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stin\Desktop\Project\college_hockey\GLI_program\"/>
    </mc:Choice>
  </mc:AlternateContent>
  <xr:revisionPtr revIDLastSave="0" documentId="13_ncr:1_{7F529EA7-8C18-4124-B497-2D5488AAF440}" xr6:coauthVersionLast="47" xr6:coauthVersionMax="47" xr10:uidLastSave="{00000000-0000-0000-0000-000000000000}"/>
  <bookViews>
    <workbookView xWindow="-120" yWindow="-120" windowWidth="29040" windowHeight="15840" tabRatio="716" firstSheet="1" activeTab="1" xr2:uid="{5998433F-1EDB-41A6-86DB-CF49235380B0}"/>
  </bookViews>
  <sheets>
    <sheet name="Ferris_Roster" sheetId="2" r:id="rId1"/>
    <sheet name="Ferris_Sched" sheetId="18" r:id="rId2"/>
    <sheet name="Ferris_AGS" sheetId="10" r:id="rId3"/>
    <sheet name="Yearly results_edit_" sheetId="4" r:id="rId4"/>
    <sheet name="Alaska_Roster" sheetId="6" r:id="rId5"/>
    <sheet name="Alaska_Sched" sheetId="14" r:id="rId6"/>
    <sheet name="Alaska_AGS" sheetId="3" r:id="rId7"/>
    <sheet name="MSU_Roster" sheetId="7" r:id="rId8"/>
    <sheet name="MSU_Sched" sheetId="11" r:id="rId9"/>
    <sheet name="MSU_AGS" sheetId="9" r:id="rId10"/>
    <sheet name="MichTech_Roster" sheetId="8" r:id="rId11"/>
    <sheet name="MichTech_Sched" sheetId="16" r:id="rId12"/>
    <sheet name="MichTech_AGS" sheetId="5" r:id="rId13"/>
    <sheet name="color_pallet" sheetId="1" r:id="rId14"/>
  </sheets>
  <definedNames>
    <definedName name="ExternalData_1" localSheetId="4" hidden="1">Alaska_Roster!$A$1:$J$32</definedName>
    <definedName name="ExternalData_1" localSheetId="5" hidden="1">Alaska_Sched!$A$4:$G$22</definedName>
    <definedName name="ExternalData_1" localSheetId="0" hidden="1">Ferris_Roster!$A$1:$J$32</definedName>
    <definedName name="ExternalData_1" localSheetId="1" hidden="1">Ferris_Sched!$A$3:$G$23</definedName>
    <definedName name="ExternalData_1" localSheetId="10" hidden="1">MichTech_Roster!$A$1:$J$30</definedName>
    <definedName name="ExternalData_1" localSheetId="11" hidden="1">MichTech_Sched!$A$3:$G$24</definedName>
    <definedName name="ExternalData_1" localSheetId="7" hidden="1">MSU_Roster!$A$1:$J$31</definedName>
    <definedName name="ExternalData_1" localSheetId="8" hidden="1">MSU_Sched!$A$5:$G$25</definedName>
    <definedName name="ExternalData_1" localSheetId="3" hidden="1">'Yearly results_edit_'!$A$1:$D$59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3" i="3" l="1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" i="3"/>
  <c r="W3" i="9"/>
  <c r="W4" i="9"/>
  <c r="W5" i="9"/>
  <c r="W6" i="9"/>
  <c r="W7" i="9"/>
  <c r="W8" i="9"/>
  <c r="W9" i="9"/>
  <c r="W10" i="9"/>
  <c r="W11" i="9"/>
  <c r="W12" i="9"/>
  <c r="W13" i="9"/>
  <c r="W14" i="9"/>
  <c r="W15" i="9"/>
  <c r="W16" i="9"/>
  <c r="W17" i="9"/>
  <c r="W18" i="9"/>
  <c r="W19" i="9"/>
  <c r="W20" i="9"/>
  <c r="W21" i="9"/>
  <c r="W22" i="9"/>
  <c r="W23" i="9"/>
  <c r="W24" i="9"/>
  <c r="W25" i="9"/>
  <c r="W2" i="9"/>
  <c r="R4" i="3"/>
  <c r="R7" i="3"/>
  <c r="R13" i="3"/>
  <c r="R2" i="3"/>
  <c r="R8" i="3"/>
  <c r="R22" i="3"/>
  <c r="R16" i="3"/>
  <c r="R11" i="3"/>
  <c r="R12" i="3"/>
  <c r="R20" i="3"/>
  <c r="R10" i="3"/>
  <c r="R23" i="3"/>
  <c r="R3" i="3"/>
  <c r="R5" i="3"/>
  <c r="R21" i="3"/>
  <c r="R15" i="3"/>
  <c r="R24" i="3"/>
  <c r="R9" i="3"/>
  <c r="R6" i="3"/>
  <c r="R17" i="3"/>
  <c r="R19" i="3"/>
  <c r="R18" i="3"/>
  <c r="R14" i="3"/>
  <c r="T4" i="10"/>
  <c r="U4" i="10"/>
  <c r="T15" i="10"/>
  <c r="U15" i="10"/>
  <c r="T16" i="10"/>
  <c r="U16" i="10"/>
  <c r="T14" i="10"/>
  <c r="U14" i="10"/>
  <c r="T11" i="10"/>
  <c r="U11" i="10"/>
  <c r="T22" i="10"/>
  <c r="U22" i="10"/>
  <c r="T21" i="10"/>
  <c r="U21" i="10"/>
  <c r="T3" i="10"/>
  <c r="U3" i="10"/>
  <c r="T20" i="10"/>
  <c r="U20" i="10"/>
  <c r="T6" i="10"/>
  <c r="U6" i="10"/>
  <c r="T24" i="10"/>
  <c r="U24" i="10"/>
  <c r="T7" i="10"/>
  <c r="U7" i="10"/>
  <c r="T8" i="10"/>
  <c r="U8" i="10"/>
  <c r="T13" i="10"/>
  <c r="U13" i="10"/>
  <c r="T5" i="10"/>
  <c r="U5" i="10"/>
  <c r="T10" i="10"/>
  <c r="U10" i="10"/>
  <c r="T18" i="10"/>
  <c r="U18" i="10"/>
  <c r="T19" i="10"/>
  <c r="U19" i="10"/>
  <c r="T2" i="10"/>
  <c r="U2" i="10"/>
  <c r="T17" i="10"/>
  <c r="U17" i="10"/>
  <c r="T23" i="10"/>
  <c r="U23" i="10"/>
  <c r="T9" i="10"/>
  <c r="U9" i="10"/>
  <c r="U12" i="10"/>
  <c r="T12" i="10"/>
  <c r="V18" i="9"/>
  <c r="V7" i="9"/>
  <c r="V5" i="9"/>
  <c r="V20" i="9"/>
  <c r="V8" i="9"/>
  <c r="V16" i="9"/>
  <c r="V6" i="9"/>
  <c r="V21" i="9"/>
  <c r="V9" i="9"/>
  <c r="V2" i="9"/>
  <c r="V10" i="9"/>
  <c r="V14" i="9"/>
  <c r="V17" i="9"/>
  <c r="V4" i="9"/>
  <c r="V25" i="9"/>
  <c r="V22" i="9"/>
  <c r="V19" i="9"/>
  <c r="V3" i="9"/>
  <c r="V15" i="9"/>
  <c r="V13" i="9"/>
  <c r="V11" i="9"/>
  <c r="V24" i="9"/>
  <c r="V23" i="9"/>
  <c r="V12" i="9"/>
  <c r="X14" i="5"/>
  <c r="X16" i="5"/>
  <c r="X21" i="5"/>
  <c r="X6" i="5"/>
  <c r="X22" i="5"/>
  <c r="X23" i="5"/>
  <c r="X2" i="5"/>
  <c r="X7" i="5"/>
  <c r="X9" i="5"/>
  <c r="X8" i="5"/>
  <c r="X20" i="5"/>
  <c r="X12" i="5"/>
  <c r="X11" i="5"/>
  <c r="X15" i="5"/>
  <c r="X24" i="5"/>
  <c r="X3" i="5"/>
  <c r="X17" i="5"/>
  <c r="X5" i="5"/>
  <c r="X10" i="5"/>
  <c r="X25" i="5"/>
  <c r="X26" i="5"/>
  <c r="X4" i="5"/>
  <c r="X27" i="5"/>
  <c r="X18" i="5"/>
  <c r="X13" i="5"/>
  <c r="X19" i="5"/>
  <c r="W14" i="5"/>
  <c r="W16" i="5"/>
  <c r="W21" i="5"/>
  <c r="W6" i="5"/>
  <c r="W22" i="5"/>
  <c r="W23" i="5"/>
  <c r="W2" i="5"/>
  <c r="W7" i="5"/>
  <c r="W9" i="5"/>
  <c r="W8" i="5"/>
  <c r="W20" i="5"/>
  <c r="W12" i="5"/>
  <c r="W11" i="5"/>
  <c r="W15" i="5"/>
  <c r="W24" i="5"/>
  <c r="W3" i="5"/>
  <c r="W17" i="5"/>
  <c r="W5" i="5"/>
  <c r="W10" i="5"/>
  <c r="W25" i="5"/>
  <c r="W26" i="5"/>
  <c r="W4" i="5"/>
  <c r="W27" i="5"/>
  <c r="W18" i="5"/>
  <c r="W13" i="5"/>
  <c r="W19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4BFE5E0-DB86-4891-A4D9-D02C72F48CB7}" keepAlive="1" name="Query - 2023‑24 Alaska Schedule/Results    Record: 8-5-1 (0-0 OT)" description="Connection to the '2023‑24 Alaska Schedule/Results    Record: 8-5-1 (0-0 OT)' query in the workbook." type="5" refreshedVersion="8" background="1" saveData="1">
    <dbPr connection="Provider=Microsoft.Mashup.OleDb.1;Data Source=$Workbook$;Location=&quot;2023‑24 Alaska Schedule/Results    Record: 8-5-1 (0-0 OT)&quot;;Extended Properties=&quot;&quot;" command="SELECT * FROM [2023‑24 Alaska Schedule/Results    Record: 8-5-1 (0-0 OT)]"/>
  </connection>
  <connection id="2" xr16:uid="{D7000D0F-C4DC-4EF6-A294-928D8D704246}" keepAlive="1" name="Query - 2023‑24 Ferris State Schedule/Results    Record: 5-10-1 (4-1 OT) (3-7-0 CCHA)" description="Connection to the '2023‑24 Ferris State Schedule/Results    Record: 5-10-1 (4-1 OT) (3-7-0 CCHA)' query in the workbook." type="5" refreshedVersion="8" background="1" saveData="1">
    <dbPr connection="Provider=Microsoft.Mashup.OleDb.1;Data Source=$Workbook$;Location=&quot;2023‑24 Ferris State Schedule/Results    Record: 5-10-1 (4-1 OT) (3-7-0 CCHA)&quot;;Extended Properties=&quot;&quot;" command="SELECT * FROM [2023‑24 Ferris State Schedule/Results    Record: 5-10-1 (4-1 OT) (3-7-0 CCHA)]"/>
  </connection>
  <connection id="3" xr16:uid="{6653D0EE-04C1-48AD-8485-7E87D6BC065A}" keepAlive="1" name="Query - 2023‑24 Michigan State Schedule/Results    Record: 12-4-2 (0-1 OT) (7-1-2 Big Te" description="Connection to the '2023‑24 Michigan State Schedule/Results    Record: 12-4-2 (0-1 OT) (7-1-2 Big Te' query in the workbook." type="5" refreshedVersion="8" background="1" saveData="1">
    <dbPr connection="Provider=Microsoft.Mashup.OleDb.1;Data Source=$Workbook$;Location=&quot;2023‑24 Michigan State Schedule/Results    Record: 12-4-2 (0-1 OT) (7-1-2 Big Te&quot;;Extended Properties=&quot;&quot;" command="SELECT * FROM [2023‑24 Michigan State Schedule/Results    Record: 12-4-2 (0-1 OT) (7-1-2 Big Te]"/>
  </connection>
  <connection id="4" xr16:uid="{608006A0-436C-4CB3-A23C-6BECFB665449}" keepAlive="1" name="Query - 2023‑24 Michigan Tech Schedule/Results    Record: 8-8-3 (2-2 OT) (6-4-0 CCHA)" description="Connection to the '2023‑24 Michigan Tech Schedule/Results    Record: 8-8-3 (2-2 OT) (6-4-0 CCHA)' query in the workbook." type="5" refreshedVersion="8" background="1" saveData="1">
    <dbPr connection="Provider=Microsoft.Mashup.OleDb.1;Data Source=$Workbook$;Location=&quot;2023‑24 Michigan Tech Schedule/Results    Record: 8-8-3 (2-2 OT) (6-4-0 CCHA)&quot;;Extended Properties=&quot;&quot;" command="SELECT * FROM [2023‑24 Michigan Tech Schedule/Results    Record: 8-8-3 (2-2 OT) (6-4-0 CCHA)]"/>
  </connection>
  <connection id="5" xr16:uid="{BAE32DA0-404A-4816-B3E7-8F5CA7221D1B}" keepAlive="1" name="Query - Table 0" description="Connection to the 'Table 0' query in the workbook." type="5" refreshedVersion="8" background="1" saveData="1">
    <dbPr connection="Provider=Microsoft.Mashup.OleDb.1;Data Source=$Workbook$;Location=&quot;Table 0&quot;;Extended Properties=&quot;&quot;" command="SELECT * FROM [Table 0]"/>
  </connection>
  <connection id="6" xr16:uid="{5C7D0694-C19D-43FD-8368-344DF0C52F16}" keepAlive="1" name="Query - Table 0 (2)" description="Connection to the 'Table 0 (2)' query in the workbook." type="5" refreshedVersion="8" background="1" saveData="1">
    <dbPr connection="Provider=Microsoft.Mashup.OleDb.1;Data Source=$Workbook$;Location=&quot;Table 0 (2)&quot;;Extended Properties=&quot;&quot;" command="SELECT * FROM [Table 0 (2)]"/>
  </connection>
  <connection id="7" xr16:uid="{AAF224DA-1A1B-48D2-B324-0727F290D587}" keepAlive="1" name="Query - Table 0 (3)" description="Connection to the 'Table 0 (3)' query in the workbook." type="5" refreshedVersion="8" background="1" saveData="1">
    <dbPr connection="Provider=Microsoft.Mashup.OleDb.1;Data Source=$Workbook$;Location=&quot;Table 0 (3)&quot;;Extended Properties=&quot;&quot;" command="SELECT * FROM [Table 0 (3)]"/>
  </connection>
  <connection id="8" xr16:uid="{A932D57C-4A81-4B67-8633-1BAC67CD0420}" keepAlive="1" name="Query - Table 0 (4)" description="Connection to the 'Table 0 (4)' query in the workbook." type="5" refreshedVersion="8" background="1" saveData="1">
    <dbPr connection="Provider=Microsoft.Mashup.OleDb.1;Data Source=$Workbook$;Location=&quot;Table 0 (4)&quot;;Extended Properties=&quot;&quot;" command="SELECT * FROM [Table 0 (4)]"/>
  </connection>
  <connection id="9" xr16:uid="{77F87C73-333F-47ED-BC3E-07046E52578F}" keepAlive="1" name="Query - Yearly results[edit]" description="Connection to the 'Yearly results[edit]' query in the workbook." type="5" refreshedVersion="8" background="1" saveData="1">
    <dbPr connection="Provider=Microsoft.Mashup.OleDb.1;Data Source=$Workbook$;Location=&quot;Yearly results[edit]&quot;;Extended Properties=&quot;&quot;" command="SELECT * FROM [Yearly results[edit]]]"/>
  </connection>
</connections>
</file>

<file path=xl/sharedStrings.xml><?xml version="1.0" encoding="utf-8"?>
<sst xmlns="http://schemas.openxmlformats.org/spreadsheetml/2006/main" count="1954" uniqueCount="794">
  <si>
    <t>No.</t>
  </si>
  <si>
    <t>Name</t>
  </si>
  <si>
    <t>Yr.</t>
  </si>
  <si>
    <t>Ht.</t>
  </si>
  <si>
    <t>Wt.</t>
  </si>
  <si>
    <t>DOB</t>
  </si>
  <si>
    <t>Hometown</t>
  </si>
  <si>
    <t>Last Team</t>
  </si>
  <si>
    <t>NHL Draft</t>
  </si>
  <si>
    <t/>
  </si>
  <si>
    <t>4</t>
  </si>
  <si>
    <t>Cooper, Drew</t>
  </si>
  <si>
    <t>Sr</t>
  </si>
  <si>
    <t>6-1</t>
  </si>
  <si>
    <t>191</t>
  </si>
  <si>
    <t>8/28/2000</t>
  </si>
  <si>
    <t>Ann Arbor, Mich.</t>
  </si>
  <si>
    <t>Coquitlam (BCHL)</t>
  </si>
  <si>
    <t>5</t>
  </si>
  <si>
    <t>DeVita, Nico</t>
  </si>
  <si>
    <t>6-2</t>
  </si>
  <si>
    <t>200</t>
  </si>
  <si>
    <t>5/24/2001</t>
  </si>
  <si>
    <t>Bellevue, Wash.</t>
  </si>
  <si>
    <t>New Hampshire (HEA)</t>
  </si>
  <si>
    <t>22</t>
  </si>
  <si>
    <t>Hale, Nick</t>
  </si>
  <si>
    <t>Gr</t>
  </si>
  <si>
    <t>5-9</t>
  </si>
  <si>
    <t>165</t>
  </si>
  <si>
    <t>5/7/1999</t>
  </si>
  <si>
    <t>Raleigh, N.C.</t>
  </si>
  <si>
    <t>Holy Cross (AHA)</t>
  </si>
  <si>
    <t>6</t>
  </si>
  <si>
    <t>Mesic, Jack</t>
  </si>
  <si>
    <t>Fr</t>
  </si>
  <si>
    <t>176</t>
  </si>
  <si>
    <t>10/18/2002</t>
  </si>
  <si>
    <t>Plymouth, Mich.</t>
  </si>
  <si>
    <t>North Iowa (NAHL)</t>
  </si>
  <si>
    <t>20</t>
  </si>
  <si>
    <t>Noel, Andrew</t>
  </si>
  <si>
    <t>So</t>
  </si>
  <si>
    <t>198</t>
  </si>
  <si>
    <t>1/2/2001</t>
  </si>
  <si>
    <t>Maynard, Mass.</t>
  </si>
  <si>
    <t>Nanaimo (BCHL)</t>
  </si>
  <si>
    <t>3</t>
  </si>
  <si>
    <t>Schultheis, Ben</t>
  </si>
  <si>
    <t>6-3</t>
  </si>
  <si>
    <t>204</t>
  </si>
  <si>
    <t>2/17/2000</t>
  </si>
  <si>
    <t>Mount Juliet, Tenn.</t>
  </si>
  <si>
    <t>Dubuque (USHL)</t>
  </si>
  <si>
    <t>2</t>
  </si>
  <si>
    <t>Shoudy, Travis</t>
  </si>
  <si>
    <t>173</t>
  </si>
  <si>
    <t>3/15/2002</t>
  </si>
  <si>
    <t>Marysville, Mich.</t>
  </si>
  <si>
    <t>Cedar Rapids (USHL)</t>
  </si>
  <si>
    <t>28</t>
  </si>
  <si>
    <t>Taulien, Trevor</t>
  </si>
  <si>
    <t>6-4</t>
  </si>
  <si>
    <t>217</t>
  </si>
  <si>
    <t>4/14/2003</t>
  </si>
  <si>
    <t>Crystal Lake, Ill.</t>
  </si>
  <si>
    <t>26</t>
  </si>
  <si>
    <t>Badal, Jacob</t>
  </si>
  <si>
    <t>6-0</t>
  </si>
  <si>
    <t>196</t>
  </si>
  <si>
    <t>10/5/2001</t>
  </si>
  <si>
    <t>Flushing, Mich.</t>
  </si>
  <si>
    <t>Johnstown (NAHL)</t>
  </si>
  <si>
    <t>12</t>
  </si>
  <si>
    <t>Benincasa, Luigi</t>
  </si>
  <si>
    <t>5-7</t>
  </si>
  <si>
    <t>157</t>
  </si>
  <si>
    <t>10/7/2002</t>
  </si>
  <si>
    <t>Edmonton, Alb.</t>
  </si>
  <si>
    <t>Spruce Grove (AJHL)</t>
  </si>
  <si>
    <t>21</t>
  </si>
  <si>
    <t>Brancheau, Jason</t>
  </si>
  <si>
    <t>5-8</t>
  </si>
  <si>
    <t>170</t>
  </si>
  <si>
    <t>8/15/1999</t>
  </si>
  <si>
    <t>Brownstown, Mich.</t>
  </si>
  <si>
    <t>Amarillo (NAHL)</t>
  </si>
  <si>
    <t>11</t>
  </si>
  <si>
    <t>Dirks, Jacob</t>
  </si>
  <si>
    <t>188</t>
  </si>
  <si>
    <t>9/15/1999</t>
  </si>
  <si>
    <t>Mindoro, Wis.</t>
  </si>
  <si>
    <t>Chippewa (NAHL)</t>
  </si>
  <si>
    <t>10</t>
  </si>
  <si>
    <t>Doell, Holden</t>
  </si>
  <si>
    <t>5-11</t>
  </si>
  <si>
    <t>185</t>
  </si>
  <si>
    <t>12/1/2003</t>
  </si>
  <si>
    <t>Martensville, Sask.</t>
  </si>
  <si>
    <t>Battlefords (SJHL)</t>
  </si>
  <si>
    <t>18</t>
  </si>
  <si>
    <t>Ergang, Kaleb</t>
  </si>
  <si>
    <t>Jr</t>
  </si>
  <si>
    <t>5-10</t>
  </si>
  <si>
    <t>166</t>
  </si>
  <si>
    <t>12/31/2000</t>
  </si>
  <si>
    <t>Spruce Grove, Alb.</t>
  </si>
  <si>
    <t>Whitecourt  (AJHL)</t>
  </si>
  <si>
    <t>25</t>
  </si>
  <si>
    <t>Faremouth, Zach</t>
  </si>
  <si>
    <t>209</t>
  </si>
  <si>
    <t>1/4/2000</t>
  </si>
  <si>
    <t>Jackson, Mich.</t>
  </si>
  <si>
    <t>Des Moines (USHL)</t>
  </si>
  <si>
    <t>16</t>
  </si>
  <si>
    <t>Gault, Caiden</t>
  </si>
  <si>
    <t>4/16/2002</t>
  </si>
  <si>
    <t>Oakbank, Man.</t>
  </si>
  <si>
    <t>27</t>
  </si>
  <si>
    <t>Goode, Emerson</t>
  </si>
  <si>
    <t>10/16/2002</t>
  </si>
  <si>
    <t>Anaheim, Calif.</t>
  </si>
  <si>
    <t>Odessa (NAHL)</t>
  </si>
  <si>
    <t>34</t>
  </si>
  <si>
    <t>Grimaldi, Nick</t>
  </si>
  <si>
    <t>6/26/1999</t>
  </si>
  <si>
    <t>24</t>
  </si>
  <si>
    <t>MacLaren, Brenden</t>
  </si>
  <si>
    <t>11/30/1998</t>
  </si>
  <si>
    <t>Sault Ste. Marie, Mich.</t>
  </si>
  <si>
    <t>Fairbanks (NAHL)</t>
  </si>
  <si>
    <t>8</t>
  </si>
  <si>
    <t>McCarthy, Austin</t>
  </si>
  <si>
    <t>195</t>
  </si>
  <si>
    <t>3/1/1999</t>
  </si>
  <si>
    <t>Ludington, Mich.</t>
  </si>
  <si>
    <t>Topeka (NAHL)</t>
  </si>
  <si>
    <t>7</t>
  </si>
  <si>
    <t>McGrath, Connor</t>
  </si>
  <si>
    <t>144</t>
  </si>
  <si>
    <t>9/4/2003</t>
  </si>
  <si>
    <t>LeRoy, Sask.</t>
  </si>
  <si>
    <t>Humboldt (SJHL)</t>
  </si>
  <si>
    <t>9</t>
  </si>
  <si>
    <t>Nardecchia, Nick</t>
  </si>
  <si>
    <t>1/1/2001</t>
  </si>
  <si>
    <t>Macomb, Mich.</t>
  </si>
  <si>
    <t>Lincoln (USHL)</t>
  </si>
  <si>
    <t>19</t>
  </si>
  <si>
    <t>Pokorny, Stepan</t>
  </si>
  <si>
    <t>190</t>
  </si>
  <si>
    <t>6/8/2000</t>
  </si>
  <si>
    <t>Kolin, Czech Republic</t>
  </si>
  <si>
    <t>Madison (USHL)</t>
  </si>
  <si>
    <t>15</t>
  </si>
  <si>
    <t>Schleppe, Tyler</t>
  </si>
  <si>
    <t>205</t>
  </si>
  <si>
    <t>11/11/2001</t>
  </si>
  <si>
    <t>Vancouver, B.C.</t>
  </si>
  <si>
    <t>Langley (BCHL)</t>
  </si>
  <si>
    <t>23</t>
  </si>
  <si>
    <t>Venuto, Antonio</t>
  </si>
  <si>
    <t>2/26/2000</t>
  </si>
  <si>
    <t>Whitmore Lake, Mich.</t>
  </si>
  <si>
    <t>31</t>
  </si>
  <si>
    <t>Giesbrecht, Noah</t>
  </si>
  <si>
    <t>4/18/1999</t>
  </si>
  <si>
    <t>White Rock, B.C.</t>
  </si>
  <si>
    <t>Windsor (USports)</t>
  </si>
  <si>
    <t>30</t>
  </si>
  <si>
    <t>Henson, Joey</t>
  </si>
  <si>
    <t>8/15/2001</t>
  </si>
  <si>
    <t>Troy, Mich.</t>
  </si>
  <si>
    <t>1</t>
  </si>
  <si>
    <t>Stein, Logan</t>
  </si>
  <si>
    <t>201</t>
  </si>
  <si>
    <t>4/26/2001</t>
  </si>
  <si>
    <t>Suwanee, Ga.</t>
  </si>
  <si>
    <t>Waterloo (USHL)</t>
  </si>
  <si>
    <t>Dark</t>
  </si>
  <si>
    <t>Light</t>
  </si>
  <si>
    <t>Color1</t>
  </si>
  <si>
    <t>Color2</t>
  </si>
  <si>
    <t>Color3</t>
  </si>
  <si>
    <t>Ferris State</t>
  </si>
  <si>
    <t>BA0C2F</t>
  </si>
  <si>
    <t>FFD043</t>
  </si>
  <si>
    <t>Michigan State</t>
  </si>
  <si>
    <t>18453B </t>
  </si>
  <si>
    <t>FFFFFF </t>
  </si>
  <si>
    <t>Michigan Tech</t>
  </si>
  <si>
    <t>000000</t>
  </si>
  <si>
    <t>ffcd00</t>
  </si>
  <si>
    <t>Alaska (Fairbanks)</t>
  </si>
  <si>
    <t>236192</t>
  </si>
  <si>
    <t>ffc000</t>
  </si>
  <si>
    <t>ffffff</t>
  </si>
  <si>
    <t>Champion</t>
  </si>
  <si>
    <t>Runner-up</t>
  </si>
  <si>
    <t>Jack Tompkins Trophy (MVP)</t>
  </si>
  <si>
    <t>Western Michigan</t>
  </si>
  <si>
    <t>Jason Polin, WMU</t>
  </si>
  <si>
    <t>Cancelled due to the COVID-19 pandemic</t>
  </si>
  <si>
    <t>Michigan</t>
  </si>
  <si>
    <t>Logan Pietila, MTU</t>
  </si>
  <si>
    <t>Lake Superior State</t>
  </si>
  <si>
    <t>Diego Cuglietta, LSSU</t>
  </si>
  <si>
    <t>Bowling Green</t>
  </si>
  <si>
    <t>Lukas Craggs, BGSU</t>
  </si>
  <si>
    <t>Colt Conrad, WMU</t>
  </si>
  <si>
    <t>Northern Michigan</t>
  </si>
  <si>
    <t>Kyle Connor, UM</t>
  </si>
  <si>
    <t>Steve Racine, UM</t>
  </si>
  <si>
    <t>Lukas Hafner, WMU</t>
  </si>
  <si>
    <t>Pheonix Copley, MTU</t>
  </si>
  <si>
    <t>Boston College</t>
  </si>
  <si>
    <t>Kevin Clare, UM</t>
  </si>
  <si>
    <t>Colorado College</t>
  </si>
  <si>
    <t>Luke Glendening, UM</t>
  </si>
  <si>
    <t>Rensselaer</t>
  </si>
  <si>
    <t>Brett Perlini, MSU</t>
  </si>
  <si>
    <t>North Dakota</t>
  </si>
  <si>
    <t>Louie Caporusso, UM</t>
  </si>
  <si>
    <t>Billy Sauer, UM</t>
  </si>
  <si>
    <t>Harvard</t>
  </si>
  <si>
    <t>Bryan Lerg, MSU</t>
  </si>
  <si>
    <t>Joey Crabb, CC</t>
  </si>
  <si>
    <t>New Hampshire</t>
  </si>
  <si>
    <t>Jim Slater, MSU</t>
  </si>
  <si>
    <t>Joe Pearce, BC</t>
  </si>
  <si>
    <t>Boston University</t>
  </si>
  <si>
    <t>Sean Fields, BU</t>
  </si>
  <si>
    <t>Tim Skarperud, UND</t>
  </si>
  <si>
    <t>Ryan Miller, MSU</t>
  </si>
  <si>
    <t>Shawn Horcoff, MSU</t>
  </si>
  <si>
    <t>Mike Gresl, MSU</t>
  </si>
  <si>
    <t>Mike Weaver, MSU</t>
  </si>
  <si>
    <t>Brendan Morrison, UM</t>
  </si>
  <si>
    <t>Notre Dame</t>
  </si>
  <si>
    <t>David Oliver, UM</t>
  </si>
  <si>
    <t>Cam Stewart, UM</t>
  </si>
  <si>
    <t>Steve Shields, UM</t>
  </si>
  <si>
    <t>Maine</t>
  </si>
  <si>
    <t>Scott Sharples, UM</t>
  </si>
  <si>
    <t>Todd Brost, UM</t>
  </si>
  <si>
    <t>Wisconsin</t>
  </si>
  <si>
    <t>Dean Anderson, UW</t>
  </si>
  <si>
    <t>Bill Horn, WMU</t>
  </si>
  <si>
    <t>Don McSween, MSU</t>
  </si>
  <si>
    <t>Bob Essensa, MSU</t>
  </si>
  <si>
    <t>Dan McFall, MSU</t>
  </si>
  <si>
    <t>Dale Krentz, MSU</t>
  </si>
  <si>
    <t>Dave Laurion, ND</t>
  </si>
  <si>
    <t>Paul Fricker, UM</t>
  </si>
  <si>
    <t>Murray Eaves, UM</t>
  </si>
  <si>
    <t>Ohio State</t>
  </si>
  <si>
    <t>John Rockwell, MTU</t>
  </si>
  <si>
    <t>Dave Joelson, MTU</t>
  </si>
  <si>
    <t>Greg Hay, MTU</t>
  </si>
  <si>
    <t>Stu Ostlund, MTU</t>
  </si>
  <si>
    <t>Robbie Moore, UM</t>
  </si>
  <si>
    <t>Tom Ross, MSU</t>
  </si>
  <si>
    <t>Dave Hynes, Har</t>
  </si>
  <si>
    <t>Ian Williams, ND</t>
  </si>
  <si>
    <t>Mike Usitalo, MTU</t>
  </si>
  <si>
    <t>Larry Smith, UNH</t>
  </si>
  <si>
    <t>Bill Watt, MSU</t>
  </si>
  <si>
    <t>Roger Bamburak, UND</t>
  </si>
  <si>
    <t>Mel Wakabayashi, UM</t>
  </si>
  <si>
    <t>Toronto</t>
  </si>
  <si>
    <t>Henry Monteith, UT</t>
  </si>
  <si>
    <t>38</t>
  </si>
  <si>
    <t>Bergmanis, Arvils</t>
  </si>
  <si>
    <t>187</t>
  </si>
  <si>
    <t>12/29/1999</t>
  </si>
  <si>
    <t>Riga, Latvia</t>
  </si>
  <si>
    <t>Olimp Riga</t>
  </si>
  <si>
    <t>39</t>
  </si>
  <si>
    <t>Bruneski, Dawson</t>
  </si>
  <si>
    <t>203</t>
  </si>
  <si>
    <t>6/24/1999</t>
  </si>
  <si>
    <t>Camrose, Alb.</t>
  </si>
  <si>
    <t>Maine (HEA)</t>
  </si>
  <si>
    <t>Hilfiker, Will</t>
  </si>
  <si>
    <t>8/7/2001</t>
  </si>
  <si>
    <t>Middletown, N.J.</t>
  </si>
  <si>
    <t>Bonnyville (AJHL)</t>
  </si>
  <si>
    <t>13</t>
  </si>
  <si>
    <t>Jean-Louis, Xavier</t>
  </si>
  <si>
    <t>6-5</t>
  </si>
  <si>
    <t>6/25/2001</t>
  </si>
  <si>
    <t>Montreal, Que.</t>
  </si>
  <si>
    <t>Austin (NAHL)</t>
  </si>
  <si>
    <t>Lloyd, T.J.</t>
  </si>
  <si>
    <t>175</t>
  </si>
  <si>
    <t>11/15/1999</t>
  </si>
  <si>
    <t>Lloydminster, Sask.</t>
  </si>
  <si>
    <t>Bowling Green (CCHA)</t>
  </si>
  <si>
    <t>Macaulay, A.J.</t>
  </si>
  <si>
    <t>4/12/2002</t>
  </si>
  <si>
    <t>Bonnyville, Alb.</t>
  </si>
  <si>
    <t>MacDonald, Caleb</t>
  </si>
  <si>
    <t>216</t>
  </si>
  <si>
    <t>11/29/2002</t>
  </si>
  <si>
    <t>Cambridge, Ont.</t>
  </si>
  <si>
    <t>Whitecourt (AJHL)</t>
  </si>
  <si>
    <t>17</t>
  </si>
  <si>
    <t>Pys, Derek</t>
  </si>
  <si>
    <t>172</t>
  </si>
  <si>
    <t>4/30/2002</t>
  </si>
  <si>
    <t>Ayr, Ont.</t>
  </si>
  <si>
    <t>Sherwood Park (AJHL)</t>
  </si>
  <si>
    <t>Sabo, Broten</t>
  </si>
  <si>
    <t>194</t>
  </si>
  <si>
    <t>8/9/2002</t>
  </si>
  <si>
    <t>Rosemount, Minn.</t>
  </si>
  <si>
    <t>St. Cloud (NAHL)</t>
  </si>
  <si>
    <t>Ahrenholz, Cade</t>
  </si>
  <si>
    <t>218</t>
  </si>
  <si>
    <t>11/30/2002</t>
  </si>
  <si>
    <t>Lakeville, Minn.</t>
  </si>
  <si>
    <t>Colorado College (NCHC)</t>
  </si>
  <si>
    <t>Bergmanis, Edvards</t>
  </si>
  <si>
    <t>4/4/2002</t>
  </si>
  <si>
    <t>Spilve, Latvia</t>
  </si>
  <si>
    <t>Peoria (NA3HL)</t>
  </si>
  <si>
    <t>Birnie, Braden</t>
  </si>
  <si>
    <t>8/19/2001</t>
  </si>
  <si>
    <t>Weyburn, Sask.</t>
  </si>
  <si>
    <t>Steinbach (MJHL)</t>
  </si>
  <si>
    <t>37</t>
  </si>
  <si>
    <t>Dafoe, Chase</t>
  </si>
  <si>
    <t>2/25/2002</t>
  </si>
  <si>
    <t>Beverly, Mass.</t>
  </si>
  <si>
    <t>Providence (HEA)</t>
  </si>
  <si>
    <t>Dubois, Chase</t>
  </si>
  <si>
    <t>160</t>
  </si>
  <si>
    <t>3/12/1998</t>
  </si>
  <si>
    <t>Williams Lake, B.C.</t>
  </si>
  <si>
    <t>West Kelowna (BCHL)</t>
  </si>
  <si>
    <t>Gaffney, Kyle</t>
  </si>
  <si>
    <t>180</t>
  </si>
  <si>
    <t>9/5/2001</t>
  </si>
  <si>
    <t>Aberdeen (NAHL)</t>
  </si>
  <si>
    <t>Israels, Harrison</t>
  </si>
  <si>
    <t>9/1/1999</t>
  </si>
  <si>
    <t>Mississauga, Ont.</t>
  </si>
  <si>
    <t>Oakville (OJHL)</t>
  </si>
  <si>
    <t>40</t>
  </si>
  <si>
    <t>Koethe, Matt</t>
  </si>
  <si>
    <t>9/28/1999</t>
  </si>
  <si>
    <t>Minnetonka, Minn.</t>
  </si>
  <si>
    <t>Lawson-Body, William</t>
  </si>
  <si>
    <t>Grand Forks, N.D.</t>
  </si>
  <si>
    <t>Oklahoma (NAHL)</t>
  </si>
  <si>
    <t>Matsui, Payton</t>
  </si>
  <si>
    <t>4/15/2000</t>
  </si>
  <si>
    <t>Neilson, Cade</t>
  </si>
  <si>
    <t>193</t>
  </si>
  <si>
    <t>5/15/2001</t>
  </si>
  <si>
    <t>Lafayette, La.</t>
  </si>
  <si>
    <t>Nicholetts, Brayden</t>
  </si>
  <si>
    <t>8/27/1999</t>
  </si>
  <si>
    <t>Pecchia, Matteo</t>
  </si>
  <si>
    <t>6/5/2000</t>
  </si>
  <si>
    <t>Nobelton, Ont.</t>
  </si>
  <si>
    <t>Mississauga (OJHL)</t>
  </si>
  <si>
    <t>Risk, Brady</t>
  </si>
  <si>
    <t>3/16/1999</t>
  </si>
  <si>
    <t>Medicine Hat, Alb.</t>
  </si>
  <si>
    <t>Drumheller (AJHL)</t>
  </si>
  <si>
    <t>14</t>
  </si>
  <si>
    <t>Rubtsov, Anton</t>
  </si>
  <si>
    <t>3/6/1999</t>
  </si>
  <si>
    <t>St. Petersburg, Russia</t>
  </si>
  <si>
    <t>Shreveport (NAHL)</t>
  </si>
  <si>
    <t>Sorenson, Jonny</t>
  </si>
  <si>
    <t>9/21/1999</t>
  </si>
  <si>
    <t>St. Louis Park, Minn.</t>
  </si>
  <si>
    <t>Minnesota (B10)</t>
  </si>
  <si>
    <t>36</t>
  </si>
  <si>
    <t>Wiberg, Filip</t>
  </si>
  <si>
    <t>7/15/2002</t>
  </si>
  <si>
    <t>Trondheim, Norway</t>
  </si>
  <si>
    <t>Maine (NAHL)</t>
  </si>
  <si>
    <t>29</t>
  </si>
  <si>
    <t>Charleson, Pierce</t>
  </si>
  <si>
    <t>2/27/2000</t>
  </si>
  <si>
    <t>Aurora, Ont.</t>
  </si>
  <si>
    <t>Michigan State (B10)</t>
  </si>
  <si>
    <t>Hambley, Will</t>
  </si>
  <si>
    <t>4/29/2002</t>
  </si>
  <si>
    <t>Cole Harbour, N.S.</t>
  </si>
  <si>
    <t>35</t>
  </si>
  <si>
    <t>Lehti, Lassi</t>
  </si>
  <si>
    <t>210</t>
  </si>
  <si>
    <t>11/29/2001</t>
  </si>
  <si>
    <t>Espoo, Finland</t>
  </si>
  <si>
    <t>Minot (NAHL)</t>
  </si>
  <si>
    <t>Basgall, Matt</t>
  </si>
  <si>
    <t>8/16/2002</t>
  </si>
  <si>
    <t>Lake Forest, Ill.</t>
  </si>
  <si>
    <t>Tri-City (USHL)</t>
  </si>
  <si>
    <t>Crossman, James</t>
  </si>
  <si>
    <t>11/23/1998</t>
  </si>
  <si>
    <t>Denver, Colo.</t>
  </si>
  <si>
    <t>Geary, Patrick</t>
  </si>
  <si>
    <t>2/18/2004</t>
  </si>
  <si>
    <t>Hamburg, N.Y.</t>
  </si>
  <si>
    <t>Gucciardi, David</t>
  </si>
  <si>
    <t>10/9/2002</t>
  </si>
  <si>
    <t>Toronto, Ont.</t>
  </si>
  <si>
    <t>2022-WSH-7</t>
  </si>
  <si>
    <t>Hurtig, Viktor</t>
  </si>
  <si>
    <t>6-6</t>
  </si>
  <si>
    <t>4/28/2002</t>
  </si>
  <si>
    <t>Falun, Sweden</t>
  </si>
  <si>
    <t>Växjö Lakers HC J20</t>
  </si>
  <si>
    <t>Levshunov, Artyom</t>
  </si>
  <si>
    <t>10/28/2005</t>
  </si>
  <si>
    <t>Zhlobin, Belarus</t>
  </si>
  <si>
    <t>Green Bay (USHL)</t>
  </si>
  <si>
    <t>Nienhuis, Nash</t>
  </si>
  <si>
    <t>12/5/1999</t>
  </si>
  <si>
    <t>Sarnia, Ont.</t>
  </si>
  <si>
    <t>Omaha (USHL)</t>
  </si>
  <si>
    <t>Oravetz, Austin</t>
  </si>
  <si>
    <t>192</t>
  </si>
  <si>
    <t>9/26/2003</t>
  </si>
  <si>
    <t>Canonsburg, Pa.</t>
  </si>
  <si>
    <t>Štrbák, Maxim</t>
  </si>
  <si>
    <t>4/13/2005</t>
  </si>
  <si>
    <t>Kosice, Slovakia</t>
  </si>
  <si>
    <t>Sioux City (USHL)</t>
  </si>
  <si>
    <t>2023-BUF-2</t>
  </si>
  <si>
    <t>Baker, Owen</t>
  </si>
  <si>
    <t>1/29/2004</t>
  </si>
  <si>
    <t>Howell, Mich.</t>
  </si>
  <si>
    <t>Best, Gavin</t>
  </si>
  <si>
    <t>8/24/2001</t>
  </si>
  <si>
    <t>Richfield, Minn.</t>
  </si>
  <si>
    <t>Minnesota (NAHL)</t>
  </si>
  <si>
    <t>Davidson, Jeremy</t>
  </si>
  <si>
    <t>2/28/2000</t>
  </si>
  <si>
    <t>Schoolcraft, Mich.</t>
  </si>
  <si>
    <t>Fargo (USHL)</t>
  </si>
  <si>
    <t>Dorwart, Karsen</t>
  </si>
  <si>
    <t>9/17/2002</t>
  </si>
  <si>
    <t>Sherwood, Ore.</t>
  </si>
  <si>
    <t>Sioux Falls (USHL)</t>
  </si>
  <si>
    <t>Howard, Isaac</t>
  </si>
  <si>
    <t>3/30/2004</t>
  </si>
  <si>
    <t>Hudson, Wis.</t>
  </si>
  <si>
    <t>Minnesota Duluth (NCHC)</t>
  </si>
  <si>
    <t>2022-TBL-1</t>
  </si>
  <si>
    <t>Jurecki, Griffin</t>
  </si>
  <si>
    <t>182</t>
  </si>
  <si>
    <t>5/3/2003</t>
  </si>
  <si>
    <t>Grosse Ile, Mich.</t>
  </si>
  <si>
    <t>Kelly, Tanner</t>
  </si>
  <si>
    <t>5/11/2002</t>
  </si>
  <si>
    <t>San Diego, Calif.</t>
  </si>
  <si>
    <t>Muskegon (USHL)</t>
  </si>
  <si>
    <t>Larson, Joey</t>
  </si>
  <si>
    <t>3/27/2001</t>
  </si>
  <si>
    <t>Brighton, Mich.</t>
  </si>
  <si>
    <t>Lebster, Reed</t>
  </si>
  <si>
    <t>3/4/1999</t>
  </si>
  <si>
    <t>Grand Rapids, Mich.</t>
  </si>
  <si>
    <t>Massachusetts (HEA)</t>
  </si>
  <si>
    <t>Männistö, Tommi</t>
  </si>
  <si>
    <t>2/7/2004</t>
  </si>
  <si>
    <t>Riihimäki, Finland</t>
  </si>
  <si>
    <t>Tappara J20</t>
  </si>
  <si>
    <t>Muller, Nicolas</t>
  </si>
  <si>
    <t>6/21/1999</t>
  </si>
  <si>
    <t>Arisdorf, Switzerland</t>
  </si>
  <si>
    <t>Modo (Europe)</t>
  </si>
  <si>
    <t>O'Connell, Gavin</t>
  </si>
  <si>
    <t>181</t>
  </si>
  <si>
    <t>2/19/2004</t>
  </si>
  <si>
    <t>Wayzata, Minn.</t>
  </si>
  <si>
    <t>Russell, Daniel</t>
  </si>
  <si>
    <t>153</t>
  </si>
  <si>
    <t>11/16/2001</t>
  </si>
  <si>
    <t>Traverse City, Mich.</t>
  </si>
  <si>
    <t>Savage, Red</t>
  </si>
  <si>
    <t>5/15/2003</t>
  </si>
  <si>
    <t>Scottsdale, Ariz.</t>
  </si>
  <si>
    <t>Miami (NCHC)</t>
  </si>
  <si>
    <t>2021-DET-4</t>
  </si>
  <si>
    <t>Shoudy, Tiernan</t>
  </si>
  <si>
    <t>Youngstown (USHL)</t>
  </si>
  <si>
    <t>Augustine, Trey</t>
  </si>
  <si>
    <t>179</t>
  </si>
  <si>
    <t>2/23/2005</t>
  </si>
  <si>
    <t>South Lyon, Mich.</t>
  </si>
  <si>
    <t>USNTDP</t>
  </si>
  <si>
    <t>2023-DET-2</t>
  </si>
  <si>
    <t>Di Pasquo, Luca</t>
  </si>
  <si>
    <t>9/24/2003</t>
  </si>
  <si>
    <t>Livonia, Mich.</t>
  </si>
  <si>
    <t>Penticton (BCHL)</t>
  </si>
  <si>
    <t>Mor, Jon</t>
  </si>
  <si>
    <t>7/20/2000</t>
  </si>
  <si>
    <t>Highland Park, Ill.</t>
  </si>
  <si>
    <t>Bezick, Oliver</t>
  </si>
  <si>
    <t>6/12/2001</t>
  </si>
  <si>
    <t>Delray Beach, Fla.</t>
  </si>
  <si>
    <t>Campbell, Matthew</t>
  </si>
  <si>
    <t>3/4/2003</t>
  </si>
  <si>
    <t>North Vancouver, B.C.</t>
  </si>
  <si>
    <t>Quinnipiac (ECAC)</t>
  </si>
  <si>
    <t>Getz, Lachlan</t>
  </si>
  <si>
    <t>2/1/2002</t>
  </si>
  <si>
    <t>Northfield, Ill.</t>
  </si>
  <si>
    <t>Boston University (HEA)</t>
  </si>
  <si>
    <t>Moger, Cameron</t>
  </si>
  <si>
    <t>177</t>
  </si>
  <si>
    <t>4/22/2002</t>
  </si>
  <si>
    <t>Vernon, B.C.</t>
  </si>
  <si>
    <t>Orr, Evan</t>
  </si>
  <si>
    <t>1/9/2001</t>
  </si>
  <si>
    <t>Shelby Township, Mich.</t>
  </si>
  <si>
    <t>Northeast (NAHL)</t>
  </si>
  <si>
    <t>Pietila, Chase</t>
  </si>
  <si>
    <t>3/3/2004</t>
  </si>
  <si>
    <t>Pietila, Jed</t>
  </si>
  <si>
    <t>1/13/1999</t>
  </si>
  <si>
    <t>Russell, Trevor</t>
  </si>
  <si>
    <t>2/2/2000</t>
  </si>
  <si>
    <t>Old Hickory, Tenn.</t>
  </si>
  <si>
    <t>Vaharautio, Kasper</t>
  </si>
  <si>
    <t>10/2/2002</t>
  </si>
  <si>
    <t>Vantaa, Finland</t>
  </si>
  <si>
    <t>Jokerit (SM-sarja)</t>
  </si>
  <si>
    <t>Williams, Nick</t>
  </si>
  <si>
    <t>9/21/2002</t>
  </si>
  <si>
    <t>Edina, Minn.</t>
  </si>
  <si>
    <t>Bartle, Henry</t>
  </si>
  <si>
    <t>6/3/2003</t>
  </si>
  <si>
    <t>Blaine, Minn.</t>
  </si>
  <si>
    <t>Bronte, Tyrone</t>
  </si>
  <si>
    <t>Melbourne, Austria</t>
  </si>
  <si>
    <t>Ala.-Huntsville (WCHA)</t>
  </si>
  <si>
    <t>Caderoth, Arvid</t>
  </si>
  <si>
    <t>220</t>
  </si>
  <si>
    <t>5/14/2000</t>
  </si>
  <si>
    <t>Gothenburg, Sweden</t>
  </si>
  <si>
    <t>Frolunda HC (Europe)</t>
  </si>
  <si>
    <t>Gordon, Isaac</t>
  </si>
  <si>
    <t>Landmark, Man.</t>
  </si>
  <si>
    <t>Koskipirtti, Max</t>
  </si>
  <si>
    <t>8/16/2004</t>
  </si>
  <si>
    <t>Kiekko-Espoo (SM-sarja)</t>
  </si>
  <si>
    <t>Kukkonen, Kyle</t>
  </si>
  <si>
    <t>11/13/2002</t>
  </si>
  <si>
    <t>Maple Grove, Minn.</t>
  </si>
  <si>
    <t>2021-ANA-6</t>
  </si>
  <si>
    <t>Kukkonen, Trevor</t>
  </si>
  <si>
    <t>184</t>
  </si>
  <si>
    <t>2/1/2001</t>
  </si>
  <si>
    <t>Mosley, Ryland</t>
  </si>
  <si>
    <t>2/15/2000</t>
  </si>
  <si>
    <t>Arnprior, Ont.</t>
  </si>
  <si>
    <t>Carleton Place (CCHL)</t>
  </si>
  <si>
    <t>Nordstrom, Alex</t>
  </si>
  <si>
    <t>11/15/2000</t>
  </si>
  <si>
    <t>Atlantic Mine, Mich.</t>
  </si>
  <si>
    <t>Pedersen, Marcus</t>
  </si>
  <si>
    <t>5/25/2001</t>
  </si>
  <si>
    <t>Stockholm, Sweden</t>
  </si>
  <si>
    <t>Malmo (J20 Nationell)</t>
  </si>
  <si>
    <t>Pietila, Logan</t>
  </si>
  <si>
    <t>1/27/2000</t>
  </si>
  <si>
    <t>Raiman, Lauri</t>
  </si>
  <si>
    <t>1/27/2004</t>
  </si>
  <si>
    <t>Pelicans (SM-sarja)</t>
  </si>
  <si>
    <t>Rasmussen, Kash</t>
  </si>
  <si>
    <t>4/20/2001</t>
  </si>
  <si>
    <t>Cochrane, Alb.</t>
  </si>
  <si>
    <t>Richartz, Blais</t>
  </si>
  <si>
    <t>6/23/2000</t>
  </si>
  <si>
    <t>Menomonie, Wis.</t>
  </si>
  <si>
    <t>Stauber, Levi</t>
  </si>
  <si>
    <t>1/16/2000</t>
  </si>
  <si>
    <t>Hermantown, Minn.</t>
  </si>
  <si>
    <t>Danbury (NAHL)</t>
  </si>
  <si>
    <t>Works, Jack</t>
  </si>
  <si>
    <t>5/23/2001</t>
  </si>
  <si>
    <t>Yellowknife, NWT</t>
  </si>
  <si>
    <t>Denver (NCHC)</t>
  </si>
  <si>
    <t>Morelli, Michael</t>
  </si>
  <si>
    <t>4/25/2001</t>
  </si>
  <si>
    <t>Arvada, Colo.</t>
  </si>
  <si>
    <t>Maryland (NAHL)</t>
  </si>
  <si>
    <t>Pietila, Blake</t>
  </si>
  <si>
    <t>178</t>
  </si>
  <si>
    <t>Vayrynen, Max</t>
  </si>
  <si>
    <t>6/18/2002</t>
  </si>
  <si>
    <t>Assat (SM-sarja)</t>
  </si>
  <si>
    <t>Pos</t>
  </si>
  <si>
    <t>D</t>
  </si>
  <si>
    <t>F</t>
  </si>
  <si>
    <t>G</t>
  </si>
  <si>
    <t>T</t>
  </si>
  <si>
    <t>L</t>
  </si>
  <si>
    <t>W</t>
  </si>
  <si>
    <t>Player</t>
  </si>
  <si>
    <t>Lake Superior</t>
  </si>
  <si>
    <t>Penn State</t>
  </si>
  <si>
    <t>Minnesota</t>
  </si>
  <si>
    <t>Artyom Levshunov</t>
  </si>
  <si>
    <t>Austin Oravetz</t>
  </si>
  <si>
    <t>Daniel Russell</t>
  </si>
  <si>
    <t>David Gucciardi</t>
  </si>
  <si>
    <t>Gavin Best</t>
  </si>
  <si>
    <t>Gavin O'Connell</t>
  </si>
  <si>
    <t>Griffin Jurecki</t>
  </si>
  <si>
    <t>Isaac Howard</t>
  </si>
  <si>
    <t>James Crossman</t>
  </si>
  <si>
    <t>Jeremy Davidson</t>
  </si>
  <si>
    <t>Joey Larson</t>
  </si>
  <si>
    <t>Karsen Dorwart</t>
  </si>
  <si>
    <t>Matt Basgall</t>
  </si>
  <si>
    <t>Nash Nienhuis</t>
  </si>
  <si>
    <t>Nicolas Muller</t>
  </si>
  <si>
    <t>Owen Baker</t>
  </si>
  <si>
    <t>Patrick Geary</t>
  </si>
  <si>
    <t>Red Savage</t>
  </si>
  <si>
    <t>Reed Lebster</t>
  </si>
  <si>
    <t>Tanner Kelly</t>
  </si>
  <si>
    <t>Tiernan Shoudy</t>
  </si>
  <si>
    <t>Viktor Hurtig</t>
  </si>
  <si>
    <t>Bemidji State</t>
  </si>
  <si>
    <t>Minnesota State</t>
  </si>
  <si>
    <t>Alex Nordstrom</t>
  </si>
  <si>
    <t>Arvid Caderoth</t>
  </si>
  <si>
    <t>Blais Richartz</t>
  </si>
  <si>
    <t>Blake Pietila</t>
  </si>
  <si>
    <t>Chase Pietila</t>
  </si>
  <si>
    <t>Evan Orr</t>
  </si>
  <si>
    <t>Henry Bartle</t>
  </si>
  <si>
    <t>Isaac Gordon</t>
  </si>
  <si>
    <t>Jack Works</t>
  </si>
  <si>
    <t>Jed Pietila</t>
  </si>
  <si>
    <t>Kash Rasmussen</t>
  </si>
  <si>
    <t>Kasper Vaharautio</t>
  </si>
  <si>
    <t>Kyle Kukkonen</t>
  </si>
  <si>
    <t>Lachlan Getz</t>
  </si>
  <si>
    <t>Lauri Raiman</t>
  </si>
  <si>
    <t>Levi Stauber</t>
  </si>
  <si>
    <t>Logan Pietila</t>
  </si>
  <si>
    <t>Marcus Pedersen</t>
  </si>
  <si>
    <t>Matthew Campbell</t>
  </si>
  <si>
    <t>Max Koskipirtti</t>
  </si>
  <si>
    <t>Nick Williams</t>
  </si>
  <si>
    <t>Patriks Marcinkevics</t>
  </si>
  <si>
    <t>Ryland Mosley</t>
  </si>
  <si>
    <t>Trevor Kukkonen</t>
  </si>
  <si>
    <t>Trevor Russell</t>
  </si>
  <si>
    <t>Tyrone Bronte</t>
  </si>
  <si>
    <t>A.J. Macaulay</t>
  </si>
  <si>
    <t>Anton Rubtsov</t>
  </si>
  <si>
    <t>Arvils Bergmanis</t>
  </si>
  <si>
    <t>Braden Birnie</t>
  </si>
  <si>
    <t>Brady Risk</t>
  </si>
  <si>
    <t>Brayden Nicholetts</t>
  </si>
  <si>
    <t>Broten Sabo</t>
  </si>
  <si>
    <t>Cade Ahrenholz</t>
  </si>
  <si>
    <t>Cade Neilson</t>
  </si>
  <si>
    <t>Caleb MacDonald</t>
  </si>
  <si>
    <t>Chase Dafoe</t>
  </si>
  <si>
    <t>Chase Dubois</t>
  </si>
  <si>
    <t>Dawson Bruneski</t>
  </si>
  <si>
    <t>Harrison Israels</t>
  </si>
  <si>
    <t>Jonny Sorenson</t>
  </si>
  <si>
    <t>Kyle Gaffney</t>
  </si>
  <si>
    <t>Matt Koethe</t>
  </si>
  <si>
    <t>Matteo Pecchia</t>
  </si>
  <si>
    <t>Payton Matsui</t>
  </si>
  <si>
    <t>T.J. Lloyd</t>
  </si>
  <si>
    <t>Will Hilfiker</t>
  </si>
  <si>
    <t>William Lawson-Body</t>
  </si>
  <si>
    <t>Xavier Jean-Louis</t>
  </si>
  <si>
    <t>St. Thomas</t>
  </si>
  <si>
    <t>Andrew Noel</t>
  </si>
  <si>
    <t>Antonio Venuto</t>
  </si>
  <si>
    <t>Austin McCarthy</t>
  </si>
  <si>
    <t>Ben Schultheis</t>
  </si>
  <si>
    <t>Brenden MacLaren</t>
  </si>
  <si>
    <t>Caiden Gault</t>
  </si>
  <si>
    <t>Connor McGrath</t>
  </si>
  <si>
    <t>Drew Cooper</t>
  </si>
  <si>
    <t>Emerson Goode</t>
  </si>
  <si>
    <t>Holden Doell</t>
  </si>
  <si>
    <t>Jack Mesic</t>
  </si>
  <si>
    <t>Jacob Badal</t>
  </si>
  <si>
    <t>Jacob Dirks</t>
  </si>
  <si>
    <t>Jason Brancheau</t>
  </si>
  <si>
    <t>Kaleb Ergang</t>
  </si>
  <si>
    <t>Luigi Benincasa</t>
  </si>
  <si>
    <t>Nick Hale</t>
  </si>
  <si>
    <t>Nick Nardecchia</t>
  </si>
  <si>
    <t>Stepan Pokorny</t>
  </si>
  <si>
    <t>Travis Shoudy</t>
  </si>
  <si>
    <t>Trevor Taulien</t>
  </si>
  <si>
    <t>Tyler Schleppe</t>
  </si>
  <si>
    <t>Zach Faremouth</t>
  </si>
  <si>
    <t>2A6256</t>
  </si>
  <si>
    <t>Color1_Offset</t>
  </si>
  <si>
    <t>Season Avg</t>
  </si>
  <si>
    <t>Last 5 Games</t>
  </si>
  <si>
    <t>Maxim Štrbák</t>
  </si>
  <si>
    <t>Tommi Männistö</t>
  </si>
  <si>
    <t>#</t>
  </si>
  <si>
    <t>Pos.</t>
  </si>
  <si>
    <t>F23A5D</t>
  </si>
  <si>
    <t xml:space="preserve"> Black 20% lighter from dropdown)</t>
  </si>
  <si>
    <t>569CD6</t>
  </si>
  <si>
    <t>Mich?</t>
  </si>
  <si>
    <t>x</t>
  </si>
  <si>
    <t>Mich</t>
  </si>
  <si>
    <t>WJC?</t>
  </si>
  <si>
    <t>Year</t>
  </si>
  <si>
    <t>No Tournament Winner</t>
  </si>
  <si>
    <t>Michigan Native</t>
  </si>
  <si>
    <t>at World Junior Championship</t>
  </si>
  <si>
    <t>Drafted</t>
  </si>
  <si>
    <t>October 2023</t>
  </si>
  <si>
    <t>07 Sat</t>
  </si>
  <si>
    <t>- 2</t>
  </si>
  <si>
    <t>Lake Superior (nc)</t>
  </si>
  <si>
    <t>08 Sun</t>
  </si>
  <si>
    <t>12 Thu</t>
  </si>
  <si>
    <t>- 6</t>
  </si>
  <si>
    <t>Air Force (nc)</t>
  </si>
  <si>
    <t>13 Fri</t>
  </si>
  <si>
    <t>- 3</t>
  </si>
  <si>
    <t>19 Thu</t>
  </si>
  <si>
    <t>Canisius (nc)</t>
  </si>
  <si>
    <t>20 Fri</t>
  </si>
  <si>
    <t>26 Thu</t>
  </si>
  <si>
    <t>Boston College (nc)</t>
  </si>
  <si>
    <t>27 Fri</t>
  </si>
  <si>
    <t>- 5</t>
  </si>
  <si>
    <t>November 2023</t>
  </si>
  <si>
    <t>03 Fri</t>
  </si>
  <si>
    <t>- 0</t>
  </si>
  <si>
    <t>04 Sat</t>
  </si>
  <si>
    <t>- 4</t>
  </si>
  <si>
    <t>10 Fri</t>
  </si>
  <si>
    <t>T-SOL</t>
  </si>
  <si>
    <t>11 Sat</t>
  </si>
  <si>
    <t>17 Fri</t>
  </si>
  <si>
    <t>18 Sat</t>
  </si>
  <si>
    <t>24 Fri</t>
  </si>
  <si>
    <t>T-SOW</t>
  </si>
  <si>
    <t>26 Sun</t>
  </si>
  <si>
    <t>December 2023</t>
  </si>
  <si>
    <t>08 Fri</t>
  </si>
  <si>
    <t>09 Sat</t>
  </si>
  <si>
    <t>- 1</t>
  </si>
  <si>
    <t>01 Fri</t>
  </si>
  <si>
    <t>02 Sat</t>
  </si>
  <si>
    <t>OT</t>
  </si>
  <si>
    <t>@</t>
  </si>
  <si>
    <t>12-4-2 (0-1 OT) (7-1-2 Big Ten)</t>
  </si>
  <si>
    <t>- 7</t>
  </si>
  <si>
    <t>Denver (nc)</t>
  </si>
  <si>
    <t>Michigan Tech (nc)</t>
  </si>
  <si>
    <t>14 Sat</t>
  </si>
  <si>
    <t>St. Cloud State (nc)</t>
  </si>
  <si>
    <t>21 Sat</t>
  </si>
  <si>
    <t>Alaska-Anchorage (nc)</t>
  </si>
  <si>
    <t>Stonehill (nc)</t>
  </si>
  <si>
    <t>Northern Michigan (nc)</t>
  </si>
  <si>
    <t>15 Fri</t>
  </si>
  <si>
    <t>Augustana (nc)</t>
  </si>
  <si>
    <t>16 Sat</t>
  </si>
  <si>
    <t>8-5-1 (0-0 OT)</t>
  </si>
  <si>
    <t>Minnesota-Duluth (nc)</t>
  </si>
  <si>
    <t>Alaska (nc)</t>
  </si>
  <si>
    <t>Wisconsin (nc)</t>
  </si>
  <si>
    <t>St. Lawrence (nc)</t>
  </si>
  <si>
    <t>28 Sat</t>
  </si>
  <si>
    <t>Clarkson (nc)</t>
  </si>
  <si>
    <t>25 Sat</t>
  </si>
  <si>
    <t>8-8-3 (2-2 OT) (CCHA 6-4-0)</t>
  </si>
  <si>
    <t>Miami (nc)</t>
  </si>
  <si>
    <t>Western Michigan (nc)</t>
  </si>
  <si>
    <t>Grand Valley St. (ex)</t>
  </si>
  <si>
    <t>0</t>
  </si>
  <si>
    <t>5-10-1 (4-1 OT) (3-7-0 CCHA)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</si>
</sst>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theme="0"/>
      <name val="Roboto Slab"/>
    </font>
    <font>
      <sz val="14"/>
      <color theme="0"/>
      <name val="Roboto Slab"/>
    </font>
    <font>
      <sz val="14"/>
      <color rgb="FFFFCD00"/>
      <name val="Roboto Slab"/>
    </font>
    <font>
      <b/>
      <sz val="11"/>
      <color rgb="FFFFCD00"/>
      <name val="Roboto Slab"/>
    </font>
    <font>
      <b/>
      <sz val="14"/>
      <color rgb="FF0C2340"/>
      <name val="Roboto Slab"/>
    </font>
    <font>
      <sz val="8"/>
      <color theme="1"/>
      <name val="Roboto Slab"/>
    </font>
    <font>
      <b/>
      <sz val="14"/>
      <color theme="0"/>
      <name val="Roboto Slab"/>
    </font>
    <font>
      <b/>
      <sz val="11"/>
      <color rgb="FFFFD043"/>
      <name val="Roboto Slab"/>
    </font>
    <font>
      <sz val="11"/>
      <color rgb="FFFFD043"/>
      <name val="Calibri"/>
      <family val="2"/>
      <scheme val="minor"/>
    </font>
    <font>
      <b/>
      <sz val="14"/>
      <color rgb="FFBA0C2F"/>
      <name val="Roboto Slab"/>
    </font>
    <font>
      <b/>
      <sz val="14"/>
      <color rgb="FFFFC000"/>
      <name val="Roboto Slab"/>
    </font>
    <font>
      <sz val="8"/>
      <name val="Roboto Slab"/>
    </font>
    <font>
      <b/>
      <sz val="11"/>
      <color rgb="FFFFC000"/>
      <name val="Calibri"/>
      <family val="2"/>
      <scheme val="minor"/>
    </font>
    <font>
      <sz val="11"/>
      <color rgb="FFFFD043"/>
      <name val="Roboto Slab"/>
    </font>
    <font>
      <b/>
      <sz val="14"/>
      <color rgb="FFFFD043"/>
      <name val="Roboto Slab"/>
    </font>
    <font>
      <b/>
      <sz val="11"/>
      <color rgb="FFFFD043"/>
      <name val="Calibri"/>
      <family val="2"/>
      <scheme val="minor"/>
    </font>
    <font>
      <sz val="11"/>
      <color theme="1"/>
      <name val="Roboto Slab Light"/>
    </font>
    <font>
      <sz val="11"/>
      <color theme="1"/>
      <name val="Roboto Slab"/>
    </font>
    <font>
      <sz val="12"/>
      <color rgb="FFFFD043"/>
      <name val="Roboto Slab"/>
    </font>
    <font>
      <b/>
      <sz val="12"/>
      <color rgb="FFFFD043"/>
      <name val="Roboto Slab"/>
    </font>
    <font>
      <b/>
      <sz val="12"/>
      <color theme="0"/>
      <name val="Roboto Slab"/>
    </font>
    <font>
      <sz val="12"/>
      <color theme="1"/>
      <name val="Calibri"/>
      <family val="2"/>
      <scheme val="minor"/>
    </font>
    <font>
      <sz val="11"/>
      <color rgb="FFC00000"/>
      <name val="Roboto Slab Light"/>
    </font>
    <font>
      <strike/>
      <sz val="11"/>
      <color theme="1"/>
      <name val="Roboto Slab Light"/>
    </font>
    <font>
      <strike/>
      <sz val="11"/>
      <color theme="1"/>
      <name val="Calibri"/>
      <family val="2"/>
      <scheme val="minor"/>
    </font>
    <font>
      <strike/>
      <sz val="11"/>
      <color rgb="FFC00000"/>
      <name val="Roboto Slab Light"/>
    </font>
    <font>
      <strike/>
      <sz val="11"/>
      <color rgb="FFC00000"/>
      <name val="Calibri"/>
      <family val="2"/>
      <scheme val="minor"/>
    </font>
    <font>
      <strike/>
      <sz val="14"/>
      <color theme="0"/>
      <name val="Roboto Slab"/>
    </font>
    <font>
      <strike/>
      <sz val="8"/>
      <color theme="1"/>
      <name val="Roboto Slab"/>
    </font>
    <font>
      <b/>
      <strike/>
      <sz val="14"/>
      <color theme="0"/>
      <name val="Roboto Slab"/>
    </font>
    <font>
      <sz val="11"/>
      <color theme="0"/>
      <name val="Roboto Slab"/>
    </font>
    <font>
      <sz val="16"/>
      <color theme="1"/>
      <name val="Roboto Slab"/>
    </font>
    <font>
      <sz val="12"/>
      <color theme="1"/>
      <name val="Roboto Slab"/>
    </font>
    <font>
      <b/>
      <sz val="11"/>
      <color theme="1"/>
      <name val="Roboto Slab Light"/>
    </font>
    <font>
      <b/>
      <sz val="11"/>
      <color theme="1"/>
      <name val="Roboto Slab"/>
    </font>
  </fonts>
  <fills count="15">
    <fill>
      <patternFill patternType="none"/>
    </fill>
    <fill>
      <patternFill patternType="gray125"/>
    </fill>
    <fill>
      <patternFill patternType="solid">
        <fgColor rgb="FF18453B"/>
        <bgColor indexed="64"/>
      </patternFill>
    </fill>
    <fill>
      <patternFill patternType="solid">
        <fgColor rgb="FF2A6256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BA0C2F"/>
        <bgColor indexed="64"/>
      </patternFill>
    </fill>
    <fill>
      <patternFill patternType="solid">
        <fgColor rgb="FFF23A5D"/>
        <bgColor indexed="64"/>
      </patternFill>
    </fill>
    <fill>
      <patternFill patternType="solid">
        <fgColor rgb="FF236192"/>
        <bgColor indexed="64"/>
      </patternFill>
    </fill>
    <fill>
      <patternFill patternType="solid">
        <fgColor rgb="FF569CD6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141">
    <xf numFmtId="0" fontId="0" fillId="0" borderId="0" xfId="0"/>
    <xf numFmtId="0" fontId="2" fillId="0" borderId="0" xfId="0" applyFont="1"/>
    <xf numFmtId="49" fontId="2" fillId="0" borderId="0" xfId="0" applyNumberFormat="1" applyFont="1"/>
    <xf numFmtId="0" fontId="3" fillId="0" borderId="0" xfId="0" applyFont="1"/>
    <xf numFmtId="0" fontId="7" fillId="4" borderId="0" xfId="0" applyFont="1" applyFill="1" applyBorder="1"/>
    <xf numFmtId="2" fontId="9" fillId="0" borderId="0" xfId="0" applyNumberFormat="1" applyFont="1" applyBorder="1" applyAlignment="1">
      <alignment horizontal="center"/>
    </xf>
    <xf numFmtId="0" fontId="0" fillId="0" borderId="0" xfId="0" applyBorder="1"/>
    <xf numFmtId="0" fontId="6" fillId="5" borderId="0" xfId="0" applyFont="1" applyFill="1" applyBorder="1"/>
    <xf numFmtId="2" fontId="8" fillId="0" borderId="0" xfId="0" applyNumberFormat="1" applyFont="1" applyBorder="1" applyAlignment="1">
      <alignment horizontal="center"/>
    </xf>
    <xf numFmtId="2" fontId="9" fillId="0" borderId="0" xfId="0" applyNumberFormat="1" applyFont="1" applyAlignment="1">
      <alignment horizontal="center"/>
    </xf>
    <xf numFmtId="0" fontId="10" fillId="2" borderId="0" xfId="0" applyFont="1" applyFill="1" applyAlignment="1">
      <alignment horizontal="center"/>
    </xf>
    <xf numFmtId="0" fontId="5" fillId="3" borderId="0" xfId="0" applyFont="1" applyFill="1"/>
    <xf numFmtId="0" fontId="4" fillId="2" borderId="0" xfId="0" applyFont="1" applyFill="1"/>
    <xf numFmtId="2" fontId="10" fillId="0" borderId="0" xfId="0" applyNumberFormat="1" applyFont="1" applyAlignment="1">
      <alignment horizontal="center"/>
    </xf>
    <xf numFmtId="0" fontId="10" fillId="2" borderId="0" xfId="0" applyFont="1" applyFill="1" applyAlignment="1">
      <alignment horizontal="left"/>
    </xf>
    <xf numFmtId="0" fontId="11" fillId="6" borderId="0" xfId="0" applyFont="1" applyFill="1" applyBorder="1"/>
    <xf numFmtId="0" fontId="12" fillId="0" borderId="0" xfId="0" applyFont="1" applyBorder="1"/>
    <xf numFmtId="2" fontId="13" fillId="0" borderId="0" xfId="0" applyNumberFormat="1" applyFont="1" applyBorder="1" applyAlignment="1">
      <alignment horizontal="center"/>
    </xf>
    <xf numFmtId="0" fontId="14" fillId="8" borderId="0" xfId="0" applyFont="1" applyFill="1" applyAlignment="1">
      <alignment horizontal="center"/>
    </xf>
    <xf numFmtId="0" fontId="14" fillId="8" borderId="0" xfId="0" applyFont="1" applyFill="1"/>
    <xf numFmtId="2" fontId="14" fillId="0" borderId="0" xfId="0" applyNumberFormat="1" applyFont="1" applyAlignment="1">
      <alignment horizontal="center"/>
    </xf>
    <xf numFmtId="2" fontId="15" fillId="0" borderId="0" xfId="0" applyNumberFormat="1" applyFont="1" applyAlignment="1">
      <alignment horizontal="center"/>
    </xf>
    <xf numFmtId="0" fontId="1" fillId="9" borderId="0" xfId="0" applyFont="1" applyFill="1"/>
    <xf numFmtId="0" fontId="14" fillId="9" borderId="0" xfId="0" applyFont="1" applyFill="1"/>
    <xf numFmtId="0" fontId="10" fillId="9" borderId="0" xfId="0" applyFont="1" applyFill="1"/>
    <xf numFmtId="0" fontId="1" fillId="0" borderId="0" xfId="0" applyFont="1"/>
    <xf numFmtId="0" fontId="16" fillId="0" borderId="0" xfId="0" applyFont="1"/>
    <xf numFmtId="0" fontId="18" fillId="7" borderId="0" xfId="0" applyFont="1" applyFill="1" applyBorder="1"/>
    <xf numFmtId="0" fontId="1" fillId="0" borderId="0" xfId="0" applyFont="1" applyBorder="1"/>
    <xf numFmtId="0" fontId="19" fillId="7" borderId="0" xfId="0" applyFont="1" applyFill="1" applyBorder="1"/>
    <xf numFmtId="0" fontId="21" fillId="0" borderId="0" xfId="0" applyFont="1"/>
    <xf numFmtId="0" fontId="2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2" fillId="4" borderId="0" xfId="0" applyFont="1" applyFill="1" applyAlignment="1">
      <alignment horizontal="center"/>
    </xf>
    <xf numFmtId="0" fontId="22" fillId="4" borderId="0" xfId="0" applyFont="1" applyFill="1"/>
    <xf numFmtId="0" fontId="20" fillId="0" borderId="2" xfId="0" applyNumberFormat="1" applyFont="1" applyBorder="1" applyAlignment="1">
      <alignment horizontal="center"/>
    </xf>
    <xf numFmtId="0" fontId="20" fillId="0" borderId="2" xfId="0" applyNumberFormat="1" applyFont="1" applyBorder="1"/>
    <xf numFmtId="2" fontId="20" fillId="0" borderId="2" xfId="0" applyNumberFormat="1" applyFont="1" applyBorder="1" applyAlignment="1">
      <alignment horizontal="center"/>
    </xf>
    <xf numFmtId="0" fontId="0" fillId="0" borderId="0" xfId="0" applyAlignment="1">
      <alignment horizontal="left"/>
    </xf>
    <xf numFmtId="0" fontId="20" fillId="0" borderId="2" xfId="0" applyNumberFormat="1" applyFont="1" applyBorder="1" applyAlignment="1">
      <alignment horizontal="left"/>
    </xf>
    <xf numFmtId="0" fontId="23" fillId="6" borderId="0" xfId="0" applyFont="1" applyFill="1" applyBorder="1"/>
    <xf numFmtId="0" fontId="23" fillId="6" borderId="0" xfId="0" applyFont="1" applyFill="1" applyBorder="1" applyAlignment="1">
      <alignment horizontal="center"/>
    </xf>
    <xf numFmtId="2" fontId="0" fillId="0" borderId="0" xfId="0" applyNumberFormat="1" applyAlignment="1">
      <alignment horizontal="center"/>
    </xf>
    <xf numFmtId="0" fontId="24" fillId="2" borderId="0" xfId="0" applyFont="1" applyFill="1" applyAlignment="1">
      <alignment horizontal="center"/>
    </xf>
    <xf numFmtId="0" fontId="24" fillId="2" borderId="0" xfId="0" applyFont="1" applyFill="1" applyAlignment="1">
      <alignment horizontal="left"/>
    </xf>
    <xf numFmtId="0" fontId="25" fillId="0" borderId="0" xfId="0" applyFont="1"/>
    <xf numFmtId="0" fontId="20" fillId="0" borderId="3" xfId="0" applyNumberFormat="1" applyFont="1" applyBorder="1" applyAlignment="1">
      <alignment horizontal="center"/>
    </xf>
    <xf numFmtId="0" fontId="20" fillId="0" borderId="4" xfId="0" applyNumberFormat="1" applyFont="1" applyBorder="1" applyAlignment="1">
      <alignment horizontal="center"/>
    </xf>
    <xf numFmtId="0" fontId="23" fillId="6" borderId="0" xfId="0" applyFont="1" applyFill="1"/>
    <xf numFmtId="0" fontId="20" fillId="0" borderId="3" xfId="0" applyNumberFormat="1" applyFont="1" applyBorder="1"/>
    <xf numFmtId="0" fontId="20" fillId="0" borderId="4" xfId="0" applyNumberFormat="1" applyFont="1" applyBorder="1"/>
    <xf numFmtId="0" fontId="27" fillId="0" borderId="2" xfId="0" applyNumberFormat="1" applyFont="1" applyBorder="1" applyAlignment="1">
      <alignment horizontal="center"/>
    </xf>
    <xf numFmtId="0" fontId="27" fillId="0" borderId="2" xfId="0" applyNumberFormat="1" applyFont="1" applyBorder="1" applyAlignment="1">
      <alignment horizontal="left"/>
    </xf>
    <xf numFmtId="2" fontId="27" fillId="0" borderId="2" xfId="0" applyNumberFormat="1" applyFont="1" applyBorder="1" applyAlignment="1">
      <alignment horizontal="center"/>
    </xf>
    <xf numFmtId="0" fontId="27" fillId="0" borderId="2" xfId="0" applyNumberFormat="1" applyFont="1" applyBorder="1"/>
    <xf numFmtId="0" fontId="28" fillId="0" borderId="0" xfId="0" applyFont="1"/>
    <xf numFmtId="0" fontId="30" fillId="0" borderId="0" xfId="0" applyFont="1"/>
    <xf numFmtId="0" fontId="27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31" fillId="3" borderId="0" xfId="0" applyFont="1" applyFill="1"/>
    <xf numFmtId="2" fontId="32" fillId="0" borderId="0" xfId="0" applyNumberFormat="1" applyFont="1" applyAlignment="1">
      <alignment horizontal="center"/>
    </xf>
    <xf numFmtId="2" fontId="33" fillId="0" borderId="0" xfId="0" applyNumberFormat="1" applyFont="1" applyAlignment="1">
      <alignment horizontal="center"/>
    </xf>
    <xf numFmtId="0" fontId="0" fillId="4" borderId="0" xfId="0" applyFill="1"/>
    <xf numFmtId="0" fontId="21" fillId="0" borderId="0" xfId="0" applyNumberFormat="1" applyFont="1"/>
    <xf numFmtId="0" fontId="34" fillId="10" borderId="0" xfId="0" applyFont="1" applyFill="1" applyAlignment="1">
      <alignment horizontal="center"/>
    </xf>
    <xf numFmtId="0" fontId="34" fillId="4" borderId="0" xfId="0" applyFont="1" applyFill="1" applyAlignment="1">
      <alignment horizontal="center"/>
    </xf>
    <xf numFmtId="0" fontId="34" fillId="4" borderId="0" xfId="0" applyFont="1" applyFill="1"/>
    <xf numFmtId="0" fontId="35" fillId="0" borderId="0" xfId="0" applyFont="1" applyAlignment="1">
      <alignment horizontal="center"/>
    </xf>
    <xf numFmtId="0" fontId="35" fillId="0" borderId="0" xfId="0" applyFont="1"/>
    <xf numFmtId="0" fontId="21" fillId="0" borderId="0" xfId="0" applyNumberFormat="1" applyFont="1" applyAlignment="1">
      <alignment horizontal="center"/>
    </xf>
    <xf numFmtId="0" fontId="34" fillId="10" borderId="0" xfId="0" applyNumberFormat="1" applyFont="1" applyFill="1" applyAlignment="1">
      <alignment horizontal="center"/>
    </xf>
    <xf numFmtId="0" fontId="34" fillId="4" borderId="0" xfId="0" applyNumberFormat="1" applyFont="1" applyFill="1" applyAlignment="1">
      <alignment horizontal="center"/>
    </xf>
    <xf numFmtId="0" fontId="24" fillId="10" borderId="0" xfId="0" applyNumberFormat="1" applyFont="1" applyFill="1" applyAlignment="1">
      <alignment horizontal="center"/>
    </xf>
    <xf numFmtId="0" fontId="36" fillId="0" borderId="0" xfId="0" applyFont="1" applyAlignment="1">
      <alignment horizontal="center"/>
    </xf>
    <xf numFmtId="0" fontId="34" fillId="0" borderId="0" xfId="0" applyFont="1" applyFill="1"/>
    <xf numFmtId="0" fontId="24" fillId="4" borderId="0" xfId="0" applyNumberFormat="1" applyFont="1" applyFill="1" applyAlignment="1">
      <alignment horizontal="center"/>
    </xf>
    <xf numFmtId="2" fontId="20" fillId="0" borderId="4" xfId="0" applyNumberFormat="1" applyFont="1" applyBorder="1" applyAlignment="1">
      <alignment horizontal="center"/>
    </xf>
    <xf numFmtId="0" fontId="20" fillId="0" borderId="0" xfId="0" applyFont="1" applyBorder="1" applyAlignment="1">
      <alignment horizontal="center"/>
    </xf>
    <xf numFmtId="0" fontId="20" fillId="11" borderId="4" xfId="0" applyNumberFormat="1" applyFont="1" applyFill="1" applyBorder="1" applyAlignment="1">
      <alignment horizontal="center"/>
    </xf>
    <xf numFmtId="2" fontId="20" fillId="11" borderId="4" xfId="0" applyNumberFormat="1" applyFont="1" applyFill="1" applyBorder="1" applyAlignment="1">
      <alignment horizontal="center"/>
    </xf>
    <xf numFmtId="0" fontId="27" fillId="11" borderId="2" xfId="0" applyNumberFormat="1" applyFont="1" applyFill="1" applyBorder="1" applyAlignment="1">
      <alignment horizontal="center"/>
    </xf>
    <xf numFmtId="0" fontId="27" fillId="11" borderId="2" xfId="0" applyNumberFormat="1" applyFont="1" applyFill="1" applyBorder="1" applyAlignment="1">
      <alignment horizontal="left"/>
    </xf>
    <xf numFmtId="2" fontId="27" fillId="11" borderId="2" xfId="0" applyNumberFormat="1" applyFont="1" applyFill="1" applyBorder="1" applyAlignment="1">
      <alignment horizontal="center"/>
    </xf>
    <xf numFmtId="0" fontId="27" fillId="11" borderId="2" xfId="0" applyNumberFormat="1" applyFont="1" applyFill="1" applyBorder="1"/>
    <xf numFmtId="0" fontId="27" fillId="11" borderId="0" xfId="0" applyFont="1" applyFill="1" applyAlignment="1">
      <alignment horizontal="center"/>
    </xf>
    <xf numFmtId="0" fontId="20" fillId="11" borderId="2" xfId="0" applyNumberFormat="1" applyFont="1" applyFill="1" applyBorder="1" applyAlignment="1">
      <alignment horizontal="center"/>
    </xf>
    <xf numFmtId="0" fontId="20" fillId="11" borderId="2" xfId="0" applyNumberFormat="1" applyFont="1" applyFill="1" applyBorder="1" applyAlignment="1">
      <alignment horizontal="left"/>
    </xf>
    <xf numFmtId="2" fontId="20" fillId="11" borderId="2" xfId="0" applyNumberFormat="1" applyFont="1" applyFill="1" applyBorder="1" applyAlignment="1">
      <alignment horizontal="center"/>
    </xf>
    <xf numFmtId="0" fontId="20" fillId="11" borderId="2" xfId="0" applyNumberFormat="1" applyFont="1" applyFill="1" applyBorder="1"/>
    <xf numFmtId="0" fontId="20" fillId="11" borderId="0" xfId="0" applyFont="1" applyFill="1" applyAlignment="1">
      <alignment horizontal="center"/>
    </xf>
    <xf numFmtId="0" fontId="26" fillId="11" borderId="0" xfId="0" applyFont="1" applyFill="1" applyAlignment="1">
      <alignment horizontal="center"/>
    </xf>
    <xf numFmtId="0" fontId="37" fillId="11" borderId="4" xfId="0" applyNumberFormat="1" applyFont="1" applyFill="1" applyBorder="1"/>
    <xf numFmtId="0" fontId="0" fillId="0" borderId="0" xfId="0" applyFill="1"/>
    <xf numFmtId="0" fontId="20" fillId="0" borderId="4" xfId="0" applyNumberFormat="1" applyFont="1" applyFill="1" applyBorder="1"/>
    <xf numFmtId="0" fontId="20" fillId="0" borderId="0" xfId="0" applyFont="1" applyFill="1" applyBorder="1" applyAlignment="1">
      <alignment horizontal="center"/>
    </xf>
    <xf numFmtId="0" fontId="27" fillId="0" borderId="4" xfId="0" applyNumberFormat="1" applyFont="1" applyFill="1" applyBorder="1"/>
    <xf numFmtId="0" fontId="20" fillId="12" borderId="2" xfId="0" applyNumberFormat="1" applyFont="1" applyFill="1" applyBorder="1" applyAlignment="1">
      <alignment horizontal="center"/>
    </xf>
    <xf numFmtId="0" fontId="20" fillId="12" borderId="2" xfId="0" applyNumberFormat="1" applyFont="1" applyFill="1" applyBorder="1"/>
    <xf numFmtId="2" fontId="20" fillId="12" borderId="2" xfId="0" applyNumberFormat="1" applyFont="1" applyFill="1" applyBorder="1" applyAlignment="1">
      <alignment horizontal="center"/>
    </xf>
    <xf numFmtId="0" fontId="0" fillId="12" borderId="0" xfId="0" applyFill="1" applyAlignment="1">
      <alignment horizontal="center"/>
    </xf>
    <xf numFmtId="0" fontId="20" fillId="13" borderId="2" xfId="0" applyNumberFormat="1" applyFont="1" applyFill="1" applyBorder="1" applyAlignment="1">
      <alignment horizontal="center"/>
    </xf>
    <xf numFmtId="0" fontId="20" fillId="13" borderId="2" xfId="0" applyNumberFormat="1" applyFont="1" applyFill="1" applyBorder="1" applyAlignment="1">
      <alignment horizontal="left"/>
    </xf>
    <xf numFmtId="0" fontId="0" fillId="13" borderId="0" xfId="0" applyFill="1" applyAlignment="1">
      <alignment horizontal="center"/>
    </xf>
    <xf numFmtId="0" fontId="20" fillId="13" borderId="4" xfId="0" applyNumberFormat="1" applyFont="1" applyFill="1" applyBorder="1" applyAlignment="1">
      <alignment horizontal="center"/>
    </xf>
    <xf numFmtId="0" fontId="20" fillId="12" borderId="2" xfId="0" applyNumberFormat="1" applyFont="1" applyFill="1" applyBorder="1" applyAlignment="1">
      <alignment horizontal="left"/>
    </xf>
    <xf numFmtId="0" fontId="20" fillId="12" borderId="4" xfId="0" applyNumberFormat="1" applyFont="1" applyFill="1" applyBorder="1" applyAlignment="1">
      <alignment horizontal="center"/>
    </xf>
    <xf numFmtId="0" fontId="20" fillId="0" borderId="2" xfId="0" applyNumberFormat="1" applyFont="1" applyFill="1" applyBorder="1" applyAlignment="1">
      <alignment horizontal="center"/>
    </xf>
    <xf numFmtId="0" fontId="20" fillId="0" borderId="2" xfId="0" applyNumberFormat="1" applyFont="1" applyFill="1" applyBorder="1" applyAlignment="1">
      <alignment horizontal="left"/>
    </xf>
    <xf numFmtId="2" fontId="20" fillId="0" borderId="2" xfId="0" applyNumberFormat="1" applyFont="1" applyFill="1" applyBorder="1" applyAlignment="1">
      <alignment horizontal="center"/>
    </xf>
    <xf numFmtId="0" fontId="20" fillId="0" borderId="2" xfId="0" applyNumberFormat="1" applyFont="1" applyFill="1" applyBorder="1"/>
    <xf numFmtId="0" fontId="20" fillId="0" borderId="0" xfId="0" applyFont="1" applyFill="1" applyAlignment="1">
      <alignment horizontal="center"/>
    </xf>
    <xf numFmtId="0" fontId="20" fillId="14" borderId="2" xfId="0" applyNumberFormat="1" applyFont="1" applyFill="1" applyBorder="1" applyAlignment="1">
      <alignment horizontal="center"/>
    </xf>
    <xf numFmtId="0" fontId="20" fillId="14" borderId="2" xfId="0" applyNumberFormat="1" applyFont="1" applyFill="1" applyBorder="1" applyAlignment="1">
      <alignment horizontal="left"/>
    </xf>
    <xf numFmtId="2" fontId="20" fillId="14" borderId="2" xfId="0" applyNumberFormat="1" applyFont="1" applyFill="1" applyBorder="1" applyAlignment="1">
      <alignment horizontal="center"/>
    </xf>
    <xf numFmtId="0" fontId="20" fillId="14" borderId="2" xfId="0" applyNumberFormat="1" applyFont="1" applyFill="1" applyBorder="1"/>
    <xf numFmtId="0" fontId="20" fillId="14" borderId="0" xfId="0" applyFont="1" applyFill="1" applyAlignment="1">
      <alignment horizontal="center"/>
    </xf>
    <xf numFmtId="0" fontId="27" fillId="14" borderId="2" xfId="0" applyNumberFormat="1" applyFont="1" applyFill="1" applyBorder="1" applyAlignment="1">
      <alignment horizontal="center"/>
    </xf>
    <xf numFmtId="0" fontId="27" fillId="14" borderId="2" xfId="0" applyNumberFormat="1" applyFont="1" applyFill="1" applyBorder="1" applyAlignment="1">
      <alignment horizontal="left"/>
    </xf>
    <xf numFmtId="2" fontId="27" fillId="14" borderId="2" xfId="0" applyNumberFormat="1" applyFont="1" applyFill="1" applyBorder="1" applyAlignment="1">
      <alignment horizontal="center"/>
    </xf>
    <xf numFmtId="0" fontId="27" fillId="14" borderId="2" xfId="0" applyNumberFormat="1" applyFont="1" applyFill="1" applyBorder="1"/>
    <xf numFmtId="0" fontId="27" fillId="14" borderId="0" xfId="0" applyFont="1" applyFill="1" applyAlignment="1">
      <alignment horizontal="center"/>
    </xf>
    <xf numFmtId="0" fontId="29" fillId="14" borderId="0" xfId="0" applyFont="1" applyFill="1" applyAlignment="1">
      <alignment horizontal="center"/>
    </xf>
    <xf numFmtId="0" fontId="20" fillId="14" borderId="4" xfId="0" applyNumberFormat="1" applyFont="1" applyFill="1" applyBorder="1" applyAlignment="1">
      <alignment horizontal="left"/>
    </xf>
    <xf numFmtId="0" fontId="1" fillId="0" borderId="0" xfId="0" applyFont="1" applyAlignment="1">
      <alignment horizontal="center"/>
    </xf>
    <xf numFmtId="0" fontId="38" fillId="0" borderId="0" xfId="0" applyFont="1" applyAlignment="1">
      <alignment horizontal="center"/>
    </xf>
    <xf numFmtId="0" fontId="4" fillId="2" borderId="0" xfId="0" applyNumberFormat="1" applyFont="1" applyFill="1" applyAlignment="1">
      <alignment horizontal="center"/>
    </xf>
    <xf numFmtId="0" fontId="38" fillId="0" borderId="0" xfId="0" applyNumberFormat="1" applyFont="1" applyAlignment="1">
      <alignment horizontal="center"/>
    </xf>
    <xf numFmtId="0" fontId="4" fillId="2" borderId="0" xfId="0" applyNumberFormat="1" applyFont="1" applyFill="1"/>
    <xf numFmtId="49" fontId="21" fillId="0" borderId="0" xfId="0" applyNumberFormat="1" applyFont="1"/>
    <xf numFmtId="0" fontId="21" fillId="8" borderId="0" xfId="0" applyNumberFormat="1" applyFont="1" applyFill="1"/>
    <xf numFmtId="0" fontId="21" fillId="8" borderId="0" xfId="0" applyNumberFormat="1" applyFont="1" applyFill="1" applyAlignment="1">
      <alignment horizontal="center"/>
    </xf>
    <xf numFmtId="0" fontId="7" fillId="8" borderId="0" xfId="0" applyNumberFormat="1" applyFont="1" applyFill="1"/>
    <xf numFmtId="0" fontId="7" fillId="8" borderId="0" xfId="0" applyNumberFormat="1" applyFont="1" applyFill="1" applyAlignment="1">
      <alignment horizontal="center"/>
    </xf>
    <xf numFmtId="0" fontId="7" fillId="4" borderId="0" xfId="0" applyNumberFormat="1" applyFont="1" applyFill="1" applyAlignment="1">
      <alignment horizontal="center"/>
    </xf>
    <xf numFmtId="0" fontId="7" fillId="4" borderId="0" xfId="0" applyNumberFormat="1" applyFont="1" applyFill="1"/>
    <xf numFmtId="0" fontId="7" fillId="4" borderId="1" xfId="0" applyNumberFormat="1" applyFont="1" applyFill="1" applyBorder="1"/>
    <xf numFmtId="0" fontId="11" fillId="6" borderId="0" xfId="0" applyNumberFormat="1" applyFont="1" applyFill="1"/>
    <xf numFmtId="0" fontId="17" fillId="6" borderId="0" xfId="0" applyNumberFormat="1" applyFont="1" applyFill="1"/>
    <xf numFmtId="0" fontId="11" fillId="6" borderId="0" xfId="0" applyNumberFormat="1" applyFont="1" applyFill="1" applyAlignment="1">
      <alignment horizontal="center"/>
    </xf>
    <xf numFmtId="0" fontId="14" fillId="8" borderId="0" xfId="0" applyFont="1" applyFill="1" applyAlignment="1">
      <alignment horizontal="left"/>
    </xf>
  </cellXfs>
  <cellStyles count="1">
    <cellStyle name="Normal" xfId="0" builtinId="0"/>
  </cellStyles>
  <dxfs count="116">
    <dxf>
      <font>
        <name val="Roboto Slab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name val="Roboto Slab"/>
        <scheme val="none"/>
      </font>
      <numFmt numFmtId="0" formatCode="General"/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b/>
        <i val="0"/>
        <color rgb="FFFFCD00"/>
      </font>
      <fill>
        <patternFill>
          <bgColor theme="1"/>
        </patternFill>
      </fill>
    </dxf>
    <dxf>
      <font>
        <b/>
        <i val="0"/>
        <color rgb="FFFFCD00"/>
      </font>
      <fill>
        <patternFill>
          <bgColor theme="1"/>
        </patternFill>
      </fill>
    </dxf>
    <dxf>
      <font>
        <b/>
        <i val="0"/>
        <color rgb="FFFCC917"/>
      </font>
      <fill>
        <patternFill>
          <bgColor rgb="FFBA0C2F"/>
        </patternFill>
      </fill>
    </dxf>
    <dxf>
      <font>
        <b/>
        <i val="0"/>
        <color theme="0"/>
      </font>
      <fill>
        <patternFill>
          <bgColor rgb="FF18453B"/>
        </patternFill>
      </fill>
    </dxf>
    <dxf>
      <font>
        <b/>
        <i val="0"/>
        <color theme="0"/>
      </font>
      <fill>
        <patternFill>
          <bgColor rgb="FF18453B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Roboto Slab"/>
        <scheme val="none"/>
      </font>
      <numFmt numFmtId="0" formatCode="General"/>
    </dxf>
    <dxf>
      <font>
        <b/>
        <strike val="0"/>
        <outline val="0"/>
        <shadow val="0"/>
        <u val="none"/>
        <vertAlign val="baseline"/>
        <sz val="11"/>
        <name val="Roboto Slab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Roboto Slab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Roboto Slab"/>
        <scheme val="none"/>
      </font>
      <numFmt numFmtId="0" formatCode="General"/>
    </dxf>
    <dxf>
      <font>
        <name val="Roboto Slab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Roboto Slab"/>
        <scheme val="none"/>
      </font>
      <numFmt numFmtId="0" formatCode="General"/>
    </dxf>
    <dxf>
      <font>
        <name val="Roboto Slab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name val="Roboto Slab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name val="Roboto Slab"/>
        <scheme val="none"/>
      </font>
    </dxf>
    <dxf>
      <font>
        <strike val="0"/>
        <outline val="0"/>
        <shadow val="0"/>
        <u val="none"/>
        <vertAlign val="baseline"/>
        <sz val="11"/>
        <name val="Roboto Slab"/>
        <scheme val="none"/>
      </font>
    </dxf>
    <dxf>
      <font>
        <strike val="0"/>
        <outline val="0"/>
        <shadow val="0"/>
        <u val="none"/>
        <vertAlign val="baseline"/>
        <sz val="11"/>
        <name val="Roboto Slab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name val="Roboto Slab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name val="Roboto Slab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Roboto Slab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name val="Roboto Slab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Roboto Slab"/>
        <scheme val="none"/>
      </font>
      <numFmt numFmtId="0" formatCode="General"/>
    </dxf>
    <dxf>
      <font>
        <name val="Roboto Slab Light"/>
        <scheme val="none"/>
      </font>
      <numFmt numFmtId="0" formatCode="General"/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name val="Roboto Slab Light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name val="Roboto Slab Light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name val="Roboto Slab"/>
        <scheme val="none"/>
      </font>
    </dxf>
    <dxf>
      <font>
        <name val="Roboto Slab"/>
        <scheme val="none"/>
      </font>
      <numFmt numFmtId="0" formatCode="General"/>
    </dxf>
    <dxf>
      <font>
        <b/>
        <name val="Roboto Slab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name val="Roboto Slab"/>
        <scheme val="none"/>
      </font>
      <numFmt numFmtId="0" formatCode="General"/>
    </dxf>
    <dxf>
      <font>
        <name val="Roboto Slab"/>
        <scheme val="none"/>
      </font>
      <numFmt numFmtId="0" formatCode="General"/>
    </dxf>
    <dxf>
      <font>
        <name val="Roboto Slab"/>
        <scheme val="none"/>
      </font>
      <numFmt numFmtId="0" formatCode="General"/>
    </dxf>
    <dxf>
      <font>
        <name val="Roboto Slab"/>
        <scheme val="none"/>
      </font>
    </dxf>
    <dxf>
      <font>
        <name val="Roboto Slab"/>
        <scheme val="none"/>
      </font>
      <numFmt numFmtId="0" formatCode="General"/>
    </dxf>
    <dxf>
      <font>
        <name val="Roboto Slab"/>
        <scheme val="none"/>
      </font>
      <numFmt numFmtId="0" formatCode="General"/>
    </dxf>
    <dxf>
      <font>
        <name val="Roboto Slab"/>
        <scheme val="none"/>
      </font>
      <numFmt numFmtId="0" formatCode="General"/>
    </dxf>
    <dxf>
      <font>
        <name val="Roboto Slab"/>
        <scheme val="none"/>
      </font>
      <numFmt numFmtId="0" formatCode="General"/>
    </dxf>
    <dxf>
      <font>
        <name val="Roboto Slab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name val="Roboto Slab"/>
        <scheme val="none"/>
      </font>
      <numFmt numFmtId="0" formatCode="General"/>
    </dxf>
    <dxf>
      <font>
        <b/>
        <strike val="0"/>
        <outline val="0"/>
        <shadow val="0"/>
        <u val="none"/>
        <vertAlign val="baseline"/>
        <sz val="11"/>
        <name val="Roboto Slab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Roboto Slab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name val="Roboto Slab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name val="Roboto Slab"/>
        <scheme val="none"/>
      </font>
    </dxf>
    <dxf>
      <font>
        <strike val="0"/>
        <outline val="0"/>
        <shadow val="0"/>
        <u val="none"/>
        <vertAlign val="baseline"/>
        <sz val="11"/>
        <name val="Roboto Slab"/>
        <scheme val="none"/>
      </font>
    </dxf>
    <dxf>
      <font>
        <strike val="0"/>
        <outline val="0"/>
        <shadow val="0"/>
        <u val="none"/>
        <vertAlign val="baseline"/>
        <sz val="11"/>
        <name val="Roboto Slab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Roboto Slab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Roboto Slab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Roboto Slab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Roboto Slab"/>
        <scheme val="none"/>
      </font>
    </dxf>
    <dxf>
      <font>
        <strike val="0"/>
        <outline val="0"/>
        <shadow val="0"/>
        <u val="none"/>
        <vertAlign val="baseline"/>
        <sz val="11"/>
        <name val="Roboto Slab"/>
        <scheme val="none"/>
      </font>
    </dxf>
    <dxf>
      <font>
        <name val="Roboto Slab Light"/>
        <scheme val="none"/>
      </font>
      <alignment horizontal="center" vertical="bottom" textRotation="0" wrapText="0" indent="0" justifyLastLine="0" shrinkToFit="0" readingOrder="0"/>
    </dxf>
    <dxf>
      <font>
        <name val="Roboto Slab Light"/>
        <scheme val="none"/>
      </font>
      <alignment horizontal="center" vertical="bottom" textRotation="0" wrapText="0" indent="0" justifyLastLine="0" shrinkToFit="0" readingOrder="0"/>
    </dxf>
    <dxf>
      <font>
        <name val="Roboto Slab Light"/>
        <scheme val="none"/>
      </font>
      <numFmt numFmtId="0" formatCode="General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Roboto Slab Light"/>
        <scheme val="none"/>
      </font>
      <numFmt numFmtId="0" formatCode="General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name val="Roboto Slab Light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</border>
    </dxf>
    <dxf>
      <font>
        <name val="Roboto Slab Light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Roboto Slab"/>
        <scheme val="none"/>
      </font>
      <fill>
        <patternFill patternType="solid">
          <fgColor indexed="64"/>
          <bgColor rgb="FF18453B"/>
        </patternFill>
      </fill>
      <alignment horizontal="left" vertical="bottom" textRotation="0" wrapText="0" indent="0" justifyLastLine="0" shrinkToFit="0" readingOrder="0"/>
    </dxf>
    <dxf>
      <font>
        <name val="Roboto Slab Light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name val="Roboto Slab Light"/>
        <scheme val="none"/>
      </font>
      <numFmt numFmtId="0" formatCode="General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name val="Roboto Slab Light"/>
        <scheme val="none"/>
      </font>
      <numFmt numFmtId="2" formatCode="0.00"/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name val="Roboto Slab Light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name val="Roboto Slab Light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name val="Roboto Slab Light"/>
        <scheme val="none"/>
      </font>
      <numFmt numFmtId="0" formatCode="General"/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name val="Roboto Slab Light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name val="Roboto Slab Light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name val="Roboto Slab Light"/>
        <scheme val="none"/>
      </font>
    </dxf>
    <dxf>
      <font>
        <name val="Roboto Slab Light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name val="Roboto Slab Light"/>
        <scheme val="none"/>
      </font>
      <numFmt numFmtId="0" formatCode="General"/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name val="Roboto Slab Light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name val="Roboto Slab Light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name val="Roboto Slab Light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name val="Roboto Slab Light"/>
        <scheme val="none"/>
      </font>
      <numFmt numFmtId="0" formatCode="General"/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name val="Roboto Slab Light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name val="Roboto Slab Light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D043"/>
        <name val="Roboto Slab"/>
        <scheme val="none"/>
      </font>
      <fill>
        <patternFill patternType="solid">
          <fgColor indexed="64"/>
          <bgColor rgb="FFBA0C2F"/>
        </patternFill>
      </fill>
    </dxf>
    <dxf>
      <font>
        <name val="Roboto Slab Light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name val="Roboto Slab Light"/>
        <scheme val="none"/>
      </font>
      <numFmt numFmtId="0" formatCode="General"/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name val="Roboto Slab Light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name val="Roboto Slab Light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name val="Roboto Slab Light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Roboto Slab"/>
        <scheme val="none"/>
      </font>
      <fill>
        <patternFill patternType="solid">
          <fgColor indexed="64"/>
          <bgColor rgb="FF236192"/>
        </patternFill>
      </fill>
    </dxf>
    <dxf>
      <font>
        <name val="Roboto Slab Light"/>
        <scheme val="none"/>
      </font>
      <alignment horizontal="center" vertical="bottom" textRotation="0" wrapText="0" indent="0" justifyLastLine="0" shrinkToFit="0" readingOrder="0"/>
    </dxf>
    <dxf>
      <font>
        <name val="Roboto Slab Light"/>
        <scheme val="none"/>
      </font>
      <numFmt numFmtId="0" formatCode="General"/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name val="Roboto Slab Light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name val="Roboto Slab Light"/>
        <scheme val="none"/>
      </font>
      <numFmt numFmtId="0" formatCode="General"/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name val="Roboto Slab Light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name val="Roboto Slab Light"/>
        <scheme val="none"/>
      </font>
      <alignment horizontal="center" vertical="bottom" textRotation="0" wrapText="0" indent="0" justifyLastLine="0" shrinkToFit="0" readingOrder="0"/>
    </dxf>
    <dxf>
      <font>
        <name val="Roboto Slab Light"/>
        <scheme val="none"/>
      </font>
      <numFmt numFmtId="0" formatCode="General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theme="1"/>
        <name val="Roboto Slab Light"/>
        <scheme val="none"/>
      </font>
      <numFmt numFmtId="0" formatCode="General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Roboto Slab Light"/>
        <scheme val="none"/>
      </font>
      <numFmt numFmtId="0" formatCode="General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Roboto Slab Light"/>
        <scheme val="none"/>
      </font>
      <numFmt numFmtId="0" formatCode="General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Roboto Slab Light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Roboto Slab Light"/>
        <scheme val="none"/>
      </font>
      <numFmt numFmtId="2" formatCode="0.00"/>
      <alignment horizontal="center" vertical="bottom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Roboto Slab Light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Roboto Slab Light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Roboto Slab Light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Roboto Slab Light"/>
        <scheme val="none"/>
      </font>
      <numFmt numFmtId="0" formatCode="General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Roboto Slab Light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2"/>
        <color rgb="FFFFD043"/>
        <name val="Roboto Slab"/>
        <scheme val="none"/>
      </font>
      <fill>
        <patternFill patternType="solid">
          <fgColor indexed="64"/>
          <bgColor theme="1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Roboto Slab Light"/>
        <scheme val="none"/>
      </font>
    </dxf>
  </dxfs>
  <tableStyles count="0" defaultTableStyle="TableStyleMedium2" defaultPivotStyle="PivotStyleLight16"/>
  <colors>
    <mruColors>
      <color rgb="FFFFD043"/>
      <color rgb="FFBA0C2F"/>
      <color rgb="FFFFCD00"/>
      <color rgb="FF236192"/>
      <color rgb="FF18453B"/>
      <color rgb="FFFCC917"/>
      <color rgb="FFFFC000"/>
      <color rgb="FF569CD6"/>
      <color rgb="FFF23A5D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6BC8BCDA-91F0-484D-A825-2307648735CE}" autoFormatId="16" applyNumberFormats="0" applyBorderFormats="0" applyFontFormats="0" applyPatternFormats="0" applyAlignmentFormats="0" applyWidthHeightFormats="0">
  <queryTableRefresh nextId="12" unboundColumnsRight="1">
    <queryTableFields count="11">
      <queryTableField id="1" name="Column1" tableColumnId="1"/>
      <queryTableField id="2" name="No." tableColumnId="2"/>
      <queryTableField id="3" name="Name" tableColumnId="3"/>
      <queryTableField id="4" name="Yr." tableColumnId="4"/>
      <queryTableField id="5" name="Ht." tableColumnId="5"/>
      <queryTableField id="6" name="Wt." tableColumnId="6"/>
      <queryTableField id="7" name="DOB" tableColumnId="7"/>
      <queryTableField id="8" name="Hometown" tableColumnId="8"/>
      <queryTableField id="9" name="Last Team" tableColumnId="9"/>
      <queryTableField id="10" name="NHL Draft" tableColumnId="10"/>
      <queryTableField id="11" dataBound="0" tableColumnId="1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headers="0" connectionId="2" xr16:uid="{0152495F-7000-4E14-9B9C-6AA241732A05}" autoFormatId="16" applyNumberFormats="0" applyBorderFormats="0" applyFontFormats="0" applyPatternFormats="0" applyAlignmentFormats="0" applyWidthHeightFormats="0">
  <queryTableRefresh headersInLastRefresh="0" nextId="101">
    <queryTableFields count="7">
      <queryTableField id="1" name="Column1" tableColumnId="1"/>
      <queryTableField id="2" dataBound="0" tableColumnId="2"/>
      <queryTableField id="100" dataBound="0" tableColumnId="100"/>
      <queryTableField id="3" name="Column3" tableColumnId="3"/>
      <queryTableField id="4" name="Column4" tableColumnId="4"/>
      <queryTableField id="5" name="Column5" tableColumnId="5"/>
      <queryTableField id="6" name="Column6" tableColumnId="6"/>
    </queryTableFields>
    <queryTableDeletedFields count="94">
      <deletedField name="Column9"/>
      <deletedField name="Column10"/>
      <deletedField name="Column11"/>
      <deletedField name="Column12"/>
      <deletedField name="Column13"/>
      <deletedField name="Column14"/>
      <deletedField name="Column15"/>
      <deletedField name="Column16"/>
      <deletedField name="Column17"/>
      <deletedField name="Column18"/>
      <deletedField name="Column19"/>
      <deletedField name="Column20"/>
      <deletedField name="Column21"/>
      <deletedField name="Column22"/>
      <deletedField name="Column23"/>
      <deletedField name="Column24"/>
      <deletedField name="Column25"/>
      <deletedField name="Column26"/>
      <deletedField name="Column27"/>
      <deletedField name="Column28"/>
      <deletedField name="Column29"/>
      <deletedField name="Column30"/>
      <deletedField name="Column31"/>
      <deletedField name="Column32"/>
      <deletedField name="Column33"/>
      <deletedField name="Column34"/>
      <deletedField name="Column35"/>
      <deletedField name="Column36"/>
      <deletedField name="Column37"/>
      <deletedField name="Column38"/>
      <deletedField name="Column39"/>
      <deletedField name="Column40"/>
      <deletedField name="Column41"/>
      <deletedField name="Column42"/>
      <deletedField name="Column43"/>
      <deletedField name="Column44"/>
      <deletedField name="Column45"/>
      <deletedField name="Column46"/>
      <deletedField name="Column47"/>
      <deletedField name="Column48"/>
      <deletedField name="Column49"/>
      <deletedField name="Column50"/>
      <deletedField name="Column51"/>
      <deletedField name="Column52"/>
      <deletedField name="Column53"/>
      <deletedField name="Column54"/>
      <deletedField name="Column55"/>
      <deletedField name="Column56"/>
      <deletedField name="Column57"/>
      <deletedField name="Column58"/>
      <deletedField name="Column59"/>
      <deletedField name="Column60"/>
      <deletedField name="Column61"/>
      <deletedField name="Column62"/>
      <deletedField name="Column63"/>
      <deletedField name="Column64"/>
      <deletedField name="Column65"/>
      <deletedField name="Column66"/>
      <deletedField name="Column67"/>
      <deletedField name="Column68"/>
      <deletedField name="Column69"/>
      <deletedField name="Column70"/>
      <deletedField name="Column71"/>
      <deletedField name="Column72"/>
      <deletedField name="Column73"/>
      <deletedField name="Column74"/>
      <deletedField name="Column75"/>
      <deletedField name="Column76"/>
      <deletedField name="Column77"/>
      <deletedField name="Column78"/>
      <deletedField name="Column79"/>
      <deletedField name="Column80"/>
      <deletedField name="Column81"/>
      <deletedField name="Column82"/>
      <deletedField name="Column83"/>
      <deletedField name="Column84"/>
      <deletedField name="Column85"/>
      <deletedField name="Column86"/>
      <deletedField name="Column87"/>
      <deletedField name="Column88"/>
      <deletedField name="Column89"/>
      <deletedField name="Column90"/>
      <deletedField name="Column91"/>
      <deletedField name="Column92"/>
      <deletedField name="Column93"/>
      <deletedField name="Column94"/>
      <deletedField name="Column95"/>
      <deletedField name="Column96"/>
      <deletedField name="Column97"/>
      <deletedField name="Column98"/>
      <deletedField name="Column99"/>
      <deletedField name="Column2"/>
      <deletedField name="Column7"/>
      <deletedField name="Column8"/>
    </queryTableDeleted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9" xr16:uid="{CAB2F2D3-6EC9-4CC9-A1B7-3782BF838676}" autoFormatId="16" applyNumberFormats="0" applyBorderFormats="0" applyFontFormats="0" applyPatternFormats="0" applyAlignmentFormats="0" applyWidthHeightFormats="0">
  <queryTableRefresh nextId="7">
    <queryTableFields count="4">
      <queryTableField id="1" name="Season" tableColumnId="1"/>
      <queryTableField id="2" name="Champion" tableColumnId="2"/>
      <queryTableField id="3" name="Runner-up" tableColumnId="3"/>
      <queryTableField id="6" name="Jack Tompkins Trophy (MVP)" tableColumnId="6"/>
    </queryTableFields>
    <queryTableDeletedFields count="2">
      <deletedField name="Third place"/>
      <deletedField name="Fourth place"/>
    </queryTableDeleted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FD720360-1756-42CB-970D-57BCFDB6E9F8}" autoFormatId="16" applyNumberFormats="0" applyBorderFormats="0" applyFontFormats="0" applyPatternFormats="0" applyAlignmentFormats="0" applyWidthHeightFormats="0">
  <queryTableRefresh nextId="12" unboundColumnsRight="1">
    <queryTableFields count="11">
      <queryTableField id="1" name="Column1" tableColumnId="1"/>
      <queryTableField id="2" name="No." tableColumnId="2"/>
      <queryTableField id="3" name="Name" tableColumnId="3"/>
      <queryTableField id="4" name="Yr." tableColumnId="4"/>
      <queryTableField id="5" name="Ht." tableColumnId="5"/>
      <queryTableField id="6" name="Wt." tableColumnId="6"/>
      <queryTableField id="7" name="DOB" tableColumnId="7"/>
      <queryTableField id="8" name="Hometown" tableColumnId="8"/>
      <queryTableField id="9" name="Last Team" tableColumnId="9"/>
      <queryTableField id="10" name="NHL Draft" tableColumnId="10"/>
      <queryTableField id="11" dataBound="0" tableColumnId="11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headers="0" connectionId="1" xr16:uid="{24536BFC-BDD5-4518-B4E6-9796F151E78F}" autoFormatId="16" applyNumberFormats="0" applyBorderFormats="0" applyFontFormats="0" applyPatternFormats="0" applyAlignmentFormats="0" applyWidthHeightFormats="0">
  <queryTableRefresh headersInLastRefresh="0" nextId="101" unboundColumnsRight="2">
    <queryTableFields count="9">
      <queryTableField id="1" name="Column1" tableColumnId="1"/>
      <queryTableField id="7" name="Column7" tableColumnId="2"/>
      <queryTableField id="8" name="Column8" tableColumnId="100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2" dataBound="0" tableColumnId="7"/>
      <queryTableField id="100" dataBound="0" tableColumnId="8"/>
    </queryTableFields>
    <queryTableDeletedFields count="92">
      <deletedField name="Column9"/>
      <deletedField name="Column10"/>
      <deletedField name="Column11"/>
      <deletedField name="Column12"/>
      <deletedField name="Column13"/>
      <deletedField name="Column14"/>
      <deletedField name="Column15"/>
      <deletedField name="Column16"/>
      <deletedField name="Column17"/>
      <deletedField name="Column18"/>
      <deletedField name="Column19"/>
      <deletedField name="Column20"/>
      <deletedField name="Column21"/>
      <deletedField name="Column22"/>
      <deletedField name="Column23"/>
      <deletedField name="Column24"/>
      <deletedField name="Column25"/>
      <deletedField name="Column26"/>
      <deletedField name="Column27"/>
      <deletedField name="Column28"/>
      <deletedField name="Column29"/>
      <deletedField name="Column30"/>
      <deletedField name="Column31"/>
      <deletedField name="Column32"/>
      <deletedField name="Column33"/>
      <deletedField name="Column34"/>
      <deletedField name="Column35"/>
      <deletedField name="Column36"/>
      <deletedField name="Column37"/>
      <deletedField name="Column38"/>
      <deletedField name="Column39"/>
      <deletedField name="Column40"/>
      <deletedField name="Column41"/>
      <deletedField name="Column42"/>
      <deletedField name="Column43"/>
      <deletedField name="Column44"/>
      <deletedField name="Column45"/>
      <deletedField name="Column46"/>
      <deletedField name="Column47"/>
      <deletedField name="Column48"/>
      <deletedField name="Column49"/>
      <deletedField name="Column50"/>
      <deletedField name="Column51"/>
      <deletedField name="Column52"/>
      <deletedField name="Column53"/>
      <deletedField name="Column54"/>
      <deletedField name="Column55"/>
      <deletedField name="Column56"/>
      <deletedField name="Column57"/>
      <deletedField name="Column58"/>
      <deletedField name="Column59"/>
      <deletedField name="Column60"/>
      <deletedField name="Column61"/>
      <deletedField name="Column62"/>
      <deletedField name="Column63"/>
      <deletedField name="Column64"/>
      <deletedField name="Column65"/>
      <deletedField name="Column66"/>
      <deletedField name="Column67"/>
      <deletedField name="Column68"/>
      <deletedField name="Column69"/>
      <deletedField name="Column70"/>
      <deletedField name="Column71"/>
      <deletedField name="Column72"/>
      <deletedField name="Column73"/>
      <deletedField name="Column74"/>
      <deletedField name="Column75"/>
      <deletedField name="Column76"/>
      <deletedField name="Column77"/>
      <deletedField name="Column78"/>
      <deletedField name="Column79"/>
      <deletedField name="Column80"/>
      <deletedField name="Column81"/>
      <deletedField name="Column82"/>
      <deletedField name="Column83"/>
      <deletedField name="Column84"/>
      <deletedField name="Column85"/>
      <deletedField name="Column86"/>
      <deletedField name="Column87"/>
      <deletedField name="Column88"/>
      <deletedField name="Column89"/>
      <deletedField name="Column90"/>
      <deletedField name="Column91"/>
      <deletedField name="Column92"/>
      <deletedField name="Column93"/>
      <deletedField name="Column94"/>
      <deletedField name="Column95"/>
      <deletedField name="Column96"/>
      <deletedField name="Column97"/>
      <deletedField name="Column98"/>
      <deletedField name="Column99"/>
      <deletedField name="Column2"/>
    </queryTableDeleted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7" xr16:uid="{EDE2AE1B-E729-4F90-B740-4EEF9B76B7C4}" autoFormatId="16" applyNumberFormats="0" applyBorderFormats="0" applyFontFormats="0" applyPatternFormats="0" applyAlignmentFormats="0" applyWidthHeightFormats="0">
  <queryTableRefresh nextId="13" unboundColumnsRight="2">
    <queryTableFields count="12">
      <queryTableField id="1" name="Column1" tableColumnId="1"/>
      <queryTableField id="2" name="No." tableColumnId="2"/>
      <queryTableField id="3" name="Name" tableColumnId="3"/>
      <queryTableField id="4" name="Yr." tableColumnId="4"/>
      <queryTableField id="5" name="Ht." tableColumnId="5"/>
      <queryTableField id="6" name="Wt." tableColumnId="6"/>
      <queryTableField id="7" name="DOB" tableColumnId="7"/>
      <queryTableField id="8" name="Hometown" tableColumnId="8"/>
      <queryTableField id="9" name="Last Team" tableColumnId="9"/>
      <queryTableField id="10" name="NHL Draft" tableColumnId="10"/>
      <queryTableField id="11" dataBound="0" tableColumnId="11"/>
      <queryTableField id="12" dataBound="0" tableColumnId="12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headers="0" connectionId="3" xr16:uid="{6A0F5134-6AF5-4CE8-8A4A-B22B3C055814}" autoFormatId="16" applyNumberFormats="0" applyBorderFormats="0" applyFontFormats="0" applyPatternFormats="0" applyAlignmentFormats="0" applyWidthHeightFormats="0">
  <queryTableRefresh headersInLastRefresh="0" nextId="101">
    <queryTableFields count="7">
      <queryTableField id="1" name="Column1" tableColumnId="1"/>
      <queryTableField id="2" name="Column2" tableColumnId="2"/>
      <queryTableField id="100" dataBound="0" tableColumnId="100"/>
      <queryTableField id="3" name="Column3" tableColumnId="3"/>
      <queryTableField id="4" name="Column4" tableColumnId="4"/>
      <queryTableField id="5" name="Column5" tableColumnId="5"/>
      <queryTableField id="6" name="Column6" tableColumnId="6"/>
    </queryTableFields>
    <queryTableDeletedFields count="93">
      <deletedField name="Column9"/>
      <deletedField name="Column10"/>
      <deletedField name="Column11"/>
      <deletedField name="Column12"/>
      <deletedField name="Column13"/>
      <deletedField name="Column14"/>
      <deletedField name="Column15"/>
      <deletedField name="Column16"/>
      <deletedField name="Column17"/>
      <deletedField name="Column18"/>
      <deletedField name="Column19"/>
      <deletedField name="Column20"/>
      <deletedField name="Column21"/>
      <deletedField name="Column22"/>
      <deletedField name="Column23"/>
      <deletedField name="Column24"/>
      <deletedField name="Column25"/>
      <deletedField name="Column26"/>
      <deletedField name="Column27"/>
      <deletedField name="Column28"/>
      <deletedField name="Column29"/>
      <deletedField name="Column30"/>
      <deletedField name="Column31"/>
      <deletedField name="Column32"/>
      <deletedField name="Column33"/>
      <deletedField name="Column34"/>
      <deletedField name="Column35"/>
      <deletedField name="Column36"/>
      <deletedField name="Column37"/>
      <deletedField name="Column38"/>
      <deletedField name="Column39"/>
      <deletedField name="Column40"/>
      <deletedField name="Column41"/>
      <deletedField name="Column42"/>
      <deletedField name="Column43"/>
      <deletedField name="Column44"/>
      <deletedField name="Column45"/>
      <deletedField name="Column46"/>
      <deletedField name="Column47"/>
      <deletedField name="Column48"/>
      <deletedField name="Column49"/>
      <deletedField name="Column50"/>
      <deletedField name="Column51"/>
      <deletedField name="Column52"/>
      <deletedField name="Column53"/>
      <deletedField name="Column54"/>
      <deletedField name="Column55"/>
      <deletedField name="Column56"/>
      <deletedField name="Column57"/>
      <deletedField name="Column58"/>
      <deletedField name="Column59"/>
      <deletedField name="Column60"/>
      <deletedField name="Column61"/>
      <deletedField name="Column62"/>
      <deletedField name="Column63"/>
      <deletedField name="Column64"/>
      <deletedField name="Column65"/>
      <deletedField name="Column66"/>
      <deletedField name="Column67"/>
      <deletedField name="Column68"/>
      <deletedField name="Column69"/>
      <deletedField name="Column70"/>
      <deletedField name="Column71"/>
      <deletedField name="Column72"/>
      <deletedField name="Column73"/>
      <deletedField name="Column74"/>
      <deletedField name="Column75"/>
      <deletedField name="Column76"/>
      <deletedField name="Column77"/>
      <deletedField name="Column78"/>
      <deletedField name="Column79"/>
      <deletedField name="Column80"/>
      <deletedField name="Column81"/>
      <deletedField name="Column82"/>
      <deletedField name="Column83"/>
      <deletedField name="Column84"/>
      <deletedField name="Column85"/>
      <deletedField name="Column86"/>
      <deletedField name="Column87"/>
      <deletedField name="Column88"/>
      <deletedField name="Column89"/>
      <deletedField name="Column90"/>
      <deletedField name="Column91"/>
      <deletedField name="Column92"/>
      <deletedField name="Column93"/>
      <deletedField name="Column94"/>
      <deletedField name="Column95"/>
      <deletedField name="Column96"/>
      <deletedField name="Column97"/>
      <deletedField name="Column98"/>
      <deletedField name="Column99"/>
      <deletedField name="Column8"/>
      <deletedField name="Column7"/>
    </queryTableDeleted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8" xr16:uid="{ADBC1A29-4D79-4431-B962-3958892F3C38}" autoFormatId="16" applyNumberFormats="0" applyBorderFormats="0" applyFontFormats="0" applyPatternFormats="0" applyAlignmentFormats="0" applyWidthHeightFormats="0">
  <queryTableRefresh nextId="13" unboundColumnsRight="1">
    <queryTableFields count="11">
      <queryTableField id="2" name="No." tableColumnId="2"/>
      <queryTableField id="3" name="Name" tableColumnId="3"/>
      <queryTableField id="1" name="Column1" tableColumnId="1"/>
      <queryTableField id="4" name="Yr." tableColumnId="4"/>
      <queryTableField id="5" name="Ht." tableColumnId="5"/>
      <queryTableField id="6" name="Wt." tableColumnId="6"/>
      <queryTableField id="7" name="DOB" tableColumnId="7"/>
      <queryTableField id="8" name="Hometown" tableColumnId="8"/>
      <queryTableField id="9" name="Last Team" tableColumnId="9"/>
      <queryTableField id="10" name="NHL Draft" tableColumnId="10"/>
      <queryTableField id="12" dataBound="0" tableColumnId="11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headers="0" connectionId="4" xr16:uid="{9662B3F1-AA3C-40A2-A281-A60F6CC70247}" autoFormatId="16" applyNumberFormats="0" applyBorderFormats="0" applyFontFormats="0" applyPatternFormats="0" applyAlignmentFormats="0" applyWidthHeightFormats="0">
  <queryTableRefresh headersInLastRefresh="0" nextId="101">
    <queryTableFields count="7">
      <queryTableField id="1" name="Column1" tableColumnId="1"/>
      <queryTableField id="2" name="Column2" tableColumnId="2"/>
      <queryTableField id="100" dataBound="0" tableColumnId="100"/>
      <queryTableField id="3" name="Column3" tableColumnId="3"/>
      <queryTableField id="4" name="Column4" tableColumnId="4"/>
      <queryTableField id="5" name="Column5" tableColumnId="5"/>
      <queryTableField id="6" name="Column6" tableColumnId="6"/>
    </queryTableFields>
    <queryTableDeletedFields count="93">
      <deletedField name="Column9"/>
      <deletedField name="Column10"/>
      <deletedField name="Column11"/>
      <deletedField name="Column12"/>
      <deletedField name="Column13"/>
      <deletedField name="Column14"/>
      <deletedField name="Column15"/>
      <deletedField name="Column16"/>
      <deletedField name="Column17"/>
      <deletedField name="Column18"/>
      <deletedField name="Column19"/>
      <deletedField name="Column20"/>
      <deletedField name="Column21"/>
      <deletedField name="Column22"/>
      <deletedField name="Column23"/>
      <deletedField name="Column24"/>
      <deletedField name="Column25"/>
      <deletedField name="Column26"/>
      <deletedField name="Column27"/>
      <deletedField name="Column28"/>
      <deletedField name="Column29"/>
      <deletedField name="Column30"/>
      <deletedField name="Column31"/>
      <deletedField name="Column32"/>
      <deletedField name="Column33"/>
      <deletedField name="Column34"/>
      <deletedField name="Column35"/>
      <deletedField name="Column36"/>
      <deletedField name="Column37"/>
      <deletedField name="Column38"/>
      <deletedField name="Column39"/>
      <deletedField name="Column40"/>
      <deletedField name="Column41"/>
      <deletedField name="Column42"/>
      <deletedField name="Column43"/>
      <deletedField name="Column44"/>
      <deletedField name="Column45"/>
      <deletedField name="Column46"/>
      <deletedField name="Column47"/>
      <deletedField name="Column48"/>
      <deletedField name="Column49"/>
      <deletedField name="Column50"/>
      <deletedField name="Column51"/>
      <deletedField name="Column52"/>
      <deletedField name="Column53"/>
      <deletedField name="Column54"/>
      <deletedField name="Column55"/>
      <deletedField name="Column56"/>
      <deletedField name="Column57"/>
      <deletedField name="Column58"/>
      <deletedField name="Column59"/>
      <deletedField name="Column60"/>
      <deletedField name="Column61"/>
      <deletedField name="Column62"/>
      <deletedField name="Column63"/>
      <deletedField name="Column64"/>
      <deletedField name="Column65"/>
      <deletedField name="Column66"/>
      <deletedField name="Column67"/>
      <deletedField name="Column68"/>
      <deletedField name="Column69"/>
      <deletedField name="Column70"/>
      <deletedField name="Column71"/>
      <deletedField name="Column72"/>
      <deletedField name="Column73"/>
      <deletedField name="Column74"/>
      <deletedField name="Column75"/>
      <deletedField name="Column76"/>
      <deletedField name="Column77"/>
      <deletedField name="Column78"/>
      <deletedField name="Column79"/>
      <deletedField name="Column80"/>
      <deletedField name="Column81"/>
      <deletedField name="Column82"/>
      <deletedField name="Column83"/>
      <deletedField name="Column84"/>
      <deletedField name="Column85"/>
      <deletedField name="Column86"/>
      <deletedField name="Column87"/>
      <deletedField name="Column88"/>
      <deletedField name="Column89"/>
      <deletedField name="Column90"/>
      <deletedField name="Column91"/>
      <deletedField name="Column92"/>
      <deletedField name="Column93"/>
      <deletedField name="Column94"/>
      <deletedField name="Column95"/>
      <deletedField name="Column96"/>
      <deletedField name="Column97"/>
      <deletedField name="Column98"/>
      <deletedField name="Column99"/>
      <deletedField name="Column7"/>
      <deletedField name="Column8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E4EA2D7-7D9E-47CA-8F61-4D097E3F1EA6}" name="Table_0" displayName="Table_0" ref="A1:K32" tableType="queryTable" totalsRowShown="0" headerRowDxfId="90" dataDxfId="102">
  <autoFilter ref="A1:K32" xr:uid="{9E4EA2D7-7D9E-47CA-8F61-4D097E3F1EA6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sortState xmlns:xlrd2="http://schemas.microsoft.com/office/spreadsheetml/2017/richdata2" ref="A2:J32">
    <sortCondition ref="B1:B32"/>
  </sortState>
  <tableColumns count="11">
    <tableColumn id="1" xr3:uid="{9CE426C7-A119-41F1-951A-6EF0FC57086E}" uniqueName="1" name="Pos." queryTableFieldId="1" dataDxfId="89"/>
    <tableColumn id="2" xr3:uid="{0F922316-9F7A-44B9-A19C-A9B65C3CA2DE}" uniqueName="2" name="No." queryTableFieldId="2" dataDxfId="88"/>
    <tableColumn id="3" xr3:uid="{6C1501E5-F33B-42CF-876E-C8CC6D7A20DA}" uniqueName="3" name="Name" queryTableFieldId="3" dataDxfId="87"/>
    <tableColumn id="4" xr3:uid="{E1F222B1-E257-4BC3-A3B6-5AF122E524E1}" uniqueName="4" name="Yr." queryTableFieldId="4" dataDxfId="86"/>
    <tableColumn id="5" xr3:uid="{E7BA1120-59D9-45A4-AE4D-5BCD77D3B641}" uniqueName="5" name="Ht." queryTableFieldId="5" dataDxfId="85"/>
    <tableColumn id="6" xr3:uid="{B4FB8DC3-91A1-4D21-8AD7-92855EEC244B}" uniqueName="6" name="Wt." queryTableFieldId="6" dataDxfId="84"/>
    <tableColumn id="7" xr3:uid="{457A5133-E30F-42E0-A15B-2069F109CDE9}" uniqueName="7" name="DOB" queryTableFieldId="7" dataDxfId="82"/>
    <tableColumn id="8" xr3:uid="{49A011B3-71F2-4C45-B63A-3BD4059B4B28}" uniqueName="8" name="Hometown" queryTableFieldId="8" dataDxfId="83"/>
    <tableColumn id="9" xr3:uid="{75001655-D569-4683-9182-999A8C9A3595}" uniqueName="9" name="Last Team" queryTableFieldId="9" dataDxfId="98"/>
    <tableColumn id="10" xr3:uid="{26ADEFAF-9C69-4EB6-BF89-0CCA4EEF3A89}" uniqueName="10" name="NHL Draft" queryTableFieldId="10" dataDxfId="99"/>
    <tableColumn id="11" xr3:uid="{0DE710AC-BF75-4E19-ABD3-24B612CE9BC6}" uniqueName="11" name="Mich?" queryTableFieldId="11" dataDxfId="71"/>
  </tableColumns>
  <tableStyleInfo name="TableStyleMedium7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4C402F84-D8A5-4927-B472-923EC0F4D622}" name="_2023_24_Ferris_State_Schedule_Results____Record__5_10_1__4_1_OT___3_7_0_CCHA" displayName="_2023_24_Ferris_State_Schedule_Results____Record__5_10_1__4_1_OT___3_7_0_CCHA" ref="A3:G23" tableType="queryTable" headerRowCount="0" totalsRowShown="0" headerRowDxfId="32" dataDxfId="31">
  <tableColumns count="7">
    <tableColumn id="1" xr3:uid="{53346734-0EAF-463A-A6E9-194B5856952F}" uniqueName="1" name="Column1" queryTableFieldId="1" dataDxfId="35"/>
    <tableColumn id="2" xr3:uid="{B7F08402-0676-46B0-9ABB-607ACE7C0EAE}" uniqueName="2" name="Column2" queryTableFieldId="2" dataDxfId="30"/>
    <tableColumn id="100" xr3:uid="{23CD9BC9-8015-4A5C-B676-014BB167C3BE}" uniqueName="100" name="Column9" queryTableFieldId="100" dataDxfId="26"/>
    <tableColumn id="3" xr3:uid="{4C53BAA5-1799-427D-9C7E-F7AAA6F481D7}" uniqueName="3" name="Column3" queryTableFieldId="3" dataDxfId="24"/>
    <tableColumn id="4" xr3:uid="{191BC3AB-07B1-4F88-B703-CF8710AB3EC3}" uniqueName="4" name="Column4" queryTableFieldId="4" dataDxfId="25"/>
    <tableColumn id="5" xr3:uid="{0DE707ED-C390-4F66-B28B-02C2A4994CBC}" uniqueName="5" name="Column5" queryTableFieldId="5" dataDxfId="34"/>
    <tableColumn id="6" xr3:uid="{ADBE685A-6568-405D-8C72-C44918359749}" uniqueName="6" name="Column6" queryTableFieldId="6" dataDxfId="33"/>
  </tableColumns>
  <tableStyleInfo name="TableStyleMedium7"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8E48FFB-9EBF-49BB-85A2-5F2067B628B0}" name="Yearly_results_edit" displayName="Yearly_results_edit" ref="A1:D59" tableType="queryTable" totalsRowShown="0" headerRowDxfId="64" dataDxfId="65">
  <autoFilter ref="A1:D59" xr:uid="{18E48FFB-9EBF-49BB-85A2-5F2067B628B0}">
    <filterColumn colId="0" hiddenButton="1"/>
    <filterColumn colId="1" hiddenButton="1"/>
    <filterColumn colId="2" hiddenButton="1"/>
    <filterColumn colId="3" hiddenButton="1"/>
  </autoFilter>
  <tableColumns count="4">
    <tableColumn id="1" xr3:uid="{B8ADA10A-2047-44C9-A9C8-02539FF7EA4F}" uniqueName="1" name="Year" queryTableFieldId="1" dataDxfId="63"/>
    <tableColumn id="2" xr3:uid="{5CC2B3F6-C7FD-4F44-9752-313792EAB94E}" uniqueName="2" name="Champion" queryTableFieldId="2" dataDxfId="62"/>
    <tableColumn id="3" xr3:uid="{64BC50BF-84F2-47F7-9DBB-ABC12A258E51}" uniqueName="3" name="Runner-up" queryTableFieldId="3" dataDxfId="61"/>
    <tableColumn id="6" xr3:uid="{A096C7C8-6626-469D-8B84-326F809F7F67}" uniqueName="6" name="Jack Tompkins Trophy (MVP)" queryTableFieldId="6" dataDxfId="60"/>
  </tableColumns>
  <tableStyleInfo name="TableStyleMedium7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8794AAA-2F47-4AC0-8081-5921E619083F}" name="Table_0__2" displayName="Table_0__2" ref="A1:K32" tableType="queryTable" totalsRowShown="0" headerRowDxfId="96" dataDxfId="97">
  <autoFilter ref="A1:K32" xr:uid="{D8794AAA-2F47-4AC0-8081-5921E619083F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sortState xmlns:xlrd2="http://schemas.microsoft.com/office/spreadsheetml/2017/richdata2" ref="A2:J32">
    <sortCondition ref="B1:B32"/>
  </sortState>
  <tableColumns count="11">
    <tableColumn id="1" xr3:uid="{01FEC95D-46F8-4AF5-AABF-DE0849B070DA}" uniqueName="1" name="Pos." queryTableFieldId="1" dataDxfId="95"/>
    <tableColumn id="2" xr3:uid="{4A2BEBC2-A866-42F2-80F1-33FF8E6DABB6}" uniqueName="2" name="No." queryTableFieldId="2" dataDxfId="41"/>
    <tableColumn id="3" xr3:uid="{20E9B834-A6A6-4E43-9C7B-4F65180DBFAF}" uniqueName="3" name="Name" queryTableFieldId="3" dataDxfId="39"/>
    <tableColumn id="4" xr3:uid="{7D04E29F-E31D-45DB-98CE-0A484BA282EC}" uniqueName="4" name="Yr." queryTableFieldId="4" dataDxfId="40"/>
    <tableColumn id="5" xr3:uid="{06272954-74EC-4CCA-A31A-30DF5AEF5C96}" uniqueName="5" name="Ht." queryTableFieldId="5" dataDxfId="94"/>
    <tableColumn id="6" xr3:uid="{46F6AA19-FB2B-4FE3-B0A9-A30DEB9DD606}" uniqueName="6" name="Wt." queryTableFieldId="6" dataDxfId="93"/>
    <tableColumn id="7" xr3:uid="{9EB568D5-5EE1-4FBE-81DC-BA5F00E188A2}" uniqueName="7" name="DOB" queryTableFieldId="7" dataDxfId="91"/>
    <tableColumn id="8" xr3:uid="{86ECA435-45AD-4141-8DFC-B14CA143940D}" uniqueName="8" name="Hometown" queryTableFieldId="8" dataDxfId="92"/>
    <tableColumn id="9" xr3:uid="{2E25F0C6-90C6-4A62-A153-17297E5E1399}" uniqueName="9" name="Last Team" queryTableFieldId="9" dataDxfId="100"/>
    <tableColumn id="10" xr3:uid="{135B8394-CAB8-49B8-998B-BD51DE96BCD6}" uniqueName="10" name="NHL Draft" queryTableFieldId="10" dataDxfId="101"/>
    <tableColumn id="11" xr3:uid="{342A6491-87C9-4C67-B9E7-2B99314299B9}" uniqueName="11" name="Mich?" queryTableFieldId="11" dataDxfId="70"/>
  </tableColumns>
  <tableStyleInfo name="TableStyleMedium7" showFirstColumn="0" showLastColumn="0" showRowStripes="0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78A1F3C-2FB8-44A2-874A-87389D97702B}" name="_2023_24_Alaska_Schedule_Results____Record__8_5_1__0_0_OT" displayName="_2023_24_Alaska_Schedule_Results____Record__8_5_1__0_0_OT" ref="A4:I22" tableType="queryTable" headerRowCount="0" totalsRowShown="0" dataDxfId="48">
  <tableColumns count="9">
    <tableColumn id="1" xr3:uid="{D449B081-91F2-4B63-B755-10BDD7C48E63}" uniqueName="1" name="Column1" queryTableFieldId="1" dataDxfId="53"/>
    <tableColumn id="2" xr3:uid="{46445559-1F21-4215-B181-22520C664C12}" uniqueName="2" name="Column2" queryTableFieldId="7" dataDxfId="29"/>
    <tableColumn id="100" xr3:uid="{A4C7E061-5ED4-4526-841F-46C8FB53D606}" uniqueName="100" name="Column9" queryTableFieldId="8" dataDxfId="28"/>
    <tableColumn id="3" xr3:uid="{6DA9572C-51A7-4F80-8546-2D039804BF53}" uniqueName="3" name="Column3" queryTableFieldId="3" dataDxfId="27"/>
    <tableColumn id="4" xr3:uid="{62DDC23F-D6D6-4FA5-8A9F-DD47F5BE3562}" uniqueName="4" name="Column4" queryTableFieldId="4" dataDxfId="47"/>
    <tableColumn id="5" xr3:uid="{69CFFFFC-EC0A-4994-A97D-913450660146}" uniqueName="5" name="Column5" queryTableFieldId="5" dataDxfId="52"/>
    <tableColumn id="6" xr3:uid="{D164F18D-E19E-49AF-AEE7-83B18339042D}" uniqueName="6" name="Column6" queryTableFieldId="6" dataDxfId="51"/>
    <tableColumn id="7" xr3:uid="{73D61AAF-CFB0-4471-9BA1-9F8F2D1A19AF}" uniqueName="7" name="Column7" queryTableFieldId="2" dataDxfId="50"/>
    <tableColumn id="8" xr3:uid="{94997F97-D993-4B9B-8702-AB4BCB59FEF5}" uniqueName="8" name="Column8" queryTableFieldId="100" dataDxfId="49"/>
  </tableColumns>
  <tableStyleInfo name="TableStyleMedium7" showFirstColumn="0" showLastColumn="0" showRowStripes="0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A584BE5-77D7-45F1-9B77-E9834AC2C662}" name="Table_0__3" displayName="Table_0__3" ref="A1:L31" tableType="queryTable" totalsRowShown="0" headerRowDxfId="72" dataDxfId="81">
  <autoFilter ref="A1:L31" xr:uid="{BA584BE5-77D7-45F1-9B77-E9834AC2C662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</autoFilter>
  <sortState xmlns:xlrd2="http://schemas.microsoft.com/office/spreadsheetml/2017/richdata2" ref="A2:J28">
    <sortCondition ref="B1:B28"/>
  </sortState>
  <tableColumns count="12">
    <tableColumn id="1" xr3:uid="{D7B22373-E67F-4A41-9396-F833DAE8155A}" uniqueName="1" name="Pos" queryTableFieldId="1" dataDxfId="80"/>
    <tableColumn id="2" xr3:uid="{3C3260AD-5BC7-4C30-914A-596F31FE7AA8}" uniqueName="2" name="No." queryTableFieldId="2" dataDxfId="79"/>
    <tableColumn id="3" xr3:uid="{9A735181-63E9-4F0F-81CB-1159F48392D4}" uniqueName="3" name="Name" queryTableFieldId="3" dataDxfId="78"/>
    <tableColumn id="4" xr3:uid="{9FC2C8EB-7329-4892-B488-0B5787AFDF2E}" uniqueName="4" name="Yr." queryTableFieldId="4" dataDxfId="77"/>
    <tableColumn id="5" xr3:uid="{BC942492-3948-409A-89BF-FD8F93E4BC6E}" uniqueName="5" name="Ht." queryTableFieldId="5" dataDxfId="76"/>
    <tableColumn id="6" xr3:uid="{E85BA418-0E27-496B-AA3D-021F992FC6A8}" uniqueName="6" name="Wt." queryTableFieldId="6" dataDxfId="75"/>
    <tableColumn id="7" xr3:uid="{9757FB4E-6C9A-446F-A538-14AFAD65EADD}" uniqueName="7" name="DOB" queryTableFieldId="7" dataDxfId="73"/>
    <tableColumn id="8" xr3:uid="{94CE3779-1A02-4CF6-805A-F6612EFEB023}" uniqueName="8" name="Hometown" queryTableFieldId="8" dataDxfId="74"/>
    <tableColumn id="9" xr3:uid="{DC8D7F00-7604-4F77-8CD4-1C3FA6DAD5D2}" uniqueName="9" name="Last Team" queryTableFieldId="9" dataDxfId="103"/>
    <tableColumn id="10" xr3:uid="{E823C900-DC48-49F0-B3C9-272CE7189C74}" uniqueName="10" name="NHL Draft" queryTableFieldId="10" dataDxfId="68"/>
    <tableColumn id="11" xr3:uid="{D5408436-7918-4B83-9B2F-DA75F6A440A8}" uniqueName="11" name="Mich?" queryTableFieldId="11" dataDxfId="67"/>
    <tableColumn id="12" xr3:uid="{ED288E72-CC61-4978-A556-40A365FF23C7}" uniqueName="12" name="WJC?" queryTableFieldId="12" dataDxfId="66"/>
  </tableColumns>
  <tableStyleInfo name="TableStyleMedium7" showFirstColumn="0" showLastColumn="0" showRowStripes="0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0106EB2-7C63-4053-8E9F-903460E470C0}" name="_2023_24_Michigan_State_Schedule_Results____Record__12_4_2__0_1_OT___7_1_2_Big_Te" displayName="_2023_24_Michigan_State_Schedule_Results____Record__12_4_2__0_1_OT___7_1_2_Big_Te" ref="A5:G25" tableType="queryTable" headerRowCount="0" totalsRowShown="0" headerRowDxfId="59" dataDxfId="58">
  <tableColumns count="7">
    <tableColumn id="1" xr3:uid="{E7693142-0097-486E-86CF-C2110061626B}" uniqueName="1" name="Column1" queryTableFieldId="1" dataDxfId="57"/>
    <tableColumn id="2" xr3:uid="{C195A65A-B7DA-49DC-8F1D-96DB8A14E630}" uniqueName="2" name="Column2" queryTableFieldId="2" dataDxfId="56"/>
    <tableColumn id="100" xr3:uid="{5AB5D7FE-5CEB-4929-81EB-0560979F66EC}" uniqueName="100" name="Column9" queryTableFieldId="100" dataDxfId="36"/>
    <tableColumn id="3" xr3:uid="{6E889744-FBBE-4883-AAC2-630640F72375}" uniqueName="3" name="Column3" queryTableFieldId="3" dataDxfId="55"/>
    <tableColumn id="4" xr3:uid="{11BD2168-956A-4887-BF27-20991D48A0F6}" uniqueName="4" name="Column4" queryTableFieldId="4" dataDxfId="54"/>
    <tableColumn id="5" xr3:uid="{5252EBC9-7455-46A0-A267-CD5E80686AE2}" uniqueName="5" name="Column5" queryTableFieldId="5" dataDxfId="38"/>
    <tableColumn id="6" xr3:uid="{E80AA23A-CFE0-4BD4-8366-D8A5064EDD4A}" uniqueName="6" name="Column6" queryTableFieldId="6" dataDxfId="37"/>
  </tableColumns>
  <tableStyleInfo name="TableStyleMedium7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AC9DC91-D127-4DCC-A799-F41E3E34CAA4}" name="Table_0__4" displayName="Table_0__4" ref="A1:K30" tableType="queryTable" totalsRowShown="0" headerRowDxfId="114" dataDxfId="115">
  <autoFilter ref="A1:K30" xr:uid="{0AC9DC91-D127-4DCC-A799-F41E3E34CAA4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sortState xmlns:xlrd2="http://schemas.microsoft.com/office/spreadsheetml/2017/richdata2" ref="A2:J30">
    <sortCondition ref="A1:A30"/>
  </sortState>
  <tableColumns count="11">
    <tableColumn id="2" xr3:uid="{348FE5C6-8B9F-427A-AB95-CF9E776501B5}" uniqueName="2" name="No." queryTableFieldId="2" dataDxfId="113"/>
    <tableColumn id="3" xr3:uid="{5C16F95B-0490-4979-A87A-9CC0045F36B3}" uniqueName="3" name="Name" queryTableFieldId="3" dataDxfId="112"/>
    <tableColumn id="1" xr3:uid="{EECC60B8-B460-4A59-9A06-0DE3D3749334}" uniqueName="1" name="Pos" queryTableFieldId="1" dataDxfId="111"/>
    <tableColumn id="4" xr3:uid="{10BDB63B-DABE-4F6B-89B8-EFCD83593FA4}" uniqueName="4" name="Yr." queryTableFieldId="4" dataDxfId="110"/>
    <tableColumn id="5" xr3:uid="{4C507DA2-D3BA-4B2D-A3E3-42915DE6EA00}" uniqueName="5" name="Ht." queryTableFieldId="5" dataDxfId="109"/>
    <tableColumn id="6" xr3:uid="{1C3503F0-55EE-439D-9B14-DFB792249C07}" uniqueName="6" name="Wt." queryTableFieldId="6" dataDxfId="108"/>
    <tableColumn id="7" xr3:uid="{06E6E13F-0FDE-414C-9843-3773D03EE213}" uniqueName="7" name="DOB" queryTableFieldId="7" dataDxfId="107"/>
    <tableColumn id="8" xr3:uid="{E89B8716-B10E-4273-B5F9-F41053905623}" uniqueName="8" name="Hometown" queryTableFieldId="8" dataDxfId="106"/>
    <tableColumn id="9" xr3:uid="{A72F7626-1718-46A0-88F8-BD1C2A382FB2}" uniqueName="9" name="Last Team" queryTableFieldId="9" dataDxfId="105"/>
    <tableColumn id="10" xr3:uid="{FE024FD3-E833-4599-B727-46AD9C1440EA}" uniqueName="10" name="NHL Draft" queryTableFieldId="10" dataDxfId="104"/>
    <tableColumn id="11" xr3:uid="{7FE68449-DE7D-4F46-9149-7E2ADA9A65E4}" uniqueName="11" name="Mich" queryTableFieldId="12" dataDxfId="69"/>
  </tableColumns>
  <tableStyleInfo name="TableStyleMedium7" showFirstColumn="0" showLastColumn="0" showRowStripes="0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054CDD2-74F8-46FD-BF27-FFB074FB83D6}" name="_2023_24_Michigan_Tech_Schedule_Results____Record__8_8_3__2_2_OT___6_4_0_CCHA" displayName="_2023_24_Michigan_Tech_Schedule_Results____Record__8_8_3__2_2_OT___6_4_0_CCHA" ref="A3:G24" tableType="queryTable" headerRowCount="0" totalsRowShown="0" dataDxfId="42">
  <tableColumns count="7">
    <tableColumn id="1" xr3:uid="{2D4C24C9-AEBB-4418-A0DE-A9EF93AF2487}" uniqueName="1" name="Column1" queryTableFieldId="1" dataDxfId="46"/>
    <tableColumn id="2" xr3:uid="{103AB5A4-0B6E-4E43-A240-FC5D799A758D}" uniqueName="2" name="Column2" queryTableFieldId="2" dataDxfId="45"/>
    <tableColumn id="100" xr3:uid="{6BFC8D58-34C3-4FAC-9187-22AAF843DF02}" uniqueName="100" name="Column9" queryTableFieldId="100" dataDxfId="23"/>
    <tableColumn id="3" xr3:uid="{94C0702E-F440-4E04-AFE3-B39A42A87D64}" uniqueName="3" name="Column3" queryTableFieldId="3" dataDxfId="44"/>
    <tableColumn id="4" xr3:uid="{A4D3255B-D40C-48AF-A978-E56CE46FF475}" uniqueName="4" name="Column4" queryTableFieldId="4" dataDxfId="43"/>
    <tableColumn id="5" xr3:uid="{3A0A6ED2-93CC-41A3-A3DE-C9FA1C451B63}" uniqueName="5" name="Column5" queryTableFieldId="5" dataDxfId="1"/>
    <tableColumn id="6" xr3:uid="{5A4864CB-A489-41D4-A3F8-2DA35AB0A424}" uniqueName="6" name="Column6" queryTableFieldId="6" dataDxfId="0"/>
  </tableColumns>
  <tableStyleInfo name="TableStyleMedium7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C4305-41FF-49E9-B6CB-72C363327948}">
  <dimension ref="A1:K32"/>
  <sheetViews>
    <sheetView workbookViewId="0">
      <selection activeCell="Q18" sqref="Q18"/>
    </sheetView>
  </sheetViews>
  <sheetFormatPr defaultRowHeight="15" x14ac:dyDescent="0.25"/>
  <cols>
    <col min="1" max="1" width="5.7109375" style="32" bestFit="1" customWidth="1"/>
    <col min="2" max="2" width="14" style="42" bestFit="1" customWidth="1"/>
    <col min="3" max="3" width="21.28515625" style="38" bestFit="1" customWidth="1"/>
    <col min="4" max="7" width="14" style="32" bestFit="1" customWidth="1"/>
    <col min="8" max="8" width="23.85546875" style="38" bestFit="1" customWidth="1"/>
    <col min="9" max="9" width="24.28515625" style="38" bestFit="1" customWidth="1"/>
    <col min="10" max="10" width="14" bestFit="1" customWidth="1"/>
  </cols>
  <sheetData>
    <row r="1" spans="1:11" ht="18" x14ac:dyDescent="0.35">
      <c r="A1" s="41" t="s">
        <v>716</v>
      </c>
      <c r="B1" s="41" t="s">
        <v>0</v>
      </c>
      <c r="C1" s="40" t="s">
        <v>1</v>
      </c>
      <c r="D1" s="41" t="s">
        <v>2</v>
      </c>
      <c r="E1" s="41" t="s">
        <v>3</v>
      </c>
      <c r="F1" s="41" t="s">
        <v>4</v>
      </c>
      <c r="G1" s="41" t="s">
        <v>5</v>
      </c>
      <c r="H1" s="40" t="s">
        <v>6</v>
      </c>
      <c r="I1" s="40" t="s">
        <v>7</v>
      </c>
      <c r="J1" s="40" t="s">
        <v>8</v>
      </c>
      <c r="K1" s="48" t="s">
        <v>720</v>
      </c>
    </row>
    <row r="2" spans="1:11" ht="17.25" x14ac:dyDescent="0.35">
      <c r="A2" s="35" t="s">
        <v>604</v>
      </c>
      <c r="B2" s="35" t="s">
        <v>173</v>
      </c>
      <c r="C2" s="39" t="s">
        <v>174</v>
      </c>
      <c r="D2" s="35" t="s">
        <v>12</v>
      </c>
      <c r="E2" s="35" t="s">
        <v>20</v>
      </c>
      <c r="F2" s="35" t="s">
        <v>175</v>
      </c>
      <c r="G2" s="35" t="s">
        <v>176</v>
      </c>
      <c r="H2" s="39" t="s">
        <v>177</v>
      </c>
      <c r="I2" s="39" t="s">
        <v>178</v>
      </c>
      <c r="J2" s="35"/>
      <c r="K2" s="46"/>
    </row>
    <row r="3" spans="1:11" ht="17.25" x14ac:dyDescent="0.35">
      <c r="A3" s="97" t="s">
        <v>602</v>
      </c>
      <c r="B3" s="97" t="s">
        <v>54</v>
      </c>
      <c r="C3" s="105" t="s">
        <v>55</v>
      </c>
      <c r="D3" s="97" t="s">
        <v>42</v>
      </c>
      <c r="E3" s="97" t="s">
        <v>28</v>
      </c>
      <c r="F3" s="97" t="s">
        <v>56</v>
      </c>
      <c r="G3" s="97" t="s">
        <v>57</v>
      </c>
      <c r="H3" s="105" t="s">
        <v>58</v>
      </c>
      <c r="I3" s="105" t="s">
        <v>59</v>
      </c>
      <c r="J3" s="97"/>
      <c r="K3" s="97" t="s">
        <v>721</v>
      </c>
    </row>
    <row r="4" spans="1:11" ht="17.25" x14ac:dyDescent="0.35">
      <c r="A4" s="35" t="s">
        <v>602</v>
      </c>
      <c r="B4" s="35" t="s">
        <v>47</v>
      </c>
      <c r="C4" s="39" t="s">
        <v>48</v>
      </c>
      <c r="D4" s="35" t="s">
        <v>12</v>
      </c>
      <c r="E4" s="35" t="s">
        <v>49</v>
      </c>
      <c r="F4" s="35" t="s">
        <v>50</v>
      </c>
      <c r="G4" s="35" t="s">
        <v>51</v>
      </c>
      <c r="H4" s="39" t="s">
        <v>52</v>
      </c>
      <c r="I4" s="39" t="s">
        <v>53</v>
      </c>
      <c r="J4" s="35"/>
      <c r="K4" s="35"/>
    </row>
    <row r="5" spans="1:11" ht="17.25" x14ac:dyDescent="0.35">
      <c r="A5" s="97" t="s">
        <v>602</v>
      </c>
      <c r="B5" s="97" t="s">
        <v>10</v>
      </c>
      <c r="C5" s="105" t="s">
        <v>11</v>
      </c>
      <c r="D5" s="97" t="s">
        <v>12</v>
      </c>
      <c r="E5" s="97" t="s">
        <v>13</v>
      </c>
      <c r="F5" s="97" t="s">
        <v>14</v>
      </c>
      <c r="G5" s="97" t="s">
        <v>15</v>
      </c>
      <c r="H5" s="105" t="s">
        <v>16</v>
      </c>
      <c r="I5" s="105" t="s">
        <v>17</v>
      </c>
      <c r="J5" s="97"/>
      <c r="K5" s="97" t="s">
        <v>721</v>
      </c>
    </row>
    <row r="6" spans="1:11" ht="17.25" x14ac:dyDescent="0.35">
      <c r="A6" s="35" t="s">
        <v>602</v>
      </c>
      <c r="B6" s="35" t="s">
        <v>18</v>
      </c>
      <c r="C6" s="39" t="s">
        <v>19</v>
      </c>
      <c r="D6" s="35" t="s">
        <v>12</v>
      </c>
      <c r="E6" s="35" t="s">
        <v>20</v>
      </c>
      <c r="F6" s="35" t="s">
        <v>21</v>
      </c>
      <c r="G6" s="35" t="s">
        <v>22</v>
      </c>
      <c r="H6" s="39" t="s">
        <v>23</v>
      </c>
      <c r="I6" s="39" t="s">
        <v>24</v>
      </c>
      <c r="J6" s="35"/>
      <c r="K6" s="35"/>
    </row>
    <row r="7" spans="1:11" ht="17.25" x14ac:dyDescent="0.35">
      <c r="A7" s="97" t="s">
        <v>602</v>
      </c>
      <c r="B7" s="97" t="s">
        <v>33</v>
      </c>
      <c r="C7" s="105" t="s">
        <v>34</v>
      </c>
      <c r="D7" s="97" t="s">
        <v>35</v>
      </c>
      <c r="E7" s="97" t="s">
        <v>28</v>
      </c>
      <c r="F7" s="97" t="s">
        <v>36</v>
      </c>
      <c r="G7" s="97" t="s">
        <v>37</v>
      </c>
      <c r="H7" s="105" t="s">
        <v>38</v>
      </c>
      <c r="I7" s="105" t="s">
        <v>39</v>
      </c>
      <c r="J7" s="97"/>
      <c r="K7" s="97" t="s">
        <v>721</v>
      </c>
    </row>
    <row r="8" spans="1:11" ht="17.25" x14ac:dyDescent="0.35">
      <c r="A8" s="35" t="s">
        <v>603</v>
      </c>
      <c r="B8" s="35" t="s">
        <v>137</v>
      </c>
      <c r="C8" s="39" t="s">
        <v>138</v>
      </c>
      <c r="D8" s="35" t="s">
        <v>42</v>
      </c>
      <c r="E8" s="35" t="s">
        <v>28</v>
      </c>
      <c r="F8" s="35" t="s">
        <v>139</v>
      </c>
      <c r="G8" s="35" t="s">
        <v>140</v>
      </c>
      <c r="H8" s="39" t="s">
        <v>141</v>
      </c>
      <c r="I8" s="39" t="s">
        <v>142</v>
      </c>
      <c r="J8" s="35"/>
      <c r="K8" s="35"/>
    </row>
    <row r="9" spans="1:11" ht="17.25" x14ac:dyDescent="0.35">
      <c r="A9" s="97" t="s">
        <v>603</v>
      </c>
      <c r="B9" s="97" t="s">
        <v>131</v>
      </c>
      <c r="C9" s="105" t="s">
        <v>132</v>
      </c>
      <c r="D9" s="97" t="s">
        <v>12</v>
      </c>
      <c r="E9" s="97" t="s">
        <v>68</v>
      </c>
      <c r="F9" s="97" t="s">
        <v>133</v>
      </c>
      <c r="G9" s="97" t="s">
        <v>134</v>
      </c>
      <c r="H9" s="105" t="s">
        <v>135</v>
      </c>
      <c r="I9" s="105" t="s">
        <v>136</v>
      </c>
      <c r="J9" s="97"/>
      <c r="K9" s="97" t="s">
        <v>721</v>
      </c>
    </row>
    <row r="10" spans="1:11" ht="17.25" x14ac:dyDescent="0.35">
      <c r="A10" s="97" t="s">
        <v>603</v>
      </c>
      <c r="B10" s="97" t="s">
        <v>143</v>
      </c>
      <c r="C10" s="105" t="s">
        <v>144</v>
      </c>
      <c r="D10" s="97" t="s">
        <v>102</v>
      </c>
      <c r="E10" s="97" t="s">
        <v>103</v>
      </c>
      <c r="F10" s="97" t="s">
        <v>36</v>
      </c>
      <c r="G10" s="97" t="s">
        <v>145</v>
      </c>
      <c r="H10" s="105" t="s">
        <v>146</v>
      </c>
      <c r="I10" s="105" t="s">
        <v>147</v>
      </c>
      <c r="J10" s="97"/>
      <c r="K10" s="97" t="s">
        <v>721</v>
      </c>
    </row>
    <row r="11" spans="1:11" ht="17.25" x14ac:dyDescent="0.35">
      <c r="A11" s="35" t="s">
        <v>603</v>
      </c>
      <c r="B11" s="35" t="s">
        <v>93</v>
      </c>
      <c r="C11" s="39" t="s">
        <v>94</v>
      </c>
      <c r="D11" s="35" t="s">
        <v>35</v>
      </c>
      <c r="E11" s="35" t="s">
        <v>95</v>
      </c>
      <c r="F11" s="35" t="s">
        <v>96</v>
      </c>
      <c r="G11" s="35" t="s">
        <v>97</v>
      </c>
      <c r="H11" s="39" t="s">
        <v>98</v>
      </c>
      <c r="I11" s="39" t="s">
        <v>99</v>
      </c>
      <c r="J11" s="35"/>
      <c r="K11" s="35"/>
    </row>
    <row r="12" spans="1:11" ht="17.25" x14ac:dyDescent="0.35">
      <c r="A12" s="35" t="s">
        <v>603</v>
      </c>
      <c r="B12" s="35" t="s">
        <v>87</v>
      </c>
      <c r="C12" s="39" t="s">
        <v>88</v>
      </c>
      <c r="D12" s="35" t="s">
        <v>12</v>
      </c>
      <c r="E12" s="35" t="s">
        <v>13</v>
      </c>
      <c r="F12" s="35" t="s">
        <v>89</v>
      </c>
      <c r="G12" s="35" t="s">
        <v>90</v>
      </c>
      <c r="H12" s="39" t="s">
        <v>91</v>
      </c>
      <c r="I12" s="39" t="s">
        <v>92</v>
      </c>
      <c r="J12" s="35"/>
      <c r="K12" s="35"/>
    </row>
    <row r="13" spans="1:11" ht="17.25" x14ac:dyDescent="0.35">
      <c r="A13" s="35" t="s">
        <v>603</v>
      </c>
      <c r="B13" s="35" t="s">
        <v>73</v>
      </c>
      <c r="C13" s="39" t="s">
        <v>74</v>
      </c>
      <c r="D13" s="35" t="s">
        <v>35</v>
      </c>
      <c r="E13" s="35" t="s">
        <v>75</v>
      </c>
      <c r="F13" s="35" t="s">
        <v>76</v>
      </c>
      <c r="G13" s="35" t="s">
        <v>77</v>
      </c>
      <c r="H13" s="39" t="s">
        <v>78</v>
      </c>
      <c r="I13" s="39" t="s">
        <v>79</v>
      </c>
      <c r="J13" s="35"/>
      <c r="K13" s="35"/>
    </row>
    <row r="14" spans="1:11" ht="17.25" x14ac:dyDescent="0.35">
      <c r="A14" s="35" t="s">
        <v>603</v>
      </c>
      <c r="B14" s="35" t="s">
        <v>154</v>
      </c>
      <c r="C14" s="39" t="s">
        <v>155</v>
      </c>
      <c r="D14" s="35" t="s">
        <v>42</v>
      </c>
      <c r="E14" s="35" t="s">
        <v>62</v>
      </c>
      <c r="F14" s="35" t="s">
        <v>156</v>
      </c>
      <c r="G14" s="35" t="s">
        <v>157</v>
      </c>
      <c r="H14" s="39" t="s">
        <v>158</v>
      </c>
      <c r="I14" s="39" t="s">
        <v>159</v>
      </c>
      <c r="J14" s="35"/>
      <c r="K14" s="35"/>
    </row>
    <row r="15" spans="1:11" ht="17.25" x14ac:dyDescent="0.35">
      <c r="A15" s="35" t="s">
        <v>603</v>
      </c>
      <c r="B15" s="35" t="s">
        <v>114</v>
      </c>
      <c r="C15" s="39" t="s">
        <v>115</v>
      </c>
      <c r="D15" s="35" t="s">
        <v>42</v>
      </c>
      <c r="E15" s="35" t="s">
        <v>13</v>
      </c>
      <c r="F15" s="35" t="s">
        <v>14</v>
      </c>
      <c r="G15" s="35" t="s">
        <v>116</v>
      </c>
      <c r="H15" s="39" t="s">
        <v>117</v>
      </c>
      <c r="I15" s="39" t="s">
        <v>79</v>
      </c>
      <c r="J15" s="35"/>
      <c r="K15" s="35"/>
    </row>
    <row r="16" spans="1:11" ht="17.25" x14ac:dyDescent="0.35">
      <c r="A16" s="35" t="s">
        <v>603</v>
      </c>
      <c r="B16" s="35" t="s">
        <v>100</v>
      </c>
      <c r="C16" s="39" t="s">
        <v>101</v>
      </c>
      <c r="D16" s="35" t="s">
        <v>102</v>
      </c>
      <c r="E16" s="35" t="s">
        <v>103</v>
      </c>
      <c r="F16" s="35" t="s">
        <v>104</v>
      </c>
      <c r="G16" s="35" t="s">
        <v>105</v>
      </c>
      <c r="H16" s="39" t="s">
        <v>106</v>
      </c>
      <c r="I16" s="39" t="s">
        <v>107</v>
      </c>
      <c r="J16" s="35"/>
      <c r="K16" s="35"/>
    </row>
    <row r="17" spans="1:11" ht="17.25" x14ac:dyDescent="0.35">
      <c r="A17" s="35" t="s">
        <v>603</v>
      </c>
      <c r="B17" s="35" t="s">
        <v>148</v>
      </c>
      <c r="C17" s="39" t="s">
        <v>149</v>
      </c>
      <c r="D17" s="35" t="s">
        <v>12</v>
      </c>
      <c r="E17" s="35" t="s">
        <v>68</v>
      </c>
      <c r="F17" s="35" t="s">
        <v>150</v>
      </c>
      <c r="G17" s="35" t="s">
        <v>151</v>
      </c>
      <c r="H17" s="39" t="s">
        <v>152</v>
      </c>
      <c r="I17" s="39" t="s">
        <v>153</v>
      </c>
      <c r="J17" s="35"/>
      <c r="K17" s="35"/>
    </row>
    <row r="18" spans="1:11" ht="17.25" x14ac:dyDescent="0.35">
      <c r="A18" s="35" t="s">
        <v>602</v>
      </c>
      <c r="B18" s="35" t="s">
        <v>40</v>
      </c>
      <c r="C18" s="39" t="s">
        <v>41</v>
      </c>
      <c r="D18" s="35" t="s">
        <v>42</v>
      </c>
      <c r="E18" s="35" t="s">
        <v>13</v>
      </c>
      <c r="F18" s="35" t="s">
        <v>43</v>
      </c>
      <c r="G18" s="35" t="s">
        <v>44</v>
      </c>
      <c r="H18" s="39" t="s">
        <v>45</v>
      </c>
      <c r="I18" s="39" t="s">
        <v>46</v>
      </c>
      <c r="J18" s="35"/>
      <c r="K18" s="35"/>
    </row>
    <row r="19" spans="1:11" ht="17.25" x14ac:dyDescent="0.35">
      <c r="A19" s="97" t="s">
        <v>603</v>
      </c>
      <c r="B19" s="97" t="s">
        <v>80</v>
      </c>
      <c r="C19" s="105" t="s">
        <v>81</v>
      </c>
      <c r="D19" s="97" t="s">
        <v>12</v>
      </c>
      <c r="E19" s="97" t="s">
        <v>82</v>
      </c>
      <c r="F19" s="97" t="s">
        <v>83</v>
      </c>
      <c r="G19" s="97" t="s">
        <v>84</v>
      </c>
      <c r="H19" s="105" t="s">
        <v>85</v>
      </c>
      <c r="I19" s="105" t="s">
        <v>86</v>
      </c>
      <c r="J19" s="97"/>
      <c r="K19" s="97" t="s">
        <v>721</v>
      </c>
    </row>
    <row r="20" spans="1:11" ht="17.25" x14ac:dyDescent="0.35">
      <c r="A20" s="35" t="s">
        <v>602</v>
      </c>
      <c r="B20" s="35" t="s">
        <v>25</v>
      </c>
      <c r="C20" s="39" t="s">
        <v>26</v>
      </c>
      <c r="D20" s="35" t="s">
        <v>27</v>
      </c>
      <c r="E20" s="35" t="s">
        <v>28</v>
      </c>
      <c r="F20" s="35" t="s">
        <v>29</v>
      </c>
      <c r="G20" s="35" t="s">
        <v>30</v>
      </c>
      <c r="H20" s="39" t="s">
        <v>31</v>
      </c>
      <c r="I20" s="39" t="s">
        <v>32</v>
      </c>
      <c r="J20" s="35"/>
      <c r="K20" s="35"/>
    </row>
    <row r="21" spans="1:11" ht="17.25" x14ac:dyDescent="0.35">
      <c r="A21" s="97" t="s">
        <v>603</v>
      </c>
      <c r="B21" s="97" t="s">
        <v>160</v>
      </c>
      <c r="C21" s="105" t="s">
        <v>161</v>
      </c>
      <c r="D21" s="97" t="s">
        <v>12</v>
      </c>
      <c r="E21" s="97" t="s">
        <v>49</v>
      </c>
      <c r="F21" s="97" t="s">
        <v>50</v>
      </c>
      <c r="G21" s="97" t="s">
        <v>162</v>
      </c>
      <c r="H21" s="105" t="s">
        <v>163</v>
      </c>
      <c r="I21" s="105" t="s">
        <v>53</v>
      </c>
      <c r="J21" s="97"/>
      <c r="K21" s="97" t="s">
        <v>721</v>
      </c>
    </row>
    <row r="22" spans="1:11" ht="17.25" x14ac:dyDescent="0.35">
      <c r="A22" s="97" t="s">
        <v>603</v>
      </c>
      <c r="B22" s="97" t="s">
        <v>126</v>
      </c>
      <c r="C22" s="105" t="s">
        <v>127</v>
      </c>
      <c r="D22" s="97" t="s">
        <v>12</v>
      </c>
      <c r="E22" s="97" t="s">
        <v>95</v>
      </c>
      <c r="F22" s="97" t="s">
        <v>69</v>
      </c>
      <c r="G22" s="97" t="s">
        <v>128</v>
      </c>
      <c r="H22" s="105" t="s">
        <v>129</v>
      </c>
      <c r="I22" s="105" t="s">
        <v>130</v>
      </c>
      <c r="J22" s="97"/>
      <c r="K22" s="97" t="s">
        <v>721</v>
      </c>
    </row>
    <row r="23" spans="1:11" ht="17.25" x14ac:dyDescent="0.35">
      <c r="A23" s="97" t="s">
        <v>603</v>
      </c>
      <c r="B23" s="97" t="s">
        <v>108</v>
      </c>
      <c r="C23" s="105" t="s">
        <v>109</v>
      </c>
      <c r="D23" s="97" t="s">
        <v>102</v>
      </c>
      <c r="E23" s="97" t="s">
        <v>49</v>
      </c>
      <c r="F23" s="97" t="s">
        <v>110</v>
      </c>
      <c r="G23" s="97" t="s">
        <v>111</v>
      </c>
      <c r="H23" s="105" t="s">
        <v>112</v>
      </c>
      <c r="I23" s="105" t="s">
        <v>113</v>
      </c>
      <c r="J23" s="97"/>
      <c r="K23" s="97" t="s">
        <v>721</v>
      </c>
    </row>
    <row r="24" spans="1:11" ht="17.25" x14ac:dyDescent="0.35">
      <c r="A24" s="97" t="s">
        <v>603</v>
      </c>
      <c r="B24" s="97" t="s">
        <v>66</v>
      </c>
      <c r="C24" s="105" t="s">
        <v>67</v>
      </c>
      <c r="D24" s="97" t="s">
        <v>42</v>
      </c>
      <c r="E24" s="97" t="s">
        <v>68</v>
      </c>
      <c r="F24" s="97" t="s">
        <v>69</v>
      </c>
      <c r="G24" s="97" t="s">
        <v>70</v>
      </c>
      <c r="H24" s="105" t="s">
        <v>71</v>
      </c>
      <c r="I24" s="105" t="s">
        <v>72</v>
      </c>
      <c r="J24" s="97"/>
      <c r="K24" s="97" t="s">
        <v>721</v>
      </c>
    </row>
    <row r="25" spans="1:11" ht="17.25" x14ac:dyDescent="0.35">
      <c r="A25" s="35" t="s">
        <v>603</v>
      </c>
      <c r="B25" s="35" t="s">
        <v>118</v>
      </c>
      <c r="C25" s="39" t="s">
        <v>119</v>
      </c>
      <c r="D25" s="35" t="s">
        <v>35</v>
      </c>
      <c r="E25" s="35" t="s">
        <v>28</v>
      </c>
      <c r="F25" s="35" t="s">
        <v>36</v>
      </c>
      <c r="G25" s="35" t="s">
        <v>120</v>
      </c>
      <c r="H25" s="39" t="s">
        <v>121</v>
      </c>
      <c r="I25" s="39" t="s">
        <v>122</v>
      </c>
      <c r="J25" s="35"/>
      <c r="K25" s="35"/>
    </row>
    <row r="26" spans="1:11" ht="17.25" x14ac:dyDescent="0.35">
      <c r="A26" s="35" t="s">
        <v>602</v>
      </c>
      <c r="B26" s="35" t="s">
        <v>60</v>
      </c>
      <c r="C26" s="39" t="s">
        <v>61</v>
      </c>
      <c r="D26" s="35" t="s">
        <v>35</v>
      </c>
      <c r="E26" s="35" t="s">
        <v>62</v>
      </c>
      <c r="F26" s="35" t="s">
        <v>63</v>
      </c>
      <c r="G26" s="35" t="s">
        <v>64</v>
      </c>
      <c r="H26" s="39" t="s">
        <v>65</v>
      </c>
      <c r="I26" s="39" t="s">
        <v>53</v>
      </c>
      <c r="J26" s="35"/>
      <c r="K26" s="35"/>
    </row>
    <row r="27" spans="1:11" ht="17.25" x14ac:dyDescent="0.35">
      <c r="A27" s="97" t="s">
        <v>604</v>
      </c>
      <c r="B27" s="97" t="s">
        <v>169</v>
      </c>
      <c r="C27" s="105" t="s">
        <v>170</v>
      </c>
      <c r="D27" s="97" t="s">
        <v>42</v>
      </c>
      <c r="E27" s="97" t="s">
        <v>28</v>
      </c>
      <c r="F27" s="97" t="s">
        <v>76</v>
      </c>
      <c r="G27" s="97" t="s">
        <v>171</v>
      </c>
      <c r="H27" s="105" t="s">
        <v>172</v>
      </c>
      <c r="I27" s="105" t="s">
        <v>122</v>
      </c>
      <c r="J27" s="97"/>
      <c r="K27" s="97" t="s">
        <v>721</v>
      </c>
    </row>
    <row r="28" spans="1:11" ht="17.25" x14ac:dyDescent="0.35">
      <c r="A28" s="35" t="s">
        <v>604</v>
      </c>
      <c r="B28" s="35" t="s">
        <v>164</v>
      </c>
      <c r="C28" s="39" t="s">
        <v>165</v>
      </c>
      <c r="D28" s="35" t="s">
        <v>102</v>
      </c>
      <c r="E28" s="35" t="s">
        <v>49</v>
      </c>
      <c r="F28" s="35" t="s">
        <v>21</v>
      </c>
      <c r="G28" s="35" t="s">
        <v>166</v>
      </c>
      <c r="H28" s="39" t="s">
        <v>167</v>
      </c>
      <c r="I28" s="39" t="s">
        <v>168</v>
      </c>
      <c r="J28" s="35"/>
      <c r="K28" s="35"/>
    </row>
    <row r="29" spans="1:11" ht="17.25" x14ac:dyDescent="0.35">
      <c r="A29" s="35" t="s">
        <v>603</v>
      </c>
      <c r="B29" s="35" t="s">
        <v>123</v>
      </c>
      <c r="C29" s="39" t="s">
        <v>124</v>
      </c>
      <c r="D29" s="35" t="s">
        <v>102</v>
      </c>
      <c r="E29" s="35" t="s">
        <v>75</v>
      </c>
      <c r="F29" s="35" t="s">
        <v>83</v>
      </c>
      <c r="G29" s="35" t="s">
        <v>125</v>
      </c>
      <c r="H29" s="39" t="s">
        <v>38</v>
      </c>
      <c r="I29" s="39" t="s">
        <v>122</v>
      </c>
      <c r="J29" s="35"/>
      <c r="K29" s="35"/>
    </row>
    <row r="30" spans="1:11" ht="17.25" x14ac:dyDescent="0.35">
      <c r="A30" s="35"/>
      <c r="B30" s="35"/>
      <c r="C30" s="39"/>
      <c r="D30" s="35"/>
      <c r="E30" s="35"/>
      <c r="F30" s="35"/>
      <c r="G30" s="35"/>
      <c r="H30" s="39"/>
      <c r="I30" s="39"/>
      <c r="J30" s="35"/>
      <c r="K30" s="35"/>
    </row>
    <row r="31" spans="1:11" ht="17.25" x14ac:dyDescent="0.35">
      <c r="A31" s="35"/>
      <c r="B31" s="35"/>
      <c r="C31" s="39"/>
      <c r="D31" s="35"/>
      <c r="E31" s="35"/>
      <c r="F31" s="35"/>
      <c r="G31" s="35"/>
      <c r="H31" s="39"/>
      <c r="I31" s="39"/>
      <c r="J31" s="35"/>
      <c r="K31" s="35"/>
    </row>
    <row r="32" spans="1:11" ht="17.25" x14ac:dyDescent="0.35">
      <c r="A32" s="97"/>
      <c r="B32" s="97"/>
      <c r="C32" s="105" t="s">
        <v>726</v>
      </c>
      <c r="D32" s="97"/>
      <c r="E32" s="97"/>
      <c r="F32" s="97"/>
      <c r="G32" s="97"/>
      <c r="H32" s="105"/>
      <c r="I32" s="105"/>
      <c r="J32" s="97"/>
      <c r="K32" s="106"/>
    </row>
  </sheetData>
  <conditionalFormatting sqref="A1:J1">
    <cfRule type="cellIs" dxfId="22" priority="1" operator="equal">
      <formula>0</formula>
    </cfRule>
  </conditionalFormatting>
  <conditionalFormatting sqref="A1:J1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F1136-00E4-498D-9C55-375E720FE606}">
  <dimension ref="A1:W25"/>
  <sheetViews>
    <sheetView workbookViewId="0">
      <selection activeCell="U12" sqref="U12"/>
    </sheetView>
  </sheetViews>
  <sheetFormatPr defaultRowHeight="15" x14ac:dyDescent="0.25"/>
  <cols>
    <col min="2" max="2" width="28.42578125" bestFit="1" customWidth="1"/>
    <col min="3" max="3" width="6.7109375" bestFit="1" customWidth="1"/>
    <col min="4" max="15" width="4.5703125" bestFit="1" customWidth="1"/>
    <col min="16" max="16" width="4" bestFit="1" customWidth="1"/>
    <col min="17" max="21" width="4.5703125" bestFit="1" customWidth="1"/>
    <col min="22" max="22" width="14.85546875" bestFit="1" customWidth="1"/>
    <col min="23" max="23" width="13.42578125" bestFit="1" customWidth="1"/>
  </cols>
  <sheetData>
    <row r="1" spans="1:23" ht="21" x14ac:dyDescent="0.4">
      <c r="A1" s="14" t="s">
        <v>715</v>
      </c>
      <c r="B1" s="14" t="s">
        <v>608</v>
      </c>
      <c r="C1" s="14" t="s">
        <v>716</v>
      </c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2" t="s">
        <v>712</v>
      </c>
      <c r="W1" s="12" t="s">
        <v>711</v>
      </c>
    </row>
    <row r="2" spans="1:23" ht="21" x14ac:dyDescent="0.4">
      <c r="B2" s="11" t="s">
        <v>622</v>
      </c>
      <c r="C2" s="11"/>
      <c r="D2" s="9">
        <v>0.53</v>
      </c>
      <c r="E2" s="9">
        <v>2.1825000000000001</v>
      </c>
      <c r="F2" s="9">
        <v>0.88500000000000001</v>
      </c>
      <c r="G2" s="9">
        <v>4.8224999999999998</v>
      </c>
      <c r="H2" s="9">
        <v>1.6950000000000001</v>
      </c>
      <c r="I2" s="9">
        <v>1.3149999999999999</v>
      </c>
      <c r="J2" s="9">
        <v>0.83499999999999996</v>
      </c>
      <c r="K2" s="9">
        <v>0.48499999999999899</v>
      </c>
      <c r="L2" s="9">
        <v>1.085</v>
      </c>
      <c r="M2" s="9">
        <v>0.93439653280667101</v>
      </c>
      <c r="N2" s="9">
        <v>0.13</v>
      </c>
      <c r="O2" s="9">
        <v>0.81</v>
      </c>
      <c r="P2" s="9">
        <v>1.1924999999999999</v>
      </c>
      <c r="Q2" s="9">
        <v>2.5924999999999998</v>
      </c>
      <c r="R2" s="9">
        <v>1.79</v>
      </c>
      <c r="S2" s="9">
        <v>4.09</v>
      </c>
      <c r="T2" s="9">
        <v>1.7324999999999999</v>
      </c>
      <c r="U2" s="9">
        <v>0.18439653280667101</v>
      </c>
      <c r="V2" s="13">
        <f>+IF(SUM(Q2:U2)=0,0,AVERAGEIF(Q2:U2,"&lt;&gt;0"))</f>
        <v>2.0778793065613343</v>
      </c>
      <c r="W2" s="13">
        <f>AVERAGEIF(D2:U2,"&lt;&gt;0")</f>
        <v>1.5161829480896301</v>
      </c>
    </row>
    <row r="3" spans="1:23" ht="21" x14ac:dyDescent="0.4">
      <c r="B3" s="11" t="s">
        <v>629</v>
      </c>
      <c r="C3" s="11"/>
      <c r="D3" s="9">
        <v>2.31</v>
      </c>
      <c r="E3" s="9">
        <v>2.0068965328066701</v>
      </c>
      <c r="F3" s="9">
        <v>1.385</v>
      </c>
      <c r="G3" s="9">
        <v>1.9125000000000001</v>
      </c>
      <c r="H3" s="9">
        <v>1.6443965328066701</v>
      </c>
      <c r="I3" s="9">
        <v>0.61939653280667095</v>
      </c>
      <c r="J3" s="9">
        <v>2.03125</v>
      </c>
      <c r="K3" s="9">
        <v>0.57999999999999996</v>
      </c>
      <c r="L3" s="9">
        <v>0.30499999999999999</v>
      </c>
      <c r="M3" s="9">
        <v>1.2725</v>
      </c>
      <c r="N3" s="9">
        <v>-9.9999999999999895E-2</v>
      </c>
      <c r="O3" s="9">
        <v>1.9125000000000001</v>
      </c>
      <c r="P3" s="9">
        <v>0.67499999999999905</v>
      </c>
      <c r="Q3" s="9">
        <v>0.55500000000000005</v>
      </c>
      <c r="R3" s="9">
        <v>1.2925</v>
      </c>
      <c r="S3" s="9">
        <v>3.8774999999999999</v>
      </c>
      <c r="T3" s="9">
        <v>1.1074999999999999</v>
      </c>
      <c r="U3" s="9">
        <v>1.4649999999999901</v>
      </c>
      <c r="V3" s="13">
        <f>+IF(SUM(Q3:U3)=0,0,AVERAGEIF(Q3:U3,"&lt;&gt;0"))</f>
        <v>1.6594999999999978</v>
      </c>
      <c r="W3" s="13">
        <f t="shared" ref="W3:W25" si="0">AVERAGEIF(D3:U3,"&lt;&gt;0")</f>
        <v>1.3806633110233335</v>
      </c>
    </row>
    <row r="4" spans="1:23" ht="21" x14ac:dyDescent="0.4">
      <c r="B4" s="11" t="s">
        <v>625</v>
      </c>
      <c r="C4" s="11"/>
      <c r="D4" s="9">
        <v>2.02</v>
      </c>
      <c r="E4" s="9">
        <v>1.1399999999999999</v>
      </c>
      <c r="F4" s="9">
        <v>0.05</v>
      </c>
      <c r="G4" s="9">
        <v>1.085</v>
      </c>
      <c r="H4" s="9">
        <v>0.60499999999999998</v>
      </c>
      <c r="I4" s="9">
        <v>2.2137500000000001</v>
      </c>
      <c r="J4" s="9">
        <v>0.87124999999999997</v>
      </c>
      <c r="K4" s="9">
        <v>0.18</v>
      </c>
      <c r="L4" s="9">
        <v>1.18</v>
      </c>
      <c r="M4" s="9">
        <v>2.0874999999999999</v>
      </c>
      <c r="N4" s="9">
        <v>0.88</v>
      </c>
      <c r="O4" s="9">
        <v>0.29189653280667099</v>
      </c>
      <c r="P4" s="9">
        <v>0.45999999999999902</v>
      </c>
      <c r="Q4" s="9">
        <v>1.05439653280667</v>
      </c>
      <c r="R4" s="9">
        <v>2.4725000000000001</v>
      </c>
      <c r="S4" s="9">
        <v>1.665</v>
      </c>
      <c r="T4" s="9">
        <v>1.5549999999999999</v>
      </c>
      <c r="U4" s="9">
        <v>1.19</v>
      </c>
      <c r="V4" s="13">
        <f>+IF(SUM(Q4:U4)=0,0,AVERAGEIF(Q4:U4,"&lt;&gt;0"))</f>
        <v>1.5873793065613337</v>
      </c>
      <c r="W4" s="13">
        <f t="shared" si="0"/>
        <v>1.1667385036451856</v>
      </c>
    </row>
    <row r="5" spans="1:23" ht="21" x14ac:dyDescent="0.4">
      <c r="B5" s="11" t="s">
        <v>615</v>
      </c>
      <c r="C5" s="11"/>
      <c r="D5" s="9">
        <v>1.0825</v>
      </c>
      <c r="E5" s="9">
        <v>0.919396532806671</v>
      </c>
      <c r="F5" s="9">
        <v>0.109396532806671</v>
      </c>
      <c r="G5" s="9">
        <v>0.46</v>
      </c>
      <c r="H5" s="9">
        <v>0.45</v>
      </c>
      <c r="I5" s="9">
        <v>-0.62650866798332205</v>
      </c>
      <c r="J5" s="9">
        <v>-2.1810401579986802E-2</v>
      </c>
      <c r="K5" s="9">
        <v>0.69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1.1825000000000001</v>
      </c>
      <c r="S5" s="9">
        <v>2.1112500000000001</v>
      </c>
      <c r="T5" s="9">
        <v>1.12939653280667</v>
      </c>
      <c r="U5" s="9">
        <v>0.63</v>
      </c>
      <c r="V5" s="13">
        <f>+IF(SUM(Q5:U5)=0,0,AVERAGEIF(Q5:U5,"&lt;&gt;0"))</f>
        <v>1.2632866332016675</v>
      </c>
      <c r="W5" s="13">
        <f t="shared" si="0"/>
        <v>0.67634337740472528</v>
      </c>
    </row>
    <row r="6" spans="1:23" s="55" customFormat="1" ht="21" x14ac:dyDescent="0.4">
      <c r="B6" s="60" t="s">
        <v>619</v>
      </c>
      <c r="C6" s="60"/>
      <c r="D6" s="61">
        <v>0.33439653280667098</v>
      </c>
      <c r="E6" s="61">
        <v>0.43</v>
      </c>
      <c r="F6" s="61">
        <v>1.7524999999999999</v>
      </c>
      <c r="G6" s="61">
        <v>1.2150000000000001</v>
      </c>
      <c r="H6" s="61">
        <v>1.56</v>
      </c>
      <c r="I6" s="61">
        <v>1.7224999999999999</v>
      </c>
      <c r="J6" s="61">
        <v>1.15499999999999</v>
      </c>
      <c r="K6" s="61">
        <v>1.09439653280667</v>
      </c>
      <c r="L6" s="61">
        <v>2.06</v>
      </c>
      <c r="M6" s="61">
        <v>2.8525</v>
      </c>
      <c r="N6" s="61">
        <v>3.0474999999999999</v>
      </c>
      <c r="O6" s="61">
        <v>0.41249999999999998</v>
      </c>
      <c r="P6" s="61">
        <v>0.73</v>
      </c>
      <c r="Q6" s="61">
        <v>1.01439653280667</v>
      </c>
      <c r="R6" s="61">
        <v>0.85</v>
      </c>
      <c r="S6" s="61">
        <v>1.3674999999999999</v>
      </c>
      <c r="T6" s="61">
        <v>1.97</v>
      </c>
      <c r="U6" s="61">
        <v>1.1125</v>
      </c>
      <c r="V6" s="62">
        <f>+IF(SUM(Q6:U6)=0,0,AVERAGEIF(Q6:U6,"&lt;&gt;0"))</f>
        <v>1.262879306561334</v>
      </c>
      <c r="W6" s="13">
        <f t="shared" si="0"/>
        <v>1.3711494221344447</v>
      </c>
    </row>
    <row r="7" spans="1:23" ht="21" x14ac:dyDescent="0.4">
      <c r="B7" s="11" t="s">
        <v>614</v>
      </c>
      <c r="C7" s="11"/>
      <c r="D7" s="9">
        <v>-7.0000000000000007E-2</v>
      </c>
      <c r="E7" s="9">
        <v>0.95499999999999996</v>
      </c>
      <c r="F7" s="9">
        <v>1.4125000000000001</v>
      </c>
      <c r="G7" s="9">
        <v>0.86439653280667095</v>
      </c>
      <c r="H7" s="9">
        <v>2.8025000000000002</v>
      </c>
      <c r="I7" s="9">
        <v>1.6418965328066699</v>
      </c>
      <c r="J7" s="9">
        <v>-0.110603467193328</v>
      </c>
      <c r="K7" s="9">
        <v>-0.200603467193328</v>
      </c>
      <c r="L7" s="9">
        <v>2.59499999999999</v>
      </c>
      <c r="M7" s="9">
        <v>9.9396532806671004E-2</v>
      </c>
      <c r="N7" s="9">
        <v>1.73189653280667</v>
      </c>
      <c r="O7" s="9">
        <v>-0.44060346719332799</v>
      </c>
      <c r="P7" s="9">
        <v>0.17499999999999999</v>
      </c>
      <c r="Q7" s="9">
        <v>0.55499999999999905</v>
      </c>
      <c r="R7" s="9">
        <v>1.18</v>
      </c>
      <c r="S7" s="9">
        <v>0.57939653280667103</v>
      </c>
      <c r="T7" s="9">
        <v>1.67</v>
      </c>
      <c r="U7" s="9">
        <v>0.55000000000000004</v>
      </c>
      <c r="V7" s="13">
        <f>+IF(SUM(Q7:U7)=0,0,AVERAGEIF(Q7:U7,"&lt;&gt;0"))</f>
        <v>0.90687930656133398</v>
      </c>
      <c r="W7" s="13">
        <f t="shared" si="0"/>
        <v>0.88834290346963107</v>
      </c>
    </row>
    <row r="8" spans="1:23" ht="21" x14ac:dyDescent="0.4">
      <c r="B8" s="11" t="s">
        <v>617</v>
      </c>
      <c r="C8" s="11"/>
      <c r="D8" s="9">
        <v>1.1850000000000001</v>
      </c>
      <c r="E8" s="9">
        <v>0.76</v>
      </c>
      <c r="F8" s="9">
        <v>0.16500000000000001</v>
      </c>
      <c r="G8" s="9">
        <v>2.2149999999999999</v>
      </c>
      <c r="H8" s="9">
        <v>0.94499999999999995</v>
      </c>
      <c r="I8" s="9">
        <v>1.1099999999999901</v>
      </c>
      <c r="J8" s="9">
        <v>0.63500000000000001</v>
      </c>
      <c r="K8" s="9">
        <v>1.06</v>
      </c>
      <c r="L8" s="9">
        <v>1.76</v>
      </c>
      <c r="M8" s="9">
        <v>1.6143965328066701</v>
      </c>
      <c r="N8" s="9">
        <v>-0.39999999999999902</v>
      </c>
      <c r="O8" s="9">
        <v>2.5950000000000002</v>
      </c>
      <c r="P8" s="9">
        <v>0.17499999999999999</v>
      </c>
      <c r="Q8" s="9">
        <v>0.5</v>
      </c>
      <c r="R8" s="9">
        <v>1.3125</v>
      </c>
      <c r="S8" s="9">
        <v>1.3618965328066699</v>
      </c>
      <c r="T8" s="9">
        <v>0.73499999999999999</v>
      </c>
      <c r="U8" s="9">
        <v>0.6</v>
      </c>
      <c r="V8" s="13">
        <f>+IF(SUM(Q8:U8)=0,0,AVERAGEIF(Q8:U8,"&lt;&gt;0"))</f>
        <v>0.90187930656133397</v>
      </c>
      <c r="W8" s="13">
        <f t="shared" si="0"/>
        <v>1.0182662814229628</v>
      </c>
    </row>
    <row r="9" spans="1:23" ht="21" x14ac:dyDescent="0.4">
      <c r="B9" s="11" t="s">
        <v>621</v>
      </c>
      <c r="C9" s="11"/>
      <c r="D9" s="9">
        <v>1.1125</v>
      </c>
      <c r="E9" s="9">
        <v>1.5125</v>
      </c>
      <c r="F9" s="9">
        <v>0.70499999999999996</v>
      </c>
      <c r="G9" s="9">
        <v>0.33939653280667098</v>
      </c>
      <c r="H9" s="9">
        <v>-0.15060346719332801</v>
      </c>
      <c r="I9" s="9">
        <v>-0.50120693438665698</v>
      </c>
      <c r="J9" s="9">
        <v>1.1825000000000001</v>
      </c>
      <c r="K9" s="9">
        <v>-2.4999999999999901E-2</v>
      </c>
      <c r="L9" s="9">
        <v>-7.0603467193328898E-2</v>
      </c>
      <c r="M9" s="9">
        <v>0.78249999999999997</v>
      </c>
      <c r="N9" s="9">
        <v>0.2</v>
      </c>
      <c r="O9" s="9">
        <v>0.45500000000000002</v>
      </c>
      <c r="P9" s="9">
        <v>1.2050000000000001</v>
      </c>
      <c r="Q9" s="9">
        <v>1.6924999999999999</v>
      </c>
      <c r="R9" s="9">
        <v>0.6825</v>
      </c>
      <c r="S9" s="9">
        <v>0.57999999999999996</v>
      </c>
      <c r="T9" s="9">
        <v>1.03</v>
      </c>
      <c r="U9" s="9">
        <v>0.45</v>
      </c>
      <c r="V9" s="13">
        <f>+IF(SUM(Q9:U9)=0,0,AVERAGEIF(Q9:U9,"&lt;&gt;0"))</f>
        <v>0.88700000000000012</v>
      </c>
      <c r="W9" s="13">
        <f t="shared" si="0"/>
        <v>0.62122125911296422</v>
      </c>
    </row>
    <row r="10" spans="1:23" ht="21" x14ac:dyDescent="0.4">
      <c r="B10" s="11" t="s">
        <v>623</v>
      </c>
      <c r="C10" s="11"/>
      <c r="D10" s="9">
        <v>1.385</v>
      </c>
      <c r="E10" s="9">
        <v>1.7649999999999999</v>
      </c>
      <c r="F10" s="9">
        <v>0.59750000000000003</v>
      </c>
      <c r="G10" s="9">
        <v>2.0149999999999899</v>
      </c>
      <c r="H10" s="9">
        <v>1.3725000000000001</v>
      </c>
      <c r="I10" s="9">
        <v>1.50189653280667</v>
      </c>
      <c r="J10" s="9">
        <v>1.68814653280667</v>
      </c>
      <c r="K10" s="9">
        <v>0.97439653280667105</v>
      </c>
      <c r="L10" s="9">
        <v>1.94</v>
      </c>
      <c r="M10" s="9">
        <v>2.08</v>
      </c>
      <c r="N10" s="9">
        <v>1.76</v>
      </c>
      <c r="O10" s="9">
        <v>0.3175</v>
      </c>
      <c r="P10" s="9">
        <v>1.84439653280667</v>
      </c>
      <c r="Q10" s="9">
        <v>0.63</v>
      </c>
      <c r="R10" s="9">
        <v>0.91500000000000004</v>
      </c>
      <c r="S10" s="9">
        <v>0.79249999999999898</v>
      </c>
      <c r="T10" s="9">
        <v>1.12939653280667</v>
      </c>
      <c r="U10" s="9">
        <v>0.78189653280667104</v>
      </c>
      <c r="V10" s="13">
        <f>+IF(SUM(Q10:U10)=0,0,AVERAGEIF(Q10:U10,"&lt;&gt;0"))</f>
        <v>0.84975861312266809</v>
      </c>
      <c r="W10" s="13">
        <f t="shared" si="0"/>
        <v>1.3050071776022227</v>
      </c>
    </row>
    <row r="11" spans="1:23" ht="21" x14ac:dyDescent="0.4">
      <c r="B11" s="11" t="s">
        <v>632</v>
      </c>
      <c r="C11" s="11"/>
      <c r="D11" s="9">
        <v>0.82439653280667102</v>
      </c>
      <c r="E11" s="9">
        <v>0.78499999999999903</v>
      </c>
      <c r="F11" s="9">
        <v>-0.450603467193329</v>
      </c>
      <c r="G11" s="9">
        <v>-0.495</v>
      </c>
      <c r="H11" s="9">
        <v>-0.50181040157998602</v>
      </c>
      <c r="I11" s="9">
        <v>0.27999999999999903</v>
      </c>
      <c r="J11" s="9">
        <v>-0.47560346719332802</v>
      </c>
      <c r="K11" s="9">
        <v>0.625</v>
      </c>
      <c r="L11" s="9">
        <v>0.299396532806671</v>
      </c>
      <c r="M11" s="9">
        <v>1.1575</v>
      </c>
      <c r="N11" s="9">
        <v>0.78</v>
      </c>
      <c r="O11" s="9">
        <v>1.4875</v>
      </c>
      <c r="P11" s="9">
        <v>1.5293965328066701</v>
      </c>
      <c r="Q11" s="9">
        <v>0.13</v>
      </c>
      <c r="R11" s="9">
        <v>1.4575</v>
      </c>
      <c r="S11" s="9">
        <v>0.8</v>
      </c>
      <c r="T11" s="9">
        <v>1.3625</v>
      </c>
      <c r="U11" s="9">
        <v>0.47939653280667099</v>
      </c>
      <c r="V11" s="13">
        <f>+IF(SUM(Q11:U11)=0,0,AVERAGEIF(Q11:U11,"&lt;&gt;0"))</f>
        <v>0.84587930656133425</v>
      </c>
      <c r="W11" s="13">
        <f t="shared" si="0"/>
        <v>0.55969826640333553</v>
      </c>
    </row>
    <row r="12" spans="1:23" ht="21" x14ac:dyDescent="0.4">
      <c r="B12" s="11" t="s">
        <v>612</v>
      </c>
      <c r="C12" s="11"/>
      <c r="D12" s="9">
        <v>1.0793965328066699</v>
      </c>
      <c r="E12" s="9">
        <v>3.5750000000000002</v>
      </c>
      <c r="F12" s="9">
        <v>1.1199999999999899</v>
      </c>
      <c r="G12" s="9">
        <v>1.74439653280667</v>
      </c>
      <c r="H12" s="9">
        <v>1.105</v>
      </c>
      <c r="I12" s="9">
        <v>2.6287500000000001</v>
      </c>
      <c r="J12" s="9">
        <v>-0.120603467193328</v>
      </c>
      <c r="K12" s="9">
        <v>0.94499999999999995</v>
      </c>
      <c r="L12" s="9">
        <v>0.85499999999999998</v>
      </c>
      <c r="M12" s="9">
        <v>1.7350000000000001</v>
      </c>
      <c r="N12" s="9">
        <v>1.0549999999999999</v>
      </c>
      <c r="O12" s="9">
        <v>1.7975000000000001</v>
      </c>
      <c r="P12" s="9">
        <v>1.51439653280667</v>
      </c>
      <c r="Q12" s="9">
        <v>0.48</v>
      </c>
      <c r="R12" s="9">
        <v>0.70939653280667103</v>
      </c>
      <c r="S12" s="9">
        <v>0.71499999999999997</v>
      </c>
      <c r="T12" s="9">
        <v>1.56629306561334</v>
      </c>
      <c r="U12" s="9">
        <v>0.45499999999999902</v>
      </c>
      <c r="V12" s="13">
        <f>+IF(SUM(Q12:U12)=0,0,AVERAGEIF(Q12:U12,"&lt;&gt;0"))</f>
        <v>0.78513791968400204</v>
      </c>
      <c r="W12" s="13">
        <f t="shared" si="0"/>
        <v>1.2755292072025937</v>
      </c>
    </row>
    <row r="13" spans="1:23" ht="21" x14ac:dyDescent="0.4">
      <c r="B13" s="11" t="s">
        <v>631</v>
      </c>
      <c r="C13" s="11"/>
      <c r="D13" s="9">
        <v>1.27999999999999</v>
      </c>
      <c r="E13" s="9">
        <v>7.4999999999999997E-2</v>
      </c>
      <c r="F13" s="9">
        <v>-0.55060346719332798</v>
      </c>
      <c r="G13" s="9">
        <v>0.26</v>
      </c>
      <c r="H13" s="9">
        <v>0.45</v>
      </c>
      <c r="I13" s="9">
        <v>0</v>
      </c>
      <c r="J13" s="9">
        <v>0.2</v>
      </c>
      <c r="K13" s="9">
        <v>-0.25</v>
      </c>
      <c r="L13" s="9">
        <v>0.98</v>
      </c>
      <c r="M13" s="9">
        <v>1.6924999999999999</v>
      </c>
      <c r="N13" s="9">
        <v>-0.26620693438665699</v>
      </c>
      <c r="O13" s="9">
        <v>2.4700000000000002</v>
      </c>
      <c r="P13" s="9">
        <v>2.62</v>
      </c>
      <c r="Q13" s="9">
        <v>0.40939653280667099</v>
      </c>
      <c r="R13" s="9">
        <v>1.2825</v>
      </c>
      <c r="S13" s="9">
        <v>0.7</v>
      </c>
      <c r="T13" s="9">
        <v>1.1125</v>
      </c>
      <c r="U13" s="9">
        <v>0.28000000000000003</v>
      </c>
      <c r="V13" s="13">
        <f>+IF(SUM(Q13:U13)=0,0,AVERAGEIF(Q13:U13,"&lt;&gt;0"))</f>
        <v>0.75687930656133418</v>
      </c>
      <c r="W13" s="13">
        <f t="shared" si="0"/>
        <v>0.74971094889568679</v>
      </c>
    </row>
    <row r="14" spans="1:23" ht="21" x14ac:dyDescent="0.4">
      <c r="B14" s="11" t="s">
        <v>624</v>
      </c>
      <c r="C14" s="11"/>
      <c r="D14" s="9">
        <v>0.05</v>
      </c>
      <c r="E14" s="9">
        <v>0.71</v>
      </c>
      <c r="F14" s="9">
        <v>1.1749999999999901</v>
      </c>
      <c r="G14" s="9">
        <v>7.9396532806671E-2</v>
      </c>
      <c r="H14" s="9">
        <v>1.2649999999999999</v>
      </c>
      <c r="I14" s="9">
        <v>0.61</v>
      </c>
      <c r="J14" s="9">
        <v>-0.72</v>
      </c>
      <c r="K14" s="9">
        <v>0.32999999999999902</v>
      </c>
      <c r="L14" s="9">
        <v>0.43</v>
      </c>
      <c r="M14" s="9">
        <v>2.6349999999999998</v>
      </c>
      <c r="N14" s="9">
        <v>0.94625000000000004</v>
      </c>
      <c r="O14" s="9">
        <v>0.68</v>
      </c>
      <c r="P14" s="9">
        <v>0.63</v>
      </c>
      <c r="Q14" s="9">
        <v>-1.99999999999999E-2</v>
      </c>
      <c r="R14" s="9">
        <v>0.68</v>
      </c>
      <c r="S14" s="9">
        <v>2.0225</v>
      </c>
      <c r="T14" s="9">
        <v>0.55000000000000004</v>
      </c>
      <c r="U14" s="9">
        <v>0.25</v>
      </c>
      <c r="V14" s="13">
        <f>+IF(SUM(Q14:U14)=0,0,AVERAGEIF(Q14:U14,"&lt;&gt;0"))</f>
        <v>0.69650000000000001</v>
      </c>
      <c r="W14" s="13">
        <f t="shared" si="0"/>
        <v>0.68350814071148114</v>
      </c>
    </row>
    <row r="15" spans="1:23" ht="21" x14ac:dyDescent="0.4">
      <c r="B15" s="11" t="s">
        <v>630</v>
      </c>
      <c r="C15" s="11"/>
      <c r="D15" s="9">
        <v>0.76</v>
      </c>
      <c r="E15" s="9">
        <v>1.9350000000000001</v>
      </c>
      <c r="F15" s="9">
        <v>0.90689653280667104</v>
      </c>
      <c r="G15" s="9">
        <v>0.18</v>
      </c>
      <c r="H15" s="9">
        <v>1.8674999999999999</v>
      </c>
      <c r="I15" s="9">
        <v>2.03125</v>
      </c>
      <c r="J15" s="9">
        <v>0.64249999999999996</v>
      </c>
      <c r="K15" s="9">
        <v>0</v>
      </c>
      <c r="L15" s="9">
        <v>0</v>
      </c>
      <c r="M15" s="9">
        <v>0</v>
      </c>
      <c r="N15" s="9">
        <v>0.61</v>
      </c>
      <c r="O15" s="9">
        <v>1.25</v>
      </c>
      <c r="P15" s="9">
        <v>1.8125</v>
      </c>
      <c r="Q15" s="9">
        <v>0.43</v>
      </c>
      <c r="R15" s="9">
        <v>0.25</v>
      </c>
      <c r="S15" s="9">
        <v>1.0900000000000001</v>
      </c>
      <c r="T15" s="9">
        <v>1.2825</v>
      </c>
      <c r="U15" s="9">
        <v>0.2</v>
      </c>
      <c r="V15" s="13">
        <f>+IF(SUM(Q15:U15)=0,0,AVERAGEIF(Q15:U15,"&lt;&gt;0"))</f>
        <v>0.65050000000000008</v>
      </c>
      <c r="W15" s="13">
        <f t="shared" si="0"/>
        <v>1.0165431021871114</v>
      </c>
    </row>
    <row r="16" spans="1:23" ht="21" x14ac:dyDescent="0.4">
      <c r="B16" s="11" t="s">
        <v>618</v>
      </c>
      <c r="C16" s="11"/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0.05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  <c r="S16" s="9">
        <v>0</v>
      </c>
      <c r="T16" s="9">
        <v>0.6</v>
      </c>
      <c r="U16" s="9">
        <v>0</v>
      </c>
      <c r="V16" s="13">
        <f>+IF(SUM(Q16:U16)=0,0,AVERAGEIF(Q16:U16,"&lt;&gt;0"))</f>
        <v>0.6</v>
      </c>
      <c r="W16" s="13">
        <f t="shared" si="0"/>
        <v>0.32500000000000001</v>
      </c>
    </row>
    <row r="17" spans="2:23" s="55" customFormat="1" ht="21" x14ac:dyDescent="0.4">
      <c r="B17" s="60" t="s">
        <v>713</v>
      </c>
      <c r="C17" s="60"/>
      <c r="D17" s="61">
        <v>0.57999999999999996</v>
      </c>
      <c r="E17" s="61">
        <v>0.13</v>
      </c>
      <c r="F17" s="61">
        <v>-0.35060346719332802</v>
      </c>
      <c r="G17" s="61">
        <v>1.17</v>
      </c>
      <c r="H17" s="61">
        <v>1.335</v>
      </c>
      <c r="I17" s="61">
        <v>1.44625</v>
      </c>
      <c r="J17" s="61">
        <v>-0.19999999999999901</v>
      </c>
      <c r="K17" s="61">
        <v>0.26</v>
      </c>
      <c r="L17" s="61">
        <v>1.335</v>
      </c>
      <c r="M17" s="61">
        <v>0</v>
      </c>
      <c r="N17" s="61">
        <v>0</v>
      </c>
      <c r="O17" s="61">
        <v>0</v>
      </c>
      <c r="P17" s="61">
        <v>0.83439653280667103</v>
      </c>
      <c r="Q17" s="61">
        <v>1.3325</v>
      </c>
      <c r="R17" s="61">
        <v>0.1</v>
      </c>
      <c r="S17" s="61">
        <v>-6.0346719332893197E-4</v>
      </c>
      <c r="T17" s="61">
        <v>0.8</v>
      </c>
      <c r="U17" s="61">
        <v>0.28000000000000003</v>
      </c>
      <c r="V17" s="62">
        <f>+IF(SUM(Q17:U17)=0,0,AVERAGEIF(Q17:U17,"&lt;&gt;0"))</f>
        <v>0.50237930656133434</v>
      </c>
      <c r="W17" s="13">
        <f t="shared" si="0"/>
        <v>0.60346263989466753</v>
      </c>
    </row>
    <row r="18" spans="2:23" ht="21" x14ac:dyDescent="0.4">
      <c r="B18" s="11" t="s">
        <v>613</v>
      </c>
      <c r="C18" s="11"/>
      <c r="D18" s="9">
        <v>0</v>
      </c>
      <c r="E18" s="9">
        <v>0</v>
      </c>
      <c r="F18" s="9">
        <v>1.0349999999999999</v>
      </c>
      <c r="G18" s="9">
        <v>0.81</v>
      </c>
      <c r="H18" s="9">
        <v>0.24939653280667101</v>
      </c>
      <c r="I18" s="9">
        <v>0.53</v>
      </c>
      <c r="J18" s="9">
        <v>-0.19650866798332201</v>
      </c>
      <c r="K18" s="9">
        <v>0.08</v>
      </c>
      <c r="L18" s="9">
        <v>1.3049999999999999</v>
      </c>
      <c r="M18" s="9">
        <v>-0.27060346719332801</v>
      </c>
      <c r="N18" s="9">
        <v>0.35</v>
      </c>
      <c r="O18" s="9">
        <v>0.53</v>
      </c>
      <c r="P18" s="9">
        <v>0.35</v>
      </c>
      <c r="Q18" s="9">
        <v>1.0618965328066701</v>
      </c>
      <c r="R18" s="9">
        <v>0</v>
      </c>
      <c r="S18" s="9">
        <v>0.45</v>
      </c>
      <c r="T18" s="9">
        <v>-0.15060346719332801</v>
      </c>
      <c r="U18" s="9">
        <v>0</v>
      </c>
      <c r="V18" s="13">
        <f>+IF(SUM(Q18:U18)=0,0,AVERAGEIF(Q18:U18,"&lt;&gt;0"))</f>
        <v>0.4537643552044473</v>
      </c>
      <c r="W18" s="13">
        <f t="shared" si="0"/>
        <v>0.43811267594595449</v>
      </c>
    </row>
    <row r="19" spans="2:23" s="55" customFormat="1" ht="21" x14ac:dyDescent="0.4">
      <c r="B19" s="60" t="s">
        <v>628</v>
      </c>
      <c r="C19" s="60"/>
      <c r="D19" s="61">
        <v>0</v>
      </c>
      <c r="E19" s="61">
        <v>0.71439653280667104</v>
      </c>
      <c r="F19" s="61">
        <v>0</v>
      </c>
      <c r="G19" s="61">
        <v>0</v>
      </c>
      <c r="H19" s="61">
        <v>0</v>
      </c>
      <c r="I19" s="61">
        <v>0</v>
      </c>
      <c r="J19" s="61">
        <v>0</v>
      </c>
      <c r="K19" s="61">
        <v>0</v>
      </c>
      <c r="L19" s="61">
        <v>0.35</v>
      </c>
      <c r="M19" s="61">
        <v>2.8743965328066698</v>
      </c>
      <c r="N19" s="61">
        <v>1.25125</v>
      </c>
      <c r="O19" s="61">
        <v>0.37939653280667102</v>
      </c>
      <c r="P19" s="61">
        <v>0.5</v>
      </c>
      <c r="Q19" s="61">
        <v>0.76249999999999996</v>
      </c>
      <c r="R19" s="61">
        <v>-1.99999999999999E-2</v>
      </c>
      <c r="S19" s="61">
        <v>1.26189653280667</v>
      </c>
      <c r="T19" s="61">
        <v>-0.200603467193328</v>
      </c>
      <c r="U19" s="61">
        <v>-0.401206934386657</v>
      </c>
      <c r="V19" s="62">
        <f>+IF(SUM(Q19:U19)=0,0,AVERAGEIF(Q19:U19,"&lt;&gt;0"))</f>
        <v>0.28051722624533698</v>
      </c>
      <c r="W19" s="13">
        <f t="shared" si="0"/>
        <v>0.6792750663315178</v>
      </c>
    </row>
    <row r="20" spans="2:23" ht="21" x14ac:dyDescent="0.4">
      <c r="B20" s="11" t="s">
        <v>616</v>
      </c>
      <c r="C20" s="11"/>
      <c r="D20" s="9">
        <v>0</v>
      </c>
      <c r="E20" s="9">
        <v>0</v>
      </c>
      <c r="F20" s="9">
        <v>0</v>
      </c>
      <c r="G20" s="9">
        <v>0</v>
      </c>
      <c r="H20" s="9">
        <v>0.13</v>
      </c>
      <c r="I20" s="9">
        <v>0</v>
      </c>
      <c r="J20" s="9">
        <v>0</v>
      </c>
      <c r="K20" s="9">
        <v>0</v>
      </c>
      <c r="L20" s="9">
        <v>0</v>
      </c>
      <c r="M20" s="9">
        <v>0</v>
      </c>
      <c r="N20" s="9">
        <v>0</v>
      </c>
      <c r="O20" s="9">
        <v>0</v>
      </c>
      <c r="P20" s="9">
        <v>0</v>
      </c>
      <c r="Q20" s="9">
        <v>0</v>
      </c>
      <c r="R20" s="9">
        <v>0</v>
      </c>
      <c r="S20" s="9">
        <v>0</v>
      </c>
      <c r="T20" s="9">
        <v>0</v>
      </c>
      <c r="U20" s="9">
        <v>0</v>
      </c>
      <c r="V20" s="13">
        <f>+IF(SUM(Q20:U20)=0,0,AVERAGEIF(Q20:U20,"&lt;&gt;0"))</f>
        <v>0</v>
      </c>
      <c r="W20" s="13">
        <f t="shared" si="0"/>
        <v>0.13</v>
      </c>
    </row>
    <row r="21" spans="2:23" ht="21" x14ac:dyDescent="0.4">
      <c r="B21" s="11" t="s">
        <v>620</v>
      </c>
      <c r="C21" s="11"/>
      <c r="D21" s="9">
        <v>0</v>
      </c>
      <c r="E21" s="9">
        <v>0</v>
      </c>
      <c r="F21" s="9">
        <v>0</v>
      </c>
      <c r="G21" s="9">
        <v>0</v>
      </c>
      <c r="H21" s="9">
        <v>0</v>
      </c>
      <c r="I21" s="9">
        <v>0</v>
      </c>
      <c r="J21" s="9">
        <v>0</v>
      </c>
      <c r="K21" s="9">
        <v>0.33</v>
      </c>
      <c r="L21" s="9">
        <v>0</v>
      </c>
      <c r="M21" s="9">
        <v>0.25</v>
      </c>
      <c r="N21" s="9">
        <v>0</v>
      </c>
      <c r="O21" s="9">
        <v>0</v>
      </c>
      <c r="P21" s="9">
        <v>0</v>
      </c>
      <c r="Q21" s="9">
        <v>0</v>
      </c>
      <c r="R21" s="9">
        <v>0</v>
      </c>
      <c r="S21" s="9">
        <v>0</v>
      </c>
      <c r="T21" s="9">
        <v>0</v>
      </c>
      <c r="U21" s="9">
        <v>0</v>
      </c>
      <c r="V21" s="13">
        <f>+IF(SUM(Q21:U21)=0,0,AVERAGEIF(Q21:U21,"&lt;&gt;0"))</f>
        <v>0</v>
      </c>
      <c r="W21" s="13">
        <f t="shared" si="0"/>
        <v>0.29000000000000004</v>
      </c>
    </row>
    <row r="22" spans="2:23" ht="21" x14ac:dyDescent="0.4">
      <c r="B22" s="11" t="s">
        <v>627</v>
      </c>
      <c r="C22" s="11"/>
      <c r="D22" s="9">
        <v>0</v>
      </c>
      <c r="E22" s="9">
        <v>0</v>
      </c>
      <c r="F22" s="9">
        <v>0</v>
      </c>
      <c r="G22" s="9">
        <v>0.15</v>
      </c>
      <c r="H22" s="9">
        <v>0</v>
      </c>
      <c r="I22" s="9">
        <v>-0.62650866798332205</v>
      </c>
      <c r="J22" s="9">
        <v>0</v>
      </c>
      <c r="K22" s="9">
        <v>-4.9999999999999899E-2</v>
      </c>
      <c r="L22" s="9">
        <v>1.54</v>
      </c>
      <c r="M22" s="9">
        <v>0.27499999999999902</v>
      </c>
      <c r="N22" s="9">
        <v>0</v>
      </c>
      <c r="O22" s="9">
        <v>0</v>
      </c>
      <c r="P22" s="9">
        <v>0</v>
      </c>
      <c r="Q22" s="9">
        <v>0</v>
      </c>
      <c r="R22" s="9">
        <v>0</v>
      </c>
      <c r="S22" s="9">
        <v>0</v>
      </c>
      <c r="T22" s="9">
        <v>0</v>
      </c>
      <c r="U22" s="9">
        <v>0</v>
      </c>
      <c r="V22" s="13">
        <f>+IF(SUM(Q22:U22)=0,0,AVERAGEIF(Q22:U22,"&lt;&gt;0"))</f>
        <v>0</v>
      </c>
      <c r="W22" s="13">
        <f t="shared" si="0"/>
        <v>0.25769826640333543</v>
      </c>
    </row>
    <row r="23" spans="2:23" ht="21" x14ac:dyDescent="0.4">
      <c r="B23" s="11" t="s">
        <v>633</v>
      </c>
      <c r="C23" s="11"/>
      <c r="D23" s="9">
        <v>1.905</v>
      </c>
      <c r="E23" s="9">
        <v>0.56999999999999995</v>
      </c>
      <c r="F23" s="9">
        <v>-0.450603467193328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0.65439653280667098</v>
      </c>
      <c r="M23" s="9">
        <v>-0.25060346719332799</v>
      </c>
      <c r="N23" s="9">
        <v>0.3</v>
      </c>
      <c r="O23" s="9">
        <v>0.43</v>
      </c>
      <c r="P23" s="9">
        <v>0</v>
      </c>
      <c r="Q23" s="9">
        <v>0</v>
      </c>
      <c r="R23" s="9">
        <v>0</v>
      </c>
      <c r="S23" s="9">
        <v>0</v>
      </c>
      <c r="T23" s="9">
        <v>0</v>
      </c>
      <c r="U23" s="9">
        <v>0</v>
      </c>
      <c r="V23" s="13">
        <f>+IF(SUM(Q23:U23)=0,0,AVERAGEIF(Q23:U23,"&lt;&gt;0"))</f>
        <v>0</v>
      </c>
      <c r="W23" s="13">
        <f t="shared" si="0"/>
        <v>0.45116994263143073</v>
      </c>
    </row>
    <row r="24" spans="2:23" s="55" customFormat="1" ht="21" x14ac:dyDescent="0.4">
      <c r="B24" s="60" t="s">
        <v>714</v>
      </c>
      <c r="C24" s="60"/>
      <c r="D24" s="61">
        <v>1.2150000000000001</v>
      </c>
      <c r="E24" s="61">
        <v>0.53</v>
      </c>
      <c r="F24" s="61">
        <v>-0.16999999999999901</v>
      </c>
      <c r="G24" s="61">
        <v>0</v>
      </c>
      <c r="H24" s="61">
        <v>0.4</v>
      </c>
      <c r="I24" s="61">
        <v>0</v>
      </c>
      <c r="J24" s="61">
        <v>0.4</v>
      </c>
      <c r="K24" s="61">
        <v>-0.35060346719332802</v>
      </c>
      <c r="L24" s="61">
        <v>1.51</v>
      </c>
      <c r="M24" s="61">
        <v>0.25</v>
      </c>
      <c r="N24" s="61">
        <v>0.83</v>
      </c>
      <c r="O24" s="61">
        <v>0.78249999999999997</v>
      </c>
      <c r="P24" s="61">
        <v>1.165</v>
      </c>
      <c r="Q24" s="61">
        <v>0.359396532806671</v>
      </c>
      <c r="R24" s="61">
        <v>-0.62650866798332205</v>
      </c>
      <c r="S24" s="61">
        <v>-0.49650866798332199</v>
      </c>
      <c r="T24" s="61">
        <v>0</v>
      </c>
      <c r="U24" s="61">
        <v>0.45</v>
      </c>
      <c r="V24" s="62">
        <f>+IF(SUM(Q24:U24)=0,0,AVERAGEIF(Q24:U24,"&lt;&gt;0"))</f>
        <v>-7.840520078999326E-2</v>
      </c>
      <c r="W24" s="13">
        <f t="shared" si="0"/>
        <v>0.41655171530977991</v>
      </c>
    </row>
    <row r="25" spans="2:23" ht="21" x14ac:dyDescent="0.4">
      <c r="B25" s="11" t="s">
        <v>626</v>
      </c>
      <c r="C25" s="11"/>
      <c r="D25" s="9">
        <v>2.6225000000000001</v>
      </c>
      <c r="E25" s="9">
        <v>2.4375</v>
      </c>
      <c r="F25" s="9">
        <v>5.4396532806671102E-2</v>
      </c>
      <c r="G25" s="9">
        <v>0.40499999999999903</v>
      </c>
      <c r="H25" s="9">
        <v>0.50439653280667096</v>
      </c>
      <c r="I25" s="9">
        <v>2.32499999999999</v>
      </c>
      <c r="J25" s="9">
        <v>0.66249999999999998</v>
      </c>
      <c r="K25" s="9">
        <v>0.28000000000000003</v>
      </c>
      <c r="L25" s="9">
        <v>-0.62560346719332804</v>
      </c>
      <c r="M25" s="9">
        <v>0.18</v>
      </c>
      <c r="N25" s="9">
        <v>0.25</v>
      </c>
      <c r="O25" s="9">
        <v>1.0175000000000001</v>
      </c>
      <c r="P25" s="9">
        <v>2.87</v>
      </c>
      <c r="Q25" s="9">
        <v>0.79249999999999998</v>
      </c>
      <c r="R25" s="9">
        <v>-0.69620693438665704</v>
      </c>
      <c r="S25" s="9">
        <v>-0.320603467193328</v>
      </c>
      <c r="T25" s="9">
        <v>-0.17560346719332801</v>
      </c>
      <c r="U25" s="9">
        <v>-0.22499999999999901</v>
      </c>
      <c r="V25" s="13">
        <f>+IF(SUM(Q25:U25)=0,0,AVERAGEIF(Q25:U25,"&lt;&gt;0"))</f>
        <v>-0.12498277375466241</v>
      </c>
      <c r="W25" s="13">
        <f t="shared" si="0"/>
        <v>0.68657087386926063</v>
      </c>
    </row>
  </sheetData>
  <sortState xmlns:xlrd2="http://schemas.microsoft.com/office/spreadsheetml/2017/richdata2" ref="A2:W25">
    <sortCondition descending="1" ref="V2:V25"/>
  </sortState>
  <conditionalFormatting sqref="B4:C25 D2:U25 V1:W25">
    <cfRule type="cellIs" dxfId="6" priority="11" operator="equal">
      <formula>0</formula>
    </cfRule>
  </conditionalFormatting>
  <conditionalFormatting sqref="A1:C1">
    <cfRule type="cellIs" dxfId="5" priority="9" operator="equal">
      <formula>0</formula>
    </cfRule>
  </conditionalFormatting>
  <conditionalFormatting sqref="A1:C1">
    <cfRule type="colorScale" priority="10">
      <colorScale>
        <cfvo type="min"/>
        <cfvo type="max"/>
        <color rgb="FFFCFCFF"/>
        <color rgb="FF63BE7B"/>
      </colorScale>
    </cfRule>
  </conditionalFormatting>
  <conditionalFormatting sqref="B2:C3">
    <cfRule type="cellIs" dxfId="4" priority="7" operator="equal">
      <formula>0</formula>
    </cfRule>
  </conditionalFormatting>
  <conditionalFormatting sqref="V1:W1">
    <cfRule type="colorScale" priority="4">
      <colorScale>
        <cfvo type="min"/>
        <cfvo type="max"/>
        <color rgb="FFFCFCFF"/>
        <color rgb="FF63BE7B"/>
      </colorScale>
    </cfRule>
  </conditionalFormatting>
  <conditionalFormatting sqref="B4:C25">
    <cfRule type="colorScale" priority="70">
      <colorScale>
        <cfvo type="min"/>
        <cfvo type="max"/>
        <color rgb="FFFCFCFF"/>
        <color rgb="FF63BE7B"/>
      </colorScale>
    </cfRule>
  </conditionalFormatting>
  <conditionalFormatting sqref="B2:C3">
    <cfRule type="colorScale" priority="75">
      <colorScale>
        <cfvo type="min"/>
        <cfvo type="max"/>
        <color rgb="FFFCFCFF"/>
        <color rgb="FF63BE7B"/>
      </colorScale>
    </cfRule>
  </conditionalFormatting>
  <conditionalFormatting sqref="D2:U25">
    <cfRule type="colorScale" priority="76">
      <colorScale>
        <cfvo type="min"/>
        <cfvo type="max"/>
        <color rgb="FFFCFCFF"/>
        <color rgb="FF63BE7B"/>
      </colorScale>
    </cfRule>
  </conditionalFormatting>
  <conditionalFormatting sqref="V2:V25">
    <cfRule type="colorScale" priority="78">
      <colorScale>
        <cfvo type="min"/>
        <cfvo type="max"/>
        <color theme="6" tint="0.39997558519241921"/>
        <color rgb="FF095339"/>
      </colorScale>
    </cfRule>
  </conditionalFormatting>
  <conditionalFormatting sqref="W2:W25">
    <cfRule type="colorScale" priority="80">
      <colorScale>
        <cfvo type="min"/>
        <cfvo type="max"/>
        <color theme="6" tint="0.39997558519241921"/>
        <color rgb="FF095339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801EB-37AB-4E6B-BC6E-E6EB6612D633}">
  <dimension ref="A1:K33"/>
  <sheetViews>
    <sheetView workbookViewId="0">
      <selection activeCell="J8" sqref="J8"/>
    </sheetView>
  </sheetViews>
  <sheetFormatPr defaultRowHeight="15" x14ac:dyDescent="0.25"/>
  <cols>
    <col min="1" max="1" width="9.140625" style="32"/>
    <col min="2" max="2" width="20.7109375" bestFit="1" customWidth="1"/>
    <col min="3" max="3" width="7.28515625" style="32" bestFit="1" customWidth="1"/>
    <col min="4" max="4" width="11.140625" style="32" bestFit="1" customWidth="1"/>
    <col min="5" max="7" width="12.42578125" style="32" bestFit="1" customWidth="1"/>
    <col min="8" max="8" width="25.85546875" bestFit="1" customWidth="1"/>
    <col min="9" max="9" width="26.5703125" bestFit="1" customWidth="1"/>
    <col min="10" max="10" width="22.85546875" bestFit="1" customWidth="1"/>
    <col min="11" max="11" width="12.42578125" bestFit="1" customWidth="1"/>
  </cols>
  <sheetData>
    <row r="1" spans="1:11" s="30" customFormat="1" ht="18" x14ac:dyDescent="0.35">
      <c r="A1" s="33" t="s">
        <v>0</v>
      </c>
      <c r="B1" s="34" t="s">
        <v>1</v>
      </c>
      <c r="C1" s="33" t="s">
        <v>601</v>
      </c>
      <c r="D1" s="33" t="s">
        <v>2</v>
      </c>
      <c r="E1" s="33" t="s">
        <v>3</v>
      </c>
      <c r="F1" s="33" t="s">
        <v>4</v>
      </c>
      <c r="G1" s="33" t="s">
        <v>5</v>
      </c>
      <c r="H1" s="34" t="s">
        <v>6</v>
      </c>
      <c r="I1" s="34" t="s">
        <v>7</v>
      </c>
      <c r="J1" s="34" t="s">
        <v>8</v>
      </c>
      <c r="K1" s="34" t="s">
        <v>722</v>
      </c>
    </row>
    <row r="2" spans="1:11" ht="17.25" x14ac:dyDescent="0.35">
      <c r="A2" s="35" t="s">
        <v>54</v>
      </c>
      <c r="B2" s="36" t="s">
        <v>517</v>
      </c>
      <c r="C2" s="35" t="s">
        <v>602</v>
      </c>
      <c r="D2" s="35" t="s">
        <v>35</v>
      </c>
      <c r="E2" s="35" t="s">
        <v>20</v>
      </c>
      <c r="F2" s="37" t="s">
        <v>518</v>
      </c>
      <c r="G2" s="35" t="s">
        <v>519</v>
      </c>
      <c r="H2" s="36" t="s">
        <v>520</v>
      </c>
      <c r="I2" s="36" t="s">
        <v>17</v>
      </c>
      <c r="J2" s="36"/>
      <c r="K2" s="49"/>
    </row>
    <row r="3" spans="1:11" ht="17.25" x14ac:dyDescent="0.35">
      <c r="A3" s="35" t="s">
        <v>10</v>
      </c>
      <c r="B3" s="36" t="s">
        <v>539</v>
      </c>
      <c r="C3" s="35" t="s">
        <v>603</v>
      </c>
      <c r="D3" s="35" t="s">
        <v>35</v>
      </c>
      <c r="E3" s="35" t="s">
        <v>20</v>
      </c>
      <c r="F3" s="37" t="s">
        <v>96</v>
      </c>
      <c r="G3" s="35" t="s">
        <v>540</v>
      </c>
      <c r="H3" s="36" t="s">
        <v>541</v>
      </c>
      <c r="I3" s="36" t="s">
        <v>113</v>
      </c>
      <c r="J3" s="36"/>
      <c r="K3" s="36"/>
    </row>
    <row r="4" spans="1:11" ht="17.25" x14ac:dyDescent="0.35">
      <c r="A4" s="35" t="s">
        <v>18</v>
      </c>
      <c r="B4" s="36" t="s">
        <v>542</v>
      </c>
      <c r="C4" s="35" t="s">
        <v>603</v>
      </c>
      <c r="D4" s="35" t="s">
        <v>12</v>
      </c>
      <c r="E4" s="35" t="s">
        <v>103</v>
      </c>
      <c r="F4" s="37" t="s">
        <v>341</v>
      </c>
      <c r="G4" s="35" t="s">
        <v>30</v>
      </c>
      <c r="H4" s="36" t="s">
        <v>543</v>
      </c>
      <c r="I4" s="36" t="s">
        <v>544</v>
      </c>
      <c r="J4" s="36"/>
      <c r="K4" s="36"/>
    </row>
    <row r="5" spans="1:11" ht="17.25" x14ac:dyDescent="0.35">
      <c r="A5" s="35" t="s">
        <v>33</v>
      </c>
      <c r="B5" s="36" t="s">
        <v>575</v>
      </c>
      <c r="C5" s="35" t="s">
        <v>603</v>
      </c>
      <c r="D5" s="35" t="s">
        <v>35</v>
      </c>
      <c r="E5" s="35" t="s">
        <v>95</v>
      </c>
      <c r="F5" s="37" t="s">
        <v>494</v>
      </c>
      <c r="G5" s="35" t="s">
        <v>576</v>
      </c>
      <c r="H5" s="36" t="s">
        <v>534</v>
      </c>
      <c r="I5" s="36" t="s">
        <v>577</v>
      </c>
      <c r="J5" s="36"/>
      <c r="K5" s="36"/>
    </row>
    <row r="6" spans="1:11" ht="17.25" x14ac:dyDescent="0.35">
      <c r="A6" s="35" t="s">
        <v>137</v>
      </c>
      <c r="B6" s="36" t="s">
        <v>532</v>
      </c>
      <c r="C6" s="35" t="s">
        <v>602</v>
      </c>
      <c r="D6" s="35" t="s">
        <v>42</v>
      </c>
      <c r="E6" s="35" t="s">
        <v>68</v>
      </c>
      <c r="F6" s="37" t="s">
        <v>313</v>
      </c>
      <c r="G6" s="35" t="s">
        <v>533</v>
      </c>
      <c r="H6" s="36" t="s">
        <v>534</v>
      </c>
      <c r="I6" s="36" t="s">
        <v>535</v>
      </c>
      <c r="J6" s="36"/>
      <c r="K6" s="36"/>
    </row>
    <row r="7" spans="1:11" ht="17.25" x14ac:dyDescent="0.35">
      <c r="A7" s="35" t="s">
        <v>131</v>
      </c>
      <c r="B7" s="36" t="s">
        <v>529</v>
      </c>
      <c r="C7" s="35" t="s">
        <v>602</v>
      </c>
      <c r="D7" s="35" t="s">
        <v>102</v>
      </c>
      <c r="E7" s="35" t="s">
        <v>20</v>
      </c>
      <c r="F7" s="37" t="s">
        <v>156</v>
      </c>
      <c r="G7" s="35" t="s">
        <v>530</v>
      </c>
      <c r="H7" s="36" t="s">
        <v>531</v>
      </c>
      <c r="I7" s="36" t="s">
        <v>343</v>
      </c>
      <c r="J7" s="36"/>
      <c r="K7" s="36"/>
    </row>
    <row r="8" spans="1:11" ht="17.25" x14ac:dyDescent="0.35">
      <c r="A8" s="112" t="s">
        <v>143</v>
      </c>
      <c r="B8" s="115" t="s">
        <v>555</v>
      </c>
      <c r="C8" s="112" t="s">
        <v>603</v>
      </c>
      <c r="D8" s="112" t="s">
        <v>42</v>
      </c>
      <c r="E8" s="112" t="s">
        <v>103</v>
      </c>
      <c r="F8" s="114" t="s">
        <v>518</v>
      </c>
      <c r="G8" s="112" t="s">
        <v>556</v>
      </c>
      <c r="H8" s="115" t="s">
        <v>557</v>
      </c>
      <c r="I8" s="115" t="s">
        <v>153</v>
      </c>
      <c r="J8" s="115" t="s">
        <v>558</v>
      </c>
      <c r="K8" s="115"/>
    </row>
    <row r="9" spans="1:11" ht="17.25" x14ac:dyDescent="0.35">
      <c r="A9" s="35" t="s">
        <v>93</v>
      </c>
      <c r="B9" s="36" t="s">
        <v>513</v>
      </c>
      <c r="C9" s="35" t="s">
        <v>602</v>
      </c>
      <c r="D9" s="35" t="s">
        <v>35</v>
      </c>
      <c r="E9" s="35" t="s">
        <v>49</v>
      </c>
      <c r="F9" s="37" t="s">
        <v>133</v>
      </c>
      <c r="G9" s="35" t="s">
        <v>514</v>
      </c>
      <c r="H9" s="36" t="s">
        <v>515</v>
      </c>
      <c r="I9" s="36" t="s">
        <v>516</v>
      </c>
      <c r="J9" s="36"/>
      <c r="K9" s="36"/>
    </row>
    <row r="10" spans="1:11" ht="17.25" x14ac:dyDescent="0.35">
      <c r="A10" s="35" t="s">
        <v>87</v>
      </c>
      <c r="B10" s="36" t="s">
        <v>562</v>
      </c>
      <c r="C10" s="35" t="s">
        <v>603</v>
      </c>
      <c r="D10" s="35" t="s">
        <v>12</v>
      </c>
      <c r="E10" s="35" t="s">
        <v>95</v>
      </c>
      <c r="F10" s="37" t="s">
        <v>150</v>
      </c>
      <c r="G10" s="35" t="s">
        <v>563</v>
      </c>
      <c r="H10" s="36" t="s">
        <v>564</v>
      </c>
      <c r="I10" s="36" t="s">
        <v>565</v>
      </c>
      <c r="J10" s="36"/>
      <c r="K10" s="36"/>
    </row>
    <row r="11" spans="1:11" ht="17.25" x14ac:dyDescent="0.35">
      <c r="A11" s="35" t="s">
        <v>73</v>
      </c>
      <c r="B11" s="36" t="s">
        <v>578</v>
      </c>
      <c r="C11" s="35" t="s">
        <v>603</v>
      </c>
      <c r="D11" s="35" t="s">
        <v>42</v>
      </c>
      <c r="E11" s="35" t="s">
        <v>20</v>
      </c>
      <c r="F11" s="37" t="s">
        <v>96</v>
      </c>
      <c r="G11" s="35" t="s">
        <v>579</v>
      </c>
      <c r="H11" s="36" t="s">
        <v>580</v>
      </c>
      <c r="I11" s="36" t="s">
        <v>286</v>
      </c>
      <c r="J11" s="36"/>
      <c r="K11" s="36"/>
    </row>
    <row r="12" spans="1:11" ht="17.25" x14ac:dyDescent="0.35">
      <c r="A12" s="97" t="s">
        <v>287</v>
      </c>
      <c r="B12" s="98" t="s">
        <v>573</v>
      </c>
      <c r="C12" s="97" t="s">
        <v>603</v>
      </c>
      <c r="D12" s="97" t="s">
        <v>12</v>
      </c>
      <c r="E12" s="97" t="s">
        <v>95</v>
      </c>
      <c r="F12" s="99" t="s">
        <v>96</v>
      </c>
      <c r="G12" s="97" t="s">
        <v>574</v>
      </c>
      <c r="H12" s="98" t="s">
        <v>437</v>
      </c>
      <c r="I12" s="98" t="s">
        <v>53</v>
      </c>
      <c r="J12" s="98"/>
      <c r="K12" s="98" t="s">
        <v>721</v>
      </c>
    </row>
    <row r="13" spans="1:11" ht="17.25" x14ac:dyDescent="0.35">
      <c r="A13" s="35" t="s">
        <v>371</v>
      </c>
      <c r="B13" s="36" t="s">
        <v>552</v>
      </c>
      <c r="C13" s="35" t="s">
        <v>603</v>
      </c>
      <c r="D13" s="35" t="s">
        <v>35</v>
      </c>
      <c r="E13" s="35" t="s">
        <v>68</v>
      </c>
      <c r="F13" s="37" t="s">
        <v>341</v>
      </c>
      <c r="G13" s="35" t="s">
        <v>553</v>
      </c>
      <c r="H13" s="36" t="s">
        <v>397</v>
      </c>
      <c r="I13" s="36" t="s">
        <v>554</v>
      </c>
      <c r="J13" s="36"/>
      <c r="K13" s="36"/>
    </row>
    <row r="14" spans="1:11" ht="17.25" x14ac:dyDescent="0.35">
      <c r="A14" s="35" t="s">
        <v>154</v>
      </c>
      <c r="B14" s="36" t="s">
        <v>509</v>
      </c>
      <c r="C14" s="35" t="s">
        <v>602</v>
      </c>
      <c r="D14" s="35" t="s">
        <v>35</v>
      </c>
      <c r="E14" s="35" t="s">
        <v>13</v>
      </c>
      <c r="F14" s="37" t="s">
        <v>341</v>
      </c>
      <c r="G14" s="35" t="s">
        <v>510</v>
      </c>
      <c r="H14" s="36" t="s">
        <v>511</v>
      </c>
      <c r="I14" s="36" t="s">
        <v>512</v>
      </c>
      <c r="J14" s="36"/>
      <c r="K14" s="36"/>
    </row>
    <row r="15" spans="1:11" ht="17.25" x14ac:dyDescent="0.35">
      <c r="A15" s="35" t="s">
        <v>114</v>
      </c>
      <c r="B15" s="36" t="s">
        <v>550</v>
      </c>
      <c r="C15" s="35" t="s">
        <v>603</v>
      </c>
      <c r="D15" s="35" t="s">
        <v>35</v>
      </c>
      <c r="E15" s="35" t="s">
        <v>95</v>
      </c>
      <c r="F15" s="37" t="s">
        <v>150</v>
      </c>
      <c r="G15" s="35" t="s">
        <v>436</v>
      </c>
      <c r="H15" s="36" t="s">
        <v>551</v>
      </c>
      <c r="I15" s="36" t="s">
        <v>449</v>
      </c>
      <c r="J15" s="36"/>
      <c r="K15" s="36"/>
    </row>
    <row r="16" spans="1:11" ht="17.25" x14ac:dyDescent="0.35">
      <c r="A16" s="97" t="s">
        <v>306</v>
      </c>
      <c r="B16" s="98" t="s">
        <v>525</v>
      </c>
      <c r="C16" s="97" t="s">
        <v>602</v>
      </c>
      <c r="D16" s="97" t="s">
        <v>35</v>
      </c>
      <c r="E16" s="97" t="s">
        <v>49</v>
      </c>
      <c r="F16" s="99" t="s">
        <v>89</v>
      </c>
      <c r="G16" s="97" t="s">
        <v>526</v>
      </c>
      <c r="H16" s="98" t="s">
        <v>437</v>
      </c>
      <c r="I16" s="98" t="s">
        <v>492</v>
      </c>
      <c r="J16" s="98"/>
      <c r="K16" s="98" t="s">
        <v>721</v>
      </c>
    </row>
    <row r="17" spans="1:11" ht="17.25" x14ac:dyDescent="0.35">
      <c r="A17" s="97" t="s">
        <v>100</v>
      </c>
      <c r="B17" s="98" t="s">
        <v>566</v>
      </c>
      <c r="C17" s="97" t="s">
        <v>603</v>
      </c>
      <c r="D17" s="97" t="s">
        <v>102</v>
      </c>
      <c r="E17" s="97" t="s">
        <v>68</v>
      </c>
      <c r="F17" s="99" t="s">
        <v>341</v>
      </c>
      <c r="G17" s="97" t="s">
        <v>567</v>
      </c>
      <c r="H17" s="98" t="s">
        <v>568</v>
      </c>
      <c r="I17" s="98" t="s">
        <v>421</v>
      </c>
      <c r="J17" s="98"/>
      <c r="K17" s="98" t="s">
        <v>721</v>
      </c>
    </row>
    <row r="18" spans="1:11" ht="17.25" x14ac:dyDescent="0.35">
      <c r="A18" s="35" t="s">
        <v>148</v>
      </c>
      <c r="B18" s="36" t="s">
        <v>536</v>
      </c>
      <c r="C18" s="35" t="s">
        <v>602</v>
      </c>
      <c r="D18" s="35" t="s">
        <v>35</v>
      </c>
      <c r="E18" s="35" t="s">
        <v>103</v>
      </c>
      <c r="F18" s="37" t="s">
        <v>518</v>
      </c>
      <c r="G18" s="35" t="s">
        <v>537</v>
      </c>
      <c r="H18" s="36" t="s">
        <v>538</v>
      </c>
      <c r="I18" s="36" t="s">
        <v>492</v>
      </c>
      <c r="J18" s="36"/>
      <c r="K18" s="36"/>
    </row>
    <row r="19" spans="1:11" ht="17.25" x14ac:dyDescent="0.35">
      <c r="A19" s="35" t="s">
        <v>40</v>
      </c>
      <c r="B19" s="36" t="s">
        <v>545</v>
      </c>
      <c r="C19" s="35" t="s">
        <v>603</v>
      </c>
      <c r="D19" s="35" t="s">
        <v>12</v>
      </c>
      <c r="E19" s="35" t="s">
        <v>289</v>
      </c>
      <c r="F19" s="37" t="s">
        <v>546</v>
      </c>
      <c r="G19" s="35" t="s">
        <v>547</v>
      </c>
      <c r="H19" s="36" t="s">
        <v>548</v>
      </c>
      <c r="I19" s="36" t="s">
        <v>549</v>
      </c>
      <c r="J19" s="36"/>
      <c r="K19" s="36"/>
    </row>
    <row r="20" spans="1:11" ht="17.25" x14ac:dyDescent="0.35">
      <c r="A20" s="35" t="s">
        <v>80</v>
      </c>
      <c r="B20" s="36" t="s">
        <v>581</v>
      </c>
      <c r="C20" s="35" t="s">
        <v>603</v>
      </c>
      <c r="D20" s="35" t="s">
        <v>12</v>
      </c>
      <c r="E20" s="35" t="s">
        <v>68</v>
      </c>
      <c r="F20" s="37" t="s">
        <v>133</v>
      </c>
      <c r="G20" s="35" t="s">
        <v>582</v>
      </c>
      <c r="H20" s="36" t="s">
        <v>583</v>
      </c>
      <c r="I20" s="36" t="s">
        <v>147</v>
      </c>
      <c r="J20" s="36"/>
      <c r="K20" s="36"/>
    </row>
    <row r="21" spans="1:11" ht="17.25" x14ac:dyDescent="0.35">
      <c r="A21" s="35" t="s">
        <v>25</v>
      </c>
      <c r="B21" s="36" t="s">
        <v>569</v>
      </c>
      <c r="C21" s="35" t="s">
        <v>603</v>
      </c>
      <c r="D21" s="35" t="s">
        <v>102</v>
      </c>
      <c r="E21" s="35" t="s">
        <v>49</v>
      </c>
      <c r="F21" s="37" t="s">
        <v>21</v>
      </c>
      <c r="G21" s="35" t="s">
        <v>570</v>
      </c>
      <c r="H21" s="36" t="s">
        <v>571</v>
      </c>
      <c r="I21" s="36" t="s">
        <v>572</v>
      </c>
      <c r="J21" s="36"/>
      <c r="K21" s="36"/>
    </row>
    <row r="22" spans="1:11" ht="17.25" x14ac:dyDescent="0.35">
      <c r="A22" s="35" t="s">
        <v>160</v>
      </c>
      <c r="B22" s="36" t="s">
        <v>559</v>
      </c>
      <c r="C22" s="35" t="s">
        <v>603</v>
      </c>
      <c r="D22" s="35" t="s">
        <v>42</v>
      </c>
      <c r="E22" s="35" t="s">
        <v>103</v>
      </c>
      <c r="F22" s="37" t="s">
        <v>560</v>
      </c>
      <c r="G22" s="35" t="s">
        <v>561</v>
      </c>
      <c r="H22" s="36" t="s">
        <v>557</v>
      </c>
      <c r="I22" s="36" t="s">
        <v>441</v>
      </c>
      <c r="J22" s="36"/>
      <c r="K22" s="36"/>
    </row>
    <row r="23" spans="1:11" ht="17.25" x14ac:dyDescent="0.35">
      <c r="A23" s="35" t="s">
        <v>126</v>
      </c>
      <c r="B23" s="36" t="s">
        <v>506</v>
      </c>
      <c r="C23" s="35" t="s">
        <v>602</v>
      </c>
      <c r="D23" s="35" t="s">
        <v>42</v>
      </c>
      <c r="E23" s="35" t="s">
        <v>68</v>
      </c>
      <c r="F23" s="37" t="s">
        <v>150</v>
      </c>
      <c r="G23" s="35" t="s">
        <v>507</v>
      </c>
      <c r="H23" s="36" t="s">
        <v>508</v>
      </c>
      <c r="I23" s="36" t="s">
        <v>86</v>
      </c>
      <c r="J23" s="36"/>
      <c r="K23" s="36"/>
    </row>
    <row r="24" spans="1:11" ht="17.25" x14ac:dyDescent="0.35">
      <c r="A24" s="35" t="s">
        <v>108</v>
      </c>
      <c r="B24" s="36" t="s">
        <v>527</v>
      </c>
      <c r="C24" s="35" t="s">
        <v>602</v>
      </c>
      <c r="D24" s="35" t="s">
        <v>12</v>
      </c>
      <c r="E24" s="35" t="s">
        <v>95</v>
      </c>
      <c r="F24" s="37" t="s">
        <v>150</v>
      </c>
      <c r="G24" s="35" t="s">
        <v>528</v>
      </c>
      <c r="H24" s="36" t="s">
        <v>437</v>
      </c>
      <c r="I24" s="36" t="s">
        <v>292</v>
      </c>
      <c r="J24" s="36"/>
      <c r="K24" s="36"/>
    </row>
    <row r="25" spans="1:11" ht="17.25" x14ac:dyDescent="0.35">
      <c r="A25" s="97" t="s">
        <v>66</v>
      </c>
      <c r="B25" s="98" t="s">
        <v>521</v>
      </c>
      <c r="C25" s="97" t="s">
        <v>602</v>
      </c>
      <c r="D25" s="97" t="s">
        <v>42</v>
      </c>
      <c r="E25" s="97" t="s">
        <v>95</v>
      </c>
      <c r="F25" s="99" t="s">
        <v>96</v>
      </c>
      <c r="G25" s="97" t="s">
        <v>522</v>
      </c>
      <c r="H25" s="98" t="s">
        <v>523</v>
      </c>
      <c r="I25" s="98" t="s">
        <v>524</v>
      </c>
      <c r="J25" s="98"/>
      <c r="K25" s="98" t="s">
        <v>721</v>
      </c>
    </row>
    <row r="26" spans="1:11" ht="17.25" x14ac:dyDescent="0.35">
      <c r="A26" s="35" t="s">
        <v>60</v>
      </c>
      <c r="B26" s="36" t="s">
        <v>584</v>
      </c>
      <c r="C26" s="35" t="s">
        <v>603</v>
      </c>
      <c r="D26" s="35" t="s">
        <v>102</v>
      </c>
      <c r="E26" s="35" t="s">
        <v>95</v>
      </c>
      <c r="F26" s="37" t="s">
        <v>560</v>
      </c>
      <c r="G26" s="35" t="s">
        <v>585</v>
      </c>
      <c r="H26" s="36" t="s">
        <v>586</v>
      </c>
      <c r="I26" s="36" t="s">
        <v>587</v>
      </c>
      <c r="J26" s="36"/>
      <c r="K26" s="36"/>
    </row>
    <row r="27" spans="1:11" ht="17.25" x14ac:dyDescent="0.35">
      <c r="A27" s="35" t="s">
        <v>385</v>
      </c>
      <c r="B27" s="36" t="s">
        <v>588</v>
      </c>
      <c r="C27" s="35" t="s">
        <v>603</v>
      </c>
      <c r="D27" s="35" t="s">
        <v>102</v>
      </c>
      <c r="E27" s="35" t="s">
        <v>95</v>
      </c>
      <c r="F27" s="37" t="s">
        <v>96</v>
      </c>
      <c r="G27" s="35" t="s">
        <v>589</v>
      </c>
      <c r="H27" s="36" t="s">
        <v>590</v>
      </c>
      <c r="I27" s="36" t="s">
        <v>591</v>
      </c>
      <c r="J27" s="36"/>
      <c r="K27" s="36"/>
    </row>
    <row r="28" spans="1:11" ht="17.25" x14ac:dyDescent="0.35">
      <c r="A28" s="35" t="s">
        <v>169</v>
      </c>
      <c r="B28" s="36" t="s">
        <v>598</v>
      </c>
      <c r="C28" s="35" t="s">
        <v>604</v>
      </c>
      <c r="D28" s="35" t="s">
        <v>42</v>
      </c>
      <c r="E28" s="35" t="s">
        <v>20</v>
      </c>
      <c r="F28" s="37" t="s">
        <v>133</v>
      </c>
      <c r="G28" s="35" t="s">
        <v>599</v>
      </c>
      <c r="H28" s="36" t="s">
        <v>397</v>
      </c>
      <c r="I28" s="36" t="s">
        <v>600</v>
      </c>
      <c r="J28" s="36"/>
      <c r="K28" s="36"/>
    </row>
    <row r="29" spans="1:11" ht="17.25" x14ac:dyDescent="0.35">
      <c r="A29" s="97" t="s">
        <v>164</v>
      </c>
      <c r="B29" s="98" t="s">
        <v>596</v>
      </c>
      <c r="C29" s="97" t="s">
        <v>604</v>
      </c>
      <c r="D29" s="97" t="s">
        <v>12</v>
      </c>
      <c r="E29" s="97" t="s">
        <v>68</v>
      </c>
      <c r="F29" s="99" t="s">
        <v>597</v>
      </c>
      <c r="G29" s="97" t="s">
        <v>574</v>
      </c>
      <c r="H29" s="98" t="s">
        <v>437</v>
      </c>
      <c r="I29" s="98" t="s">
        <v>59</v>
      </c>
      <c r="J29" s="98"/>
      <c r="K29" s="98" t="s">
        <v>721</v>
      </c>
    </row>
    <row r="30" spans="1:11" ht="17.25" x14ac:dyDescent="0.35">
      <c r="A30" s="35" t="s">
        <v>393</v>
      </c>
      <c r="B30" s="36" t="s">
        <v>592</v>
      </c>
      <c r="C30" s="35" t="s">
        <v>604</v>
      </c>
      <c r="D30" s="35" t="s">
        <v>42</v>
      </c>
      <c r="E30" s="35" t="s">
        <v>95</v>
      </c>
      <c r="F30" s="37" t="s">
        <v>341</v>
      </c>
      <c r="G30" s="35" t="s">
        <v>593</v>
      </c>
      <c r="H30" s="36" t="s">
        <v>594</v>
      </c>
      <c r="I30" s="36" t="s">
        <v>595</v>
      </c>
      <c r="J30" s="36"/>
      <c r="K30" s="50"/>
    </row>
    <row r="32" spans="1:11" ht="17.25" x14ac:dyDescent="0.35">
      <c r="A32" s="100"/>
      <c r="B32" s="98" t="s">
        <v>726</v>
      </c>
      <c r="C32" s="100"/>
    </row>
    <row r="33" spans="2:2" ht="17.25" x14ac:dyDescent="0.35">
      <c r="B33" s="115" t="s">
        <v>728</v>
      </c>
    </row>
  </sheetData>
  <conditionalFormatting sqref="F2:F30">
    <cfRule type="colorScale" priority="1">
      <colorScale>
        <cfvo type="min"/>
        <cfvo type="max"/>
        <color theme="0"/>
        <color rgb="FFFFD043"/>
      </colorScale>
    </cfRule>
    <cfRule type="colorScale" priority="2">
      <colorScale>
        <cfvo type="min"/>
        <cfvo type="max"/>
        <color theme="0"/>
        <color rgb="FFFFD043"/>
      </colorScale>
    </cfRule>
  </conditionalFormatting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3794E-7B77-4C66-AF7C-58AA9EF9B1E2}">
  <dimension ref="A2:G24"/>
  <sheetViews>
    <sheetView workbookViewId="0">
      <selection activeCell="G6" sqref="G6"/>
    </sheetView>
  </sheetViews>
  <sheetFormatPr defaultRowHeight="15" x14ac:dyDescent="0.25"/>
  <cols>
    <col min="1" max="1" width="15" bestFit="1" customWidth="1"/>
    <col min="2" max="2" width="3.140625" bestFit="1" customWidth="1"/>
    <col min="3" max="3" width="24.85546875" bestFit="1" customWidth="1"/>
    <col min="4" max="4" width="7.28515625" customWidth="1"/>
    <col min="5" max="5" width="2.5703125" bestFit="1" customWidth="1"/>
    <col min="6" max="6" width="4" bestFit="1" customWidth="1"/>
    <col min="7" max="7" width="15" style="32" bestFit="1" customWidth="1"/>
  </cols>
  <sheetData>
    <row r="2" spans="1:7" ht="17.25" x14ac:dyDescent="0.35">
      <c r="A2" s="136" t="s">
        <v>788</v>
      </c>
      <c r="B2" s="63"/>
      <c r="C2" s="63"/>
    </row>
    <row r="3" spans="1:7" ht="17.25" x14ac:dyDescent="0.35">
      <c r="A3" s="135" t="s">
        <v>729</v>
      </c>
      <c r="B3" s="135"/>
      <c r="C3" s="135"/>
      <c r="D3" s="134"/>
      <c r="E3" s="135"/>
      <c r="F3" s="135"/>
      <c r="G3" s="134"/>
    </row>
    <row r="4" spans="1:7" ht="17.25" x14ac:dyDescent="0.35">
      <c r="A4" s="64" t="s">
        <v>730</v>
      </c>
      <c r="B4" s="64" t="s">
        <v>766</v>
      </c>
      <c r="C4" s="64" t="s">
        <v>781</v>
      </c>
      <c r="D4" s="127" t="s">
        <v>605</v>
      </c>
      <c r="E4" s="64" t="s">
        <v>54</v>
      </c>
      <c r="F4" s="64" t="s">
        <v>731</v>
      </c>
      <c r="G4" s="70" t="s">
        <v>765</v>
      </c>
    </row>
    <row r="5" spans="1:7" ht="17.25" x14ac:dyDescent="0.35">
      <c r="A5" s="64" t="s">
        <v>737</v>
      </c>
      <c r="B5" s="64"/>
      <c r="C5" s="64" t="s">
        <v>782</v>
      </c>
      <c r="D5" s="127" t="s">
        <v>606</v>
      </c>
      <c r="E5" s="64" t="s">
        <v>173</v>
      </c>
      <c r="F5" s="64" t="s">
        <v>750</v>
      </c>
      <c r="G5" s="70"/>
    </row>
    <row r="6" spans="1:7" ht="17.25" x14ac:dyDescent="0.35">
      <c r="A6" s="64" t="s">
        <v>771</v>
      </c>
      <c r="B6" s="64"/>
      <c r="C6" s="64" t="s">
        <v>782</v>
      </c>
      <c r="D6" s="127" t="s">
        <v>605</v>
      </c>
      <c r="E6" s="64" t="s">
        <v>54</v>
      </c>
      <c r="F6" s="64" t="s">
        <v>731</v>
      </c>
      <c r="G6" s="70" t="s">
        <v>765</v>
      </c>
    </row>
    <row r="7" spans="1:7" ht="17.25" x14ac:dyDescent="0.35">
      <c r="A7" s="64" t="s">
        <v>741</v>
      </c>
      <c r="B7" s="64"/>
      <c r="C7" s="64" t="s">
        <v>783</v>
      </c>
      <c r="D7" s="127" t="s">
        <v>606</v>
      </c>
      <c r="E7" s="64" t="s">
        <v>54</v>
      </c>
      <c r="F7" s="64" t="s">
        <v>750</v>
      </c>
      <c r="G7" s="70"/>
    </row>
    <row r="8" spans="1:7" ht="17.25" x14ac:dyDescent="0.35">
      <c r="A8" s="64" t="s">
        <v>773</v>
      </c>
      <c r="B8" s="64"/>
      <c r="C8" s="64" t="s">
        <v>783</v>
      </c>
      <c r="D8" s="127" t="s">
        <v>606</v>
      </c>
      <c r="E8" s="64" t="s">
        <v>54</v>
      </c>
      <c r="F8" s="64" t="s">
        <v>745</v>
      </c>
      <c r="G8" s="70"/>
    </row>
    <row r="9" spans="1:7" ht="17.25" x14ac:dyDescent="0.35">
      <c r="A9" s="64" t="s">
        <v>744</v>
      </c>
      <c r="B9" s="64" t="s">
        <v>766</v>
      </c>
      <c r="C9" s="64" t="s">
        <v>784</v>
      </c>
      <c r="D9" s="127" t="s">
        <v>605</v>
      </c>
      <c r="E9" s="64" t="s">
        <v>54</v>
      </c>
      <c r="F9" s="64" t="s">
        <v>731</v>
      </c>
      <c r="G9" s="70" t="s">
        <v>765</v>
      </c>
    </row>
    <row r="10" spans="1:7" ht="17.25" x14ac:dyDescent="0.35">
      <c r="A10" s="64" t="s">
        <v>785</v>
      </c>
      <c r="B10" s="64" t="s">
        <v>766</v>
      </c>
      <c r="C10" s="64" t="s">
        <v>786</v>
      </c>
      <c r="D10" s="127" t="s">
        <v>606</v>
      </c>
      <c r="E10" s="64" t="s">
        <v>173</v>
      </c>
      <c r="F10" s="64" t="s">
        <v>738</v>
      </c>
      <c r="G10" s="70"/>
    </row>
    <row r="11" spans="1:7" ht="17.25" x14ac:dyDescent="0.35">
      <c r="A11" s="135" t="s">
        <v>746</v>
      </c>
      <c r="B11" s="135"/>
      <c r="C11" s="135"/>
      <c r="D11" s="134"/>
      <c r="E11" s="135"/>
      <c r="F11" s="135"/>
      <c r="G11" s="134"/>
    </row>
    <row r="12" spans="1:7" ht="17.25" x14ac:dyDescent="0.35">
      <c r="A12" s="64" t="s">
        <v>747</v>
      </c>
      <c r="B12" s="64"/>
      <c r="C12" s="64" t="s">
        <v>778</v>
      </c>
      <c r="D12" s="127" t="s">
        <v>607</v>
      </c>
      <c r="E12" s="64" t="s">
        <v>33</v>
      </c>
      <c r="F12" s="64" t="s">
        <v>750</v>
      </c>
      <c r="G12" s="70"/>
    </row>
    <row r="13" spans="1:7" ht="17.25" x14ac:dyDescent="0.35">
      <c r="A13" s="64" t="s">
        <v>749</v>
      </c>
      <c r="B13" s="64"/>
      <c r="C13" s="64" t="s">
        <v>778</v>
      </c>
      <c r="D13" s="127" t="s">
        <v>607</v>
      </c>
      <c r="E13" s="64" t="s">
        <v>10</v>
      </c>
      <c r="F13" s="64" t="s">
        <v>738</v>
      </c>
      <c r="G13" s="70" t="s">
        <v>765</v>
      </c>
    </row>
    <row r="14" spans="1:7" ht="17.25" x14ac:dyDescent="0.35">
      <c r="A14" s="64" t="s">
        <v>751</v>
      </c>
      <c r="B14" s="64" t="s">
        <v>766</v>
      </c>
      <c r="C14" s="64" t="s">
        <v>634</v>
      </c>
      <c r="D14" s="127" t="s">
        <v>607</v>
      </c>
      <c r="E14" s="64" t="s">
        <v>10</v>
      </c>
      <c r="F14" s="64" t="s">
        <v>731</v>
      </c>
      <c r="G14" s="70"/>
    </row>
    <row r="15" spans="1:7" ht="17.25" x14ac:dyDescent="0.35">
      <c r="A15" s="64" t="s">
        <v>753</v>
      </c>
      <c r="B15" s="64" t="s">
        <v>766</v>
      </c>
      <c r="C15" s="64" t="s">
        <v>634</v>
      </c>
      <c r="D15" s="127" t="s">
        <v>606</v>
      </c>
      <c r="E15" s="64" t="s">
        <v>10</v>
      </c>
      <c r="F15" s="64" t="s">
        <v>735</v>
      </c>
      <c r="G15" s="70"/>
    </row>
    <row r="16" spans="1:7" ht="17.25" x14ac:dyDescent="0.35">
      <c r="A16" s="64" t="s">
        <v>754</v>
      </c>
      <c r="B16" s="64"/>
      <c r="C16" s="64" t="s">
        <v>184</v>
      </c>
      <c r="D16" s="127" t="s">
        <v>606</v>
      </c>
      <c r="E16" s="64" t="s">
        <v>54</v>
      </c>
      <c r="F16" s="64" t="s">
        <v>738</v>
      </c>
      <c r="G16" s="70" t="s">
        <v>765</v>
      </c>
    </row>
    <row r="17" spans="1:7" ht="17.25" x14ac:dyDescent="0.35">
      <c r="A17" s="64" t="s">
        <v>755</v>
      </c>
      <c r="B17" s="64"/>
      <c r="C17" s="64" t="s">
        <v>184</v>
      </c>
      <c r="D17" s="127" t="s">
        <v>607</v>
      </c>
      <c r="E17" s="64" t="s">
        <v>47</v>
      </c>
      <c r="F17" s="64" t="s">
        <v>731</v>
      </c>
      <c r="G17" s="70"/>
    </row>
    <row r="18" spans="1:7" ht="17.25" x14ac:dyDescent="0.35">
      <c r="A18" s="64" t="s">
        <v>756</v>
      </c>
      <c r="B18" s="64" t="s">
        <v>766</v>
      </c>
      <c r="C18" s="64" t="s">
        <v>635</v>
      </c>
      <c r="D18" s="127" t="s">
        <v>607</v>
      </c>
      <c r="E18" s="64" t="s">
        <v>47</v>
      </c>
      <c r="F18" s="64" t="s">
        <v>731</v>
      </c>
      <c r="G18" s="70" t="s">
        <v>765</v>
      </c>
    </row>
    <row r="19" spans="1:7" ht="17.25" x14ac:dyDescent="0.35">
      <c r="A19" s="64" t="s">
        <v>787</v>
      </c>
      <c r="B19" s="64" t="s">
        <v>766</v>
      </c>
      <c r="C19" s="64" t="s">
        <v>635</v>
      </c>
      <c r="D19" s="127" t="s">
        <v>607</v>
      </c>
      <c r="E19" s="64" t="s">
        <v>47</v>
      </c>
      <c r="F19" s="64" t="s">
        <v>731</v>
      </c>
      <c r="G19" s="70"/>
    </row>
    <row r="20" spans="1:7" ht="17.25" x14ac:dyDescent="0.35">
      <c r="A20" s="135" t="s">
        <v>759</v>
      </c>
      <c r="B20" s="135"/>
      <c r="C20" s="135"/>
      <c r="D20" s="134"/>
      <c r="E20" s="135"/>
      <c r="F20" s="135"/>
      <c r="G20" s="134"/>
    </row>
    <row r="21" spans="1:7" ht="17.25" x14ac:dyDescent="0.35">
      <c r="A21" s="64" t="s">
        <v>763</v>
      </c>
      <c r="B21" s="64"/>
      <c r="C21" s="64" t="s">
        <v>207</v>
      </c>
      <c r="D21" s="127" t="s">
        <v>606</v>
      </c>
      <c r="E21" s="64" t="s">
        <v>173</v>
      </c>
      <c r="F21" s="64" t="s">
        <v>731</v>
      </c>
      <c r="G21" s="70" t="s">
        <v>765</v>
      </c>
    </row>
    <row r="22" spans="1:7" ht="17.25" x14ac:dyDescent="0.35">
      <c r="A22" s="64" t="s">
        <v>764</v>
      </c>
      <c r="B22" s="64"/>
      <c r="C22" s="64" t="s">
        <v>207</v>
      </c>
      <c r="D22" s="127" t="s">
        <v>607</v>
      </c>
      <c r="E22" s="64" t="s">
        <v>47</v>
      </c>
      <c r="F22" s="64" t="s">
        <v>731</v>
      </c>
      <c r="G22" s="70"/>
    </row>
    <row r="23" spans="1:7" ht="17.25" x14ac:dyDescent="0.35">
      <c r="A23" s="64" t="s">
        <v>760</v>
      </c>
      <c r="B23" s="64"/>
      <c r="C23" s="64" t="s">
        <v>210</v>
      </c>
      <c r="D23" s="127" t="s">
        <v>607</v>
      </c>
      <c r="E23" s="64" t="s">
        <v>10</v>
      </c>
      <c r="F23" s="64" t="s">
        <v>731</v>
      </c>
      <c r="G23" s="70"/>
    </row>
    <row r="24" spans="1:7" ht="17.25" x14ac:dyDescent="0.35">
      <c r="A24" s="64" t="s">
        <v>761</v>
      </c>
      <c r="B24" s="64" t="s">
        <v>766</v>
      </c>
      <c r="C24" s="64" t="s">
        <v>210</v>
      </c>
      <c r="D24" s="127" t="s">
        <v>606</v>
      </c>
      <c r="E24" s="64" t="s">
        <v>173</v>
      </c>
      <c r="F24" s="64" t="s">
        <v>738</v>
      </c>
      <c r="G24" s="70"/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06842-F384-41D7-873C-E9C201DB0CA5}">
  <dimension ref="A1:X27"/>
  <sheetViews>
    <sheetView workbookViewId="0">
      <selection activeCell="X2" sqref="X2"/>
    </sheetView>
  </sheetViews>
  <sheetFormatPr defaultRowHeight="15" x14ac:dyDescent="0.25"/>
  <cols>
    <col min="1" max="1" width="9.140625" style="6"/>
    <col min="2" max="2" width="29.42578125" style="6" bestFit="1" customWidth="1"/>
    <col min="3" max="3" width="5.5703125" style="6" bestFit="1" customWidth="1"/>
    <col min="4" max="14" width="4.5703125" style="6" bestFit="1" customWidth="1"/>
    <col min="15" max="17" width="4" style="6" bestFit="1" customWidth="1"/>
    <col min="18" max="18" width="4.42578125" style="6" bestFit="1" customWidth="1"/>
    <col min="19" max="19" width="4.5703125" style="6" bestFit="1" customWidth="1"/>
    <col min="20" max="20" width="4.42578125" style="6" bestFit="1" customWidth="1"/>
    <col min="21" max="21" width="4.5703125" style="6" bestFit="1" customWidth="1"/>
    <col min="22" max="22" width="4.42578125" style="6" bestFit="1" customWidth="1"/>
    <col min="23" max="23" width="14.85546875" style="6" bestFit="1" customWidth="1"/>
    <col min="24" max="24" width="13.42578125" style="6" bestFit="1" customWidth="1"/>
    <col min="25" max="16384" width="9.140625" style="6"/>
  </cols>
  <sheetData>
    <row r="1" spans="1:24" ht="17.25" x14ac:dyDescent="0.35">
      <c r="A1" s="4" t="s">
        <v>715</v>
      </c>
      <c r="B1" s="4" t="s">
        <v>608</v>
      </c>
      <c r="C1" s="4" t="s">
        <v>716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 t="s">
        <v>712</v>
      </c>
      <c r="X1" s="4" t="s">
        <v>711</v>
      </c>
    </row>
    <row r="2" spans="1:24" ht="21" x14ac:dyDescent="0.4">
      <c r="B2" s="7" t="s">
        <v>643</v>
      </c>
      <c r="C2" s="7"/>
      <c r="D2" s="5">
        <v>0.5</v>
      </c>
      <c r="E2" s="5">
        <v>1.1724999999999901</v>
      </c>
      <c r="F2" s="5">
        <v>0.76</v>
      </c>
      <c r="G2" s="5">
        <v>0.29189653280667099</v>
      </c>
      <c r="H2" s="5">
        <v>0.85</v>
      </c>
      <c r="I2" s="5">
        <v>2.3224999999999998</v>
      </c>
      <c r="J2" s="5">
        <v>1.9824999999999999</v>
      </c>
      <c r="K2" s="5">
        <v>3.78249999999999</v>
      </c>
      <c r="L2" s="5">
        <v>1.7124999999999999</v>
      </c>
      <c r="M2" s="5">
        <v>0.43</v>
      </c>
      <c r="N2" s="5">
        <v>1.9675</v>
      </c>
      <c r="O2" s="5">
        <v>1.1599999999999999</v>
      </c>
      <c r="P2" s="5">
        <v>0.5</v>
      </c>
      <c r="Q2" s="5">
        <v>1.5149999999999999</v>
      </c>
      <c r="R2" s="5">
        <v>1.4624999999999999</v>
      </c>
      <c r="S2" s="5">
        <v>1.1924999999999999</v>
      </c>
      <c r="T2" s="5">
        <v>2.4224999999999999</v>
      </c>
      <c r="U2" s="5">
        <v>1.385</v>
      </c>
      <c r="V2" s="5">
        <v>0.67</v>
      </c>
      <c r="W2" s="8">
        <f>+IF(SUM(R2:V2)=0,0,AVERAGEIF(R2:V2,"&lt;&gt;0"))</f>
        <v>1.4264999999999999</v>
      </c>
      <c r="X2" s="8">
        <f>AVERAGEIF(D2:V2,"&lt;&gt;0")</f>
        <v>1.3725998175161396</v>
      </c>
    </row>
    <row r="3" spans="1:24" ht="21" x14ac:dyDescent="0.4">
      <c r="B3" s="7" t="s">
        <v>652</v>
      </c>
      <c r="C3" s="7"/>
      <c r="D3" s="5">
        <v>0.16</v>
      </c>
      <c r="E3" s="5">
        <v>-9.9999999999999895E-2</v>
      </c>
      <c r="F3" s="5">
        <v>2.12</v>
      </c>
      <c r="G3" s="5">
        <v>1.6975</v>
      </c>
      <c r="H3" s="5">
        <v>0.71250000000000002</v>
      </c>
      <c r="I3" s="5">
        <v>2.3025000000000002</v>
      </c>
      <c r="J3" s="5">
        <v>-0.19500000000000001</v>
      </c>
      <c r="K3" s="5">
        <v>0.56499999999999995</v>
      </c>
      <c r="L3" s="5">
        <v>1.165</v>
      </c>
      <c r="M3" s="5">
        <v>0.95</v>
      </c>
      <c r="N3" s="5">
        <v>0.66500000000000004</v>
      </c>
      <c r="O3" s="5">
        <v>0.4425</v>
      </c>
      <c r="P3" s="5">
        <v>2.1012499999999998</v>
      </c>
      <c r="Q3" s="5">
        <v>1.34249999999999</v>
      </c>
      <c r="R3" s="5">
        <v>0.25</v>
      </c>
      <c r="S3" s="5">
        <v>2.0425</v>
      </c>
      <c r="T3" s="5">
        <v>0.98</v>
      </c>
      <c r="U3" s="5">
        <v>2.5449999999999999</v>
      </c>
      <c r="V3" s="5">
        <v>1.0549999999999999</v>
      </c>
      <c r="W3" s="8">
        <f>+IF(SUM(R3:V3)=0,0,AVERAGEIF(R3:V3,"&lt;&gt;0"))</f>
        <v>1.3744999999999998</v>
      </c>
      <c r="X3" s="8">
        <f>AVERAGEIF(D3:V3,"&lt;&gt;0")</f>
        <v>1.0948026315789467</v>
      </c>
    </row>
    <row r="4" spans="1:24" ht="21" x14ac:dyDescent="0.4">
      <c r="B4" s="7" t="s">
        <v>658</v>
      </c>
      <c r="C4" s="7"/>
      <c r="D4" s="5">
        <v>3.6724999999999999</v>
      </c>
      <c r="E4" s="5">
        <v>2.9396532806671E-2</v>
      </c>
      <c r="F4" s="5">
        <v>1.2649999999999999</v>
      </c>
      <c r="G4" s="5">
        <v>2.0825</v>
      </c>
      <c r="H4" s="5">
        <v>0.61</v>
      </c>
      <c r="I4" s="5">
        <v>1.9675</v>
      </c>
      <c r="J4" s="5">
        <v>0.13</v>
      </c>
      <c r="K4" s="5">
        <v>0.45999999999999902</v>
      </c>
      <c r="L4" s="5">
        <v>4.6174999999999997</v>
      </c>
      <c r="M4" s="5">
        <v>1.7450000000000001</v>
      </c>
      <c r="N4" s="5">
        <v>0.41499999999999998</v>
      </c>
      <c r="O4" s="5">
        <v>2.0125000000000002</v>
      </c>
      <c r="P4" s="5">
        <v>1.2124999999999999</v>
      </c>
      <c r="Q4" s="5">
        <v>2.82439653280667</v>
      </c>
      <c r="R4" s="5">
        <v>0.69</v>
      </c>
      <c r="S4" s="5">
        <v>1.43189653280667</v>
      </c>
      <c r="T4" s="5">
        <v>2.8774999999999999</v>
      </c>
      <c r="U4" s="5">
        <v>1.1200000000000001</v>
      </c>
      <c r="V4" s="5">
        <v>0.745</v>
      </c>
      <c r="W4" s="8">
        <f>+IF(SUM(R4:V4)=0,0,AVERAGEIF(R4:V4,"&lt;&gt;0"))</f>
        <v>1.3728793065613341</v>
      </c>
      <c r="X4" s="8">
        <f>AVERAGEIF(D4:V4,"&lt;&gt;0")</f>
        <v>1.5741152420221058</v>
      </c>
    </row>
    <row r="5" spans="1:24" ht="21" x14ac:dyDescent="0.4">
      <c r="B5" s="7" t="s">
        <v>654</v>
      </c>
      <c r="C5" s="7"/>
      <c r="D5" s="5">
        <v>0.33</v>
      </c>
      <c r="E5" s="5">
        <v>0.33</v>
      </c>
      <c r="F5" s="5">
        <v>0.48</v>
      </c>
      <c r="G5" s="5">
        <v>1.1299999999999999</v>
      </c>
      <c r="H5" s="5">
        <v>0.28189653280667099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1.5825</v>
      </c>
      <c r="P5" s="5">
        <v>0.55999999999999905</v>
      </c>
      <c r="Q5" s="5">
        <v>2.1724999999999999</v>
      </c>
      <c r="R5" s="5">
        <v>1.8825000000000001</v>
      </c>
      <c r="S5" s="5">
        <v>1.85</v>
      </c>
      <c r="T5" s="5">
        <v>0.78</v>
      </c>
      <c r="U5" s="5">
        <v>1.8975</v>
      </c>
      <c r="V5" s="5">
        <v>0.18</v>
      </c>
      <c r="W5" s="8">
        <f>+IF(SUM(R5:V5)=0,0,AVERAGEIF(R5:V5,"&lt;&gt;0"))</f>
        <v>1.3180000000000001</v>
      </c>
      <c r="X5" s="8">
        <f>AVERAGEIF(D5:V5,"&lt;&gt;0")</f>
        <v>1.0351458871389743</v>
      </c>
    </row>
    <row r="6" spans="1:24" ht="21" x14ac:dyDescent="0.4">
      <c r="B6" s="7" t="s">
        <v>640</v>
      </c>
      <c r="C6" s="7"/>
      <c r="D6" s="5">
        <v>0.48</v>
      </c>
      <c r="E6" s="5">
        <v>-0.42120693438665702</v>
      </c>
      <c r="F6" s="5">
        <v>1.6125</v>
      </c>
      <c r="G6" s="5">
        <v>-0.52060346719332795</v>
      </c>
      <c r="H6" s="5">
        <v>0.63439653280667097</v>
      </c>
      <c r="I6" s="5">
        <v>1.82</v>
      </c>
      <c r="J6" s="5">
        <v>0.26999999999999902</v>
      </c>
      <c r="K6" s="5">
        <v>0.86</v>
      </c>
      <c r="L6" s="5">
        <v>2.7468965328066699</v>
      </c>
      <c r="M6" s="5">
        <v>0.62939653280667096</v>
      </c>
      <c r="N6" s="5">
        <v>0.86250000000000004</v>
      </c>
      <c r="O6" s="5">
        <v>1.2224999999999999</v>
      </c>
      <c r="P6" s="5">
        <v>0.45939653280667098</v>
      </c>
      <c r="Q6" s="5">
        <v>1.5</v>
      </c>
      <c r="R6" s="5">
        <v>1.4118965328066699</v>
      </c>
      <c r="S6" s="5">
        <v>1.97</v>
      </c>
      <c r="T6" s="5">
        <v>0.98</v>
      </c>
      <c r="U6" s="5">
        <v>0.38439653280667102</v>
      </c>
      <c r="V6" s="5">
        <v>0.83439653280667103</v>
      </c>
      <c r="W6" s="8">
        <f>+IF(SUM(R6:V6)=0,0,AVERAGEIF(R6:V6,"&lt;&gt;0"))</f>
        <v>1.1161379196840024</v>
      </c>
      <c r="X6" s="8">
        <f>AVERAGEIF(D6:V6,"&lt;&gt;0")</f>
        <v>0.93349817516140599</v>
      </c>
    </row>
    <row r="7" spans="1:24" ht="21" x14ac:dyDescent="0.4">
      <c r="B7" s="7" t="s">
        <v>644</v>
      </c>
      <c r="C7" s="7"/>
      <c r="D7" s="5">
        <v>0.7</v>
      </c>
      <c r="E7" s="5">
        <v>-9.4999999999999904E-2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1.5825</v>
      </c>
      <c r="L7" s="5">
        <v>1.0074999999999901</v>
      </c>
      <c r="M7" s="5">
        <v>2.1749999999999998</v>
      </c>
      <c r="N7" s="5">
        <v>0.755</v>
      </c>
      <c r="O7" s="5">
        <v>0.55599133201667705</v>
      </c>
      <c r="P7" s="5">
        <v>1.5449999999999999</v>
      </c>
      <c r="Q7" s="5">
        <v>0.71499999999999997</v>
      </c>
      <c r="R7" s="5">
        <v>2.4424999999999999</v>
      </c>
      <c r="S7" s="5">
        <v>0.11499999999999901</v>
      </c>
      <c r="T7" s="5">
        <v>0.30499999999999999</v>
      </c>
      <c r="U7" s="5">
        <v>1.5093965328066701</v>
      </c>
      <c r="V7" s="5">
        <v>0.3</v>
      </c>
      <c r="W7" s="8">
        <f>+IF(SUM(R7:V7)=0,0,AVERAGEIF(R7:V7,"&lt;&gt;0"))</f>
        <v>0.93437930656133383</v>
      </c>
      <c r="X7" s="8">
        <f>AVERAGEIF(D7:V7,"&lt;&gt;0")</f>
        <v>0.97234913320166694</v>
      </c>
    </row>
    <row r="8" spans="1:24" ht="21" x14ac:dyDescent="0.4">
      <c r="B8" s="7" t="s">
        <v>646</v>
      </c>
      <c r="C8" s="7"/>
      <c r="D8" s="5">
        <v>0</v>
      </c>
      <c r="E8" s="5">
        <v>0.14939653280667101</v>
      </c>
      <c r="F8" s="5">
        <v>0</v>
      </c>
      <c r="G8" s="5">
        <v>0.125</v>
      </c>
      <c r="H8" s="5">
        <v>-0.375</v>
      </c>
      <c r="I8" s="5">
        <v>0.03</v>
      </c>
      <c r="J8" s="5">
        <v>7.4999999999999997E-2</v>
      </c>
      <c r="K8" s="5">
        <v>2.27599133201667</v>
      </c>
      <c r="L8" s="5">
        <v>7.49999999999999E-2</v>
      </c>
      <c r="M8" s="5">
        <v>0</v>
      </c>
      <c r="N8" s="5">
        <v>-2.5000000000000001E-2</v>
      </c>
      <c r="O8" s="5">
        <v>0</v>
      </c>
      <c r="P8" s="5">
        <v>0</v>
      </c>
      <c r="Q8" s="5">
        <v>0.15</v>
      </c>
      <c r="R8" s="5">
        <v>0.61250000000000004</v>
      </c>
      <c r="S8" s="5">
        <v>0.83499999999999996</v>
      </c>
      <c r="T8" s="5">
        <v>2.0649999999999999</v>
      </c>
      <c r="U8" s="5">
        <v>0.35499999999999998</v>
      </c>
      <c r="V8" s="5">
        <v>0.25</v>
      </c>
      <c r="W8" s="8">
        <f>+IF(SUM(R8:V8)=0,0,AVERAGEIF(R8:V8,"&lt;&gt;0"))</f>
        <v>0.8234999999999999</v>
      </c>
      <c r="X8" s="8">
        <f>AVERAGEIF(D8:V8,"&lt;&gt;0")</f>
        <v>0.47127770463023871</v>
      </c>
    </row>
    <row r="9" spans="1:24" ht="21" x14ac:dyDescent="0.4">
      <c r="B9" s="7" t="s">
        <v>645</v>
      </c>
      <c r="C9" s="7"/>
      <c r="D9" s="5">
        <v>1.4424999999999999</v>
      </c>
      <c r="E9" s="5">
        <v>0.28000000000000003</v>
      </c>
      <c r="F9" s="5">
        <v>0.40939653280667099</v>
      </c>
      <c r="G9" s="5">
        <v>0.05</v>
      </c>
      <c r="H9" s="5">
        <v>0.55000000000000004</v>
      </c>
      <c r="I9" s="5">
        <v>0.56879306561334197</v>
      </c>
      <c r="J9" s="5">
        <v>0.219999999999999</v>
      </c>
      <c r="K9" s="5">
        <v>1.8525</v>
      </c>
      <c r="L9" s="5">
        <v>1.0418965328066701</v>
      </c>
      <c r="M9" s="5">
        <v>0.86249999999999905</v>
      </c>
      <c r="N9" s="5">
        <v>-0.2</v>
      </c>
      <c r="O9" s="5">
        <v>1.4893965328066701</v>
      </c>
      <c r="P9" s="5">
        <v>1.24</v>
      </c>
      <c r="Q9" s="5">
        <v>0.81129306561334202</v>
      </c>
      <c r="R9" s="5">
        <v>0.73499999999999999</v>
      </c>
      <c r="S9" s="5">
        <v>9.9999999999999895E-2</v>
      </c>
      <c r="T9" s="5">
        <v>1.7124999999999999</v>
      </c>
      <c r="U9" s="5">
        <v>0.75939653280667097</v>
      </c>
      <c r="V9" s="5">
        <v>0.64</v>
      </c>
      <c r="W9" s="8">
        <f>+IF(SUM(R9:V9)=0,0,AVERAGEIF(R9:V9,"&lt;&gt;0"))</f>
        <v>0.78937930656133415</v>
      </c>
      <c r="X9" s="8">
        <f>AVERAGEIF(D9:V9,"&lt;&gt;0")</f>
        <v>0.76658801381333486</v>
      </c>
    </row>
    <row r="10" spans="1:24" ht="21" x14ac:dyDescent="0.4">
      <c r="B10" s="7" t="s">
        <v>655</v>
      </c>
      <c r="C10" s="7"/>
      <c r="D10" s="5">
        <v>1.0674999999999999</v>
      </c>
      <c r="E10" s="5">
        <v>1.7825</v>
      </c>
      <c r="F10" s="5">
        <v>1.27999999999999</v>
      </c>
      <c r="G10" s="5">
        <v>0.48249999999999899</v>
      </c>
      <c r="H10" s="5">
        <v>1.0549999999999999</v>
      </c>
      <c r="I10" s="5">
        <v>0.57499999999999996</v>
      </c>
      <c r="J10" s="5">
        <v>0.96</v>
      </c>
      <c r="K10" s="5">
        <v>1.8774999999999999</v>
      </c>
      <c r="L10" s="5">
        <v>1.0674999999999999</v>
      </c>
      <c r="M10" s="5">
        <v>1.2574999999999901</v>
      </c>
      <c r="N10" s="5">
        <v>0.65689653280667104</v>
      </c>
      <c r="O10" s="5">
        <v>1.68</v>
      </c>
      <c r="P10" s="5">
        <v>0.92999999999999905</v>
      </c>
      <c r="Q10" s="5">
        <v>0.44999999999999901</v>
      </c>
      <c r="R10" s="5">
        <v>0.96499999999999997</v>
      </c>
      <c r="S10" s="5">
        <v>0.35439653280667099</v>
      </c>
      <c r="T10" s="5">
        <v>1.46</v>
      </c>
      <c r="U10" s="5">
        <v>1.0368965328066699</v>
      </c>
      <c r="V10" s="5">
        <v>-0.11499999999999901</v>
      </c>
      <c r="W10" s="8">
        <f>+IF(SUM(R10:V10)=0,0,AVERAGEIF(R10:V10,"&lt;&gt;0"))</f>
        <v>0.74025861312266839</v>
      </c>
      <c r="X10" s="8">
        <f>AVERAGEIF(D10:V10,"&lt;&gt;0")</f>
        <v>0.990694189390526</v>
      </c>
    </row>
    <row r="11" spans="1:24" ht="21" x14ac:dyDescent="0.4">
      <c r="B11" s="7" t="s">
        <v>649</v>
      </c>
      <c r="C11" s="7"/>
      <c r="D11" s="5">
        <v>0.26</v>
      </c>
      <c r="E11" s="5">
        <v>0.45</v>
      </c>
      <c r="F11" s="5">
        <v>0.65999999999999903</v>
      </c>
      <c r="G11" s="5">
        <v>0.11</v>
      </c>
      <c r="H11" s="5">
        <v>5.93965328066711E-2</v>
      </c>
      <c r="I11" s="5">
        <v>1.1499999999999999</v>
      </c>
      <c r="J11" s="5">
        <v>1.8225</v>
      </c>
      <c r="K11" s="5">
        <v>0.3</v>
      </c>
      <c r="L11" s="5">
        <v>-4.1810401579986799E-2</v>
      </c>
      <c r="M11" s="5">
        <v>0.43</v>
      </c>
      <c r="N11" s="5">
        <v>0.45</v>
      </c>
      <c r="O11" s="5">
        <v>0.43</v>
      </c>
      <c r="P11" s="5">
        <v>0.76</v>
      </c>
      <c r="Q11" s="5">
        <v>0.13</v>
      </c>
      <c r="R11" s="5">
        <v>0.51</v>
      </c>
      <c r="S11" s="5">
        <v>0.35</v>
      </c>
      <c r="T11" s="5">
        <v>1.585</v>
      </c>
      <c r="U11" s="5">
        <v>0.49</v>
      </c>
      <c r="V11" s="5">
        <v>0.28000000000000003</v>
      </c>
      <c r="W11" s="8">
        <f>+IF(SUM(R11:V11)=0,0,AVERAGEIF(R11:V11,"&lt;&gt;0"))</f>
        <v>0.64300000000000002</v>
      </c>
      <c r="X11" s="8">
        <f>AVERAGEIF(D11:V11,"&lt;&gt;0")</f>
        <v>0.53605716480140431</v>
      </c>
    </row>
    <row r="12" spans="1:24" ht="21" x14ac:dyDescent="0.4">
      <c r="B12" s="7" t="s">
        <v>648</v>
      </c>
      <c r="C12" s="7"/>
      <c r="D12" s="5">
        <v>1.5225</v>
      </c>
      <c r="E12" s="5">
        <v>0.4</v>
      </c>
      <c r="F12" s="5">
        <v>1.7324999999999999</v>
      </c>
      <c r="G12" s="5">
        <v>0.88249999999999995</v>
      </c>
      <c r="H12" s="5">
        <v>1.1125</v>
      </c>
      <c r="I12" s="5">
        <v>1.78</v>
      </c>
      <c r="J12" s="5">
        <v>-1.99999999999999E-2</v>
      </c>
      <c r="K12" s="5">
        <v>0.359396532806671</v>
      </c>
      <c r="L12" s="5">
        <v>1.63</v>
      </c>
      <c r="M12" s="5">
        <v>1.43379306561334</v>
      </c>
      <c r="N12" s="5">
        <v>-0.45</v>
      </c>
      <c r="O12" s="5">
        <v>0.239396532806671</v>
      </c>
      <c r="P12" s="5">
        <v>0.31</v>
      </c>
      <c r="Q12" s="5">
        <v>1.2749999999999999</v>
      </c>
      <c r="R12" s="5">
        <v>0.25</v>
      </c>
      <c r="S12" s="5">
        <v>-7.0603467193328898E-2</v>
      </c>
      <c r="T12" s="5">
        <v>0.72939653280667005</v>
      </c>
      <c r="U12" s="5">
        <v>1.6850000000000001</v>
      </c>
      <c r="V12" s="5">
        <v>0.42999999999999899</v>
      </c>
      <c r="W12" s="8">
        <f>+IF(SUM(R12:V12)=0,0,AVERAGEIF(R12:V12,"&lt;&gt;0"))</f>
        <v>0.60475861312266799</v>
      </c>
      <c r="X12" s="8">
        <f>AVERAGEIF(D12:V12,"&lt;&gt;0")</f>
        <v>0.8016515366757907</v>
      </c>
    </row>
    <row r="13" spans="1:24" ht="21" x14ac:dyDescent="0.4">
      <c r="B13" s="7" t="s">
        <v>661</v>
      </c>
      <c r="C13" s="7"/>
      <c r="D13" s="5">
        <v>0</v>
      </c>
      <c r="E13" s="5">
        <v>0.4</v>
      </c>
      <c r="F13" s="5">
        <v>0</v>
      </c>
      <c r="G13" s="5">
        <v>0.73</v>
      </c>
      <c r="H13" s="5">
        <v>1.2649999999999999</v>
      </c>
      <c r="I13" s="5">
        <v>0.18</v>
      </c>
      <c r="J13" s="5">
        <v>0.18</v>
      </c>
      <c r="K13" s="5">
        <v>0</v>
      </c>
      <c r="L13" s="5">
        <v>0</v>
      </c>
      <c r="M13" s="5">
        <v>7.9999999999999905E-2</v>
      </c>
      <c r="N13" s="5">
        <v>0</v>
      </c>
      <c r="O13" s="5">
        <v>0.26</v>
      </c>
      <c r="P13" s="5">
        <v>1.7625</v>
      </c>
      <c r="Q13" s="5">
        <v>0.17499999999999999</v>
      </c>
      <c r="R13" s="5">
        <v>0.17499999999999999</v>
      </c>
      <c r="S13" s="5">
        <v>0.38500000000000001</v>
      </c>
      <c r="T13" s="5">
        <v>1.0874999999999999</v>
      </c>
      <c r="U13" s="5">
        <v>1.2050000000000001</v>
      </c>
      <c r="V13" s="5">
        <v>5.0000000000000001E-3</v>
      </c>
      <c r="W13" s="8">
        <f>+IF(SUM(R13:V13)=0,0,AVERAGEIF(R13:V13,"&lt;&gt;0"))</f>
        <v>0.57150000000000001</v>
      </c>
      <c r="X13" s="8">
        <f>AVERAGEIF(D13:V13,"&lt;&gt;0")</f>
        <v>0.5635714285714285</v>
      </c>
    </row>
    <row r="14" spans="1:24" ht="21" x14ac:dyDescent="0.4">
      <c r="B14" s="7" t="s">
        <v>637</v>
      </c>
      <c r="C14" s="7"/>
      <c r="D14" s="5">
        <v>1.1399999999999999</v>
      </c>
      <c r="E14" s="5">
        <v>0.48499999999999999</v>
      </c>
      <c r="F14" s="5">
        <v>0.49439653280667101</v>
      </c>
      <c r="G14" s="5">
        <v>-0.32500000000000001</v>
      </c>
      <c r="H14" s="5">
        <v>-0.244999999999999</v>
      </c>
      <c r="I14" s="5">
        <v>0.105</v>
      </c>
      <c r="J14" s="5">
        <v>-0.02</v>
      </c>
      <c r="K14" s="5">
        <v>0.435</v>
      </c>
      <c r="L14" s="5">
        <v>0.55999999999999905</v>
      </c>
      <c r="M14" s="5">
        <v>3.5975000000000001</v>
      </c>
      <c r="N14" s="5">
        <v>1.1037930656133399</v>
      </c>
      <c r="O14" s="5">
        <v>2.3824999999999998</v>
      </c>
      <c r="P14" s="5">
        <v>0.75</v>
      </c>
      <c r="Q14" s="5">
        <v>0.755</v>
      </c>
      <c r="R14" s="5">
        <v>0.73</v>
      </c>
      <c r="S14" s="5">
        <v>0</v>
      </c>
      <c r="T14" s="5">
        <v>0.20499999999999999</v>
      </c>
      <c r="U14" s="5">
        <v>1.0425</v>
      </c>
      <c r="V14" s="5">
        <v>0.28000000000000003</v>
      </c>
      <c r="W14" s="8">
        <f>+IF(SUM(R14:V14)=0,0,AVERAGEIF(R14:V14,"&lt;&gt;0"))</f>
        <v>0.56437500000000007</v>
      </c>
      <c r="X14" s="8">
        <f>AVERAGEIF(D14:V14,"&lt;&gt;0")</f>
        <v>0.74864942213444519</v>
      </c>
    </row>
    <row r="15" spans="1:24" ht="21" x14ac:dyDescent="0.4">
      <c r="B15" s="7" t="s">
        <v>650</v>
      </c>
      <c r="C15" s="7"/>
      <c r="D15" s="5">
        <v>0</v>
      </c>
      <c r="E15" s="5">
        <v>-0.5</v>
      </c>
      <c r="F15" s="5">
        <v>0.75</v>
      </c>
      <c r="G15" s="5">
        <v>0.49249999999999999</v>
      </c>
      <c r="H15" s="5">
        <v>0.28999999999999998</v>
      </c>
      <c r="I15" s="5">
        <v>1.3325</v>
      </c>
      <c r="J15" s="5">
        <v>-0.2</v>
      </c>
      <c r="K15" s="5">
        <v>0.18</v>
      </c>
      <c r="L15" s="5">
        <v>0.57999999999999996</v>
      </c>
      <c r="M15" s="5">
        <v>2.56</v>
      </c>
      <c r="N15" s="5">
        <v>-6.0346719332893197E-4</v>
      </c>
      <c r="O15" s="5">
        <v>0.63</v>
      </c>
      <c r="P15" s="5">
        <v>0.85</v>
      </c>
      <c r="Q15" s="5">
        <v>0.1</v>
      </c>
      <c r="R15" s="5">
        <v>1.03</v>
      </c>
      <c r="S15" s="5">
        <v>0.61</v>
      </c>
      <c r="T15" s="5">
        <v>1.29</v>
      </c>
      <c r="U15" s="5">
        <v>-0.01</v>
      </c>
      <c r="V15" s="5">
        <v>-0.120603467193328</v>
      </c>
      <c r="W15" s="8">
        <f>+IF(SUM(R15:V15)=0,0,AVERAGEIF(R15:V15,"&lt;&gt;0"))</f>
        <v>0.55987930656133444</v>
      </c>
      <c r="X15" s="8">
        <f>AVERAGEIF(D15:V15,"&lt;&gt;0")</f>
        <v>0.54798850364518559</v>
      </c>
    </row>
    <row r="16" spans="1:24" ht="21" x14ac:dyDescent="0.4">
      <c r="B16" s="7" t="s">
        <v>638</v>
      </c>
      <c r="C16" s="7"/>
      <c r="D16" s="5">
        <v>0.18</v>
      </c>
      <c r="E16" s="5">
        <v>0.53</v>
      </c>
      <c r="F16" s="5">
        <v>0</v>
      </c>
      <c r="G16" s="5">
        <v>0</v>
      </c>
      <c r="H16" s="5">
        <v>0</v>
      </c>
      <c r="I16" s="5">
        <v>0</v>
      </c>
      <c r="J16" s="5">
        <v>0.199396532806671</v>
      </c>
      <c r="K16" s="5">
        <v>2.9449999999999998</v>
      </c>
      <c r="L16" s="5">
        <v>-7.4999999999999997E-2</v>
      </c>
      <c r="M16" s="5">
        <v>0.44</v>
      </c>
      <c r="N16" s="5">
        <v>0.28999999999999998</v>
      </c>
      <c r="O16" s="5">
        <v>0.20499999999999999</v>
      </c>
      <c r="P16" s="5">
        <v>1.0368965328066699</v>
      </c>
      <c r="Q16" s="5">
        <v>0.20499999999999999</v>
      </c>
      <c r="R16" s="5">
        <v>0.52499999999999902</v>
      </c>
      <c r="S16" s="5">
        <v>0.45500000000000002</v>
      </c>
      <c r="T16" s="5">
        <v>0.6</v>
      </c>
      <c r="U16" s="5">
        <v>0</v>
      </c>
      <c r="V16" s="5">
        <v>5.5E-2</v>
      </c>
      <c r="W16" s="8">
        <f>+IF(SUM(R16:V16)=0,0,AVERAGEIF(R16:V16,"&lt;&gt;0"))</f>
        <v>0.40874999999999978</v>
      </c>
      <c r="X16" s="8">
        <f>AVERAGEIF(D16:V16,"&lt;&gt;0")</f>
        <v>0.54223521897238136</v>
      </c>
    </row>
    <row r="17" spans="2:24" ht="21" x14ac:dyDescent="0.4">
      <c r="B17" s="7" t="s">
        <v>653</v>
      </c>
      <c r="C17" s="7"/>
      <c r="D17" s="5">
        <v>-0.25</v>
      </c>
      <c r="E17" s="5">
        <v>0</v>
      </c>
      <c r="F17" s="5">
        <v>0.28000000000000003</v>
      </c>
      <c r="G17" s="5">
        <v>0</v>
      </c>
      <c r="H17" s="5">
        <v>0.53</v>
      </c>
      <c r="I17" s="5">
        <v>1.6325000000000001</v>
      </c>
      <c r="J17" s="5">
        <v>0.51</v>
      </c>
      <c r="K17" s="5">
        <v>1.7925</v>
      </c>
      <c r="L17" s="5">
        <v>0.73</v>
      </c>
      <c r="M17" s="5">
        <v>0.1</v>
      </c>
      <c r="N17" s="5">
        <v>1.0549999999999999</v>
      </c>
      <c r="O17" s="5">
        <v>0.18</v>
      </c>
      <c r="P17" s="5">
        <v>1.6325000000000001</v>
      </c>
      <c r="Q17" s="5">
        <v>0</v>
      </c>
      <c r="R17" s="5">
        <v>0.53499999999999903</v>
      </c>
      <c r="S17" s="5">
        <v>0.28000000000000003</v>
      </c>
      <c r="T17" s="5">
        <v>0.76</v>
      </c>
      <c r="U17" s="5">
        <v>0.59</v>
      </c>
      <c r="V17" s="5">
        <v>-0.14499999999999999</v>
      </c>
      <c r="W17" s="8">
        <f>+IF(SUM(R17:V17)=0,0,AVERAGEIF(R17:V17,"&lt;&gt;0"))</f>
        <v>0.4039999999999998</v>
      </c>
      <c r="X17" s="8">
        <f>AVERAGEIF(D17:V17,"&lt;&gt;0")</f>
        <v>0.6382812499999998</v>
      </c>
    </row>
    <row r="18" spans="2:24" ht="21" x14ac:dyDescent="0.4">
      <c r="B18" s="7" t="s">
        <v>660</v>
      </c>
      <c r="C18" s="7"/>
      <c r="D18" s="5">
        <v>1</v>
      </c>
      <c r="E18" s="5">
        <v>0.03</v>
      </c>
      <c r="F18" s="5">
        <v>0</v>
      </c>
      <c r="G18" s="5">
        <v>0.23</v>
      </c>
      <c r="H18" s="5">
        <v>0.3</v>
      </c>
      <c r="I18" s="5">
        <v>1.5725</v>
      </c>
      <c r="J18" s="5">
        <v>-0.37060346719332798</v>
      </c>
      <c r="K18" s="5">
        <v>0.42939653280667101</v>
      </c>
      <c r="L18" s="5">
        <v>-5.0603467193328901E-2</v>
      </c>
      <c r="M18" s="5">
        <v>0.22939653280667099</v>
      </c>
      <c r="N18" s="5">
        <v>9.8793065613342099E-2</v>
      </c>
      <c r="O18" s="5">
        <v>0.45</v>
      </c>
      <c r="P18" s="5">
        <v>1.57249999999999</v>
      </c>
      <c r="Q18" s="5">
        <v>1.2925</v>
      </c>
      <c r="R18" s="5">
        <v>-0.12</v>
      </c>
      <c r="S18" s="5">
        <v>0.73</v>
      </c>
      <c r="T18" s="5">
        <v>0.28000000000000003</v>
      </c>
      <c r="U18" s="5">
        <v>0.7</v>
      </c>
      <c r="V18" s="5">
        <v>0.05</v>
      </c>
      <c r="W18" s="8">
        <f>+IF(SUM(R18:V18)=0,0,AVERAGEIF(R18:V18,"&lt;&gt;0"))</f>
        <v>0.32799999999999996</v>
      </c>
      <c r="X18" s="8">
        <f>AVERAGEIF(D18:V18,"&lt;&gt;0")</f>
        <v>0.46799328871333429</v>
      </c>
    </row>
    <row r="19" spans="2:24" ht="21" x14ac:dyDescent="0.4">
      <c r="B19" s="7" t="s">
        <v>636</v>
      </c>
      <c r="C19" s="7"/>
      <c r="D19" s="5">
        <v>0</v>
      </c>
      <c r="E19" s="5">
        <v>0</v>
      </c>
      <c r="F19" s="5">
        <v>0.25</v>
      </c>
      <c r="G19" s="5">
        <v>0.1</v>
      </c>
      <c r="H19" s="5">
        <v>0.05</v>
      </c>
      <c r="I19" s="5">
        <v>-0.25060346719332799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0.89</v>
      </c>
      <c r="P19" s="5">
        <v>0.74189653280667101</v>
      </c>
      <c r="Q19" s="5">
        <v>0.63</v>
      </c>
      <c r="R19" s="5">
        <v>0.13</v>
      </c>
      <c r="S19" s="5">
        <v>0.45999999999999902</v>
      </c>
      <c r="T19" s="5">
        <v>-0.12</v>
      </c>
      <c r="U19" s="5">
        <v>0.28000000000000003</v>
      </c>
      <c r="V19" s="5">
        <v>0</v>
      </c>
      <c r="W19" s="8">
        <f>+IF(SUM(R19:V19)=0,0,AVERAGEIF(R19:V19,"&lt;&gt;0"))</f>
        <v>0.18749999999999975</v>
      </c>
      <c r="X19" s="8">
        <f>AVERAGEIF(D19:V19,"&lt;&gt;0")</f>
        <v>0.28739027869212203</v>
      </c>
    </row>
    <row r="20" spans="2:24" ht="21" x14ac:dyDescent="0.4">
      <c r="B20" s="7" t="s">
        <v>647</v>
      </c>
      <c r="C20" s="7"/>
      <c r="D20" s="5">
        <v>0</v>
      </c>
      <c r="E20" s="5">
        <v>-0.200603467193328</v>
      </c>
      <c r="F20" s="5">
        <v>0.30939653280667101</v>
      </c>
      <c r="G20" s="5">
        <v>0.44</v>
      </c>
      <c r="H20" s="5">
        <v>0</v>
      </c>
      <c r="I20" s="5">
        <v>0.96</v>
      </c>
      <c r="J20" s="5">
        <v>0.88</v>
      </c>
      <c r="K20" s="5">
        <v>0.68</v>
      </c>
      <c r="L20" s="5">
        <v>-0.15060346719332801</v>
      </c>
      <c r="M20" s="5">
        <v>0.78499999999999903</v>
      </c>
      <c r="N20" s="5">
        <v>0.45499999999999902</v>
      </c>
      <c r="O20" s="5">
        <v>0.48</v>
      </c>
      <c r="P20" s="5">
        <v>0.74</v>
      </c>
      <c r="Q20" s="5">
        <v>0</v>
      </c>
      <c r="R20" s="5">
        <v>0.38</v>
      </c>
      <c r="S20" s="5">
        <v>-0.10060346719332799</v>
      </c>
      <c r="T20" s="5">
        <v>0.13</v>
      </c>
      <c r="U20" s="5">
        <v>-2.0603467193328898E-2</v>
      </c>
      <c r="V20" s="5">
        <v>-9.9999999999999895E-2</v>
      </c>
      <c r="W20" s="8">
        <f>+IF(SUM(R20:V20)=0,0,AVERAGEIF(R20:V20,"&lt;&gt;0"))</f>
        <v>5.7758613122668633E-2</v>
      </c>
      <c r="X20" s="8">
        <f>AVERAGEIF(D20:V20,"&lt;&gt;0")</f>
        <v>0.35418641650208477</v>
      </c>
    </row>
    <row r="21" spans="2:24" ht="21" x14ac:dyDescent="0.4">
      <c r="B21" s="7" t="s">
        <v>639</v>
      </c>
      <c r="C21" s="7"/>
      <c r="D21" s="5">
        <v>0.53249999999999997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8">
        <f>+IF(SUM(R21:V21)=0,0,AVERAGEIF(R21:V21,"&lt;&gt;0"))</f>
        <v>0</v>
      </c>
      <c r="X21" s="8">
        <f>AVERAGEIF(D21:V21,"&lt;&gt;0")</f>
        <v>0.53249999999999997</v>
      </c>
    </row>
    <row r="22" spans="2:24" ht="21" x14ac:dyDescent="0.4">
      <c r="B22" s="7" t="s">
        <v>641</v>
      </c>
      <c r="C22" s="7"/>
      <c r="D22" s="5">
        <v>0</v>
      </c>
      <c r="E22" s="5">
        <v>0</v>
      </c>
      <c r="F22" s="5">
        <v>0.18</v>
      </c>
      <c r="G22" s="5">
        <v>0</v>
      </c>
      <c r="H22" s="5">
        <v>9.9999999999999895E-2</v>
      </c>
      <c r="I22" s="5">
        <v>0.199396532806671</v>
      </c>
      <c r="J22" s="5">
        <v>-0.15</v>
      </c>
      <c r="K22" s="5">
        <v>1.0325</v>
      </c>
      <c r="L22" s="5">
        <v>0.26</v>
      </c>
      <c r="M22" s="5">
        <v>0</v>
      </c>
      <c r="N22" s="5">
        <v>0</v>
      </c>
      <c r="O22" s="5">
        <v>0</v>
      </c>
      <c r="P22" s="5">
        <v>0</v>
      </c>
      <c r="Q22" s="5">
        <v>0</v>
      </c>
      <c r="R22" s="5">
        <v>0</v>
      </c>
      <c r="S22" s="5">
        <v>0</v>
      </c>
      <c r="T22" s="5">
        <v>0</v>
      </c>
      <c r="U22" s="5">
        <v>0</v>
      </c>
      <c r="V22" s="5">
        <v>0</v>
      </c>
      <c r="W22" s="8">
        <f>+IF(SUM(R22:V22)=0,0,AVERAGEIF(R22:V22,"&lt;&gt;0"))</f>
        <v>0</v>
      </c>
      <c r="X22" s="8">
        <f>AVERAGEIF(D22:V22,"&lt;&gt;0")</f>
        <v>0.27031608880111185</v>
      </c>
    </row>
    <row r="23" spans="2:24" ht="21" x14ac:dyDescent="0.4">
      <c r="B23" s="7" t="s">
        <v>642</v>
      </c>
      <c r="C23" s="7"/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-0.62650866798332205</v>
      </c>
      <c r="L23" s="5">
        <v>0.35</v>
      </c>
      <c r="M23" s="5">
        <v>0</v>
      </c>
      <c r="N23" s="5">
        <v>0.1</v>
      </c>
      <c r="O23" s="5">
        <v>0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  <c r="V23" s="5">
        <v>0</v>
      </c>
      <c r="W23" s="8">
        <f>+IF(SUM(R23:V23)=0,0,AVERAGEIF(R23:V23,"&lt;&gt;0"))</f>
        <v>0</v>
      </c>
      <c r="X23" s="8">
        <f>AVERAGEIF(D23:V23,"&lt;&gt;0")</f>
        <v>-5.8836222661107357E-2</v>
      </c>
    </row>
    <row r="24" spans="2:24" ht="21" x14ac:dyDescent="0.4">
      <c r="B24" s="7" t="s">
        <v>651</v>
      </c>
      <c r="C24" s="7"/>
      <c r="D24" s="5">
        <v>0.18</v>
      </c>
      <c r="E24" s="5">
        <v>0</v>
      </c>
      <c r="F24" s="5">
        <v>-0.25</v>
      </c>
      <c r="G24" s="5">
        <v>0</v>
      </c>
      <c r="H24" s="5">
        <v>0.18</v>
      </c>
      <c r="I24" s="5">
        <v>1.02</v>
      </c>
      <c r="J24" s="5">
        <v>-9.5603467193328906E-2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8">
        <f>+IF(SUM(R24:V24)=0,0,AVERAGEIF(R24:V24,"&lt;&gt;0"))</f>
        <v>0</v>
      </c>
      <c r="X24" s="8">
        <f>AVERAGEIF(D24:V24,"&lt;&gt;0")</f>
        <v>0.20687930656133419</v>
      </c>
    </row>
    <row r="25" spans="2:24" ht="21" x14ac:dyDescent="0.4">
      <c r="B25" s="7" t="s">
        <v>656</v>
      </c>
      <c r="C25" s="7"/>
      <c r="D25" s="5">
        <v>-0.151206934386657</v>
      </c>
      <c r="E25" s="5">
        <v>0.53</v>
      </c>
      <c r="F25" s="5">
        <v>0</v>
      </c>
      <c r="G25" s="5">
        <v>0</v>
      </c>
      <c r="H25" s="5">
        <v>0</v>
      </c>
      <c r="I25" s="5">
        <v>9.9999999999999895E-2</v>
      </c>
      <c r="J25" s="5">
        <v>0.26</v>
      </c>
      <c r="K25" s="5">
        <v>1.1825000000000001</v>
      </c>
      <c r="L25" s="5">
        <v>0.18</v>
      </c>
      <c r="M25" s="5">
        <v>0.13</v>
      </c>
      <c r="N25" s="5">
        <v>0.56000000000000005</v>
      </c>
      <c r="O25" s="5">
        <v>0</v>
      </c>
      <c r="P25" s="5">
        <v>0.2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  <c r="V25" s="5">
        <v>0</v>
      </c>
      <c r="W25" s="8">
        <f>+IF(SUM(R25:V25)=0,0,AVERAGEIF(R25:V25,"&lt;&gt;0"))</f>
        <v>0</v>
      </c>
      <c r="X25" s="8">
        <f>AVERAGEIF(D25:V25,"&lt;&gt;0")</f>
        <v>0.33236589617926038</v>
      </c>
    </row>
    <row r="26" spans="2:24" ht="21" x14ac:dyDescent="0.4">
      <c r="B26" s="7" t="s">
        <v>657</v>
      </c>
      <c r="C26" s="7"/>
      <c r="D26" s="5">
        <v>1.3625</v>
      </c>
      <c r="E26" s="5">
        <v>0.03</v>
      </c>
      <c r="F26" s="5">
        <v>1.2124999999999999</v>
      </c>
      <c r="G26" s="5">
        <v>-0.4</v>
      </c>
      <c r="H26" s="5">
        <v>-0.37120693438665697</v>
      </c>
      <c r="I26" s="5">
        <v>0</v>
      </c>
      <c r="J26" s="5">
        <v>0</v>
      </c>
      <c r="K26" s="5">
        <v>0</v>
      </c>
      <c r="L26" s="5">
        <v>0</v>
      </c>
      <c r="M26" s="5">
        <v>0</v>
      </c>
      <c r="N26" s="5">
        <v>0</v>
      </c>
      <c r="O26" s="5">
        <v>0</v>
      </c>
      <c r="P26" s="5">
        <v>0</v>
      </c>
      <c r="Q26" s="5">
        <v>0</v>
      </c>
      <c r="R26" s="5">
        <v>0</v>
      </c>
      <c r="S26" s="5">
        <v>0</v>
      </c>
      <c r="T26" s="5">
        <v>0</v>
      </c>
      <c r="U26" s="5">
        <v>0</v>
      </c>
      <c r="V26" s="5">
        <v>0</v>
      </c>
      <c r="W26" s="8">
        <f>+IF(SUM(R26:V26)=0,0,AVERAGEIF(R26:V26,"&lt;&gt;0"))</f>
        <v>0</v>
      </c>
      <c r="X26" s="8">
        <f>AVERAGEIF(D26:V26,"&lt;&gt;0")</f>
        <v>0.36675861312266866</v>
      </c>
    </row>
    <row r="27" spans="2:24" ht="21" x14ac:dyDescent="0.4">
      <c r="B27" s="7" t="s">
        <v>659</v>
      </c>
      <c r="C27" s="7"/>
      <c r="D27" s="5">
        <v>0</v>
      </c>
      <c r="E27" s="5">
        <v>0</v>
      </c>
      <c r="F27" s="5">
        <v>0.32999999999999902</v>
      </c>
      <c r="G27" s="5">
        <v>0</v>
      </c>
      <c r="H27" s="5">
        <v>0</v>
      </c>
      <c r="I27" s="5">
        <v>0</v>
      </c>
      <c r="J27" s="5">
        <v>0</v>
      </c>
      <c r="K27" s="5">
        <v>0</v>
      </c>
      <c r="L27" s="5">
        <v>0</v>
      </c>
      <c r="M27" s="5">
        <v>0</v>
      </c>
      <c r="N27" s="5">
        <v>0</v>
      </c>
      <c r="O27" s="5">
        <v>0</v>
      </c>
      <c r="P27" s="5">
        <v>0</v>
      </c>
      <c r="Q27" s="5">
        <v>0</v>
      </c>
      <c r="R27" s="5">
        <v>0</v>
      </c>
      <c r="S27" s="5">
        <v>0</v>
      </c>
      <c r="T27" s="5">
        <v>0</v>
      </c>
      <c r="U27" s="5">
        <v>0</v>
      </c>
      <c r="V27" s="5">
        <v>0</v>
      </c>
      <c r="W27" s="8">
        <f>+IF(SUM(R27:V27)=0,0,AVERAGEIF(R27:V27,"&lt;&gt;0"))</f>
        <v>0</v>
      </c>
      <c r="X27" s="8">
        <f>AVERAGEIF(D27:V27,"&lt;&gt;0")</f>
        <v>0.32999999999999902</v>
      </c>
    </row>
  </sheetData>
  <sortState xmlns:xlrd2="http://schemas.microsoft.com/office/spreadsheetml/2017/richdata2" ref="A2:X27">
    <sortCondition descending="1" ref="W2:W27"/>
  </sortState>
  <conditionalFormatting sqref="B2:X27">
    <cfRule type="cellIs" dxfId="3" priority="12" operator="equal">
      <formula>0</formula>
    </cfRule>
  </conditionalFormatting>
  <conditionalFormatting sqref="W1:X1 A1:C1">
    <cfRule type="cellIs" dxfId="2" priority="10" operator="equal">
      <formula>0</formula>
    </cfRule>
  </conditionalFormatting>
  <conditionalFormatting sqref="W1:X1 A1:C1">
    <cfRule type="colorScale" priority="11">
      <colorScale>
        <cfvo type="min"/>
        <cfvo type="max"/>
        <color rgb="FFFCFCFF"/>
        <color rgb="FF63BE7B"/>
      </colorScale>
    </cfRule>
  </conditionalFormatting>
  <conditionalFormatting sqref="D2:V27">
    <cfRule type="colorScale" priority="27">
      <colorScale>
        <cfvo type="min"/>
        <cfvo type="max"/>
        <color rgb="FFFCFCFF"/>
        <color rgb="FFFFCD00"/>
      </colorScale>
    </cfRule>
  </conditionalFormatting>
  <conditionalFormatting sqref="B2:C27">
    <cfRule type="colorScale" priority="29">
      <colorScale>
        <cfvo type="min"/>
        <cfvo type="max"/>
        <color rgb="FFFCFCFF"/>
        <color rgb="FF63BE7B"/>
      </colorScale>
    </cfRule>
  </conditionalFormatting>
  <conditionalFormatting sqref="W2:X27">
    <cfRule type="colorScale" priority="31">
      <colorScale>
        <cfvo type="min"/>
        <cfvo type="max"/>
        <color rgb="FFFCFCFF"/>
        <color rgb="FFFFCD00"/>
      </colorScale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5577B-31AE-496D-86C1-B55309D58E9E}">
  <dimension ref="A1:E6"/>
  <sheetViews>
    <sheetView workbookViewId="0">
      <selection sqref="A1:E6"/>
    </sheetView>
  </sheetViews>
  <sheetFormatPr defaultRowHeight="15" x14ac:dyDescent="0.25"/>
  <cols>
    <col min="1" max="1" width="17.28515625" bestFit="1" customWidth="1"/>
    <col min="2" max="2" width="7.5703125" bestFit="1" customWidth="1"/>
    <col min="3" max="3" width="7.42578125" bestFit="1" customWidth="1"/>
    <col min="4" max="4" width="6.7109375" bestFit="1" customWidth="1"/>
  </cols>
  <sheetData>
    <row r="1" spans="1:5" x14ac:dyDescent="0.25">
      <c r="A1" s="1"/>
      <c r="B1" s="2" t="s">
        <v>179</v>
      </c>
      <c r="C1" s="2" t="s">
        <v>180</v>
      </c>
      <c r="D1" s="2"/>
    </row>
    <row r="2" spans="1:5" x14ac:dyDescent="0.25">
      <c r="A2" s="1"/>
      <c r="B2" s="2" t="s">
        <v>181</v>
      </c>
      <c r="C2" s="2" t="s">
        <v>182</v>
      </c>
      <c r="D2" s="2" t="s">
        <v>183</v>
      </c>
      <c r="E2" s="2" t="s">
        <v>710</v>
      </c>
    </row>
    <row r="3" spans="1:5" x14ac:dyDescent="0.25">
      <c r="A3" s="1" t="s">
        <v>184</v>
      </c>
      <c r="B3" s="2" t="s">
        <v>185</v>
      </c>
      <c r="C3" s="2" t="s">
        <v>186</v>
      </c>
      <c r="D3" s="2"/>
      <c r="E3" t="s">
        <v>717</v>
      </c>
    </row>
    <row r="4" spans="1:5" x14ac:dyDescent="0.25">
      <c r="A4" s="1" t="s">
        <v>187</v>
      </c>
      <c r="B4" s="2" t="s">
        <v>188</v>
      </c>
      <c r="C4" s="2" t="s">
        <v>189</v>
      </c>
      <c r="D4" s="2"/>
      <c r="E4" t="s">
        <v>709</v>
      </c>
    </row>
    <row r="5" spans="1:5" x14ac:dyDescent="0.25">
      <c r="A5" s="1" t="s">
        <v>190</v>
      </c>
      <c r="B5" s="2" t="s">
        <v>191</v>
      </c>
      <c r="C5" s="2" t="s">
        <v>192</v>
      </c>
      <c r="D5" s="2"/>
      <c r="E5" s="2" t="s">
        <v>718</v>
      </c>
    </row>
    <row r="6" spans="1:5" x14ac:dyDescent="0.25">
      <c r="A6" s="1" t="s">
        <v>193</v>
      </c>
      <c r="B6" s="2" t="s">
        <v>194</v>
      </c>
      <c r="C6" s="2" t="s">
        <v>195</v>
      </c>
      <c r="D6" s="2" t="s">
        <v>196</v>
      </c>
      <c r="E6" t="s">
        <v>719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65A81-5B1D-4F2F-970F-B964C48CD15F}">
  <dimension ref="A1:G23"/>
  <sheetViews>
    <sheetView tabSelected="1" workbookViewId="0">
      <selection activeCell="H9" sqref="H9"/>
    </sheetView>
  </sheetViews>
  <sheetFormatPr defaultRowHeight="15" x14ac:dyDescent="0.25"/>
  <cols>
    <col min="1" max="1" width="15" bestFit="1" customWidth="1"/>
    <col min="2" max="2" width="3.140625" bestFit="1" customWidth="1"/>
    <col min="3" max="3" width="25.28515625" bestFit="1" customWidth="1"/>
    <col min="4" max="4" width="7.28515625" style="124" customWidth="1"/>
    <col min="5" max="5" width="2.5703125" bestFit="1" customWidth="1"/>
    <col min="6" max="6" width="4" bestFit="1" customWidth="1"/>
    <col min="7" max="7" width="4.140625" bestFit="1" customWidth="1"/>
  </cols>
  <sheetData>
    <row r="1" spans="1:7" ht="17.25" x14ac:dyDescent="0.35">
      <c r="A1" s="129"/>
    </row>
    <row r="2" spans="1:7" ht="17.25" x14ac:dyDescent="0.35">
      <c r="A2" s="129" t="s">
        <v>793</v>
      </c>
    </row>
    <row r="3" spans="1:7" ht="17.25" x14ac:dyDescent="0.35">
      <c r="A3" s="137" t="s">
        <v>729</v>
      </c>
      <c r="B3" s="138"/>
      <c r="C3" s="138"/>
      <c r="D3" s="139"/>
      <c r="E3" s="138"/>
      <c r="F3" s="138"/>
      <c r="G3" s="138"/>
    </row>
    <row r="4" spans="1:7" ht="17.25" x14ac:dyDescent="0.35">
      <c r="A4" s="64" t="s">
        <v>730</v>
      </c>
      <c r="B4" s="64"/>
      <c r="C4" s="64" t="s">
        <v>789</v>
      </c>
      <c r="D4" s="127" t="s">
        <v>607</v>
      </c>
      <c r="E4" s="64" t="s">
        <v>18</v>
      </c>
      <c r="F4" s="64" t="s">
        <v>750</v>
      </c>
      <c r="G4" s="64" t="s">
        <v>765</v>
      </c>
    </row>
    <row r="5" spans="1:7" ht="17.25" x14ac:dyDescent="0.35">
      <c r="A5" s="64" t="s">
        <v>733</v>
      </c>
      <c r="B5" s="64"/>
      <c r="C5" s="64" t="s">
        <v>789</v>
      </c>
      <c r="D5" s="127" t="s">
        <v>606</v>
      </c>
      <c r="E5" s="64" t="s">
        <v>54</v>
      </c>
      <c r="F5" s="64" t="s">
        <v>745</v>
      </c>
      <c r="G5" s="64"/>
    </row>
    <row r="6" spans="1:7" ht="17.25" x14ac:dyDescent="0.35">
      <c r="A6" s="64" t="s">
        <v>734</v>
      </c>
      <c r="B6" s="64" t="s">
        <v>766</v>
      </c>
      <c r="C6" s="64" t="s">
        <v>790</v>
      </c>
      <c r="D6" s="127" t="s">
        <v>606</v>
      </c>
      <c r="E6" s="64" t="s">
        <v>10</v>
      </c>
      <c r="F6" s="64" t="s">
        <v>735</v>
      </c>
      <c r="G6" s="64"/>
    </row>
    <row r="7" spans="1:7" ht="17.25" x14ac:dyDescent="0.35">
      <c r="A7" s="64" t="s">
        <v>737</v>
      </c>
      <c r="B7" s="64"/>
      <c r="C7" s="64" t="s">
        <v>790</v>
      </c>
      <c r="D7" s="127" t="s">
        <v>605</v>
      </c>
      <c r="E7" s="64" t="s">
        <v>47</v>
      </c>
      <c r="F7" s="64" t="s">
        <v>738</v>
      </c>
      <c r="G7" s="64" t="s">
        <v>765</v>
      </c>
    </row>
    <row r="8" spans="1:7" ht="17.25" x14ac:dyDescent="0.35">
      <c r="A8" s="64" t="s">
        <v>741</v>
      </c>
      <c r="B8" s="64"/>
      <c r="C8" s="64" t="s">
        <v>791</v>
      </c>
      <c r="D8" s="127" t="s">
        <v>607</v>
      </c>
      <c r="E8" s="64" t="s">
        <v>143</v>
      </c>
      <c r="F8" s="64" t="s">
        <v>748</v>
      </c>
      <c r="G8" s="64"/>
    </row>
    <row r="9" spans="1:7" ht="17.25" x14ac:dyDescent="0.35">
      <c r="A9" s="64" t="s">
        <v>744</v>
      </c>
      <c r="B9" s="64" t="s">
        <v>766</v>
      </c>
      <c r="C9" s="64" t="s">
        <v>210</v>
      </c>
      <c r="D9" s="127" t="s">
        <v>607</v>
      </c>
      <c r="E9" s="64" t="s">
        <v>54</v>
      </c>
      <c r="F9" s="64" t="s">
        <v>762</v>
      </c>
      <c r="G9" s="64" t="s">
        <v>765</v>
      </c>
    </row>
    <row r="10" spans="1:7" ht="17.25" x14ac:dyDescent="0.35">
      <c r="A10" s="64" t="s">
        <v>785</v>
      </c>
      <c r="B10" s="64" t="s">
        <v>766</v>
      </c>
      <c r="C10" s="64" t="s">
        <v>210</v>
      </c>
      <c r="D10" s="127" t="s">
        <v>606</v>
      </c>
      <c r="E10" s="64" t="s">
        <v>173</v>
      </c>
      <c r="F10" s="64" t="s">
        <v>750</v>
      </c>
      <c r="G10" s="64"/>
    </row>
    <row r="11" spans="1:7" ht="17.25" x14ac:dyDescent="0.35">
      <c r="A11" s="137" t="s">
        <v>746</v>
      </c>
      <c r="B11" s="137"/>
      <c r="C11" s="137"/>
      <c r="D11" s="139"/>
      <c r="E11" s="137"/>
      <c r="F11" s="137"/>
      <c r="G11" s="137"/>
    </row>
    <row r="12" spans="1:7" ht="17.25" x14ac:dyDescent="0.35">
      <c r="A12" s="64" t="s">
        <v>747</v>
      </c>
      <c r="B12" s="64"/>
      <c r="C12" s="64" t="s">
        <v>784</v>
      </c>
      <c r="D12" s="127" t="s">
        <v>606</v>
      </c>
      <c r="E12" s="64" t="s">
        <v>54</v>
      </c>
      <c r="F12" s="64" t="s">
        <v>745</v>
      </c>
      <c r="G12" s="64"/>
    </row>
    <row r="13" spans="1:7" ht="17.25" x14ac:dyDescent="0.35">
      <c r="A13" s="64" t="s">
        <v>749</v>
      </c>
      <c r="B13" s="64"/>
      <c r="C13" s="64" t="s">
        <v>784</v>
      </c>
      <c r="D13" s="127" t="s">
        <v>607</v>
      </c>
      <c r="E13" s="64" t="s">
        <v>54</v>
      </c>
      <c r="F13" s="64" t="s">
        <v>762</v>
      </c>
      <c r="G13" s="64" t="s">
        <v>765</v>
      </c>
    </row>
    <row r="14" spans="1:7" ht="17.25" x14ac:dyDescent="0.35">
      <c r="A14" s="64" t="s">
        <v>751</v>
      </c>
      <c r="B14" s="64"/>
      <c r="C14" s="64" t="s">
        <v>635</v>
      </c>
      <c r="D14" s="127" t="s">
        <v>606</v>
      </c>
      <c r="E14" s="64" t="s">
        <v>54</v>
      </c>
      <c r="F14" s="64" t="s">
        <v>735</v>
      </c>
      <c r="G14" s="64"/>
    </row>
    <row r="15" spans="1:7" ht="17.25" x14ac:dyDescent="0.35">
      <c r="A15" s="64" t="s">
        <v>753</v>
      </c>
      <c r="B15" s="64"/>
      <c r="C15" s="64" t="s">
        <v>635</v>
      </c>
      <c r="D15" s="127" t="s">
        <v>606</v>
      </c>
      <c r="E15" s="64" t="s">
        <v>54</v>
      </c>
      <c r="F15" s="64" t="s">
        <v>738</v>
      </c>
      <c r="G15" s="64" t="s">
        <v>765</v>
      </c>
    </row>
    <row r="16" spans="1:7" ht="17.25" x14ac:dyDescent="0.35">
      <c r="A16" s="64" t="s">
        <v>754</v>
      </c>
      <c r="B16" s="64" t="s">
        <v>766</v>
      </c>
      <c r="C16" s="64" t="s">
        <v>190</v>
      </c>
      <c r="D16" s="127" t="s">
        <v>607</v>
      </c>
      <c r="E16" s="64" t="s">
        <v>47</v>
      </c>
      <c r="F16" s="64" t="s">
        <v>731</v>
      </c>
      <c r="G16" s="64" t="s">
        <v>765</v>
      </c>
    </row>
    <row r="17" spans="1:7" ht="17.25" x14ac:dyDescent="0.35">
      <c r="A17" s="64" t="s">
        <v>755</v>
      </c>
      <c r="B17" s="64" t="s">
        <v>766</v>
      </c>
      <c r="C17" s="64" t="s">
        <v>190</v>
      </c>
      <c r="D17" s="127" t="s">
        <v>606</v>
      </c>
      <c r="E17" s="64" t="s">
        <v>54</v>
      </c>
      <c r="F17" s="64" t="s">
        <v>738</v>
      </c>
      <c r="G17" s="64"/>
    </row>
    <row r="18" spans="1:7" ht="17.25" x14ac:dyDescent="0.35">
      <c r="A18" s="137" t="s">
        <v>759</v>
      </c>
      <c r="B18" s="137"/>
      <c r="C18" s="137"/>
      <c r="D18" s="139"/>
      <c r="E18" s="137"/>
      <c r="F18" s="137"/>
      <c r="G18" s="137"/>
    </row>
    <row r="19" spans="1:7" ht="17.25" x14ac:dyDescent="0.35">
      <c r="A19" s="64" t="s">
        <v>763</v>
      </c>
      <c r="B19" s="64"/>
      <c r="C19" s="64" t="s">
        <v>685</v>
      </c>
      <c r="D19" s="127" t="s">
        <v>607</v>
      </c>
      <c r="E19" s="64" t="s">
        <v>18</v>
      </c>
      <c r="F19" s="64" t="s">
        <v>731</v>
      </c>
      <c r="G19" s="64"/>
    </row>
    <row r="20" spans="1:7" ht="17.25" x14ac:dyDescent="0.35">
      <c r="A20" s="64" t="s">
        <v>764</v>
      </c>
      <c r="B20" s="64"/>
      <c r="C20" s="64" t="s">
        <v>685</v>
      </c>
      <c r="D20" s="127" t="s">
        <v>606</v>
      </c>
      <c r="E20" s="64" t="s">
        <v>173</v>
      </c>
      <c r="F20" s="64" t="s">
        <v>768</v>
      </c>
      <c r="G20" s="64"/>
    </row>
    <row r="21" spans="1:7" ht="17.25" x14ac:dyDescent="0.35">
      <c r="A21" s="64" t="s">
        <v>760</v>
      </c>
      <c r="B21" s="64" t="s">
        <v>766</v>
      </c>
      <c r="C21" s="64" t="s">
        <v>207</v>
      </c>
      <c r="D21" s="127" t="s">
        <v>606</v>
      </c>
      <c r="E21" s="64" t="s">
        <v>792</v>
      </c>
      <c r="F21" s="64" t="s">
        <v>762</v>
      </c>
      <c r="G21" s="64"/>
    </row>
    <row r="22" spans="1:7" ht="17.25" x14ac:dyDescent="0.35">
      <c r="A22" s="129" t="s">
        <v>761</v>
      </c>
      <c r="B22" s="30" t="s">
        <v>766</v>
      </c>
      <c r="C22" s="30" t="s">
        <v>207</v>
      </c>
      <c r="D22" s="125" t="s">
        <v>606</v>
      </c>
      <c r="E22" s="30" t="s">
        <v>47</v>
      </c>
      <c r="F22" s="30" t="s">
        <v>750</v>
      </c>
      <c r="G22" s="30"/>
    </row>
    <row r="23" spans="1:7" ht="17.25" x14ac:dyDescent="0.35">
      <c r="A23" s="64" t="s">
        <v>779</v>
      </c>
      <c r="B23" s="64"/>
      <c r="C23" s="64" t="s">
        <v>609</v>
      </c>
      <c r="D23" s="127" t="s">
        <v>9</v>
      </c>
      <c r="E23" s="64" t="s">
        <v>9</v>
      </c>
      <c r="F23" s="64"/>
      <c r="G23" s="64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3356B-FDC7-49D5-AC33-1E22B2B68288}">
  <dimension ref="A1:U24"/>
  <sheetViews>
    <sheetView workbookViewId="0">
      <selection activeCell="T2" sqref="T2"/>
    </sheetView>
  </sheetViews>
  <sheetFormatPr defaultRowHeight="15" x14ac:dyDescent="0.25"/>
  <cols>
    <col min="1" max="1" width="9.140625" style="28"/>
    <col min="2" max="2" width="26.28515625" style="28" bestFit="1" customWidth="1"/>
    <col min="3" max="3" width="7.42578125" style="28" customWidth="1"/>
    <col min="4" max="19" width="4.5703125" style="6" bestFit="1" customWidth="1"/>
    <col min="20" max="20" width="14.85546875" style="6" bestFit="1" customWidth="1"/>
    <col min="21" max="21" width="13.42578125" style="6" bestFit="1" customWidth="1"/>
    <col min="22" max="16384" width="9.140625" style="6"/>
  </cols>
  <sheetData>
    <row r="1" spans="1:21" s="16" customFormat="1" ht="17.25" x14ac:dyDescent="0.35">
      <c r="A1" s="15" t="s">
        <v>715</v>
      </c>
      <c r="B1" s="15" t="s">
        <v>608</v>
      </c>
      <c r="C1" s="15" t="s">
        <v>716</v>
      </c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 t="s">
        <v>712</v>
      </c>
      <c r="U1" s="15" t="s">
        <v>711</v>
      </c>
    </row>
    <row r="2" spans="1:21" ht="21" x14ac:dyDescent="0.4">
      <c r="A2" s="29"/>
      <c r="B2" s="27" t="s">
        <v>705</v>
      </c>
      <c r="C2" s="27"/>
      <c r="D2" s="5">
        <v>2.85</v>
      </c>
      <c r="E2" s="5">
        <v>0.78249999999999997</v>
      </c>
      <c r="F2" s="5">
        <v>0.70499999999999996</v>
      </c>
      <c r="G2" s="5">
        <v>1.1924999999999999</v>
      </c>
      <c r="H2" s="5">
        <v>0.97</v>
      </c>
      <c r="I2" s="5">
        <v>-0.15</v>
      </c>
      <c r="J2" s="5">
        <v>-0.95060346699999998</v>
      </c>
      <c r="K2" s="5">
        <v>0.57999999999999996</v>
      </c>
      <c r="L2" s="5">
        <v>0.18</v>
      </c>
      <c r="M2" s="5">
        <v>3.0750000000000002</v>
      </c>
      <c r="N2" s="5">
        <v>1.8943965330000001</v>
      </c>
      <c r="O2" s="5">
        <v>0.42939653300000002</v>
      </c>
      <c r="P2" s="5">
        <v>1.405</v>
      </c>
      <c r="Q2" s="5">
        <v>0.58499999999999996</v>
      </c>
      <c r="R2" s="5">
        <v>0.86</v>
      </c>
      <c r="S2" s="5">
        <v>2.6775000000000002</v>
      </c>
      <c r="T2" s="17">
        <f>+IF(SUM(O2:S2)=0,0,AVERAGEIF(O2:S2,"&lt;&gt;0"))</f>
        <v>1.1913793066</v>
      </c>
      <c r="U2" s="17">
        <f>AVERAGEIF(D2:S2,"&lt;&gt;0")</f>
        <v>1.0678555999374999</v>
      </c>
    </row>
    <row r="3" spans="1:21" ht="21" x14ac:dyDescent="0.4">
      <c r="A3" s="29"/>
      <c r="B3" s="27" t="s">
        <v>694</v>
      </c>
      <c r="C3" s="27"/>
      <c r="D3" s="5">
        <v>-7.4999999999999997E-2</v>
      </c>
      <c r="E3" s="5">
        <v>0</v>
      </c>
      <c r="F3" s="5">
        <v>0</v>
      </c>
      <c r="G3" s="5">
        <v>0.25</v>
      </c>
      <c r="H3" s="5">
        <v>1.17</v>
      </c>
      <c r="I3" s="5">
        <v>0.87939653299999998</v>
      </c>
      <c r="J3" s="5">
        <v>0</v>
      </c>
      <c r="K3" s="5">
        <v>-7.0603467000000003E-2</v>
      </c>
      <c r="L3" s="5">
        <v>1.5049999999999999</v>
      </c>
      <c r="M3" s="5">
        <v>1.0818965330000001</v>
      </c>
      <c r="N3" s="5">
        <v>0.49</v>
      </c>
      <c r="O3" s="5">
        <v>1.22</v>
      </c>
      <c r="P3" s="5">
        <v>2.8475000000000001</v>
      </c>
      <c r="Q3" s="5">
        <v>0.2</v>
      </c>
      <c r="R3" s="5">
        <v>0.99</v>
      </c>
      <c r="S3" s="5">
        <v>0.34879306599999998</v>
      </c>
      <c r="T3" s="17">
        <f>+IF(SUM(O3:S3)=0,0,AVERAGEIF(O3:S3,"&lt;&gt;0"))</f>
        <v>1.1212586132</v>
      </c>
      <c r="U3" s="17">
        <f>AVERAGEIF(D3:S3,"&lt;&gt;0")</f>
        <v>0.83361405115384624</v>
      </c>
    </row>
    <row r="4" spans="1:21" ht="21" x14ac:dyDescent="0.4">
      <c r="A4" s="29"/>
      <c r="B4" s="27" t="s">
        <v>687</v>
      </c>
      <c r="C4" s="27"/>
      <c r="D4" s="5">
        <v>2.2124999999999999</v>
      </c>
      <c r="E4" s="5">
        <v>1.03</v>
      </c>
      <c r="F4" s="5">
        <v>0.90500000000000003</v>
      </c>
      <c r="G4" s="5">
        <v>-0.4</v>
      </c>
      <c r="H4" s="5">
        <v>1.5825</v>
      </c>
      <c r="I4" s="5">
        <v>0.33189653299999999</v>
      </c>
      <c r="J4" s="5">
        <v>1.155</v>
      </c>
      <c r="K4" s="5">
        <v>2.2149999999999999</v>
      </c>
      <c r="L4" s="5">
        <v>0.15</v>
      </c>
      <c r="M4" s="5">
        <v>0.149396533</v>
      </c>
      <c r="N4" s="5">
        <v>3.0449999999999999</v>
      </c>
      <c r="O4" s="5">
        <v>1.4624999999999999</v>
      </c>
      <c r="P4" s="5">
        <v>1.3334913319999999</v>
      </c>
      <c r="Q4" s="5">
        <v>0.50849133199999996</v>
      </c>
      <c r="R4" s="5">
        <v>0.8</v>
      </c>
      <c r="S4" s="5">
        <v>1.2825</v>
      </c>
      <c r="T4" s="17">
        <f>+IF(SUM(O4:S4)=0,0,AVERAGEIF(O4:S4,"&lt;&gt;0"))</f>
        <v>1.0773965327999999</v>
      </c>
      <c r="U4" s="17">
        <f>AVERAGEIF(D4:S4,"&lt;&gt;0")</f>
        <v>1.110204733125</v>
      </c>
    </row>
    <row r="5" spans="1:21" ht="21" x14ac:dyDescent="0.4">
      <c r="A5" s="29"/>
      <c r="B5" s="27" t="s">
        <v>701</v>
      </c>
      <c r="C5" s="27"/>
      <c r="D5" s="5">
        <v>0</v>
      </c>
      <c r="E5" s="5">
        <v>0.86250000000000004</v>
      </c>
      <c r="F5" s="5">
        <v>1.3374999999999999</v>
      </c>
      <c r="G5" s="5">
        <v>0.75</v>
      </c>
      <c r="H5" s="5">
        <v>0.69</v>
      </c>
      <c r="I5" s="5">
        <v>0.40500000000000003</v>
      </c>
      <c r="J5" s="5">
        <v>0.73</v>
      </c>
      <c r="K5" s="5">
        <v>0.17499999999999999</v>
      </c>
      <c r="L5" s="5">
        <v>0.63500000000000001</v>
      </c>
      <c r="M5" s="5">
        <v>0.505</v>
      </c>
      <c r="N5" s="5">
        <v>1.7150000000000001</v>
      </c>
      <c r="O5" s="5">
        <v>2.0325000000000002</v>
      </c>
      <c r="P5" s="5">
        <v>1.7143965329999999</v>
      </c>
      <c r="Q5" s="5">
        <v>0.58499999999999996</v>
      </c>
      <c r="R5" s="5">
        <v>0.45</v>
      </c>
      <c r="S5" s="5">
        <v>-0.08</v>
      </c>
      <c r="T5" s="17">
        <f>+IF(SUM(O5:S5)=0,0,AVERAGEIF(O5:S5,"&lt;&gt;0"))</f>
        <v>0.94037930660000002</v>
      </c>
      <c r="U5" s="17">
        <f>AVERAGEIF(D5:S5,"&lt;&gt;0")</f>
        <v>0.83379310220000002</v>
      </c>
    </row>
    <row r="6" spans="1:21" ht="21" x14ac:dyDescent="0.4">
      <c r="A6" s="29"/>
      <c r="B6" s="27" t="s">
        <v>696</v>
      </c>
      <c r="C6" s="27"/>
      <c r="D6" s="5">
        <v>1.6418965329999999</v>
      </c>
      <c r="E6" s="5">
        <v>-6.03467E-4</v>
      </c>
      <c r="F6" s="5">
        <v>1.4550000000000001</v>
      </c>
      <c r="G6" s="5">
        <v>1.4550000000000001</v>
      </c>
      <c r="H6" s="5">
        <v>0.82</v>
      </c>
      <c r="I6" s="5">
        <v>1.0125</v>
      </c>
      <c r="J6" s="5">
        <v>0.8</v>
      </c>
      <c r="K6" s="5">
        <v>0.38</v>
      </c>
      <c r="L6" s="5">
        <v>0.16</v>
      </c>
      <c r="M6" s="5">
        <v>1.2</v>
      </c>
      <c r="N6" s="5">
        <v>1.5725</v>
      </c>
      <c r="O6" s="5">
        <v>1.1625000000000001</v>
      </c>
      <c r="P6" s="5">
        <v>0.99</v>
      </c>
      <c r="Q6" s="5">
        <v>0.55000000000000004</v>
      </c>
      <c r="R6" s="5">
        <v>1.05</v>
      </c>
      <c r="S6" s="5">
        <v>0.79</v>
      </c>
      <c r="T6" s="17">
        <f>+IF(SUM(O6:S6)=0,0,AVERAGEIF(O6:S6,"&lt;&gt;0"))</f>
        <v>0.90849999999999986</v>
      </c>
      <c r="U6" s="17">
        <f>AVERAGEIF(D6:S6,"&lt;&gt;0")</f>
        <v>0.93992456662500001</v>
      </c>
    </row>
    <row r="7" spans="1:21" ht="21" x14ac:dyDescent="0.4">
      <c r="A7" s="29"/>
      <c r="B7" s="27" t="s">
        <v>698</v>
      </c>
      <c r="C7" s="27"/>
      <c r="D7" s="5">
        <v>0.15</v>
      </c>
      <c r="E7" s="5">
        <v>0.25</v>
      </c>
      <c r="F7" s="5">
        <v>1.2124999999999999</v>
      </c>
      <c r="G7" s="5">
        <v>1.5075000000000001</v>
      </c>
      <c r="H7" s="5">
        <v>0.28000000000000003</v>
      </c>
      <c r="I7" s="5">
        <v>-7.0000000000000007E-2</v>
      </c>
      <c r="J7" s="5">
        <v>-0.57499999999999996</v>
      </c>
      <c r="K7" s="5">
        <v>0</v>
      </c>
      <c r="L7" s="5">
        <v>0.28000000000000003</v>
      </c>
      <c r="M7" s="5">
        <v>0.53</v>
      </c>
      <c r="N7" s="5">
        <v>0.83</v>
      </c>
      <c r="O7" s="5">
        <v>1.4924999999999999</v>
      </c>
      <c r="P7" s="5">
        <v>1.7375</v>
      </c>
      <c r="Q7" s="5">
        <v>0.2</v>
      </c>
      <c r="R7" s="5">
        <v>0.45</v>
      </c>
      <c r="S7" s="5">
        <v>0.35</v>
      </c>
      <c r="T7" s="17">
        <f>+IF(SUM(O7:S7)=0,0,AVERAGEIF(O7:S7,"&lt;&gt;0"))</f>
        <v>0.84600000000000009</v>
      </c>
      <c r="U7" s="17">
        <f>AVERAGEIF(D7:S7,"&lt;&gt;0")</f>
        <v>0.57499999999999996</v>
      </c>
    </row>
    <row r="8" spans="1:21" ht="21" x14ac:dyDescent="0.4">
      <c r="A8" s="29"/>
      <c r="B8" s="27" t="s">
        <v>699</v>
      </c>
      <c r="C8" s="27"/>
      <c r="D8" s="5">
        <v>2.0375000000000001</v>
      </c>
      <c r="E8" s="5">
        <v>-0.05</v>
      </c>
      <c r="F8" s="5">
        <v>0.1</v>
      </c>
      <c r="G8" s="5">
        <v>1.0825</v>
      </c>
      <c r="H8" s="5">
        <v>1.8625</v>
      </c>
      <c r="I8" s="5">
        <v>0.35</v>
      </c>
      <c r="J8" s="5">
        <v>0.01</v>
      </c>
      <c r="K8" s="5">
        <v>0.35</v>
      </c>
      <c r="L8" s="5">
        <v>0.2</v>
      </c>
      <c r="M8" s="5">
        <v>0.71</v>
      </c>
      <c r="N8" s="5">
        <v>1.6825000000000001</v>
      </c>
      <c r="O8" s="5">
        <v>0.83250000000000002</v>
      </c>
      <c r="P8" s="5">
        <v>1.5049999999999999</v>
      </c>
      <c r="Q8" s="5">
        <v>0.2</v>
      </c>
      <c r="R8" s="5">
        <v>2.9396532999999999E-2</v>
      </c>
      <c r="S8" s="5">
        <v>0.9325</v>
      </c>
      <c r="T8" s="17">
        <f>+IF(SUM(O8:S8)=0,0,AVERAGEIF(O8:S8,"&lt;&gt;0"))</f>
        <v>0.69987930659999997</v>
      </c>
      <c r="U8" s="17">
        <f>AVERAGEIF(D8:S8,"&lt;&gt;0")</f>
        <v>0.73964978331249986</v>
      </c>
    </row>
    <row r="9" spans="1:21" ht="21" x14ac:dyDescent="0.4">
      <c r="A9" s="29"/>
      <c r="B9" s="27" t="s">
        <v>708</v>
      </c>
      <c r="C9" s="27"/>
      <c r="D9" s="5">
        <v>0</v>
      </c>
      <c r="E9" s="5">
        <v>0.65689653299999995</v>
      </c>
      <c r="F9" s="5">
        <v>0.47939653300000001</v>
      </c>
      <c r="G9" s="5">
        <v>-0.55060346699999996</v>
      </c>
      <c r="H9" s="5">
        <v>0.63</v>
      </c>
      <c r="I9" s="5">
        <v>0.57999999999999996</v>
      </c>
      <c r="J9" s="5">
        <v>0.22939653300000001</v>
      </c>
      <c r="K9" s="5">
        <v>0.4</v>
      </c>
      <c r="L9" s="5">
        <v>0.63500000000000001</v>
      </c>
      <c r="M9" s="5">
        <v>1.0493965329999999</v>
      </c>
      <c r="N9" s="5">
        <v>0.70499999999999996</v>
      </c>
      <c r="O9" s="5">
        <v>7.4999999999999997E-2</v>
      </c>
      <c r="P9" s="5">
        <v>1.4593965330000001</v>
      </c>
      <c r="Q9" s="5">
        <v>0.17439653299999999</v>
      </c>
      <c r="R9" s="5">
        <v>0.90500000000000003</v>
      </c>
      <c r="S9" s="5">
        <v>0.82499999999999996</v>
      </c>
      <c r="T9" s="17">
        <f>+IF(SUM(O9:S9)=0,0,AVERAGEIF(O9:S9,"&lt;&gt;0"))</f>
        <v>0.68775861319999998</v>
      </c>
      <c r="U9" s="17">
        <f>AVERAGEIF(D9:S9,"&lt;&gt;0")</f>
        <v>0.55021838206666673</v>
      </c>
    </row>
    <row r="10" spans="1:21" ht="21" x14ac:dyDescent="0.4">
      <c r="A10" s="29"/>
      <c r="B10" s="27" t="s">
        <v>702</v>
      </c>
      <c r="C10" s="27"/>
      <c r="D10" s="5">
        <v>0.48</v>
      </c>
      <c r="E10" s="5">
        <v>-0.01</v>
      </c>
      <c r="F10" s="5">
        <v>-5.0603466999999999E-2</v>
      </c>
      <c r="G10" s="5">
        <v>0.25</v>
      </c>
      <c r="H10" s="5">
        <v>1.34</v>
      </c>
      <c r="I10" s="5">
        <v>-7.0603467000000003E-2</v>
      </c>
      <c r="J10" s="5">
        <v>0.65</v>
      </c>
      <c r="K10" s="5">
        <v>1.02</v>
      </c>
      <c r="L10" s="5">
        <v>-0.30060346700000001</v>
      </c>
      <c r="M10" s="5">
        <v>-0.2</v>
      </c>
      <c r="N10" s="5">
        <v>0.41</v>
      </c>
      <c r="O10" s="5">
        <v>0.5</v>
      </c>
      <c r="P10" s="5">
        <v>0.43</v>
      </c>
      <c r="Q10" s="5">
        <v>-0.30060346700000001</v>
      </c>
      <c r="R10" s="5">
        <v>1.1299999999999999</v>
      </c>
      <c r="S10" s="5">
        <v>1.4325000000000001</v>
      </c>
      <c r="T10" s="17">
        <f>+IF(SUM(O10:S10)=0,0,AVERAGEIF(O10:S10,"&lt;&gt;0"))</f>
        <v>0.63837930659999997</v>
      </c>
      <c r="U10" s="17">
        <f>AVERAGEIF(D10:S10,"&lt;&gt;0")</f>
        <v>0.41938038324999999</v>
      </c>
    </row>
    <row r="11" spans="1:21" ht="21" x14ac:dyDescent="0.4">
      <c r="A11" s="29"/>
      <c r="B11" s="27" t="s">
        <v>691</v>
      </c>
      <c r="C11" s="27"/>
      <c r="D11" s="5">
        <v>0.90500000000000003</v>
      </c>
      <c r="E11" s="5">
        <v>0.53</v>
      </c>
      <c r="F11" s="5">
        <v>-0.1</v>
      </c>
      <c r="G11" s="5">
        <v>0</v>
      </c>
      <c r="H11" s="5">
        <v>0</v>
      </c>
      <c r="I11" s="5">
        <v>0</v>
      </c>
      <c r="J11" s="5">
        <v>0.85499999999999998</v>
      </c>
      <c r="K11" s="5">
        <v>0.38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0.529396533</v>
      </c>
      <c r="S11" s="5">
        <v>0</v>
      </c>
      <c r="T11" s="17">
        <f>+IF(SUM(O11:S11)=0,0,AVERAGEIF(O11:S11,"&lt;&gt;0"))</f>
        <v>0.529396533</v>
      </c>
      <c r="U11" s="17">
        <f>AVERAGEIF(D11:S11,"&lt;&gt;0")</f>
        <v>0.51656608883333333</v>
      </c>
    </row>
    <row r="12" spans="1:21" ht="21" x14ac:dyDescent="0.4">
      <c r="A12" s="29"/>
      <c r="B12" s="27" t="s">
        <v>686</v>
      </c>
      <c r="C12" s="27"/>
      <c r="D12" s="5">
        <v>-0.15</v>
      </c>
      <c r="E12" s="5">
        <v>0.31</v>
      </c>
      <c r="F12" s="5">
        <v>-0.25060346700000002</v>
      </c>
      <c r="G12" s="5">
        <v>0.65</v>
      </c>
      <c r="H12" s="5">
        <v>0.66</v>
      </c>
      <c r="I12" s="5">
        <v>0.28000000000000003</v>
      </c>
      <c r="J12" s="5">
        <v>0.2</v>
      </c>
      <c r="K12" s="5">
        <v>0.98</v>
      </c>
      <c r="L12" s="5">
        <v>0.1</v>
      </c>
      <c r="M12" s="5">
        <v>0.1</v>
      </c>
      <c r="N12" s="5">
        <v>0.03</v>
      </c>
      <c r="O12" s="5">
        <v>0.56000000000000005</v>
      </c>
      <c r="P12" s="5">
        <v>1.21</v>
      </c>
      <c r="Q12" s="5">
        <v>0.05</v>
      </c>
      <c r="R12" s="5">
        <v>0.5</v>
      </c>
      <c r="S12" s="5">
        <v>-0.100603467</v>
      </c>
      <c r="T12" s="17">
        <f>+IF(SUM(O12:S12)=0,0,AVERAGEIF(O12:S12,"&lt;&gt;0"))</f>
        <v>0.44387930660000008</v>
      </c>
      <c r="U12" s="17">
        <f>AVERAGEIF(D12:S12,"&lt;&gt;0")</f>
        <v>0.320549566625</v>
      </c>
    </row>
    <row r="13" spans="1:21" ht="21" x14ac:dyDescent="0.4">
      <c r="A13" s="29"/>
      <c r="B13" s="27" t="s">
        <v>700</v>
      </c>
      <c r="C13" s="27"/>
      <c r="D13" s="5">
        <v>1.355</v>
      </c>
      <c r="E13" s="5">
        <v>0.23250000000000001</v>
      </c>
      <c r="F13" s="5">
        <v>0.23</v>
      </c>
      <c r="G13" s="5">
        <v>1.054396533</v>
      </c>
      <c r="H13" s="5">
        <v>1.261896533</v>
      </c>
      <c r="I13" s="5">
        <v>-0.25</v>
      </c>
      <c r="J13" s="5">
        <v>-0.4</v>
      </c>
      <c r="K13" s="5">
        <v>0.5</v>
      </c>
      <c r="L13" s="5">
        <v>0.15</v>
      </c>
      <c r="M13" s="5">
        <v>-0.15</v>
      </c>
      <c r="N13" s="5">
        <v>0.18</v>
      </c>
      <c r="O13" s="5">
        <v>-0.75</v>
      </c>
      <c r="P13" s="5">
        <v>0.95499999999999996</v>
      </c>
      <c r="Q13" s="5">
        <v>0.33</v>
      </c>
      <c r="R13" s="5">
        <v>0.38</v>
      </c>
      <c r="S13" s="5">
        <v>0.78249999999999997</v>
      </c>
      <c r="T13" s="17">
        <f>+IF(SUM(O13:S13)=0,0,AVERAGEIF(O13:S13,"&lt;&gt;0"))</f>
        <v>0.33949999999999997</v>
      </c>
      <c r="U13" s="17">
        <f>AVERAGEIF(D13:S13,"&lt;&gt;0")</f>
        <v>0.366330816625</v>
      </c>
    </row>
    <row r="14" spans="1:21" ht="21" x14ac:dyDescent="0.4">
      <c r="A14" s="29"/>
      <c r="B14" s="27" t="s">
        <v>690</v>
      </c>
      <c r="C14" s="27"/>
      <c r="D14" s="5">
        <v>0.2</v>
      </c>
      <c r="E14" s="5">
        <v>-0.17</v>
      </c>
      <c r="F14" s="5">
        <v>0.38</v>
      </c>
      <c r="G14" s="5">
        <v>0.35</v>
      </c>
      <c r="H14" s="5">
        <v>1.78</v>
      </c>
      <c r="I14" s="5">
        <v>0.51</v>
      </c>
      <c r="J14" s="5">
        <v>-0.32500000000000001</v>
      </c>
      <c r="K14" s="5">
        <v>1.365</v>
      </c>
      <c r="L14" s="5">
        <v>-0.2</v>
      </c>
      <c r="M14" s="5">
        <v>0.23</v>
      </c>
      <c r="N14" s="5">
        <v>0.28288786500000002</v>
      </c>
      <c r="O14" s="5">
        <v>1.04</v>
      </c>
      <c r="P14" s="5">
        <v>0</v>
      </c>
      <c r="Q14" s="5">
        <v>0</v>
      </c>
      <c r="R14" s="5">
        <v>0.19</v>
      </c>
      <c r="S14" s="5">
        <v>-0.25060346700000002</v>
      </c>
      <c r="T14" s="17">
        <f>+IF(SUM(O14:S14)=0,0,AVERAGEIF(O14:S14,"&lt;&gt;0"))</f>
        <v>0.32646551099999999</v>
      </c>
      <c r="U14" s="17">
        <f>AVERAGEIF(D14:S14,"&lt;&gt;0")</f>
        <v>0.38444888557142859</v>
      </c>
    </row>
    <row r="15" spans="1:21" ht="21" x14ac:dyDescent="0.4">
      <c r="A15" s="29"/>
      <c r="B15" s="27" t="s">
        <v>688</v>
      </c>
      <c r="C15" s="27"/>
      <c r="D15" s="5">
        <v>-0.37560346700000002</v>
      </c>
      <c r="E15" s="5">
        <v>0</v>
      </c>
      <c r="F15" s="5">
        <v>0.33</v>
      </c>
      <c r="G15" s="5">
        <v>0</v>
      </c>
      <c r="H15" s="5">
        <v>0</v>
      </c>
      <c r="I15" s="5">
        <v>0</v>
      </c>
      <c r="J15" s="5">
        <v>0</v>
      </c>
      <c r="K15" s="5">
        <v>0.375</v>
      </c>
      <c r="L15" s="5">
        <v>0</v>
      </c>
      <c r="M15" s="5">
        <v>0</v>
      </c>
      <c r="N15" s="5">
        <v>0</v>
      </c>
      <c r="O15" s="5">
        <v>0</v>
      </c>
      <c r="P15" s="5">
        <v>0.15</v>
      </c>
      <c r="Q15" s="5">
        <v>0.4</v>
      </c>
      <c r="R15" s="5">
        <v>0</v>
      </c>
      <c r="S15" s="5">
        <v>0</v>
      </c>
      <c r="T15" s="17">
        <f>+IF(SUM(O15:S15)=0,0,AVERAGEIF(O15:S15,"&lt;&gt;0"))</f>
        <v>0.27500000000000002</v>
      </c>
      <c r="U15" s="17">
        <f>AVERAGEIF(D15:S15,"&lt;&gt;0")</f>
        <v>0.17587930660000001</v>
      </c>
    </row>
    <row r="16" spans="1:21" ht="21" x14ac:dyDescent="0.4">
      <c r="A16" s="29"/>
      <c r="B16" s="27" t="s">
        <v>689</v>
      </c>
      <c r="C16" s="27"/>
      <c r="D16" s="5">
        <v>0.35</v>
      </c>
      <c r="E16" s="5">
        <v>0.28000000000000003</v>
      </c>
      <c r="F16" s="5">
        <v>0</v>
      </c>
      <c r="G16" s="5">
        <v>0.13</v>
      </c>
      <c r="H16" s="5">
        <v>0.53</v>
      </c>
      <c r="I16" s="5">
        <v>0.8</v>
      </c>
      <c r="J16" s="5">
        <v>-0.75060346700000002</v>
      </c>
      <c r="K16" s="5">
        <v>0</v>
      </c>
      <c r="L16" s="5">
        <v>0</v>
      </c>
      <c r="M16" s="5">
        <v>0.6</v>
      </c>
      <c r="N16" s="5">
        <v>0.209396533</v>
      </c>
      <c r="O16" s="5">
        <v>0.2</v>
      </c>
      <c r="P16" s="5">
        <v>0.3</v>
      </c>
      <c r="Q16" s="5">
        <v>-0.25</v>
      </c>
      <c r="R16" s="5">
        <v>0.23</v>
      </c>
      <c r="S16" s="5">
        <v>0.74</v>
      </c>
      <c r="T16" s="17">
        <f>+IF(SUM(O16:S16)=0,0,AVERAGEIF(O16:S16,"&lt;&gt;0"))</f>
        <v>0.24399999999999999</v>
      </c>
      <c r="U16" s="17">
        <f>AVERAGEIF(D16:S16,"&lt;&gt;0")</f>
        <v>0.25913792815384618</v>
      </c>
    </row>
    <row r="17" spans="1:21" ht="21" x14ac:dyDescent="0.4">
      <c r="A17" s="29"/>
      <c r="B17" s="27" t="s">
        <v>706</v>
      </c>
      <c r="C17" s="27"/>
      <c r="D17" s="5">
        <v>0</v>
      </c>
      <c r="E17" s="5">
        <v>-0.17</v>
      </c>
      <c r="F17" s="5">
        <v>-0.05</v>
      </c>
      <c r="G17" s="5">
        <v>0</v>
      </c>
      <c r="H17" s="5">
        <v>0</v>
      </c>
      <c r="I17" s="5">
        <v>0</v>
      </c>
      <c r="J17" s="5">
        <v>0</v>
      </c>
      <c r="K17" s="5">
        <v>2.8224999999999998</v>
      </c>
      <c r="L17" s="5">
        <v>0.404396533</v>
      </c>
      <c r="M17" s="5">
        <v>0</v>
      </c>
      <c r="N17" s="5">
        <v>-0.15060346699999999</v>
      </c>
      <c r="O17" s="5">
        <v>0</v>
      </c>
      <c r="P17" s="5">
        <v>1.2849999999999999</v>
      </c>
      <c r="Q17" s="5">
        <v>-0.3</v>
      </c>
      <c r="R17" s="5">
        <v>-0.25</v>
      </c>
      <c r="S17" s="5">
        <v>-0.25060346700000002</v>
      </c>
      <c r="T17" s="17">
        <f>+IF(SUM(O17:S17)=0,0,AVERAGEIF(O17:S17,"&lt;&gt;0"))</f>
        <v>0.12109913324999996</v>
      </c>
      <c r="U17" s="17">
        <f>AVERAGEIF(D17:S17,"&lt;&gt;0")</f>
        <v>0.3711877332222222</v>
      </c>
    </row>
    <row r="18" spans="1:21" ht="21" x14ac:dyDescent="0.4">
      <c r="A18" s="29"/>
      <c r="B18" s="27" t="s">
        <v>703</v>
      </c>
      <c r="C18" s="27"/>
      <c r="D18" s="5">
        <v>0.83250000000000002</v>
      </c>
      <c r="E18" s="5">
        <v>-0.15060346699999999</v>
      </c>
      <c r="F18" s="5">
        <v>1.0325</v>
      </c>
      <c r="G18" s="5">
        <v>-0.25120693399999999</v>
      </c>
      <c r="H18" s="5">
        <v>0.37939653299999998</v>
      </c>
      <c r="I18" s="5">
        <v>0.32939653299999999</v>
      </c>
      <c r="J18" s="5">
        <v>-5.0603466999999999E-2</v>
      </c>
      <c r="K18" s="5">
        <v>0.5</v>
      </c>
      <c r="L18" s="5">
        <v>-0.1</v>
      </c>
      <c r="M18" s="5">
        <v>1.9575</v>
      </c>
      <c r="N18" s="5">
        <v>0.03</v>
      </c>
      <c r="O18" s="5">
        <v>-0.15</v>
      </c>
      <c r="P18" s="5">
        <v>0.25</v>
      </c>
      <c r="Q18" s="5">
        <v>-0.95060346699999998</v>
      </c>
      <c r="R18" s="5">
        <v>0.88</v>
      </c>
      <c r="S18" s="5">
        <v>0.53</v>
      </c>
      <c r="T18" s="17">
        <f>+IF(SUM(O18:S18)=0,0,AVERAGEIF(O18:S18,"&lt;&gt;0"))</f>
        <v>0.11187930660000001</v>
      </c>
      <c r="U18" s="17">
        <f>AVERAGEIF(D18:S18,"&lt;&gt;0")</f>
        <v>0.3167672331875</v>
      </c>
    </row>
    <row r="19" spans="1:21" ht="21" x14ac:dyDescent="0.4">
      <c r="A19" s="29"/>
      <c r="B19" s="27" t="s">
        <v>704</v>
      </c>
      <c r="C19" s="27"/>
      <c r="D19" s="5">
        <v>1.774396533</v>
      </c>
      <c r="E19" s="5">
        <v>0.7</v>
      </c>
      <c r="F19" s="5">
        <v>1.1399999999999999</v>
      </c>
      <c r="G19" s="5">
        <v>7.4396533000000001E-2</v>
      </c>
      <c r="H19" s="5">
        <v>1.5525</v>
      </c>
      <c r="I19" s="5">
        <v>0.99189653300000002</v>
      </c>
      <c r="J19" s="5">
        <v>1.03</v>
      </c>
      <c r="K19" s="5">
        <v>3.09</v>
      </c>
      <c r="L19" s="5">
        <v>0.22500000000000001</v>
      </c>
      <c r="M19" s="5">
        <v>0.47879306599999999</v>
      </c>
      <c r="N19" s="5">
        <v>-0.42499999999999999</v>
      </c>
      <c r="O19" s="5">
        <v>0.13500000000000001</v>
      </c>
      <c r="P19" s="5">
        <v>0.60499999999999998</v>
      </c>
      <c r="Q19" s="5">
        <v>-1.0206034669999999</v>
      </c>
      <c r="R19" s="5">
        <v>0.18</v>
      </c>
      <c r="S19" s="5">
        <v>0.65500000000000003</v>
      </c>
      <c r="T19" s="17">
        <f>+IF(SUM(O19:S19)=0,0,AVERAGEIF(O19:S19,"&lt;&gt;0"))</f>
        <v>0.1108793066</v>
      </c>
      <c r="U19" s="17">
        <f>AVERAGEIF(D19:S19,"&lt;&gt;0")</f>
        <v>0.69914869987499995</v>
      </c>
    </row>
    <row r="20" spans="1:21" ht="21" x14ac:dyDescent="0.4">
      <c r="A20" s="29"/>
      <c r="B20" s="27" t="s">
        <v>695</v>
      </c>
      <c r="C20" s="27"/>
      <c r="D20" s="5">
        <v>-0.12</v>
      </c>
      <c r="E20" s="5">
        <v>0</v>
      </c>
      <c r="F20" s="5">
        <v>0</v>
      </c>
      <c r="G20" s="5">
        <v>-6.03467E-4</v>
      </c>
      <c r="H20" s="5">
        <v>0.25</v>
      </c>
      <c r="I20" s="5">
        <v>0.22500000000000001</v>
      </c>
      <c r="J20" s="5">
        <v>-0.25</v>
      </c>
      <c r="K20" s="5">
        <v>0</v>
      </c>
      <c r="L20" s="5">
        <v>0</v>
      </c>
      <c r="M20" s="5">
        <v>0</v>
      </c>
      <c r="N20" s="5">
        <v>0</v>
      </c>
      <c r="O20" s="5">
        <v>0.59</v>
      </c>
      <c r="P20" s="5">
        <v>-0.27500000000000002</v>
      </c>
      <c r="Q20" s="5">
        <v>-0.65120693399999996</v>
      </c>
      <c r="R20" s="5">
        <v>-0.32560346699999998</v>
      </c>
      <c r="S20" s="5">
        <v>1.2124999999999999</v>
      </c>
      <c r="T20" s="17">
        <f>+IF(SUM(O20:S20)=0,0,AVERAGEIF(O20:S20,"&lt;&gt;0"))</f>
        <v>0.11013791979999998</v>
      </c>
      <c r="U20" s="17">
        <f>AVERAGEIF(D20:S20,"&lt;&gt;0")</f>
        <v>6.5508613199999982E-2</v>
      </c>
    </row>
    <row r="21" spans="1:21" ht="21" x14ac:dyDescent="0.4">
      <c r="A21" s="29"/>
      <c r="B21" s="27" t="s">
        <v>693</v>
      </c>
      <c r="C21" s="27"/>
      <c r="D21" s="5">
        <v>0.48499999999999999</v>
      </c>
      <c r="E21" s="5">
        <v>0</v>
      </c>
      <c r="F21" s="5">
        <v>0</v>
      </c>
      <c r="G21" s="5">
        <v>0</v>
      </c>
      <c r="H21" s="5">
        <v>0.98</v>
      </c>
      <c r="I21" s="5">
        <v>0.74</v>
      </c>
      <c r="J21" s="5">
        <v>0</v>
      </c>
      <c r="K21" s="5">
        <v>0.28000000000000003</v>
      </c>
      <c r="L21" s="5">
        <v>-6.03467E-4</v>
      </c>
      <c r="M21" s="5">
        <v>0.18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17">
        <f>+IF(SUM(O21:S21)=0,0,AVERAGEIF(O21:S21,"&lt;&gt;0"))</f>
        <v>0</v>
      </c>
      <c r="U21" s="17">
        <f>AVERAGEIF(D21:S21,"&lt;&gt;0")</f>
        <v>0.44406608883333343</v>
      </c>
    </row>
    <row r="22" spans="1:21" ht="21" x14ac:dyDescent="0.4">
      <c r="A22" s="29"/>
      <c r="B22" s="27" t="s">
        <v>692</v>
      </c>
      <c r="C22" s="27"/>
      <c r="D22" s="5">
        <v>0.23189653299999999</v>
      </c>
      <c r="E22" s="5">
        <v>1.4575</v>
      </c>
      <c r="F22" s="5">
        <v>-0.32500000000000001</v>
      </c>
      <c r="G22" s="5">
        <v>0.95499999999999996</v>
      </c>
      <c r="H22" s="5">
        <v>1.4524999999999999</v>
      </c>
      <c r="I22" s="5">
        <v>5.0000000000000001E-3</v>
      </c>
      <c r="J22" s="5">
        <v>-0.37</v>
      </c>
      <c r="K22" s="5">
        <v>1.635</v>
      </c>
      <c r="L22" s="5">
        <v>0.25439653299999998</v>
      </c>
      <c r="M22" s="5">
        <v>-0.57560346699999998</v>
      </c>
      <c r="N22" s="5">
        <v>0.65500000000000003</v>
      </c>
      <c r="O22" s="5">
        <v>-0.67</v>
      </c>
      <c r="P22" s="5">
        <v>0.56000000000000005</v>
      </c>
      <c r="Q22" s="5">
        <v>0</v>
      </c>
      <c r="R22" s="5">
        <v>0.22500000000000001</v>
      </c>
      <c r="S22" s="5">
        <v>-0.17</v>
      </c>
      <c r="T22" s="17">
        <f>+IF(SUM(O22:S22)=0,0,AVERAGEIF(O22:S22,"&lt;&gt;0"))</f>
        <v>-1.3749999999999998E-2</v>
      </c>
      <c r="U22" s="17">
        <f>AVERAGEIF(D22:S22,"&lt;&gt;0")</f>
        <v>0.3547126399333333</v>
      </c>
    </row>
    <row r="23" spans="1:21" ht="21" x14ac:dyDescent="0.4">
      <c r="A23" s="29"/>
      <c r="B23" s="27" t="s">
        <v>707</v>
      </c>
      <c r="C23" s="27"/>
      <c r="D23" s="5">
        <v>1.7124999999999999</v>
      </c>
      <c r="E23" s="5">
        <v>-0.215</v>
      </c>
      <c r="F23" s="5">
        <v>-0.32060346699999998</v>
      </c>
      <c r="G23" s="5">
        <v>2.25</v>
      </c>
      <c r="H23" s="5">
        <v>-0.05</v>
      </c>
      <c r="I23" s="5">
        <v>0.26500000000000001</v>
      </c>
      <c r="J23" s="5">
        <v>0.05</v>
      </c>
      <c r="K23" s="5">
        <v>0</v>
      </c>
      <c r="L23" s="5">
        <v>0.48</v>
      </c>
      <c r="M23" s="5">
        <v>1.8174999999999999</v>
      </c>
      <c r="N23" s="5">
        <v>0.71</v>
      </c>
      <c r="O23" s="5">
        <v>0</v>
      </c>
      <c r="P23" s="5">
        <v>0.1</v>
      </c>
      <c r="Q23" s="5">
        <v>-0.5</v>
      </c>
      <c r="R23" s="5">
        <v>0</v>
      </c>
      <c r="S23" s="5">
        <v>0.28000000000000003</v>
      </c>
      <c r="T23" s="17">
        <f>+IF(SUM(O23:S23)=0,0,AVERAGEIF(O23:S23,"&lt;&gt;0"))</f>
        <v>-0.04</v>
      </c>
      <c r="U23" s="17">
        <f>AVERAGEIF(D23:S23,"&lt;&gt;0")</f>
        <v>0.50610742561538458</v>
      </c>
    </row>
    <row r="24" spans="1:21" ht="21" x14ac:dyDescent="0.4">
      <c r="A24" s="29"/>
      <c r="B24" s="27" t="s">
        <v>697</v>
      </c>
      <c r="C24" s="27"/>
      <c r="D24" s="5">
        <v>0</v>
      </c>
      <c r="E24" s="5">
        <v>0.25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5">
        <v>-0.25</v>
      </c>
      <c r="N24" s="5">
        <v>0.6</v>
      </c>
      <c r="O24" s="5">
        <v>-0.32</v>
      </c>
      <c r="P24" s="5">
        <v>0</v>
      </c>
      <c r="Q24" s="5">
        <v>0</v>
      </c>
      <c r="R24" s="5">
        <v>0</v>
      </c>
      <c r="S24" s="5">
        <v>0</v>
      </c>
      <c r="T24" s="17">
        <f>+IF(SUM(O24:S24)=0,0,AVERAGEIF(O24:S24,"&lt;&gt;0"))</f>
        <v>-0.32</v>
      </c>
      <c r="U24" s="17">
        <f>AVERAGEIF(D24:S24,"&lt;&gt;0")</f>
        <v>6.9999999999999993E-2</v>
      </c>
    </row>
  </sheetData>
  <sortState xmlns:xlrd2="http://schemas.microsoft.com/office/spreadsheetml/2017/richdata2" ref="A2:U24">
    <sortCondition descending="1" ref="T2:T24"/>
  </sortState>
  <conditionalFormatting sqref="A1:C1 B2:S24 T1:U24">
    <cfRule type="cellIs" dxfId="21" priority="11" operator="equal">
      <formula>0</formula>
    </cfRule>
  </conditionalFormatting>
  <conditionalFormatting sqref="A1:C1">
    <cfRule type="colorScale" priority="12">
      <colorScale>
        <cfvo type="min"/>
        <cfvo type="max"/>
        <color rgb="FFFCFCFF"/>
        <color rgb="FF63BE7B"/>
      </colorScale>
    </cfRule>
  </conditionalFormatting>
  <conditionalFormatting sqref="T1:U1">
    <cfRule type="colorScale" priority="2">
      <colorScale>
        <cfvo type="min"/>
        <cfvo type="max"/>
        <color rgb="FFFCFCFF"/>
        <color rgb="FF63BE7B"/>
      </colorScale>
    </cfRule>
  </conditionalFormatting>
  <conditionalFormatting sqref="B2:C24">
    <cfRule type="colorScale" priority="98">
      <colorScale>
        <cfvo type="min"/>
        <cfvo type="max"/>
        <color rgb="FFFCFCFF"/>
        <color rgb="FF63BE7B"/>
      </colorScale>
    </cfRule>
  </conditionalFormatting>
  <conditionalFormatting sqref="D2:S24">
    <cfRule type="colorScale" priority="100">
      <colorScale>
        <cfvo type="min"/>
        <cfvo type="max"/>
        <color rgb="FFFCFCFF"/>
        <color rgb="FFFFD043"/>
      </colorScale>
    </cfRule>
  </conditionalFormatting>
  <conditionalFormatting sqref="T2:T24">
    <cfRule type="colorScale" priority="102">
      <colorScale>
        <cfvo type="min"/>
        <cfvo type="max"/>
        <color theme="6" tint="0.39997558519241921"/>
        <color rgb="FFFFD043"/>
      </colorScale>
    </cfRule>
  </conditionalFormatting>
  <conditionalFormatting sqref="U2:U24">
    <cfRule type="colorScale" priority="104">
      <colorScale>
        <cfvo type="min"/>
        <cfvo type="max"/>
        <color theme="6" tint="0.39997558519241921"/>
        <color rgb="FFFFD043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6DD27-B3E5-4A93-B0A1-0CAF4D186259}">
  <dimension ref="A1:D59"/>
  <sheetViews>
    <sheetView workbookViewId="0">
      <selection activeCell="D8" sqref="D8"/>
    </sheetView>
  </sheetViews>
  <sheetFormatPr defaultRowHeight="17.25" x14ac:dyDescent="0.35"/>
  <cols>
    <col min="1" max="1" width="8" style="31" bestFit="1" customWidth="1"/>
    <col min="2" max="4" width="38.28515625" style="31" bestFit="1" customWidth="1"/>
    <col min="5" max="16384" width="9.140625" style="30"/>
  </cols>
  <sheetData>
    <row r="1" spans="1:4" s="69" customFormat="1" ht="22.5" x14ac:dyDescent="0.4">
      <c r="A1" s="68" t="s">
        <v>724</v>
      </c>
      <c r="B1" s="68" t="s">
        <v>197</v>
      </c>
      <c r="C1" s="68" t="s">
        <v>198</v>
      </c>
      <c r="D1" s="74" t="s">
        <v>199</v>
      </c>
    </row>
    <row r="2" spans="1:4" x14ac:dyDescent="0.35">
      <c r="A2" s="31">
        <v>2022</v>
      </c>
      <c r="B2" s="70" t="s">
        <v>200</v>
      </c>
      <c r="C2" s="70" t="s">
        <v>184</v>
      </c>
      <c r="D2" s="70" t="s">
        <v>201</v>
      </c>
    </row>
    <row r="3" spans="1:4" ht="18" x14ac:dyDescent="0.35">
      <c r="A3" s="65">
        <v>2021</v>
      </c>
      <c r="B3" s="71"/>
      <c r="C3" s="73" t="s">
        <v>725</v>
      </c>
      <c r="D3" s="71"/>
    </row>
    <row r="4" spans="1:4" s="75" customFormat="1" ht="18" x14ac:dyDescent="0.35">
      <c r="A4" s="66">
        <v>2020</v>
      </c>
      <c r="B4" s="67"/>
      <c r="C4" s="76" t="s">
        <v>202</v>
      </c>
      <c r="D4" s="72"/>
    </row>
    <row r="5" spans="1:4" x14ac:dyDescent="0.35">
      <c r="A5" s="31">
        <v>2019</v>
      </c>
      <c r="B5" s="70" t="s">
        <v>190</v>
      </c>
      <c r="C5" s="70" t="s">
        <v>203</v>
      </c>
      <c r="D5" s="70" t="s">
        <v>204</v>
      </c>
    </row>
    <row r="6" spans="1:4" x14ac:dyDescent="0.35">
      <c r="A6" s="31">
        <v>2018</v>
      </c>
      <c r="B6" s="70" t="s">
        <v>205</v>
      </c>
      <c r="C6" s="70" t="s">
        <v>190</v>
      </c>
      <c r="D6" s="70" t="s">
        <v>206</v>
      </c>
    </row>
    <row r="7" spans="1:4" x14ac:dyDescent="0.35">
      <c r="A7" s="31">
        <v>2017</v>
      </c>
      <c r="B7" s="70" t="s">
        <v>207</v>
      </c>
      <c r="C7" s="70" t="s">
        <v>190</v>
      </c>
      <c r="D7" s="70" t="s">
        <v>208</v>
      </c>
    </row>
    <row r="8" spans="1:4" x14ac:dyDescent="0.35">
      <c r="A8" s="31">
        <v>2016</v>
      </c>
      <c r="B8" s="70" t="s">
        <v>200</v>
      </c>
      <c r="C8" s="70" t="s">
        <v>190</v>
      </c>
      <c r="D8" s="70" t="s">
        <v>209</v>
      </c>
    </row>
    <row r="9" spans="1:4" x14ac:dyDescent="0.35">
      <c r="A9" s="31">
        <v>2015</v>
      </c>
      <c r="B9" s="70" t="s">
        <v>203</v>
      </c>
      <c r="C9" s="70" t="s">
        <v>190</v>
      </c>
      <c r="D9" s="70" t="s">
        <v>211</v>
      </c>
    </row>
    <row r="10" spans="1:4" x14ac:dyDescent="0.35">
      <c r="A10" s="31">
        <v>2014</v>
      </c>
      <c r="B10" s="70" t="s">
        <v>203</v>
      </c>
      <c r="C10" s="70" t="s">
        <v>187</v>
      </c>
      <c r="D10" s="70" t="s">
        <v>212</v>
      </c>
    </row>
    <row r="11" spans="1:4" x14ac:dyDescent="0.35">
      <c r="A11" s="31">
        <v>2013</v>
      </c>
      <c r="B11" s="70" t="s">
        <v>200</v>
      </c>
      <c r="C11" s="70" t="s">
        <v>190</v>
      </c>
      <c r="D11" s="70" t="s">
        <v>213</v>
      </c>
    </row>
    <row r="12" spans="1:4" x14ac:dyDescent="0.35">
      <c r="A12" s="31">
        <v>2012</v>
      </c>
      <c r="B12" s="70" t="s">
        <v>190</v>
      </c>
      <c r="C12" s="70" t="s">
        <v>200</v>
      </c>
      <c r="D12" s="70" t="s">
        <v>214</v>
      </c>
    </row>
    <row r="13" spans="1:4" x14ac:dyDescent="0.35">
      <c r="A13" s="31">
        <v>2011</v>
      </c>
      <c r="B13" s="70" t="s">
        <v>203</v>
      </c>
      <c r="C13" s="70" t="s">
        <v>187</v>
      </c>
      <c r="D13" s="70" t="s">
        <v>216</v>
      </c>
    </row>
    <row r="14" spans="1:4" x14ac:dyDescent="0.35">
      <c r="A14" s="31">
        <v>2010</v>
      </c>
      <c r="B14" s="70" t="s">
        <v>203</v>
      </c>
      <c r="C14" s="70" t="s">
        <v>217</v>
      </c>
      <c r="D14" s="70" t="s">
        <v>218</v>
      </c>
    </row>
    <row r="15" spans="1:4" x14ac:dyDescent="0.35">
      <c r="A15" s="31">
        <v>2009</v>
      </c>
      <c r="B15" s="70" t="s">
        <v>187</v>
      </c>
      <c r="C15" s="70" t="s">
        <v>219</v>
      </c>
      <c r="D15" s="70" t="s">
        <v>220</v>
      </c>
    </row>
    <row r="16" spans="1:4" x14ac:dyDescent="0.35">
      <c r="A16" s="31">
        <v>2008</v>
      </c>
      <c r="B16" s="70" t="s">
        <v>203</v>
      </c>
      <c r="C16" s="70" t="s">
        <v>187</v>
      </c>
      <c r="D16" s="70" t="s">
        <v>222</v>
      </c>
    </row>
    <row r="17" spans="1:4" x14ac:dyDescent="0.35">
      <c r="A17" s="31">
        <v>2007</v>
      </c>
      <c r="B17" s="70" t="s">
        <v>203</v>
      </c>
      <c r="C17" s="70" t="s">
        <v>190</v>
      </c>
      <c r="D17" s="70" t="s">
        <v>223</v>
      </c>
    </row>
    <row r="18" spans="1:4" x14ac:dyDescent="0.35">
      <c r="A18" s="31">
        <v>2006</v>
      </c>
      <c r="B18" s="70" t="s">
        <v>187</v>
      </c>
      <c r="C18" s="70" t="s">
        <v>203</v>
      </c>
      <c r="D18" s="70" t="s">
        <v>225</v>
      </c>
    </row>
    <row r="19" spans="1:4" x14ac:dyDescent="0.35">
      <c r="A19" s="31">
        <v>2005</v>
      </c>
      <c r="B19" s="70" t="s">
        <v>217</v>
      </c>
      <c r="C19" s="70" t="s">
        <v>187</v>
      </c>
      <c r="D19" s="70" t="s">
        <v>226</v>
      </c>
    </row>
    <row r="20" spans="1:4" x14ac:dyDescent="0.35">
      <c r="A20" s="31">
        <v>2004</v>
      </c>
      <c r="B20" s="70" t="s">
        <v>187</v>
      </c>
      <c r="C20" s="70" t="s">
        <v>203</v>
      </c>
      <c r="D20" s="70" t="s">
        <v>228</v>
      </c>
    </row>
    <row r="21" spans="1:4" x14ac:dyDescent="0.35">
      <c r="A21" s="31">
        <v>2003</v>
      </c>
      <c r="B21" s="70" t="s">
        <v>215</v>
      </c>
      <c r="C21" s="70" t="s">
        <v>187</v>
      </c>
      <c r="D21" s="70" t="s">
        <v>229</v>
      </c>
    </row>
    <row r="22" spans="1:4" x14ac:dyDescent="0.35">
      <c r="A22" s="31">
        <v>2002</v>
      </c>
      <c r="B22" s="70" t="s">
        <v>230</v>
      </c>
      <c r="C22" s="70" t="s">
        <v>203</v>
      </c>
      <c r="D22" s="70" t="s">
        <v>231</v>
      </c>
    </row>
    <row r="23" spans="1:4" x14ac:dyDescent="0.35">
      <c r="A23" s="31">
        <v>2001</v>
      </c>
      <c r="B23" s="70" t="s">
        <v>221</v>
      </c>
      <c r="C23" s="70" t="s">
        <v>187</v>
      </c>
      <c r="D23" s="70" t="s">
        <v>232</v>
      </c>
    </row>
    <row r="24" spans="1:4" x14ac:dyDescent="0.35">
      <c r="A24" s="31">
        <v>2000</v>
      </c>
      <c r="B24" s="70" t="s">
        <v>187</v>
      </c>
      <c r="C24" s="70" t="s">
        <v>190</v>
      </c>
      <c r="D24" s="70" t="s">
        <v>233</v>
      </c>
    </row>
    <row r="25" spans="1:4" x14ac:dyDescent="0.35">
      <c r="A25" s="31">
        <v>1999</v>
      </c>
      <c r="B25" s="70" t="s">
        <v>187</v>
      </c>
      <c r="C25" s="70" t="s">
        <v>203</v>
      </c>
      <c r="D25" s="70" t="s">
        <v>234</v>
      </c>
    </row>
    <row r="26" spans="1:4" x14ac:dyDescent="0.35">
      <c r="A26" s="31">
        <v>1998</v>
      </c>
      <c r="B26" s="70" t="s">
        <v>187</v>
      </c>
      <c r="C26" s="70" t="s">
        <v>203</v>
      </c>
      <c r="D26" s="70" t="s">
        <v>235</v>
      </c>
    </row>
    <row r="27" spans="1:4" x14ac:dyDescent="0.35">
      <c r="A27" s="31">
        <v>1997</v>
      </c>
      <c r="B27" s="70" t="s">
        <v>187</v>
      </c>
      <c r="C27" s="70" t="s">
        <v>203</v>
      </c>
      <c r="D27" s="70" t="s">
        <v>236</v>
      </c>
    </row>
    <row r="28" spans="1:4" x14ac:dyDescent="0.35">
      <c r="A28" s="31">
        <v>1996</v>
      </c>
      <c r="B28" s="70" t="s">
        <v>203</v>
      </c>
      <c r="C28" s="70" t="s">
        <v>205</v>
      </c>
      <c r="D28" s="70" t="s">
        <v>237</v>
      </c>
    </row>
    <row r="29" spans="1:4" x14ac:dyDescent="0.35">
      <c r="A29" s="31">
        <v>1995</v>
      </c>
      <c r="B29" s="70" t="s">
        <v>203</v>
      </c>
      <c r="C29" s="70" t="s">
        <v>187</v>
      </c>
      <c r="D29" s="70" t="s">
        <v>237</v>
      </c>
    </row>
    <row r="30" spans="1:4" x14ac:dyDescent="0.35">
      <c r="A30" s="31">
        <v>1994</v>
      </c>
      <c r="B30" s="70" t="s">
        <v>203</v>
      </c>
      <c r="C30" s="70" t="s">
        <v>187</v>
      </c>
      <c r="D30" s="70" t="s">
        <v>237</v>
      </c>
    </row>
    <row r="31" spans="1:4" x14ac:dyDescent="0.35">
      <c r="A31" s="31">
        <v>1993</v>
      </c>
      <c r="B31" s="70" t="s">
        <v>203</v>
      </c>
      <c r="C31" s="70" t="s">
        <v>187</v>
      </c>
      <c r="D31" s="70" t="s">
        <v>239</v>
      </c>
    </row>
    <row r="32" spans="1:4" x14ac:dyDescent="0.35">
      <c r="A32" s="31">
        <v>1992</v>
      </c>
      <c r="B32" s="70" t="s">
        <v>203</v>
      </c>
      <c r="C32" s="70" t="s">
        <v>210</v>
      </c>
      <c r="D32" s="70" t="s">
        <v>240</v>
      </c>
    </row>
    <row r="33" spans="1:4" x14ac:dyDescent="0.35">
      <c r="A33" s="31">
        <v>1991</v>
      </c>
      <c r="B33" s="70" t="s">
        <v>203</v>
      </c>
      <c r="C33" s="70" t="s">
        <v>190</v>
      </c>
      <c r="D33" s="70" t="s">
        <v>241</v>
      </c>
    </row>
    <row r="34" spans="1:4" x14ac:dyDescent="0.35">
      <c r="A34" s="31">
        <v>1990</v>
      </c>
      <c r="B34" s="70" t="s">
        <v>203</v>
      </c>
      <c r="C34" s="70" t="s">
        <v>242</v>
      </c>
      <c r="D34" s="70" t="s">
        <v>241</v>
      </c>
    </row>
    <row r="35" spans="1:4" x14ac:dyDescent="0.35">
      <c r="A35" s="31">
        <v>1989</v>
      </c>
      <c r="B35" s="70" t="s">
        <v>203</v>
      </c>
      <c r="C35" s="70" t="s">
        <v>187</v>
      </c>
      <c r="D35" s="70" t="s">
        <v>243</v>
      </c>
    </row>
    <row r="36" spans="1:4" x14ac:dyDescent="0.35">
      <c r="A36" s="31">
        <v>1988</v>
      </c>
      <c r="B36" s="70" t="s">
        <v>203</v>
      </c>
      <c r="C36" s="70" t="s">
        <v>221</v>
      </c>
      <c r="D36" s="70" t="s">
        <v>244</v>
      </c>
    </row>
    <row r="37" spans="1:4" x14ac:dyDescent="0.35">
      <c r="A37" s="31">
        <v>1987</v>
      </c>
      <c r="B37" s="70" t="s">
        <v>245</v>
      </c>
      <c r="C37" s="70" t="s">
        <v>187</v>
      </c>
      <c r="D37" s="70" t="s">
        <v>246</v>
      </c>
    </row>
    <row r="38" spans="1:4" x14ac:dyDescent="0.35">
      <c r="A38" s="31">
        <v>1986</v>
      </c>
      <c r="B38" s="70" t="s">
        <v>200</v>
      </c>
      <c r="C38" s="70" t="s">
        <v>203</v>
      </c>
      <c r="D38" s="70" t="s">
        <v>247</v>
      </c>
    </row>
    <row r="39" spans="1:4" x14ac:dyDescent="0.35">
      <c r="A39" s="31">
        <v>1985</v>
      </c>
      <c r="B39" s="70" t="s">
        <v>187</v>
      </c>
      <c r="C39" s="70" t="s">
        <v>219</v>
      </c>
      <c r="D39" s="70" t="s">
        <v>248</v>
      </c>
    </row>
    <row r="40" spans="1:4" x14ac:dyDescent="0.35">
      <c r="A40" s="31">
        <v>1984</v>
      </c>
      <c r="B40" s="70" t="s">
        <v>187</v>
      </c>
      <c r="C40" s="70" t="s">
        <v>190</v>
      </c>
      <c r="D40" s="70" t="s">
        <v>249</v>
      </c>
    </row>
    <row r="41" spans="1:4" x14ac:dyDescent="0.35">
      <c r="A41" s="31">
        <v>1983</v>
      </c>
      <c r="B41" s="70" t="s">
        <v>187</v>
      </c>
      <c r="C41" s="70" t="s">
        <v>190</v>
      </c>
      <c r="D41" s="70" t="s">
        <v>250</v>
      </c>
    </row>
    <row r="42" spans="1:4" x14ac:dyDescent="0.35">
      <c r="A42" s="31">
        <v>1982</v>
      </c>
      <c r="B42" s="70" t="s">
        <v>187</v>
      </c>
      <c r="C42" s="70" t="s">
        <v>190</v>
      </c>
      <c r="D42" s="70" t="s">
        <v>251</v>
      </c>
    </row>
    <row r="43" spans="1:4" x14ac:dyDescent="0.35">
      <c r="A43" s="31">
        <v>1981</v>
      </c>
      <c r="B43" s="70" t="s">
        <v>238</v>
      </c>
      <c r="C43" s="70" t="s">
        <v>190</v>
      </c>
      <c r="D43" s="70" t="s">
        <v>252</v>
      </c>
    </row>
    <row r="44" spans="1:4" x14ac:dyDescent="0.35">
      <c r="A44" s="31">
        <v>1980</v>
      </c>
      <c r="B44" s="70" t="s">
        <v>190</v>
      </c>
      <c r="C44" s="70" t="s">
        <v>203</v>
      </c>
      <c r="D44" s="70" t="s">
        <v>253</v>
      </c>
    </row>
    <row r="45" spans="1:4" x14ac:dyDescent="0.35">
      <c r="A45" s="31">
        <v>1979</v>
      </c>
      <c r="B45" s="70" t="s">
        <v>190</v>
      </c>
      <c r="C45" s="70" t="s">
        <v>203</v>
      </c>
      <c r="D45" s="70" t="s">
        <v>254</v>
      </c>
    </row>
    <row r="46" spans="1:4" x14ac:dyDescent="0.35">
      <c r="A46" s="31">
        <v>1978</v>
      </c>
      <c r="B46" s="70" t="s">
        <v>190</v>
      </c>
      <c r="C46" s="70" t="s">
        <v>255</v>
      </c>
      <c r="D46" s="70" t="s">
        <v>256</v>
      </c>
    </row>
    <row r="47" spans="1:4" x14ac:dyDescent="0.35">
      <c r="A47" s="31">
        <v>1977</v>
      </c>
      <c r="B47" s="70" t="s">
        <v>190</v>
      </c>
      <c r="C47" s="70" t="s">
        <v>203</v>
      </c>
      <c r="D47" s="70" t="s">
        <v>257</v>
      </c>
    </row>
    <row r="48" spans="1:4" x14ac:dyDescent="0.35">
      <c r="A48" s="31">
        <v>1976</v>
      </c>
      <c r="B48" s="70" t="s">
        <v>190</v>
      </c>
      <c r="C48" s="70" t="s">
        <v>203</v>
      </c>
      <c r="D48" s="70" t="s">
        <v>258</v>
      </c>
    </row>
    <row r="49" spans="1:4" x14ac:dyDescent="0.35">
      <c r="A49" s="31">
        <v>1975</v>
      </c>
      <c r="B49" s="70" t="s">
        <v>203</v>
      </c>
      <c r="C49" s="70" t="s">
        <v>190</v>
      </c>
      <c r="D49" s="70" t="s">
        <v>259</v>
      </c>
    </row>
    <row r="50" spans="1:4" x14ac:dyDescent="0.35">
      <c r="A50" s="31">
        <v>1974</v>
      </c>
      <c r="B50" s="70" t="s">
        <v>190</v>
      </c>
      <c r="C50" s="70" t="s">
        <v>203</v>
      </c>
      <c r="D50" s="70" t="s">
        <v>260</v>
      </c>
    </row>
    <row r="51" spans="1:4" x14ac:dyDescent="0.35">
      <c r="A51" s="31">
        <v>1973</v>
      </c>
      <c r="B51" s="70" t="s">
        <v>187</v>
      </c>
      <c r="C51" s="70" t="s">
        <v>190</v>
      </c>
      <c r="D51" s="70" t="s">
        <v>261</v>
      </c>
    </row>
    <row r="52" spans="1:4" x14ac:dyDescent="0.35">
      <c r="A52" s="31">
        <v>1972</v>
      </c>
      <c r="B52" s="70" t="s">
        <v>224</v>
      </c>
      <c r="C52" s="70" t="s">
        <v>190</v>
      </c>
      <c r="D52" s="70" t="s">
        <v>262</v>
      </c>
    </row>
    <row r="53" spans="1:4" x14ac:dyDescent="0.35">
      <c r="A53" s="31">
        <v>1971</v>
      </c>
      <c r="B53" s="70" t="s">
        <v>190</v>
      </c>
      <c r="C53" s="70" t="s">
        <v>187</v>
      </c>
      <c r="D53" s="70" t="s">
        <v>263</v>
      </c>
    </row>
    <row r="54" spans="1:4" x14ac:dyDescent="0.35">
      <c r="A54" s="31">
        <v>1970</v>
      </c>
      <c r="B54" s="70" t="s">
        <v>190</v>
      </c>
      <c r="C54" s="70" t="s">
        <v>203</v>
      </c>
      <c r="D54" s="70" t="s">
        <v>264</v>
      </c>
    </row>
    <row r="55" spans="1:4" x14ac:dyDescent="0.35">
      <c r="A55" s="31">
        <v>1969</v>
      </c>
      <c r="B55" s="70" t="s">
        <v>227</v>
      </c>
      <c r="C55" s="70" t="s">
        <v>187</v>
      </c>
      <c r="D55" s="70" t="s">
        <v>265</v>
      </c>
    </row>
    <row r="56" spans="1:4" x14ac:dyDescent="0.35">
      <c r="A56" s="31">
        <v>1968</v>
      </c>
      <c r="B56" s="70" t="s">
        <v>190</v>
      </c>
      <c r="C56" s="70" t="s">
        <v>245</v>
      </c>
      <c r="D56" s="70" t="s">
        <v>266</v>
      </c>
    </row>
    <row r="57" spans="1:4" x14ac:dyDescent="0.35">
      <c r="A57" s="31">
        <v>1967</v>
      </c>
      <c r="B57" s="70" t="s">
        <v>221</v>
      </c>
      <c r="C57" s="70" t="s">
        <v>190</v>
      </c>
      <c r="D57" s="70" t="s">
        <v>267</v>
      </c>
    </row>
    <row r="58" spans="1:4" x14ac:dyDescent="0.35">
      <c r="A58" s="31">
        <v>1966</v>
      </c>
      <c r="B58" s="70" t="s">
        <v>203</v>
      </c>
      <c r="C58" s="70" t="s">
        <v>187</v>
      </c>
      <c r="D58" s="70" t="s">
        <v>268</v>
      </c>
    </row>
    <row r="59" spans="1:4" x14ac:dyDescent="0.35">
      <c r="A59" s="31">
        <v>1965</v>
      </c>
      <c r="B59" s="70" t="s">
        <v>269</v>
      </c>
      <c r="C59" s="70" t="s">
        <v>190</v>
      </c>
      <c r="D59" s="70" t="s">
        <v>270</v>
      </c>
    </row>
  </sheetData>
  <conditionalFormatting sqref="A2:D59">
    <cfRule type="containsText" dxfId="20" priority="5" operator="containsText" text="Michigan State">
      <formula>NOT(ISERROR(SEARCH("Michigan State",A2)))</formula>
    </cfRule>
  </conditionalFormatting>
  <conditionalFormatting sqref="D2:D59">
    <cfRule type="containsText" dxfId="19" priority="4" operator="containsText" text="MSU">
      <formula>NOT(ISERROR(SEARCH("MSU",D2)))</formula>
    </cfRule>
  </conditionalFormatting>
  <conditionalFormatting sqref="B1:C1048576">
    <cfRule type="containsText" dxfId="18" priority="1" operator="containsText" text="Ferris State">
      <formula>NOT(ISERROR(SEARCH("Ferris State",B1)))</formula>
    </cfRule>
    <cfRule type="containsText" dxfId="17" priority="3" operator="containsText" text="Michigan Tech">
      <formula>NOT(ISERROR(SEARCH("Michigan Tech",B1)))</formula>
    </cfRule>
  </conditionalFormatting>
  <conditionalFormatting sqref="D1:D1048576">
    <cfRule type="containsText" dxfId="16" priority="2" operator="containsText" text="MTU">
      <formula>NOT(ISERROR(SEARCH("MTU",D1)))</formula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B51FE-C5B9-4E07-B341-F10F23F44877}">
  <dimension ref="A1:K32"/>
  <sheetViews>
    <sheetView workbookViewId="0">
      <selection activeCell="C1" sqref="C1:C1048576"/>
    </sheetView>
  </sheetViews>
  <sheetFormatPr defaultRowHeight="15" x14ac:dyDescent="0.25"/>
  <cols>
    <col min="1" max="1" width="11.140625" style="32" bestFit="1" customWidth="1"/>
    <col min="2" max="2" width="12.42578125" style="32" bestFit="1" customWidth="1"/>
    <col min="3" max="3" width="20.85546875" style="38" bestFit="1" customWidth="1"/>
    <col min="4" max="7" width="12.42578125" style="32" bestFit="1" customWidth="1"/>
    <col min="8" max="8" width="22.85546875" style="38" bestFit="1" customWidth="1"/>
    <col min="9" max="9" width="26.28515625" style="38" bestFit="1" customWidth="1"/>
    <col min="10" max="10" width="12.42578125" bestFit="1" customWidth="1"/>
  </cols>
  <sheetData>
    <row r="1" spans="1:11" ht="21" x14ac:dyDescent="0.4">
      <c r="A1" s="18" t="s">
        <v>716</v>
      </c>
      <c r="B1" s="18" t="s">
        <v>0</v>
      </c>
      <c r="C1" s="140" t="s">
        <v>1</v>
      </c>
      <c r="D1" s="18" t="s">
        <v>2</v>
      </c>
      <c r="E1" s="18" t="s">
        <v>3</v>
      </c>
      <c r="F1" s="18" t="s">
        <v>4</v>
      </c>
      <c r="G1" s="18" t="s">
        <v>5</v>
      </c>
      <c r="H1" s="19" t="s">
        <v>6</v>
      </c>
      <c r="I1" s="19" t="s">
        <v>7</v>
      </c>
      <c r="J1" s="19" t="s">
        <v>8</v>
      </c>
      <c r="K1" s="19" t="s">
        <v>720</v>
      </c>
    </row>
    <row r="2" spans="1:11" ht="17.25" x14ac:dyDescent="0.35">
      <c r="A2" s="35" t="s">
        <v>604</v>
      </c>
      <c r="B2" s="35" t="s">
        <v>173</v>
      </c>
      <c r="C2" s="39" t="s">
        <v>390</v>
      </c>
      <c r="D2" s="35" t="s">
        <v>35</v>
      </c>
      <c r="E2" s="35" t="s">
        <v>49</v>
      </c>
      <c r="F2" s="35" t="s">
        <v>150</v>
      </c>
      <c r="G2" s="35" t="s">
        <v>391</v>
      </c>
      <c r="H2" s="39" t="s">
        <v>392</v>
      </c>
      <c r="I2" s="39" t="s">
        <v>200</v>
      </c>
      <c r="J2" s="35"/>
      <c r="K2" s="46"/>
    </row>
    <row r="3" spans="1:11" ht="17.25" x14ac:dyDescent="0.35">
      <c r="A3" s="35" t="s">
        <v>603</v>
      </c>
      <c r="B3" s="35" t="s">
        <v>10</v>
      </c>
      <c r="C3" s="39" t="s">
        <v>376</v>
      </c>
      <c r="D3" s="35" t="s">
        <v>27</v>
      </c>
      <c r="E3" s="35" t="s">
        <v>13</v>
      </c>
      <c r="F3" s="35" t="s">
        <v>341</v>
      </c>
      <c r="G3" s="35" t="s">
        <v>377</v>
      </c>
      <c r="H3" s="39" t="s">
        <v>378</v>
      </c>
      <c r="I3" s="39" t="s">
        <v>379</v>
      </c>
      <c r="J3" s="35"/>
      <c r="K3" s="35"/>
    </row>
    <row r="4" spans="1:11" ht="17.25" x14ac:dyDescent="0.35">
      <c r="A4" s="35" t="s">
        <v>602</v>
      </c>
      <c r="B4" s="35" t="s">
        <v>33</v>
      </c>
      <c r="C4" s="39" t="s">
        <v>293</v>
      </c>
      <c r="D4" s="35" t="s">
        <v>27</v>
      </c>
      <c r="E4" s="35" t="s">
        <v>28</v>
      </c>
      <c r="F4" s="35" t="s">
        <v>294</v>
      </c>
      <c r="G4" s="35" t="s">
        <v>295</v>
      </c>
      <c r="H4" s="39" t="s">
        <v>296</v>
      </c>
      <c r="I4" s="39" t="s">
        <v>297</v>
      </c>
      <c r="J4" s="35"/>
      <c r="K4" s="35"/>
    </row>
    <row r="5" spans="1:11" ht="17.25" x14ac:dyDescent="0.35">
      <c r="A5" s="35" t="s">
        <v>602</v>
      </c>
      <c r="B5" s="35" t="s">
        <v>137</v>
      </c>
      <c r="C5" s="39" t="s">
        <v>312</v>
      </c>
      <c r="D5" s="35" t="s">
        <v>35</v>
      </c>
      <c r="E5" s="35" t="s">
        <v>20</v>
      </c>
      <c r="F5" s="35" t="s">
        <v>313</v>
      </c>
      <c r="G5" s="35" t="s">
        <v>314</v>
      </c>
      <c r="H5" s="39" t="s">
        <v>315</v>
      </c>
      <c r="I5" s="39" t="s">
        <v>316</v>
      </c>
      <c r="J5" s="35"/>
      <c r="K5" s="35"/>
    </row>
    <row r="6" spans="1:11" ht="17.25" x14ac:dyDescent="0.35">
      <c r="A6" s="35" t="s">
        <v>602</v>
      </c>
      <c r="B6" s="35" t="s">
        <v>131</v>
      </c>
      <c r="C6" s="39" t="s">
        <v>283</v>
      </c>
      <c r="D6" s="35" t="s">
        <v>42</v>
      </c>
      <c r="E6" s="35" t="s">
        <v>20</v>
      </c>
      <c r="F6" s="35" t="s">
        <v>156</v>
      </c>
      <c r="G6" s="35" t="s">
        <v>284</v>
      </c>
      <c r="H6" s="39" t="s">
        <v>285</v>
      </c>
      <c r="I6" s="39" t="s">
        <v>286</v>
      </c>
      <c r="J6" s="35"/>
      <c r="K6" s="35"/>
    </row>
    <row r="7" spans="1:11" ht="17.25" x14ac:dyDescent="0.35">
      <c r="A7" s="35" t="s">
        <v>602</v>
      </c>
      <c r="B7" s="35" t="s">
        <v>143</v>
      </c>
      <c r="C7" s="39" t="s">
        <v>301</v>
      </c>
      <c r="D7" s="35" t="s">
        <v>35</v>
      </c>
      <c r="E7" s="35" t="s">
        <v>62</v>
      </c>
      <c r="F7" s="35" t="s">
        <v>302</v>
      </c>
      <c r="G7" s="35" t="s">
        <v>303</v>
      </c>
      <c r="H7" s="39" t="s">
        <v>304</v>
      </c>
      <c r="I7" s="39" t="s">
        <v>305</v>
      </c>
      <c r="J7" s="35"/>
      <c r="K7" s="35"/>
    </row>
    <row r="8" spans="1:11" ht="17.25" x14ac:dyDescent="0.35">
      <c r="A8" s="35" t="s">
        <v>603</v>
      </c>
      <c r="B8" s="35" t="s">
        <v>93</v>
      </c>
      <c r="C8" s="39" t="s">
        <v>352</v>
      </c>
      <c r="D8" s="35" t="s">
        <v>35</v>
      </c>
      <c r="E8" s="35" t="s">
        <v>103</v>
      </c>
      <c r="F8" s="35" t="s">
        <v>83</v>
      </c>
      <c r="G8" s="35" t="s">
        <v>323</v>
      </c>
      <c r="H8" s="39" t="s">
        <v>353</v>
      </c>
      <c r="I8" s="39" t="s">
        <v>354</v>
      </c>
      <c r="J8" s="35"/>
      <c r="K8" s="35"/>
    </row>
    <row r="9" spans="1:11" ht="17.25" x14ac:dyDescent="0.35">
      <c r="A9" s="35" t="s">
        <v>603</v>
      </c>
      <c r="B9" s="35" t="s">
        <v>87</v>
      </c>
      <c r="C9" s="39" t="s">
        <v>367</v>
      </c>
      <c r="D9" s="35" t="s">
        <v>102</v>
      </c>
      <c r="E9" s="35" t="s">
        <v>28</v>
      </c>
      <c r="F9" s="35" t="s">
        <v>294</v>
      </c>
      <c r="G9" s="35" t="s">
        <v>368</v>
      </c>
      <c r="H9" s="39" t="s">
        <v>369</v>
      </c>
      <c r="I9" s="39" t="s">
        <v>370</v>
      </c>
      <c r="J9" s="35"/>
      <c r="K9" s="35"/>
    </row>
    <row r="10" spans="1:11" ht="17.25" x14ac:dyDescent="0.35">
      <c r="A10" s="35" t="s">
        <v>602</v>
      </c>
      <c r="B10" s="35" t="s">
        <v>73</v>
      </c>
      <c r="C10" s="39" t="s">
        <v>298</v>
      </c>
      <c r="D10" s="35" t="s">
        <v>42</v>
      </c>
      <c r="E10" s="35" t="s">
        <v>28</v>
      </c>
      <c r="F10" s="35" t="s">
        <v>294</v>
      </c>
      <c r="G10" s="35" t="s">
        <v>299</v>
      </c>
      <c r="H10" s="39" t="s">
        <v>300</v>
      </c>
      <c r="I10" s="39" t="s">
        <v>286</v>
      </c>
      <c r="J10" s="35"/>
      <c r="K10" s="35"/>
    </row>
    <row r="11" spans="1:11" ht="17.25" x14ac:dyDescent="0.35">
      <c r="A11" s="35" t="s">
        <v>602</v>
      </c>
      <c r="B11" s="35" t="s">
        <v>287</v>
      </c>
      <c r="C11" s="39" t="s">
        <v>288</v>
      </c>
      <c r="D11" s="35" t="s">
        <v>42</v>
      </c>
      <c r="E11" s="35" t="s">
        <v>289</v>
      </c>
      <c r="F11" s="35" t="s">
        <v>156</v>
      </c>
      <c r="G11" s="35" t="s">
        <v>290</v>
      </c>
      <c r="H11" s="39" t="s">
        <v>291</v>
      </c>
      <c r="I11" s="39" t="s">
        <v>292</v>
      </c>
      <c r="J11" s="35"/>
      <c r="K11" s="35"/>
    </row>
    <row r="12" spans="1:11" ht="17.25" x14ac:dyDescent="0.35">
      <c r="A12" s="35" t="s">
        <v>603</v>
      </c>
      <c r="B12" s="35" t="s">
        <v>371</v>
      </c>
      <c r="C12" s="39" t="s">
        <v>372</v>
      </c>
      <c r="D12" s="35" t="s">
        <v>102</v>
      </c>
      <c r="E12" s="35" t="s">
        <v>103</v>
      </c>
      <c r="F12" s="35" t="s">
        <v>29</v>
      </c>
      <c r="G12" s="35" t="s">
        <v>373</v>
      </c>
      <c r="H12" s="39" t="s">
        <v>374</v>
      </c>
      <c r="I12" s="39" t="s">
        <v>375</v>
      </c>
      <c r="J12" s="35"/>
      <c r="K12" s="35"/>
    </row>
    <row r="13" spans="1:11" ht="17.25" x14ac:dyDescent="0.35">
      <c r="A13" s="35" t="s">
        <v>603</v>
      </c>
      <c r="B13" s="35" t="s">
        <v>154</v>
      </c>
      <c r="C13" s="39" t="s">
        <v>326</v>
      </c>
      <c r="D13" s="35" t="s">
        <v>42</v>
      </c>
      <c r="E13" s="35" t="s">
        <v>20</v>
      </c>
      <c r="F13" s="35" t="s">
        <v>133</v>
      </c>
      <c r="G13" s="35" t="s">
        <v>327</v>
      </c>
      <c r="H13" s="39" t="s">
        <v>328</v>
      </c>
      <c r="I13" s="39" t="s">
        <v>329</v>
      </c>
      <c r="J13" s="35"/>
      <c r="K13" s="35"/>
    </row>
    <row r="14" spans="1:11" ht="17.25" x14ac:dyDescent="0.35">
      <c r="A14" s="35" t="s">
        <v>603</v>
      </c>
      <c r="B14" s="35" t="s">
        <v>114</v>
      </c>
      <c r="C14" s="39" t="s">
        <v>335</v>
      </c>
      <c r="D14" s="35" t="s">
        <v>102</v>
      </c>
      <c r="E14" s="35" t="s">
        <v>28</v>
      </c>
      <c r="F14" s="35" t="s">
        <v>336</v>
      </c>
      <c r="G14" s="35" t="s">
        <v>337</v>
      </c>
      <c r="H14" s="39" t="s">
        <v>338</v>
      </c>
      <c r="I14" s="39" t="s">
        <v>339</v>
      </c>
      <c r="J14" s="35"/>
      <c r="K14" s="35"/>
    </row>
    <row r="15" spans="1:11" ht="17.25" x14ac:dyDescent="0.35">
      <c r="A15" s="35" t="s">
        <v>602</v>
      </c>
      <c r="B15" s="35" t="s">
        <v>306</v>
      </c>
      <c r="C15" s="39" t="s">
        <v>307</v>
      </c>
      <c r="D15" s="35" t="s">
        <v>35</v>
      </c>
      <c r="E15" s="35" t="s">
        <v>68</v>
      </c>
      <c r="F15" s="35" t="s">
        <v>308</v>
      </c>
      <c r="G15" s="35" t="s">
        <v>309</v>
      </c>
      <c r="H15" s="39" t="s">
        <v>310</v>
      </c>
      <c r="I15" s="39" t="s">
        <v>311</v>
      </c>
      <c r="J15" s="35"/>
      <c r="K15" s="35"/>
    </row>
    <row r="16" spans="1:11" ht="17.25" x14ac:dyDescent="0.35">
      <c r="A16" s="35" t="s">
        <v>603</v>
      </c>
      <c r="B16" s="35" t="s">
        <v>100</v>
      </c>
      <c r="C16" s="39" t="s">
        <v>322</v>
      </c>
      <c r="D16" s="35" t="s">
        <v>35</v>
      </c>
      <c r="E16" s="35" t="s">
        <v>103</v>
      </c>
      <c r="F16" s="35" t="s">
        <v>83</v>
      </c>
      <c r="G16" s="35" t="s">
        <v>323</v>
      </c>
      <c r="H16" s="39" t="s">
        <v>324</v>
      </c>
      <c r="I16" s="39" t="s">
        <v>325</v>
      </c>
      <c r="J16" s="35"/>
      <c r="K16" s="35"/>
    </row>
    <row r="17" spans="1:11" ht="17.25" x14ac:dyDescent="0.35">
      <c r="A17" s="35" t="s">
        <v>603</v>
      </c>
      <c r="B17" s="35" t="s">
        <v>40</v>
      </c>
      <c r="C17" s="39" t="s">
        <v>317</v>
      </c>
      <c r="D17" s="35" t="s">
        <v>42</v>
      </c>
      <c r="E17" s="35" t="s">
        <v>49</v>
      </c>
      <c r="F17" s="35" t="s">
        <v>318</v>
      </c>
      <c r="G17" s="35" t="s">
        <v>319</v>
      </c>
      <c r="H17" s="39" t="s">
        <v>320</v>
      </c>
      <c r="I17" s="39" t="s">
        <v>321</v>
      </c>
      <c r="J17" s="35"/>
      <c r="K17" s="35"/>
    </row>
    <row r="18" spans="1:11" ht="17.25" x14ac:dyDescent="0.35">
      <c r="A18" s="35" t="s">
        <v>603</v>
      </c>
      <c r="B18" s="35" t="s">
        <v>126</v>
      </c>
      <c r="C18" s="39" t="s">
        <v>344</v>
      </c>
      <c r="D18" s="35" t="s">
        <v>102</v>
      </c>
      <c r="E18" s="35" t="s">
        <v>13</v>
      </c>
      <c r="F18" s="35" t="s">
        <v>21</v>
      </c>
      <c r="G18" s="35" t="s">
        <v>345</v>
      </c>
      <c r="H18" s="39" t="s">
        <v>346</v>
      </c>
      <c r="I18" s="39" t="s">
        <v>347</v>
      </c>
      <c r="J18" s="35"/>
      <c r="K18" s="35"/>
    </row>
    <row r="19" spans="1:11" ht="17.25" x14ac:dyDescent="0.35">
      <c r="A19" s="35" t="s">
        <v>603</v>
      </c>
      <c r="B19" s="35" t="s">
        <v>108</v>
      </c>
      <c r="C19" s="39" t="s">
        <v>357</v>
      </c>
      <c r="D19" s="35" t="s">
        <v>42</v>
      </c>
      <c r="E19" s="35" t="s">
        <v>68</v>
      </c>
      <c r="F19" s="35" t="s">
        <v>358</v>
      </c>
      <c r="G19" s="35" t="s">
        <v>359</v>
      </c>
      <c r="H19" s="39" t="s">
        <v>360</v>
      </c>
      <c r="I19" s="39" t="s">
        <v>343</v>
      </c>
      <c r="J19" s="35"/>
      <c r="K19" s="35"/>
    </row>
    <row r="20" spans="1:11" ht="17.25" x14ac:dyDescent="0.35">
      <c r="A20" s="35" t="s">
        <v>603</v>
      </c>
      <c r="B20" s="35" t="s">
        <v>66</v>
      </c>
      <c r="C20" s="39" t="s">
        <v>355</v>
      </c>
      <c r="D20" s="35" t="s">
        <v>102</v>
      </c>
      <c r="E20" s="35" t="s">
        <v>75</v>
      </c>
      <c r="F20" s="35" t="s">
        <v>336</v>
      </c>
      <c r="G20" s="35" t="s">
        <v>356</v>
      </c>
      <c r="H20" s="39" t="s">
        <v>320</v>
      </c>
      <c r="I20" s="39" t="s">
        <v>343</v>
      </c>
      <c r="J20" s="35"/>
      <c r="K20" s="35"/>
    </row>
    <row r="21" spans="1:11" ht="17.25" x14ac:dyDescent="0.35">
      <c r="A21" s="35" t="s">
        <v>603</v>
      </c>
      <c r="B21" s="35" t="s">
        <v>118</v>
      </c>
      <c r="C21" s="39" t="s">
        <v>363</v>
      </c>
      <c r="D21" s="35" t="s">
        <v>102</v>
      </c>
      <c r="E21" s="35" t="s">
        <v>103</v>
      </c>
      <c r="F21" s="35" t="s">
        <v>96</v>
      </c>
      <c r="G21" s="35" t="s">
        <v>364</v>
      </c>
      <c r="H21" s="39" t="s">
        <v>365</v>
      </c>
      <c r="I21" s="39" t="s">
        <v>366</v>
      </c>
      <c r="J21" s="35"/>
      <c r="K21" s="35"/>
    </row>
    <row r="22" spans="1:11" ht="17.25" x14ac:dyDescent="0.35">
      <c r="A22" s="35" t="s">
        <v>603</v>
      </c>
      <c r="B22" s="35" t="s">
        <v>60</v>
      </c>
      <c r="C22" s="39" t="s">
        <v>361</v>
      </c>
      <c r="D22" s="35" t="s">
        <v>102</v>
      </c>
      <c r="E22" s="35" t="s">
        <v>95</v>
      </c>
      <c r="F22" s="35" t="s">
        <v>341</v>
      </c>
      <c r="G22" s="35" t="s">
        <v>362</v>
      </c>
      <c r="H22" s="39" t="s">
        <v>106</v>
      </c>
      <c r="I22" s="39" t="s">
        <v>79</v>
      </c>
      <c r="J22" s="35"/>
      <c r="K22" s="35"/>
    </row>
    <row r="23" spans="1:11" ht="17.25" x14ac:dyDescent="0.35">
      <c r="A23" s="35" t="s">
        <v>604</v>
      </c>
      <c r="B23" s="35" t="s">
        <v>385</v>
      </c>
      <c r="C23" s="39" t="s">
        <v>386</v>
      </c>
      <c r="D23" s="35" t="s">
        <v>12</v>
      </c>
      <c r="E23" s="35" t="s">
        <v>20</v>
      </c>
      <c r="F23" s="35" t="s">
        <v>313</v>
      </c>
      <c r="G23" s="35" t="s">
        <v>387</v>
      </c>
      <c r="H23" s="39" t="s">
        <v>388</v>
      </c>
      <c r="I23" s="39" t="s">
        <v>389</v>
      </c>
      <c r="J23" s="35"/>
      <c r="K23" s="35"/>
    </row>
    <row r="24" spans="1:11" ht="17.25" x14ac:dyDescent="0.35">
      <c r="A24" s="101" t="s">
        <v>603</v>
      </c>
      <c r="B24" s="101" t="s">
        <v>123</v>
      </c>
      <c r="C24" s="102" t="s">
        <v>340</v>
      </c>
      <c r="D24" s="101" t="s">
        <v>42</v>
      </c>
      <c r="E24" s="101" t="s">
        <v>68</v>
      </c>
      <c r="F24" s="101" t="s">
        <v>341</v>
      </c>
      <c r="G24" s="101" t="s">
        <v>342</v>
      </c>
      <c r="H24" s="102" t="s">
        <v>38</v>
      </c>
      <c r="I24" s="102" t="s">
        <v>343</v>
      </c>
      <c r="J24" s="101"/>
      <c r="K24" s="101" t="s">
        <v>721</v>
      </c>
    </row>
    <row r="25" spans="1:11" ht="17.25" x14ac:dyDescent="0.35">
      <c r="A25" s="35" t="s">
        <v>604</v>
      </c>
      <c r="B25" s="35" t="s">
        <v>393</v>
      </c>
      <c r="C25" s="39" t="s">
        <v>394</v>
      </c>
      <c r="D25" s="35" t="s">
        <v>42</v>
      </c>
      <c r="E25" s="35" t="s">
        <v>49</v>
      </c>
      <c r="F25" s="35" t="s">
        <v>395</v>
      </c>
      <c r="G25" s="35" t="s">
        <v>396</v>
      </c>
      <c r="H25" s="39" t="s">
        <v>397</v>
      </c>
      <c r="I25" s="39" t="s">
        <v>398</v>
      </c>
      <c r="J25" s="35"/>
      <c r="K25" s="35"/>
    </row>
    <row r="26" spans="1:11" ht="17.25" x14ac:dyDescent="0.35">
      <c r="A26" s="35" t="s">
        <v>603</v>
      </c>
      <c r="B26" s="35" t="s">
        <v>380</v>
      </c>
      <c r="C26" s="39" t="s">
        <v>381</v>
      </c>
      <c r="D26" s="35" t="s">
        <v>35</v>
      </c>
      <c r="E26" s="35" t="s">
        <v>20</v>
      </c>
      <c r="F26" s="35" t="s">
        <v>175</v>
      </c>
      <c r="G26" s="35" t="s">
        <v>382</v>
      </c>
      <c r="H26" s="39" t="s">
        <v>383</v>
      </c>
      <c r="I26" s="39" t="s">
        <v>384</v>
      </c>
      <c r="J26" s="35"/>
      <c r="K26" s="35"/>
    </row>
    <row r="27" spans="1:11" ht="17.25" x14ac:dyDescent="0.35">
      <c r="A27" s="35" t="s">
        <v>603</v>
      </c>
      <c r="B27" s="35" t="s">
        <v>330</v>
      </c>
      <c r="C27" s="39" t="s">
        <v>331</v>
      </c>
      <c r="D27" s="35" t="s">
        <v>102</v>
      </c>
      <c r="E27" s="35" t="s">
        <v>49</v>
      </c>
      <c r="F27" s="35" t="s">
        <v>175</v>
      </c>
      <c r="G27" s="35" t="s">
        <v>332</v>
      </c>
      <c r="H27" s="39" t="s">
        <v>333</v>
      </c>
      <c r="I27" s="39" t="s">
        <v>334</v>
      </c>
      <c r="J27" s="35"/>
      <c r="K27" s="35"/>
    </row>
    <row r="28" spans="1:11" ht="17.25" x14ac:dyDescent="0.35">
      <c r="A28" s="35" t="s">
        <v>602</v>
      </c>
      <c r="B28" s="35" t="s">
        <v>271</v>
      </c>
      <c r="C28" s="39" t="s">
        <v>272</v>
      </c>
      <c r="D28" s="35" t="s">
        <v>102</v>
      </c>
      <c r="E28" s="35" t="s">
        <v>95</v>
      </c>
      <c r="F28" s="35" t="s">
        <v>273</v>
      </c>
      <c r="G28" s="35" t="s">
        <v>274</v>
      </c>
      <c r="H28" s="39" t="s">
        <v>275</v>
      </c>
      <c r="I28" s="39" t="s">
        <v>276</v>
      </c>
      <c r="J28" s="35"/>
      <c r="K28" s="35"/>
    </row>
    <row r="29" spans="1:11" ht="17.25" x14ac:dyDescent="0.35">
      <c r="A29" s="35" t="s">
        <v>602</v>
      </c>
      <c r="B29" s="35" t="s">
        <v>277</v>
      </c>
      <c r="C29" s="39" t="s">
        <v>278</v>
      </c>
      <c r="D29" s="35" t="s">
        <v>27</v>
      </c>
      <c r="E29" s="35" t="s">
        <v>95</v>
      </c>
      <c r="F29" s="35" t="s">
        <v>279</v>
      </c>
      <c r="G29" s="35" t="s">
        <v>280</v>
      </c>
      <c r="H29" s="39" t="s">
        <v>281</v>
      </c>
      <c r="I29" s="39" t="s">
        <v>282</v>
      </c>
      <c r="J29" s="35"/>
      <c r="K29" s="35"/>
    </row>
    <row r="30" spans="1:11" ht="17.25" x14ac:dyDescent="0.35">
      <c r="A30" s="35" t="s">
        <v>603</v>
      </c>
      <c r="B30" s="35" t="s">
        <v>348</v>
      </c>
      <c r="C30" s="39" t="s">
        <v>349</v>
      </c>
      <c r="D30" s="35" t="s">
        <v>102</v>
      </c>
      <c r="E30" s="35" t="s">
        <v>103</v>
      </c>
      <c r="F30" s="35" t="s">
        <v>96</v>
      </c>
      <c r="G30" s="35" t="s">
        <v>350</v>
      </c>
      <c r="H30" s="39" t="s">
        <v>351</v>
      </c>
      <c r="I30" s="39" t="s">
        <v>130</v>
      </c>
      <c r="J30" s="35"/>
      <c r="K30" s="35"/>
    </row>
    <row r="31" spans="1:11" ht="17.25" x14ac:dyDescent="0.35">
      <c r="A31" s="35"/>
      <c r="B31" s="35"/>
      <c r="C31" s="39"/>
      <c r="D31" s="35"/>
      <c r="E31" s="35"/>
      <c r="F31" s="35"/>
      <c r="G31" s="35"/>
      <c r="H31" s="39"/>
      <c r="I31" s="39"/>
      <c r="J31" s="35"/>
      <c r="K31" s="35"/>
    </row>
    <row r="32" spans="1:11" ht="17.25" x14ac:dyDescent="0.35">
      <c r="A32" s="101" t="s">
        <v>9</v>
      </c>
      <c r="B32" s="103"/>
      <c r="C32" s="102" t="s">
        <v>726</v>
      </c>
      <c r="D32" s="101"/>
      <c r="E32" s="101"/>
      <c r="F32" s="101"/>
      <c r="G32" s="101"/>
      <c r="H32" s="102"/>
      <c r="I32" s="102"/>
      <c r="J32" s="101"/>
      <c r="K32" s="104"/>
    </row>
  </sheetData>
  <conditionalFormatting sqref="A1:J1">
    <cfRule type="cellIs" dxfId="14" priority="1" operator="equal">
      <formula>0</formula>
    </cfRule>
  </conditionalFormatting>
  <conditionalFormatting sqref="A1:J1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CC8740-EB42-487C-916C-F072216ED02B}">
  <dimension ref="A3:G22"/>
  <sheetViews>
    <sheetView workbookViewId="0">
      <selection activeCell="D19" activeCellId="2" sqref="D5:D10 D12:D17 D19:D22"/>
    </sheetView>
  </sheetViews>
  <sheetFormatPr defaultRowHeight="15" x14ac:dyDescent="0.25"/>
  <cols>
    <col min="1" max="1" width="15" bestFit="1" customWidth="1"/>
    <col min="2" max="2" width="3.140625" bestFit="1" customWidth="1"/>
    <col min="3" max="3" width="26.140625" bestFit="1" customWidth="1"/>
    <col min="4" max="4" width="9.28515625" style="32" customWidth="1"/>
    <col min="5" max="5" width="2.5703125" bestFit="1" customWidth="1"/>
    <col min="6" max="6" width="4" bestFit="1" customWidth="1"/>
    <col min="7" max="7" width="4.140625" bestFit="1" customWidth="1"/>
    <col min="8" max="8" width="3.140625" bestFit="1" customWidth="1"/>
    <col min="9" max="9" width="26.140625" bestFit="1" customWidth="1"/>
  </cols>
  <sheetData>
    <row r="3" spans="1:7" ht="17.25" x14ac:dyDescent="0.35">
      <c r="A3" s="129" t="s">
        <v>780</v>
      </c>
    </row>
    <row r="4" spans="1:7" ht="17.25" x14ac:dyDescent="0.35">
      <c r="A4" s="132" t="s">
        <v>729</v>
      </c>
      <c r="B4" s="130"/>
      <c r="C4" s="130"/>
      <c r="D4" s="131"/>
      <c r="E4" s="130"/>
      <c r="F4" s="130"/>
      <c r="G4" s="130"/>
    </row>
    <row r="5" spans="1:7" ht="17.25" x14ac:dyDescent="0.35">
      <c r="A5" s="64" t="s">
        <v>730</v>
      </c>
      <c r="B5" s="64"/>
      <c r="C5" s="64" t="s">
        <v>769</v>
      </c>
      <c r="D5" s="127" t="s">
        <v>606</v>
      </c>
      <c r="E5" s="64" t="s">
        <v>47</v>
      </c>
      <c r="F5" s="64" t="s">
        <v>768</v>
      </c>
      <c r="G5" s="64"/>
    </row>
    <row r="6" spans="1:7" ht="17.25" x14ac:dyDescent="0.35">
      <c r="A6" s="64" t="s">
        <v>733</v>
      </c>
      <c r="B6" s="64"/>
      <c r="C6" s="64" t="s">
        <v>769</v>
      </c>
      <c r="D6" s="127" t="s">
        <v>606</v>
      </c>
      <c r="E6" s="64" t="s">
        <v>54</v>
      </c>
      <c r="F6" s="64" t="s">
        <v>745</v>
      </c>
      <c r="G6" s="64"/>
    </row>
    <row r="7" spans="1:7" ht="17.25" x14ac:dyDescent="0.35">
      <c r="A7" s="64" t="s">
        <v>737</v>
      </c>
      <c r="B7" s="64" t="s">
        <v>766</v>
      </c>
      <c r="C7" s="64" t="s">
        <v>770</v>
      </c>
      <c r="D7" s="127" t="s">
        <v>607</v>
      </c>
      <c r="E7" s="64" t="s">
        <v>10</v>
      </c>
      <c r="F7" s="64" t="s">
        <v>762</v>
      </c>
      <c r="G7" s="64"/>
    </row>
    <row r="8" spans="1:7" ht="17.25" x14ac:dyDescent="0.35">
      <c r="A8" s="64" t="s">
        <v>771</v>
      </c>
      <c r="B8" s="64" t="s">
        <v>766</v>
      </c>
      <c r="C8" s="64" t="s">
        <v>770</v>
      </c>
      <c r="D8" s="127" t="s">
        <v>605</v>
      </c>
      <c r="E8" s="64" t="s">
        <v>54</v>
      </c>
      <c r="F8" s="64" t="s">
        <v>731</v>
      </c>
      <c r="G8" s="64" t="s">
        <v>765</v>
      </c>
    </row>
    <row r="9" spans="1:7" ht="17.25" x14ac:dyDescent="0.35">
      <c r="A9" s="64" t="s">
        <v>741</v>
      </c>
      <c r="B9" s="64" t="s">
        <v>766</v>
      </c>
      <c r="C9" s="64" t="s">
        <v>772</v>
      </c>
      <c r="D9" s="127" t="s">
        <v>606</v>
      </c>
      <c r="E9" s="64" t="s">
        <v>173</v>
      </c>
      <c r="F9" s="64" t="s">
        <v>750</v>
      </c>
      <c r="G9" s="64"/>
    </row>
    <row r="10" spans="1:7" ht="17.25" x14ac:dyDescent="0.35">
      <c r="A10" s="64" t="s">
        <v>773</v>
      </c>
      <c r="B10" s="64" t="s">
        <v>766</v>
      </c>
      <c r="C10" s="64" t="s">
        <v>772</v>
      </c>
      <c r="D10" s="127" t="s">
        <v>607</v>
      </c>
      <c r="E10" s="64" t="s">
        <v>18</v>
      </c>
      <c r="F10" s="64" t="s">
        <v>731</v>
      </c>
      <c r="G10" s="64"/>
    </row>
    <row r="11" spans="1:7" ht="17.25" x14ac:dyDescent="0.35">
      <c r="A11" s="132" t="s">
        <v>746</v>
      </c>
      <c r="B11" s="132"/>
      <c r="C11" s="132"/>
      <c r="D11" s="133"/>
      <c r="E11" s="132"/>
      <c r="F11" s="132"/>
      <c r="G11" s="132"/>
    </row>
    <row r="12" spans="1:7" ht="17.25" x14ac:dyDescent="0.35">
      <c r="A12" s="64" t="s">
        <v>747</v>
      </c>
      <c r="B12" s="64"/>
      <c r="C12" s="64" t="s">
        <v>774</v>
      </c>
      <c r="D12" s="127" t="s">
        <v>607</v>
      </c>
      <c r="E12" s="64" t="s">
        <v>33</v>
      </c>
      <c r="F12" s="64" t="s">
        <v>762</v>
      </c>
      <c r="G12" s="64"/>
    </row>
    <row r="13" spans="1:7" ht="17.25" x14ac:dyDescent="0.35">
      <c r="A13" s="64" t="s">
        <v>749</v>
      </c>
      <c r="B13" s="64"/>
      <c r="C13" s="64" t="s">
        <v>774</v>
      </c>
      <c r="D13" s="127" t="s">
        <v>607</v>
      </c>
      <c r="E13" s="64" t="s">
        <v>18</v>
      </c>
      <c r="F13" s="64" t="s">
        <v>750</v>
      </c>
      <c r="G13" s="64"/>
    </row>
    <row r="14" spans="1:7" ht="17.25" x14ac:dyDescent="0.35">
      <c r="A14" s="64" t="s">
        <v>751</v>
      </c>
      <c r="B14" s="64" t="s">
        <v>766</v>
      </c>
      <c r="C14" s="64" t="s">
        <v>775</v>
      </c>
      <c r="D14" s="127" t="s">
        <v>607</v>
      </c>
      <c r="E14" s="64" t="s">
        <v>47</v>
      </c>
      <c r="F14" s="64" t="s">
        <v>762</v>
      </c>
      <c r="G14" s="64"/>
    </row>
    <row r="15" spans="1:7" ht="17.25" x14ac:dyDescent="0.35">
      <c r="A15" s="64" t="s">
        <v>753</v>
      </c>
      <c r="B15" s="64" t="s">
        <v>766</v>
      </c>
      <c r="C15" s="64" t="s">
        <v>775</v>
      </c>
      <c r="D15" s="127" t="s">
        <v>607</v>
      </c>
      <c r="E15" s="64" t="s">
        <v>131</v>
      </c>
      <c r="F15" s="64" t="s">
        <v>762</v>
      </c>
      <c r="G15" s="64"/>
    </row>
    <row r="16" spans="1:7" ht="17.25" x14ac:dyDescent="0.35">
      <c r="A16" s="64" t="s">
        <v>754</v>
      </c>
      <c r="B16" s="64" t="s">
        <v>766</v>
      </c>
      <c r="C16" s="64" t="s">
        <v>776</v>
      </c>
      <c r="D16" s="127" t="s">
        <v>606</v>
      </c>
      <c r="E16" s="64" t="s">
        <v>173</v>
      </c>
      <c r="F16" s="64" t="s">
        <v>738</v>
      </c>
      <c r="G16" s="64"/>
    </row>
    <row r="17" spans="1:7" ht="17.25" x14ac:dyDescent="0.35">
      <c r="A17" s="64" t="s">
        <v>755</v>
      </c>
      <c r="B17" s="64" t="s">
        <v>766</v>
      </c>
      <c r="C17" s="64" t="s">
        <v>776</v>
      </c>
      <c r="D17" s="127" t="s">
        <v>606</v>
      </c>
      <c r="E17" s="64" t="s">
        <v>173</v>
      </c>
      <c r="F17" s="64" t="s">
        <v>738</v>
      </c>
      <c r="G17" s="64"/>
    </row>
    <row r="18" spans="1:7" ht="17.25" x14ac:dyDescent="0.35">
      <c r="A18" s="132" t="s">
        <v>759</v>
      </c>
      <c r="B18" s="132"/>
      <c r="C18" s="132"/>
      <c r="D18" s="133"/>
      <c r="E18" s="132"/>
      <c r="F18" s="132"/>
      <c r="G18" s="132"/>
    </row>
    <row r="19" spans="1:7" ht="17.25" x14ac:dyDescent="0.35">
      <c r="A19" s="64" t="s">
        <v>763</v>
      </c>
      <c r="B19" s="64" t="s">
        <v>766</v>
      </c>
      <c r="C19" s="64" t="s">
        <v>774</v>
      </c>
      <c r="D19" s="127" t="s">
        <v>607</v>
      </c>
      <c r="E19" s="64" t="s">
        <v>18</v>
      </c>
      <c r="F19" s="64" t="s">
        <v>748</v>
      </c>
      <c r="G19" s="64"/>
    </row>
    <row r="20" spans="1:7" ht="17.25" x14ac:dyDescent="0.35">
      <c r="A20" s="64" t="s">
        <v>764</v>
      </c>
      <c r="B20" s="64" t="s">
        <v>766</v>
      </c>
      <c r="C20" s="64" t="s">
        <v>774</v>
      </c>
      <c r="D20" s="127" t="s">
        <v>607</v>
      </c>
      <c r="E20" s="64" t="s">
        <v>47</v>
      </c>
      <c r="F20" s="64" t="s">
        <v>762</v>
      </c>
      <c r="G20" s="64"/>
    </row>
    <row r="21" spans="1:7" ht="17.25" x14ac:dyDescent="0.35">
      <c r="A21" s="64" t="s">
        <v>777</v>
      </c>
      <c r="B21" s="64"/>
      <c r="C21" s="64" t="s">
        <v>778</v>
      </c>
      <c r="D21" s="127" t="s">
        <v>9</v>
      </c>
      <c r="E21" s="64" t="s">
        <v>9</v>
      </c>
      <c r="F21" s="64"/>
      <c r="G21" s="64"/>
    </row>
    <row r="22" spans="1:7" ht="17.25" x14ac:dyDescent="0.35">
      <c r="A22" s="64" t="s">
        <v>779</v>
      </c>
      <c r="B22" s="64"/>
      <c r="C22" s="64" t="s">
        <v>778</v>
      </c>
      <c r="D22" s="127" t="s">
        <v>9</v>
      </c>
      <c r="E22" s="64" t="s">
        <v>9</v>
      </c>
      <c r="F22" s="64"/>
      <c r="G22" s="64"/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EA389-A436-472A-9716-B9DD2906A814}">
  <dimension ref="A1:S24"/>
  <sheetViews>
    <sheetView workbookViewId="0">
      <selection activeCell="R1" sqref="R1"/>
    </sheetView>
  </sheetViews>
  <sheetFormatPr defaultRowHeight="15" x14ac:dyDescent="0.25"/>
  <cols>
    <col min="1" max="1" width="9.140625" style="25"/>
    <col min="2" max="2" width="30.42578125" style="26" bestFit="1" customWidth="1"/>
    <col min="3" max="3" width="6.7109375" style="25" bestFit="1" customWidth="1"/>
    <col min="4" max="5" width="4.5703125" bestFit="1" customWidth="1"/>
    <col min="6" max="6" width="4.42578125" bestFit="1" customWidth="1"/>
    <col min="7" max="9" width="4.5703125" bestFit="1" customWidth="1"/>
    <col min="10" max="10" width="4" bestFit="1" customWidth="1"/>
    <col min="11" max="11" width="4.5703125" bestFit="1" customWidth="1"/>
    <col min="12" max="13" width="4" bestFit="1" customWidth="1"/>
    <col min="14" max="15" width="4.5703125" bestFit="1" customWidth="1"/>
    <col min="16" max="16" width="4" bestFit="1" customWidth="1"/>
    <col min="17" max="17" width="4.5703125" bestFit="1" customWidth="1"/>
    <col min="18" max="18" width="18.85546875" bestFit="1" customWidth="1"/>
    <col min="19" max="19" width="16.85546875" bestFit="1" customWidth="1"/>
  </cols>
  <sheetData>
    <row r="1" spans="1:19" ht="21" x14ac:dyDescent="0.4">
      <c r="A1" s="18" t="s">
        <v>715</v>
      </c>
      <c r="B1" s="19" t="s">
        <v>608</v>
      </c>
      <c r="C1" s="19" t="s">
        <v>716</v>
      </c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 t="s">
        <v>712</v>
      </c>
      <c r="S1" s="19" t="s">
        <v>711</v>
      </c>
    </row>
    <row r="2" spans="1:19" ht="21" x14ac:dyDescent="0.4">
      <c r="A2" s="22"/>
      <c r="B2" s="23" t="s">
        <v>666</v>
      </c>
      <c r="C2" s="24"/>
      <c r="D2" s="21">
        <v>1.3374999999999999</v>
      </c>
      <c r="E2" s="21">
        <v>0.6</v>
      </c>
      <c r="F2" s="21">
        <v>1.80125</v>
      </c>
      <c r="G2" s="21">
        <v>1.5918965329999999</v>
      </c>
      <c r="H2" s="21">
        <v>2.9396532999999999E-2</v>
      </c>
      <c r="I2" s="21">
        <v>2.9525000000000001</v>
      </c>
      <c r="J2" s="21">
        <v>2.3075000000000001</v>
      </c>
      <c r="K2" s="21">
        <v>0.34129306599999998</v>
      </c>
      <c r="L2" s="21">
        <v>1.5825</v>
      </c>
      <c r="M2" s="21">
        <v>2.27</v>
      </c>
      <c r="N2" s="21">
        <v>1.7124999999999999</v>
      </c>
      <c r="O2" s="21">
        <v>1.95</v>
      </c>
      <c r="P2" s="21">
        <v>1.825</v>
      </c>
      <c r="Q2" s="21">
        <v>2.9668965329999999</v>
      </c>
      <c r="R2" s="20">
        <f>+IF(SUM(M2:Q2)=0,0,AVERAGEIF(M2:Q2,"&lt;&gt;0"))</f>
        <v>2.1448793066</v>
      </c>
      <c r="S2" s="20">
        <f>AVERAGEIF(D2:Q2,"&lt;&gt;0")</f>
        <v>1.6620166189285714</v>
      </c>
    </row>
    <row r="3" spans="1:19" ht="21" x14ac:dyDescent="0.4">
      <c r="A3" s="22"/>
      <c r="B3" s="23" t="s">
        <v>675</v>
      </c>
      <c r="C3" s="24"/>
      <c r="D3" s="21">
        <v>2.085</v>
      </c>
      <c r="E3" s="21">
        <v>1.415</v>
      </c>
      <c r="F3" s="21">
        <v>2.9437500000000001</v>
      </c>
      <c r="G3" s="21">
        <v>-0.19500000000000001</v>
      </c>
      <c r="H3" s="21">
        <v>-0.115</v>
      </c>
      <c r="I3" s="21">
        <v>2.63</v>
      </c>
      <c r="J3" s="21">
        <v>0.59939653299999995</v>
      </c>
      <c r="K3" s="21">
        <v>1.8774999999999999</v>
      </c>
      <c r="L3" s="21">
        <v>2.3218965329999999</v>
      </c>
      <c r="M3" s="21">
        <v>2.1924999999999999</v>
      </c>
      <c r="N3" s="21">
        <v>0.53629306600000004</v>
      </c>
      <c r="O3" s="21">
        <v>1.38</v>
      </c>
      <c r="P3" s="21">
        <v>0.66</v>
      </c>
      <c r="Q3" s="21">
        <v>1.4175</v>
      </c>
      <c r="R3" s="20">
        <f>+IF(SUM(M3:Q3)=0,0,AVERAGEIF(M3:Q3,"&lt;&gt;0"))</f>
        <v>1.2372586131999999</v>
      </c>
      <c r="S3" s="20">
        <f t="shared" ref="S3:S24" si="0">AVERAGEIF(D3:Q3,"&lt;&gt;0")</f>
        <v>1.410631152285714</v>
      </c>
    </row>
    <row r="4" spans="1:19" ht="21" x14ac:dyDescent="0.4">
      <c r="A4" s="22"/>
      <c r="B4" s="23" t="s">
        <v>663</v>
      </c>
      <c r="C4" s="24"/>
      <c r="D4" s="21">
        <v>0</v>
      </c>
      <c r="E4" s="21">
        <v>0</v>
      </c>
      <c r="F4" s="21">
        <v>0.73499999999999999</v>
      </c>
      <c r="G4" s="21">
        <v>1.7424999999999999</v>
      </c>
      <c r="H4" s="21">
        <v>-0.17</v>
      </c>
      <c r="I4" s="21">
        <v>2.2949999999999999</v>
      </c>
      <c r="J4" s="21">
        <v>1.7424999999999999</v>
      </c>
      <c r="K4" s="21">
        <v>1.4968965329999999</v>
      </c>
      <c r="L4" s="21">
        <v>2.1225000000000001</v>
      </c>
      <c r="M4" s="21">
        <v>2.4275000000000002</v>
      </c>
      <c r="N4" s="21">
        <v>0.77</v>
      </c>
      <c r="O4" s="21">
        <v>1.7749999999999999</v>
      </c>
      <c r="P4" s="21">
        <v>0.78500000000000003</v>
      </c>
      <c r="Q4" s="21">
        <v>0.72939653299999996</v>
      </c>
      <c r="R4" s="20">
        <f>+IF(SUM(M4:Q4)=0,0,AVERAGEIF(M4:Q4,"&lt;&gt;0"))</f>
        <v>1.2973793066000001</v>
      </c>
      <c r="S4" s="20">
        <f t="shared" si="0"/>
        <v>1.3709410888333335</v>
      </c>
    </row>
    <row r="5" spans="1:19" ht="21" x14ac:dyDescent="0.4">
      <c r="A5" s="22"/>
      <c r="B5" s="23" t="s">
        <v>676</v>
      </c>
      <c r="C5" s="24"/>
      <c r="D5" s="21">
        <v>0.83250000000000002</v>
      </c>
      <c r="E5" s="21">
        <v>-0.23</v>
      </c>
      <c r="F5" s="21">
        <v>1.1599999999999999</v>
      </c>
      <c r="G5" s="21">
        <v>0.65</v>
      </c>
      <c r="H5" s="21">
        <v>0.56000000000000005</v>
      </c>
      <c r="I5" s="21">
        <v>1.0037930660000001</v>
      </c>
      <c r="J5" s="21">
        <v>0.25</v>
      </c>
      <c r="K5" s="21">
        <v>1.9325000000000001</v>
      </c>
      <c r="L5" s="21">
        <v>1.2549999999999999</v>
      </c>
      <c r="M5" s="21">
        <v>2.5099999999999998</v>
      </c>
      <c r="N5" s="21">
        <v>0.3</v>
      </c>
      <c r="O5" s="21">
        <v>1.1000000000000001</v>
      </c>
      <c r="P5" s="21">
        <v>1.064396533</v>
      </c>
      <c r="Q5" s="21">
        <v>0.64</v>
      </c>
      <c r="R5" s="20">
        <f>+IF(SUM(M5:Q5)=0,0,AVERAGEIF(M5:Q5,"&lt;&gt;0"))</f>
        <v>1.1228793066</v>
      </c>
      <c r="S5" s="20">
        <f t="shared" si="0"/>
        <v>0.93058497135714291</v>
      </c>
    </row>
    <row r="6" spans="1:19" ht="21" x14ac:dyDescent="0.4">
      <c r="A6" s="22"/>
      <c r="B6" s="23" t="s">
        <v>681</v>
      </c>
      <c r="C6" s="24"/>
      <c r="D6" s="21">
        <v>0.26</v>
      </c>
      <c r="E6" s="21">
        <v>-0.01</v>
      </c>
      <c r="F6" s="21">
        <v>1.0425</v>
      </c>
      <c r="G6" s="21">
        <v>0.99250000000000005</v>
      </c>
      <c r="H6" s="21">
        <v>-0.56999999999999995</v>
      </c>
      <c r="I6" s="21">
        <v>1.6675</v>
      </c>
      <c r="J6" s="21">
        <v>0.66249999999999998</v>
      </c>
      <c r="K6" s="21">
        <v>-0.39</v>
      </c>
      <c r="L6" s="21">
        <v>1.251896533</v>
      </c>
      <c r="M6" s="21">
        <v>3.2949999999999999</v>
      </c>
      <c r="N6" s="21">
        <v>1.1499999999999999</v>
      </c>
      <c r="O6" s="21">
        <v>0.64</v>
      </c>
      <c r="P6" s="21">
        <v>0.53</v>
      </c>
      <c r="Q6" s="21">
        <v>1.314396533</v>
      </c>
      <c r="R6" s="20">
        <f>+IF(SUM(M6:Q6)=0,0,AVERAGEIF(M6:Q6,"&lt;&gt;0"))</f>
        <v>1.3858793066000001</v>
      </c>
      <c r="S6" s="20">
        <f t="shared" si="0"/>
        <v>0.8454495047142857</v>
      </c>
    </row>
    <row r="7" spans="1:19" ht="21" x14ac:dyDescent="0.4">
      <c r="A7" s="22"/>
      <c r="B7" s="23" t="s">
        <v>664</v>
      </c>
      <c r="C7" s="24"/>
      <c r="D7" s="21">
        <v>-0.20060346700000001</v>
      </c>
      <c r="E7" s="21">
        <v>0.42939653300000002</v>
      </c>
      <c r="F7" s="21">
        <v>1.8674999999999999</v>
      </c>
      <c r="G7" s="21">
        <v>0.1</v>
      </c>
      <c r="H7" s="21">
        <v>0.18</v>
      </c>
      <c r="I7" s="21">
        <v>1.5275000000000001</v>
      </c>
      <c r="J7" s="21">
        <v>1.264396533</v>
      </c>
      <c r="K7" s="21">
        <v>0.63500000000000001</v>
      </c>
      <c r="L7" s="21">
        <v>0.97</v>
      </c>
      <c r="M7" s="21">
        <v>2.9396532999999999E-2</v>
      </c>
      <c r="N7" s="21">
        <v>0.25</v>
      </c>
      <c r="O7" s="21">
        <v>0.78</v>
      </c>
      <c r="P7" s="21">
        <v>1.3637930659999999</v>
      </c>
      <c r="Q7" s="21">
        <v>1.836896533</v>
      </c>
      <c r="R7" s="20">
        <f>+IF(SUM(M7:Q7)=0,0,AVERAGEIF(M7:Q7,"&lt;&gt;0"))</f>
        <v>0.85201722639999988</v>
      </c>
      <c r="S7" s="20">
        <f t="shared" si="0"/>
        <v>0.78809112364285716</v>
      </c>
    </row>
    <row r="8" spans="1:19" ht="21" x14ac:dyDescent="0.4">
      <c r="A8" s="22"/>
      <c r="B8" s="23" t="s">
        <v>667</v>
      </c>
      <c r="C8" s="24"/>
      <c r="D8" s="21">
        <v>1.085</v>
      </c>
      <c r="E8" s="21">
        <v>0</v>
      </c>
      <c r="F8" s="21">
        <v>1.3325</v>
      </c>
      <c r="G8" s="21">
        <v>1.8125</v>
      </c>
      <c r="H8" s="21">
        <v>-0.32</v>
      </c>
      <c r="I8" s="21">
        <v>9.8793065999999999E-2</v>
      </c>
      <c r="J8" s="21">
        <v>0.45</v>
      </c>
      <c r="K8" s="21">
        <v>0</v>
      </c>
      <c r="L8" s="21">
        <v>0</v>
      </c>
      <c r="M8" s="21">
        <v>0</v>
      </c>
      <c r="N8" s="21">
        <v>0.7</v>
      </c>
      <c r="O8" s="21">
        <v>1.42</v>
      </c>
      <c r="P8" s="21">
        <v>0.90500000000000003</v>
      </c>
      <c r="Q8" s="21">
        <v>9.9396532999999995E-2</v>
      </c>
      <c r="R8" s="20">
        <f>+IF(SUM(M8:Q8)=0,0,AVERAGEIF(M8:Q8,"&lt;&gt;0"))</f>
        <v>0.78109913325000013</v>
      </c>
      <c r="S8" s="20">
        <f t="shared" si="0"/>
        <v>0.7583189599000002</v>
      </c>
    </row>
    <row r="9" spans="1:19" ht="21" x14ac:dyDescent="0.4">
      <c r="A9" s="22"/>
      <c r="B9" s="23" t="s">
        <v>680</v>
      </c>
      <c r="C9" s="24"/>
      <c r="D9" s="21">
        <v>-0.7</v>
      </c>
      <c r="E9" s="21">
        <v>1.386896533</v>
      </c>
      <c r="F9" s="21">
        <v>0.36</v>
      </c>
      <c r="G9" s="21">
        <v>-0.05</v>
      </c>
      <c r="H9" s="21">
        <v>-0.3</v>
      </c>
      <c r="I9" s="21">
        <v>1.3925000000000001</v>
      </c>
      <c r="J9" s="21">
        <v>1.4850000000000001</v>
      </c>
      <c r="K9" s="21">
        <v>1.5862499999999999</v>
      </c>
      <c r="L9" s="21">
        <v>1.48</v>
      </c>
      <c r="M9" s="21">
        <v>1.69</v>
      </c>
      <c r="N9" s="21">
        <v>0.06</v>
      </c>
      <c r="O9" s="21">
        <v>1.5149999999999999</v>
      </c>
      <c r="P9" s="21">
        <v>0.255</v>
      </c>
      <c r="Q9" s="21">
        <v>-0.23499999999999999</v>
      </c>
      <c r="R9" s="20">
        <f>+IF(SUM(M9:Q9)=0,0,AVERAGEIF(M9:Q9,"&lt;&gt;0"))</f>
        <v>0.65699999999999992</v>
      </c>
      <c r="S9" s="20">
        <f t="shared" si="0"/>
        <v>0.70897475235714302</v>
      </c>
    </row>
    <row r="10" spans="1:19" ht="21" x14ac:dyDescent="0.4">
      <c r="A10" s="22"/>
      <c r="B10" s="23" t="s">
        <v>673</v>
      </c>
      <c r="C10" s="24"/>
      <c r="D10" s="21">
        <v>-0.42</v>
      </c>
      <c r="E10" s="21">
        <v>2.0674999999999999</v>
      </c>
      <c r="F10" s="21">
        <v>0.38</v>
      </c>
      <c r="G10" s="21">
        <v>0.25</v>
      </c>
      <c r="H10" s="21">
        <v>0.13</v>
      </c>
      <c r="I10" s="21">
        <v>0.43</v>
      </c>
      <c r="J10" s="21">
        <v>0.18</v>
      </c>
      <c r="K10" s="21">
        <v>0.51</v>
      </c>
      <c r="L10" s="21">
        <v>1.3825000000000001</v>
      </c>
      <c r="M10" s="21">
        <v>1.5649999999999999</v>
      </c>
      <c r="N10" s="21">
        <v>0.63</v>
      </c>
      <c r="O10" s="21">
        <v>0.46</v>
      </c>
      <c r="P10" s="21">
        <v>1.1850000000000001</v>
      </c>
      <c r="Q10" s="21">
        <v>0</v>
      </c>
      <c r="R10" s="20">
        <f>+IF(SUM(M10:Q10)=0,0,AVERAGEIF(M10:Q10,"&lt;&gt;0"))</f>
        <v>0.96</v>
      </c>
      <c r="S10" s="20">
        <f t="shared" si="0"/>
        <v>0.67307692307692313</v>
      </c>
    </row>
    <row r="11" spans="1:19" ht="21" x14ac:dyDescent="0.4">
      <c r="A11" s="22"/>
      <c r="B11" s="23" t="s">
        <v>670</v>
      </c>
      <c r="C11" s="24"/>
      <c r="D11" s="21">
        <v>-0.52500000000000002</v>
      </c>
      <c r="E11" s="21">
        <v>2.9396532999999999E-2</v>
      </c>
      <c r="F11" s="21">
        <v>1.7675000000000001</v>
      </c>
      <c r="G11" s="21">
        <v>0.55689653299999997</v>
      </c>
      <c r="H11" s="21">
        <v>0.15</v>
      </c>
      <c r="I11" s="21">
        <v>0.4</v>
      </c>
      <c r="J11" s="21">
        <v>1.159396533</v>
      </c>
      <c r="K11" s="21">
        <v>1.2256465329999999</v>
      </c>
      <c r="L11" s="21">
        <v>1.0093965330000001</v>
      </c>
      <c r="M11" s="21">
        <v>1.105</v>
      </c>
      <c r="N11" s="21">
        <v>0.95499999999999996</v>
      </c>
      <c r="O11" s="21">
        <v>0.28499999999999998</v>
      </c>
      <c r="P11" s="21">
        <v>0.82939653300000005</v>
      </c>
      <c r="Q11" s="21">
        <v>0.149396533</v>
      </c>
      <c r="R11" s="20">
        <f>+IF(SUM(M11:Q11)=0,0,AVERAGEIF(M11:Q11,"&lt;&gt;0"))</f>
        <v>0.66475861320000007</v>
      </c>
      <c r="S11" s="20">
        <f t="shared" si="0"/>
        <v>0.64978755221428586</v>
      </c>
    </row>
    <row r="12" spans="1:19" ht="21" x14ac:dyDescent="0.4">
      <c r="A12" s="22"/>
      <c r="B12" s="23" t="s">
        <v>671</v>
      </c>
      <c r="C12" s="24"/>
      <c r="D12" s="21">
        <v>-5.0603466999999999E-2</v>
      </c>
      <c r="E12" s="21">
        <v>0</v>
      </c>
      <c r="F12" s="21">
        <v>0.1</v>
      </c>
      <c r="G12" s="21">
        <v>-6.03467E-4</v>
      </c>
      <c r="H12" s="21">
        <v>0.2</v>
      </c>
      <c r="I12" s="21">
        <v>1.011896533</v>
      </c>
      <c r="J12" s="21">
        <v>0.66</v>
      </c>
      <c r="K12" s="21">
        <v>3.2500000000000001E-2</v>
      </c>
      <c r="L12" s="21">
        <v>2.4175</v>
      </c>
      <c r="M12" s="21">
        <v>1.099396533</v>
      </c>
      <c r="N12" s="21">
        <v>1.48</v>
      </c>
      <c r="O12" s="21">
        <v>1.04</v>
      </c>
      <c r="P12" s="21">
        <v>-6.03467E-4</v>
      </c>
      <c r="Q12" s="21">
        <v>0.38</v>
      </c>
      <c r="R12" s="20">
        <f>+IF(SUM(M12:Q12)=0,0,AVERAGEIF(M12:Q12,"&lt;&gt;0"))</f>
        <v>0.79975861319999997</v>
      </c>
      <c r="S12" s="20">
        <f t="shared" si="0"/>
        <v>0.643806358846154</v>
      </c>
    </row>
    <row r="13" spans="1:19" ht="21" x14ac:dyDescent="0.4">
      <c r="A13" s="22"/>
      <c r="B13" s="23" t="s">
        <v>665</v>
      </c>
      <c r="C13" s="24"/>
      <c r="D13" s="21">
        <v>-0.25</v>
      </c>
      <c r="E13" s="21">
        <v>0.88500000000000001</v>
      </c>
      <c r="F13" s="21">
        <v>1.4075</v>
      </c>
      <c r="G13" s="21">
        <v>1.1325000000000001</v>
      </c>
      <c r="H13" s="21">
        <v>0.63500000000000001</v>
      </c>
      <c r="I13" s="21">
        <v>0.05</v>
      </c>
      <c r="J13" s="21">
        <v>1.405</v>
      </c>
      <c r="K13" s="21">
        <v>0.97064653300000003</v>
      </c>
      <c r="L13" s="21">
        <v>0.55000000000000004</v>
      </c>
      <c r="M13" s="21">
        <v>0.22939653300000001</v>
      </c>
      <c r="N13" s="21">
        <v>0.28000000000000003</v>
      </c>
      <c r="O13" s="21">
        <v>0.1</v>
      </c>
      <c r="P13" s="21">
        <v>0.2</v>
      </c>
      <c r="Q13" s="21">
        <v>0.86</v>
      </c>
      <c r="R13" s="20">
        <f>+IF(SUM(M13:Q13)=0,0,AVERAGEIF(M13:Q13,"&lt;&gt;0"))</f>
        <v>0.33387930659999998</v>
      </c>
      <c r="S13" s="20">
        <f t="shared" si="0"/>
        <v>0.60393164757142859</v>
      </c>
    </row>
    <row r="14" spans="1:19" ht="21" x14ac:dyDescent="0.4">
      <c r="A14" s="22"/>
      <c r="B14" s="23" t="s">
        <v>662</v>
      </c>
      <c r="C14" s="24"/>
      <c r="D14" s="21">
        <v>1.5125</v>
      </c>
      <c r="E14" s="21">
        <v>0.51</v>
      </c>
      <c r="F14" s="21">
        <v>0.91</v>
      </c>
      <c r="G14" s="21">
        <v>0.18</v>
      </c>
      <c r="H14" s="21">
        <v>-0.28999999999999998</v>
      </c>
      <c r="I14" s="21">
        <v>0</v>
      </c>
      <c r="J14" s="21">
        <v>0.98439653299999996</v>
      </c>
      <c r="K14" s="21">
        <v>0.22939653300000001</v>
      </c>
      <c r="L14" s="21">
        <v>0.36</v>
      </c>
      <c r="M14" s="21">
        <v>0.89439653299999999</v>
      </c>
      <c r="N14" s="21">
        <v>1.1625000000000001</v>
      </c>
      <c r="O14" s="21">
        <v>-0.17060346700000001</v>
      </c>
      <c r="P14" s="21">
        <v>0.45</v>
      </c>
      <c r="Q14" s="21">
        <v>0.95499999999999996</v>
      </c>
      <c r="R14" s="20">
        <f>+IF(SUM(M14:Q14)=0,0,AVERAGEIF(M14:Q14,"&lt;&gt;0"))</f>
        <v>0.65825861320000001</v>
      </c>
      <c r="S14" s="20">
        <f t="shared" si="0"/>
        <v>0.59135277938461539</v>
      </c>
    </row>
    <row r="15" spans="1:19" ht="21" x14ac:dyDescent="0.4">
      <c r="A15" s="22"/>
      <c r="B15" s="23" t="s">
        <v>678</v>
      </c>
      <c r="C15" s="24"/>
      <c r="D15" s="21">
        <v>-0.50060346700000002</v>
      </c>
      <c r="E15" s="21">
        <v>0.53439653300000001</v>
      </c>
      <c r="F15" s="21">
        <v>0</v>
      </c>
      <c r="G15" s="21">
        <v>0</v>
      </c>
      <c r="H15" s="21">
        <v>0.65500000000000003</v>
      </c>
      <c r="I15" s="21">
        <v>0.15</v>
      </c>
      <c r="J15" s="21">
        <v>1.0093965330000001</v>
      </c>
      <c r="K15" s="21">
        <v>0.9325</v>
      </c>
      <c r="L15" s="21">
        <v>0</v>
      </c>
      <c r="M15" s="21">
        <v>1.4850000000000001</v>
      </c>
      <c r="N15" s="21">
        <v>0.33</v>
      </c>
      <c r="O15" s="21">
        <v>0</v>
      </c>
      <c r="P15" s="21">
        <v>0.54</v>
      </c>
      <c r="Q15" s="21">
        <v>0.25</v>
      </c>
      <c r="R15" s="20">
        <f>+IF(SUM(M15:Q15)=0,0,AVERAGEIF(M15:Q15,"&lt;&gt;0"))</f>
        <v>0.65125000000000011</v>
      </c>
      <c r="S15" s="20">
        <f t="shared" si="0"/>
        <v>0.53856895989999998</v>
      </c>
    </row>
    <row r="16" spans="1:19" ht="21" x14ac:dyDescent="0.4">
      <c r="A16" s="22"/>
      <c r="B16" s="23" t="s">
        <v>669</v>
      </c>
      <c r="C16" s="24"/>
      <c r="D16" s="21">
        <v>0</v>
      </c>
      <c r="E16" s="21">
        <v>-0.15060346699999999</v>
      </c>
      <c r="F16" s="21">
        <v>0</v>
      </c>
      <c r="G16" s="21">
        <v>0.53</v>
      </c>
      <c r="H16" s="21">
        <v>0</v>
      </c>
      <c r="I16" s="21">
        <v>0</v>
      </c>
      <c r="J16" s="21">
        <v>2.29</v>
      </c>
      <c r="K16" s="21">
        <v>-0.05</v>
      </c>
      <c r="L16" s="21">
        <v>0.21</v>
      </c>
      <c r="M16" s="21">
        <v>0.5</v>
      </c>
      <c r="N16" s="21">
        <v>2.9396532999999999E-2</v>
      </c>
      <c r="O16" s="21">
        <v>0.36</v>
      </c>
      <c r="P16" s="21">
        <v>0</v>
      </c>
      <c r="Q16" s="21">
        <v>1.0549999999999999</v>
      </c>
      <c r="R16" s="20">
        <f>+IF(SUM(M16:Q16)=0,0,AVERAGEIF(M16:Q16,"&lt;&gt;0"))</f>
        <v>0.48609913324999998</v>
      </c>
      <c r="S16" s="20">
        <f t="shared" si="0"/>
        <v>0.53042145177777777</v>
      </c>
    </row>
    <row r="17" spans="1:19" ht="21" x14ac:dyDescent="0.4">
      <c r="A17" s="22"/>
      <c r="B17" s="23" t="s">
        <v>682</v>
      </c>
      <c r="C17" s="24"/>
      <c r="D17" s="21">
        <v>0</v>
      </c>
      <c r="E17" s="21">
        <v>0.63</v>
      </c>
      <c r="F17" s="21">
        <v>0.48</v>
      </c>
      <c r="G17" s="21">
        <v>0</v>
      </c>
      <c r="H17" s="21">
        <v>0.08</v>
      </c>
      <c r="I17" s="21">
        <v>0</v>
      </c>
      <c r="J17" s="21">
        <v>0.25</v>
      </c>
      <c r="K17" s="21">
        <v>0</v>
      </c>
      <c r="L17" s="21">
        <v>0</v>
      </c>
      <c r="M17" s="21">
        <v>0</v>
      </c>
      <c r="N17" s="21">
        <v>0</v>
      </c>
      <c r="O17" s="21">
        <v>1.2</v>
      </c>
      <c r="P17" s="21">
        <v>0</v>
      </c>
      <c r="Q17" s="21">
        <v>0</v>
      </c>
      <c r="R17" s="20">
        <f>+IF(SUM(M17:Q17)=0,0,AVERAGEIF(M17:Q17,"&lt;&gt;0"))</f>
        <v>1.2</v>
      </c>
      <c r="S17" s="20">
        <f t="shared" si="0"/>
        <v>0.52799999999999991</v>
      </c>
    </row>
    <row r="18" spans="1:19" ht="21" x14ac:dyDescent="0.4">
      <c r="A18" s="22"/>
      <c r="B18" s="23" t="s">
        <v>684</v>
      </c>
      <c r="C18" s="24"/>
      <c r="D18" s="21">
        <v>0.149396533</v>
      </c>
      <c r="E18" s="21">
        <v>0.43</v>
      </c>
      <c r="F18" s="21">
        <v>0.1</v>
      </c>
      <c r="G18" s="21">
        <v>0.55500000000000005</v>
      </c>
      <c r="H18" s="21">
        <v>0.2</v>
      </c>
      <c r="I18" s="21">
        <v>0.34879306599999998</v>
      </c>
      <c r="J18" s="21">
        <v>9.9396532999999995E-2</v>
      </c>
      <c r="K18" s="21">
        <v>1.4212499999999999</v>
      </c>
      <c r="L18" s="21">
        <v>0.35</v>
      </c>
      <c r="M18" s="21">
        <v>1.828793066</v>
      </c>
      <c r="N18" s="21">
        <v>0.35</v>
      </c>
      <c r="O18" s="21">
        <v>-0.29120693399999997</v>
      </c>
      <c r="P18" s="21">
        <v>0</v>
      </c>
      <c r="Q18" s="21">
        <v>0.51</v>
      </c>
      <c r="R18" s="20">
        <f>+IF(SUM(M18:Q18)=0,0,AVERAGEIF(M18:Q18,"&lt;&gt;0"))</f>
        <v>0.59939653299999995</v>
      </c>
      <c r="S18" s="20">
        <f t="shared" si="0"/>
        <v>0.46549402030769227</v>
      </c>
    </row>
    <row r="19" spans="1:19" ht="21" x14ac:dyDescent="0.4">
      <c r="A19" s="22"/>
      <c r="B19" s="23" t="s">
        <v>683</v>
      </c>
      <c r="C19" s="24"/>
      <c r="D19" s="21">
        <v>0</v>
      </c>
      <c r="E19" s="21">
        <v>0.42499999999999999</v>
      </c>
      <c r="F19" s="21">
        <v>0</v>
      </c>
      <c r="G19" s="21">
        <v>0</v>
      </c>
      <c r="H19" s="21">
        <v>0</v>
      </c>
      <c r="I19" s="21">
        <v>0</v>
      </c>
      <c r="J19" s="21">
        <v>0</v>
      </c>
      <c r="K19" s="21">
        <v>0</v>
      </c>
      <c r="L19" s="21">
        <v>0</v>
      </c>
      <c r="M19" s="21">
        <v>0</v>
      </c>
      <c r="N19" s="21">
        <v>0</v>
      </c>
      <c r="O19" s="21">
        <v>0</v>
      </c>
      <c r="P19" s="21">
        <v>0</v>
      </c>
      <c r="Q19" s="21">
        <v>0</v>
      </c>
      <c r="R19" s="20">
        <f>+IF(SUM(M19:Q19)=0,0,AVERAGEIF(M19:Q19,"&lt;&gt;0"))</f>
        <v>0</v>
      </c>
      <c r="S19" s="20">
        <f t="shared" si="0"/>
        <v>0.42499999999999999</v>
      </c>
    </row>
    <row r="20" spans="1:19" ht="21" x14ac:dyDescent="0.4">
      <c r="A20" s="22"/>
      <c r="B20" s="23" t="s">
        <v>672</v>
      </c>
      <c r="C20" s="24"/>
      <c r="D20" s="21">
        <v>0.80939653300000003</v>
      </c>
      <c r="E20" s="21">
        <v>7.9396533000000005E-2</v>
      </c>
      <c r="F20" s="21">
        <v>2.4396533000000001E-2</v>
      </c>
      <c r="G20" s="21">
        <v>0.70499999999999996</v>
      </c>
      <c r="H20" s="21">
        <v>-9.5603466999999998E-2</v>
      </c>
      <c r="I20" s="21">
        <v>0</v>
      </c>
      <c r="J20" s="21">
        <v>0</v>
      </c>
      <c r="K20" s="21">
        <v>-0.17499999999999999</v>
      </c>
      <c r="L20" s="21">
        <v>0.15</v>
      </c>
      <c r="M20" s="21">
        <v>1.939396533</v>
      </c>
      <c r="N20" s="21">
        <v>-0.2</v>
      </c>
      <c r="O20" s="21">
        <v>0.78500000000000003</v>
      </c>
      <c r="P20" s="21">
        <v>2.4396533000000001E-2</v>
      </c>
      <c r="Q20" s="21">
        <v>0</v>
      </c>
      <c r="R20" s="20">
        <f>+IF(SUM(M20:Q20)=0,0,AVERAGEIF(M20:Q20,"&lt;&gt;0"))</f>
        <v>0.6371982665</v>
      </c>
      <c r="S20" s="20">
        <f t="shared" si="0"/>
        <v>0.36785265436363629</v>
      </c>
    </row>
    <row r="21" spans="1:19" ht="21" x14ac:dyDescent="0.4">
      <c r="A21" s="22"/>
      <c r="B21" s="23" t="s">
        <v>677</v>
      </c>
      <c r="C21" s="24"/>
      <c r="D21" s="21">
        <v>-0.4</v>
      </c>
      <c r="E21" s="21">
        <v>0.6825</v>
      </c>
      <c r="F21" s="21">
        <v>-0.125</v>
      </c>
      <c r="G21" s="21">
        <v>0.48499999999999999</v>
      </c>
      <c r="H21" s="21">
        <v>-0.350603467</v>
      </c>
      <c r="I21" s="21">
        <v>0.154396533</v>
      </c>
      <c r="J21" s="21">
        <v>1.2350000000000001</v>
      </c>
      <c r="K21" s="21">
        <v>-0.14499999999999999</v>
      </c>
      <c r="L21" s="21">
        <v>1.06</v>
      </c>
      <c r="M21" s="21">
        <v>0.1</v>
      </c>
      <c r="N21" s="21">
        <v>0.44</v>
      </c>
      <c r="O21" s="21">
        <v>0.30499999999999999</v>
      </c>
      <c r="P21" s="21">
        <v>1.41</v>
      </c>
      <c r="Q21" s="21">
        <v>0.17499999999999999</v>
      </c>
      <c r="R21" s="20">
        <f>+IF(SUM(M21:Q21)=0,0,AVERAGEIF(M21:Q21,"&lt;&gt;0"))</f>
        <v>0.48599999999999993</v>
      </c>
      <c r="S21" s="20">
        <f t="shared" si="0"/>
        <v>0.35902093328571427</v>
      </c>
    </row>
    <row r="22" spans="1:19" ht="21" x14ac:dyDescent="0.4">
      <c r="A22" s="22"/>
      <c r="B22" s="23" t="s">
        <v>668</v>
      </c>
      <c r="C22" s="24"/>
      <c r="D22" s="21">
        <v>0</v>
      </c>
      <c r="E22" s="21">
        <v>0.25</v>
      </c>
      <c r="F22" s="21">
        <v>0</v>
      </c>
      <c r="G22" s="21">
        <v>0.18</v>
      </c>
      <c r="H22" s="21">
        <v>0</v>
      </c>
      <c r="I22" s="21">
        <v>-0.25060346700000002</v>
      </c>
      <c r="J22" s="21">
        <v>0</v>
      </c>
      <c r="K22" s="21">
        <v>0</v>
      </c>
      <c r="L22" s="21">
        <v>0</v>
      </c>
      <c r="M22" s="21">
        <v>0.95499999999999996</v>
      </c>
      <c r="N22" s="21">
        <v>0</v>
      </c>
      <c r="O22" s="21">
        <v>0</v>
      </c>
      <c r="P22" s="21">
        <v>0.3</v>
      </c>
      <c r="Q22" s="21">
        <v>0.68</v>
      </c>
      <c r="R22" s="20">
        <f>+IF(SUM(M22:Q22)=0,0,AVERAGEIF(M22:Q22,"&lt;&gt;0"))</f>
        <v>0.64500000000000002</v>
      </c>
      <c r="S22" s="20">
        <f t="shared" si="0"/>
        <v>0.35239942216666664</v>
      </c>
    </row>
    <row r="23" spans="1:19" ht="21" x14ac:dyDescent="0.4">
      <c r="A23" s="22"/>
      <c r="B23" s="23" t="s">
        <v>674</v>
      </c>
      <c r="C23" s="24"/>
      <c r="D23" s="21">
        <v>-0.55060346699999996</v>
      </c>
      <c r="E23" s="21">
        <v>-0.701206934</v>
      </c>
      <c r="F23" s="21">
        <v>-0.19181040199999999</v>
      </c>
      <c r="G23" s="21">
        <v>0.48</v>
      </c>
      <c r="H23" s="21">
        <v>0.75439653299999998</v>
      </c>
      <c r="I23" s="21">
        <v>-5.0603466999999999E-2</v>
      </c>
      <c r="J23" s="21">
        <v>-6.03467E-4</v>
      </c>
      <c r="K23" s="21">
        <v>1.3050430660000001</v>
      </c>
      <c r="L23" s="21">
        <v>0.18</v>
      </c>
      <c r="M23" s="21">
        <v>0.8</v>
      </c>
      <c r="N23" s="21">
        <v>0.30939653299999997</v>
      </c>
      <c r="O23" s="21">
        <v>-0.12060346700000001</v>
      </c>
      <c r="P23" s="21">
        <v>9.9396532999999995E-2</v>
      </c>
      <c r="Q23" s="21">
        <v>0.1</v>
      </c>
      <c r="R23" s="20">
        <f>+IF(SUM(M23:Q23)=0,0,AVERAGEIF(M23:Q23,"&lt;&gt;0"))</f>
        <v>0.23763791979999999</v>
      </c>
      <c r="S23" s="20">
        <f t="shared" si="0"/>
        <v>0.17234296150000003</v>
      </c>
    </row>
    <row r="24" spans="1:19" ht="21" x14ac:dyDescent="0.4">
      <c r="A24" s="22"/>
      <c r="B24" s="23" t="s">
        <v>679</v>
      </c>
      <c r="C24" s="24"/>
      <c r="D24" s="21">
        <v>-0.20060346700000001</v>
      </c>
      <c r="E24" s="21">
        <v>0</v>
      </c>
      <c r="F24" s="21">
        <v>0</v>
      </c>
      <c r="G24" s="21">
        <v>0</v>
      </c>
      <c r="H24" s="21">
        <v>0</v>
      </c>
      <c r="I24" s="21">
        <v>0</v>
      </c>
      <c r="J24" s="21">
        <v>0</v>
      </c>
      <c r="K24" s="21">
        <v>0</v>
      </c>
      <c r="L24" s="21">
        <v>0</v>
      </c>
      <c r="M24" s="21">
        <v>0</v>
      </c>
      <c r="N24" s="21">
        <v>0</v>
      </c>
      <c r="O24" s="21">
        <v>0</v>
      </c>
      <c r="P24" s="21">
        <v>0</v>
      </c>
      <c r="Q24" s="21">
        <v>0</v>
      </c>
      <c r="R24" s="20">
        <f>+IF(SUM(M24:Q24)=0,0,AVERAGEIF(M24:Q24,"&lt;&gt;0"))</f>
        <v>0</v>
      </c>
      <c r="S24" s="20">
        <f t="shared" si="0"/>
        <v>-0.20060346700000001</v>
      </c>
    </row>
  </sheetData>
  <sortState xmlns:xlrd2="http://schemas.microsoft.com/office/spreadsheetml/2017/richdata2" ref="A1:S24">
    <sortCondition descending="1" ref="S1:S24"/>
  </sortState>
  <conditionalFormatting sqref="B2:S24">
    <cfRule type="cellIs" dxfId="13" priority="16" operator="equal">
      <formula>0</formula>
    </cfRule>
  </conditionalFormatting>
  <conditionalFormatting sqref="B1:C1">
    <cfRule type="cellIs" dxfId="12" priority="12" operator="equal">
      <formula>0</formula>
    </cfRule>
  </conditionalFormatting>
  <conditionalFormatting sqref="B1:C1">
    <cfRule type="colorScale" priority="13">
      <colorScale>
        <cfvo type="min"/>
        <cfvo type="max"/>
        <color rgb="FFFCFCFF"/>
        <color rgb="FF63BE7B"/>
      </colorScale>
    </cfRule>
  </conditionalFormatting>
  <conditionalFormatting sqref="A1">
    <cfRule type="cellIs" dxfId="11" priority="10" operator="equal">
      <formula>0</formula>
    </cfRule>
  </conditionalFormatting>
  <conditionalFormatting sqref="A1">
    <cfRule type="colorScale" priority="11">
      <colorScale>
        <cfvo type="min"/>
        <cfvo type="max"/>
        <color rgb="FFFCFCFF"/>
        <color rgb="FF63BE7B"/>
      </colorScale>
    </cfRule>
  </conditionalFormatting>
  <conditionalFormatting sqref="R1:S1">
    <cfRule type="cellIs" dxfId="10" priority="1" operator="equal">
      <formula>0</formula>
    </cfRule>
  </conditionalFormatting>
  <conditionalFormatting sqref="R1:S1">
    <cfRule type="colorScale" priority="2">
      <colorScale>
        <cfvo type="min"/>
        <cfvo type="max"/>
        <color rgb="FFFCFCFF"/>
        <color rgb="FF63BE7B"/>
      </colorScale>
    </cfRule>
  </conditionalFormatting>
  <conditionalFormatting sqref="D2:Q24">
    <cfRule type="colorScale" priority="140">
      <colorScale>
        <cfvo type="min"/>
        <cfvo type="max"/>
        <color rgb="FFFCFCFF"/>
        <color rgb="FF236192"/>
      </colorScale>
    </cfRule>
  </conditionalFormatting>
  <conditionalFormatting sqref="B2:C24">
    <cfRule type="colorScale" priority="142">
      <colorScale>
        <cfvo type="min"/>
        <cfvo type="max"/>
        <color rgb="FFFCFCFF"/>
        <color rgb="FF63BE7B"/>
      </colorScale>
    </cfRule>
  </conditionalFormatting>
  <conditionalFormatting sqref="R2:R24">
    <cfRule type="colorScale" priority="144">
      <colorScale>
        <cfvo type="min"/>
        <cfvo type="max"/>
        <color theme="6" tint="0.39997558519241921"/>
        <color rgb="FF236192"/>
      </colorScale>
    </cfRule>
  </conditionalFormatting>
  <conditionalFormatting sqref="S2:S24">
    <cfRule type="colorScale" priority="146">
      <colorScale>
        <cfvo type="min"/>
        <cfvo type="max"/>
        <color theme="6" tint="0.39997558519241921"/>
        <color rgb="FF236192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49B34-A55F-43BC-91A6-D31A83156D45}">
  <dimension ref="A1:L31"/>
  <sheetViews>
    <sheetView workbookViewId="0">
      <selection activeCell="E31" sqref="E31"/>
    </sheetView>
  </sheetViews>
  <sheetFormatPr defaultRowHeight="15" x14ac:dyDescent="0.25"/>
  <cols>
    <col min="1" max="1" width="5.140625" style="32" bestFit="1" customWidth="1"/>
    <col min="2" max="2" width="5" style="32" bestFit="1" customWidth="1"/>
    <col min="3" max="3" width="21.28515625" style="38" bestFit="1" customWidth="1"/>
    <col min="4" max="4" width="4.5703125" style="32" bestFit="1" customWidth="1"/>
    <col min="5" max="5" width="5.28515625" style="32" bestFit="1" customWidth="1"/>
    <col min="6" max="6" width="5.140625" style="32" bestFit="1" customWidth="1"/>
    <col min="7" max="7" width="11.85546875" style="32" bestFit="1" customWidth="1"/>
    <col min="8" max="8" width="23" bestFit="1" customWidth="1"/>
    <col min="9" max="9" width="27.7109375" bestFit="1" customWidth="1"/>
    <col min="10" max="10" width="13.85546875" bestFit="1" customWidth="1"/>
    <col min="11" max="12" width="9.140625" style="32"/>
  </cols>
  <sheetData>
    <row r="1" spans="1:12" s="45" customFormat="1" ht="18" x14ac:dyDescent="0.35">
      <c r="A1" s="43" t="s">
        <v>601</v>
      </c>
      <c r="B1" s="43" t="s">
        <v>0</v>
      </c>
      <c r="C1" s="44" t="s">
        <v>1</v>
      </c>
      <c r="D1" s="43" t="s">
        <v>2</v>
      </c>
      <c r="E1" s="43" t="s">
        <v>3</v>
      </c>
      <c r="F1" s="43" t="s">
        <v>4</v>
      </c>
      <c r="G1" s="43" t="s">
        <v>5</v>
      </c>
      <c r="H1" s="44" t="s">
        <v>6</v>
      </c>
      <c r="I1" s="44" t="s">
        <v>7</v>
      </c>
      <c r="J1" s="44" t="s">
        <v>8</v>
      </c>
      <c r="K1" s="43" t="s">
        <v>720</v>
      </c>
      <c r="L1" s="43" t="s">
        <v>723</v>
      </c>
    </row>
    <row r="2" spans="1:12" s="55" customFormat="1" ht="17.25" x14ac:dyDescent="0.35">
      <c r="A2" s="81" t="s">
        <v>604</v>
      </c>
      <c r="B2" s="81" t="s">
        <v>173</v>
      </c>
      <c r="C2" s="82" t="s">
        <v>493</v>
      </c>
      <c r="D2" s="81" t="s">
        <v>35</v>
      </c>
      <c r="E2" s="81" t="s">
        <v>13</v>
      </c>
      <c r="F2" s="83" t="s">
        <v>494</v>
      </c>
      <c r="G2" s="81" t="s">
        <v>495</v>
      </c>
      <c r="H2" s="84" t="s">
        <v>496</v>
      </c>
      <c r="I2" s="84" t="s">
        <v>497</v>
      </c>
      <c r="J2" s="84" t="s">
        <v>498</v>
      </c>
      <c r="K2" s="85" t="s">
        <v>721</v>
      </c>
      <c r="L2" s="85" t="s">
        <v>721</v>
      </c>
    </row>
    <row r="3" spans="1:12" s="55" customFormat="1" ht="17.25" x14ac:dyDescent="0.35">
      <c r="A3" s="51" t="s">
        <v>602</v>
      </c>
      <c r="B3" s="51" t="s">
        <v>54</v>
      </c>
      <c r="C3" s="52" t="s">
        <v>406</v>
      </c>
      <c r="D3" s="51" t="s">
        <v>35</v>
      </c>
      <c r="E3" s="51" t="s">
        <v>13</v>
      </c>
      <c r="F3" s="53" t="s">
        <v>96</v>
      </c>
      <c r="G3" s="51" t="s">
        <v>407</v>
      </c>
      <c r="H3" s="54" t="s">
        <v>408</v>
      </c>
      <c r="I3" s="54" t="s">
        <v>178</v>
      </c>
      <c r="J3" s="54"/>
      <c r="K3" s="57"/>
      <c r="L3" s="57" t="s">
        <v>721</v>
      </c>
    </row>
    <row r="4" spans="1:12" s="3" customFormat="1" ht="17.25" x14ac:dyDescent="0.35">
      <c r="A4" s="35" t="s">
        <v>602</v>
      </c>
      <c r="B4" s="35" t="s">
        <v>47</v>
      </c>
      <c r="C4" s="39" t="s">
        <v>413</v>
      </c>
      <c r="D4" s="35" t="s">
        <v>42</v>
      </c>
      <c r="E4" s="35" t="s">
        <v>414</v>
      </c>
      <c r="F4" s="37" t="s">
        <v>14</v>
      </c>
      <c r="G4" s="35" t="s">
        <v>415</v>
      </c>
      <c r="H4" s="36" t="s">
        <v>416</v>
      </c>
      <c r="I4" s="36" t="s">
        <v>417</v>
      </c>
      <c r="J4" s="36"/>
      <c r="K4" s="58"/>
      <c r="L4" s="58"/>
    </row>
    <row r="5" spans="1:12" ht="17.25" x14ac:dyDescent="0.35">
      <c r="A5" s="35" t="s">
        <v>602</v>
      </c>
      <c r="B5" s="35" t="s">
        <v>10</v>
      </c>
      <c r="C5" s="39" t="s">
        <v>422</v>
      </c>
      <c r="D5" s="35" t="s">
        <v>12</v>
      </c>
      <c r="E5" s="35" t="s">
        <v>103</v>
      </c>
      <c r="F5" s="37" t="s">
        <v>96</v>
      </c>
      <c r="G5" s="35" t="s">
        <v>423</v>
      </c>
      <c r="H5" s="36" t="s">
        <v>424</v>
      </c>
      <c r="I5" s="36" t="s">
        <v>425</v>
      </c>
      <c r="J5" s="36"/>
      <c r="K5" s="59"/>
      <c r="L5" s="59"/>
    </row>
    <row r="6" spans="1:12" ht="17.25" x14ac:dyDescent="0.35">
      <c r="A6" s="35" t="s">
        <v>602</v>
      </c>
      <c r="B6" s="35" t="s">
        <v>18</v>
      </c>
      <c r="C6" s="39" t="s">
        <v>418</v>
      </c>
      <c r="D6" s="35" t="s">
        <v>35</v>
      </c>
      <c r="E6" s="35" t="s">
        <v>20</v>
      </c>
      <c r="F6" s="37" t="s">
        <v>43</v>
      </c>
      <c r="G6" s="35" t="s">
        <v>419</v>
      </c>
      <c r="H6" s="36" t="s">
        <v>420</v>
      </c>
      <c r="I6" s="36" t="s">
        <v>421</v>
      </c>
      <c r="J6" s="36"/>
      <c r="K6" s="59"/>
      <c r="L6" s="59"/>
    </row>
    <row r="7" spans="1:12" ht="17.25" x14ac:dyDescent="0.35">
      <c r="A7" s="35" t="s">
        <v>602</v>
      </c>
      <c r="B7" s="35" t="s">
        <v>33</v>
      </c>
      <c r="C7" s="39" t="s">
        <v>426</v>
      </c>
      <c r="D7" s="35" t="s">
        <v>35</v>
      </c>
      <c r="E7" s="35" t="s">
        <v>28</v>
      </c>
      <c r="F7" s="37" t="s">
        <v>427</v>
      </c>
      <c r="G7" s="35" t="s">
        <v>428</v>
      </c>
      <c r="H7" s="36" t="s">
        <v>429</v>
      </c>
      <c r="I7" s="36" t="s">
        <v>421</v>
      </c>
      <c r="J7" s="36"/>
      <c r="K7" s="59"/>
      <c r="L7" s="59"/>
    </row>
    <row r="8" spans="1:12" ht="17.25" x14ac:dyDescent="0.35">
      <c r="A8" s="112" t="s">
        <v>602</v>
      </c>
      <c r="B8" s="112" t="s">
        <v>137</v>
      </c>
      <c r="C8" s="113" t="s">
        <v>409</v>
      </c>
      <c r="D8" s="112" t="s">
        <v>102</v>
      </c>
      <c r="E8" s="112" t="s">
        <v>13</v>
      </c>
      <c r="F8" s="114" t="s">
        <v>150</v>
      </c>
      <c r="G8" s="112" t="s">
        <v>410</v>
      </c>
      <c r="H8" s="115" t="s">
        <v>411</v>
      </c>
      <c r="I8" s="115" t="s">
        <v>178</v>
      </c>
      <c r="J8" s="115" t="s">
        <v>412</v>
      </c>
      <c r="K8" s="116"/>
      <c r="L8" s="116"/>
    </row>
    <row r="9" spans="1:12" s="55" customFormat="1" ht="17.25" x14ac:dyDescent="0.35">
      <c r="A9" s="117" t="s">
        <v>602</v>
      </c>
      <c r="B9" s="117" t="s">
        <v>131</v>
      </c>
      <c r="C9" s="118" t="s">
        <v>430</v>
      </c>
      <c r="D9" s="117" t="s">
        <v>35</v>
      </c>
      <c r="E9" s="117" t="s">
        <v>20</v>
      </c>
      <c r="F9" s="119" t="s">
        <v>156</v>
      </c>
      <c r="G9" s="117" t="s">
        <v>431</v>
      </c>
      <c r="H9" s="120" t="s">
        <v>432</v>
      </c>
      <c r="I9" s="120" t="s">
        <v>433</v>
      </c>
      <c r="J9" s="120" t="s">
        <v>434</v>
      </c>
      <c r="K9" s="121"/>
      <c r="L9" s="121" t="s">
        <v>721</v>
      </c>
    </row>
    <row r="10" spans="1:12" s="3" customFormat="1" ht="17.25" x14ac:dyDescent="0.35">
      <c r="A10" s="35" t="s">
        <v>602</v>
      </c>
      <c r="B10" s="35" t="s">
        <v>143</v>
      </c>
      <c r="C10" s="39" t="s">
        <v>399</v>
      </c>
      <c r="D10" s="35" t="s">
        <v>42</v>
      </c>
      <c r="E10" s="35" t="s">
        <v>28</v>
      </c>
      <c r="F10" s="37" t="s">
        <v>150</v>
      </c>
      <c r="G10" s="35" t="s">
        <v>400</v>
      </c>
      <c r="H10" s="36" t="s">
        <v>401</v>
      </c>
      <c r="I10" s="36" t="s">
        <v>402</v>
      </c>
      <c r="J10" s="36"/>
      <c r="K10" s="58"/>
      <c r="L10" s="58"/>
    </row>
    <row r="11" spans="1:12" s="55" customFormat="1" ht="17.25" x14ac:dyDescent="0.35">
      <c r="A11" s="51" t="s">
        <v>603</v>
      </c>
      <c r="B11" s="51" t="s">
        <v>93</v>
      </c>
      <c r="C11" s="52" t="s">
        <v>470</v>
      </c>
      <c r="D11" s="51" t="s">
        <v>35</v>
      </c>
      <c r="E11" s="51" t="s">
        <v>68</v>
      </c>
      <c r="F11" s="53" t="s">
        <v>96</v>
      </c>
      <c r="G11" s="51" t="s">
        <v>471</v>
      </c>
      <c r="H11" s="54" t="s">
        <v>472</v>
      </c>
      <c r="I11" s="54" t="s">
        <v>473</v>
      </c>
      <c r="J11" s="54"/>
      <c r="K11" s="57"/>
      <c r="L11" s="57" t="s">
        <v>721</v>
      </c>
    </row>
    <row r="12" spans="1:12" ht="17.25" x14ac:dyDescent="0.35">
      <c r="A12" s="86" t="s">
        <v>603</v>
      </c>
      <c r="B12" s="86" t="s">
        <v>87</v>
      </c>
      <c r="C12" s="87" t="s">
        <v>442</v>
      </c>
      <c r="D12" s="86" t="s">
        <v>12</v>
      </c>
      <c r="E12" s="86" t="s">
        <v>103</v>
      </c>
      <c r="F12" s="88" t="s">
        <v>83</v>
      </c>
      <c r="G12" s="86" t="s">
        <v>443</v>
      </c>
      <c r="H12" s="89" t="s">
        <v>444</v>
      </c>
      <c r="I12" s="89" t="s">
        <v>445</v>
      </c>
      <c r="J12" s="89"/>
      <c r="K12" s="90" t="s">
        <v>721</v>
      </c>
      <c r="L12" s="90"/>
    </row>
    <row r="13" spans="1:12" ht="17.25" x14ac:dyDescent="0.35">
      <c r="A13" s="86" t="s">
        <v>603</v>
      </c>
      <c r="B13" s="86" t="s">
        <v>73</v>
      </c>
      <c r="C13" s="87" t="s">
        <v>455</v>
      </c>
      <c r="D13" s="86" t="s">
        <v>35</v>
      </c>
      <c r="E13" s="86" t="s">
        <v>103</v>
      </c>
      <c r="F13" s="88" t="s">
        <v>456</v>
      </c>
      <c r="G13" s="86" t="s">
        <v>457</v>
      </c>
      <c r="H13" s="89" t="s">
        <v>458</v>
      </c>
      <c r="I13" s="89" t="s">
        <v>425</v>
      </c>
      <c r="J13" s="89"/>
      <c r="K13" s="90" t="s">
        <v>721</v>
      </c>
      <c r="L13" s="90"/>
    </row>
    <row r="14" spans="1:12" ht="17.25" x14ac:dyDescent="0.35">
      <c r="A14" s="86" t="s">
        <v>603</v>
      </c>
      <c r="B14" s="86" t="s">
        <v>287</v>
      </c>
      <c r="C14" s="87" t="s">
        <v>491</v>
      </c>
      <c r="D14" s="86" t="s">
        <v>42</v>
      </c>
      <c r="E14" s="86" t="s">
        <v>28</v>
      </c>
      <c r="F14" s="88" t="s">
        <v>341</v>
      </c>
      <c r="G14" s="86" t="s">
        <v>57</v>
      </c>
      <c r="H14" s="89" t="s">
        <v>58</v>
      </c>
      <c r="I14" s="89" t="s">
        <v>492</v>
      </c>
      <c r="J14" s="89"/>
      <c r="K14" s="90" t="s">
        <v>721</v>
      </c>
      <c r="L14" s="90"/>
    </row>
    <row r="15" spans="1:12" s="3" customFormat="1" ht="17.25" x14ac:dyDescent="0.35">
      <c r="A15" s="86" t="s">
        <v>603</v>
      </c>
      <c r="B15" s="86" t="s">
        <v>114</v>
      </c>
      <c r="C15" s="87" t="s">
        <v>435</v>
      </c>
      <c r="D15" s="86" t="s">
        <v>35</v>
      </c>
      <c r="E15" s="86" t="s">
        <v>103</v>
      </c>
      <c r="F15" s="88" t="s">
        <v>96</v>
      </c>
      <c r="G15" s="86" t="s">
        <v>436</v>
      </c>
      <c r="H15" s="89" t="s">
        <v>437</v>
      </c>
      <c r="I15" s="89" t="s">
        <v>178</v>
      </c>
      <c r="J15" s="89"/>
      <c r="K15" s="91" t="s">
        <v>721</v>
      </c>
      <c r="L15" s="91"/>
    </row>
    <row r="16" spans="1:12" ht="17.25" x14ac:dyDescent="0.35">
      <c r="A16" s="86" t="s">
        <v>603</v>
      </c>
      <c r="B16" s="86" t="s">
        <v>100</v>
      </c>
      <c r="C16" s="87" t="s">
        <v>463</v>
      </c>
      <c r="D16" s="86" t="s">
        <v>42</v>
      </c>
      <c r="E16" s="86" t="s">
        <v>13</v>
      </c>
      <c r="F16" s="88" t="s">
        <v>313</v>
      </c>
      <c r="G16" s="86" t="s">
        <v>464</v>
      </c>
      <c r="H16" s="89" t="s">
        <v>465</v>
      </c>
      <c r="I16" s="89" t="s">
        <v>462</v>
      </c>
      <c r="J16" s="89"/>
      <c r="K16" s="90" t="s">
        <v>721</v>
      </c>
      <c r="L16" s="90"/>
    </row>
    <row r="17" spans="1:12" ht="17.25" x14ac:dyDescent="0.35">
      <c r="A17" s="35" t="s">
        <v>603</v>
      </c>
      <c r="B17" s="35" t="s">
        <v>148</v>
      </c>
      <c r="C17" s="39" t="s">
        <v>474</v>
      </c>
      <c r="D17" s="35" t="s">
        <v>27</v>
      </c>
      <c r="E17" s="35" t="s">
        <v>68</v>
      </c>
      <c r="F17" s="37" t="s">
        <v>89</v>
      </c>
      <c r="G17" s="35" t="s">
        <v>475</v>
      </c>
      <c r="H17" s="36" t="s">
        <v>476</v>
      </c>
      <c r="I17" s="36" t="s">
        <v>477</v>
      </c>
      <c r="J17" s="36"/>
      <c r="K17" s="59"/>
      <c r="L17" s="59"/>
    </row>
    <row r="18" spans="1:12" ht="17.25" x14ac:dyDescent="0.35">
      <c r="A18" s="86" t="s">
        <v>603</v>
      </c>
      <c r="B18" s="86" t="s">
        <v>40</v>
      </c>
      <c r="C18" s="87" t="s">
        <v>482</v>
      </c>
      <c r="D18" s="86" t="s">
        <v>42</v>
      </c>
      <c r="E18" s="86" t="s">
        <v>28</v>
      </c>
      <c r="F18" s="88" t="s">
        <v>483</v>
      </c>
      <c r="G18" s="86" t="s">
        <v>484</v>
      </c>
      <c r="H18" s="89" t="s">
        <v>485</v>
      </c>
      <c r="I18" s="89" t="s">
        <v>449</v>
      </c>
      <c r="J18" s="89"/>
      <c r="K18" s="90" t="s">
        <v>721</v>
      </c>
      <c r="L18" s="90"/>
    </row>
    <row r="19" spans="1:12" ht="17.25" x14ac:dyDescent="0.35">
      <c r="A19" s="112" t="s">
        <v>603</v>
      </c>
      <c r="B19" s="112" t="s">
        <v>80</v>
      </c>
      <c r="C19" s="113" t="s">
        <v>486</v>
      </c>
      <c r="D19" s="112" t="s">
        <v>102</v>
      </c>
      <c r="E19" s="112" t="s">
        <v>95</v>
      </c>
      <c r="F19" s="114" t="s">
        <v>96</v>
      </c>
      <c r="G19" s="112" t="s">
        <v>487</v>
      </c>
      <c r="H19" s="115" t="s">
        <v>488</v>
      </c>
      <c r="I19" s="115" t="s">
        <v>489</v>
      </c>
      <c r="J19" s="115" t="s">
        <v>490</v>
      </c>
      <c r="K19" s="116"/>
      <c r="L19" s="116"/>
    </row>
    <row r="20" spans="1:12" s="56" customFormat="1" ht="17.25" x14ac:dyDescent="0.35">
      <c r="A20" s="117" t="s">
        <v>603</v>
      </c>
      <c r="B20" s="117" t="s">
        <v>25</v>
      </c>
      <c r="C20" s="118" t="s">
        <v>450</v>
      </c>
      <c r="D20" s="117" t="s">
        <v>102</v>
      </c>
      <c r="E20" s="117" t="s">
        <v>95</v>
      </c>
      <c r="F20" s="119" t="s">
        <v>150</v>
      </c>
      <c r="G20" s="117" t="s">
        <v>451</v>
      </c>
      <c r="H20" s="120" t="s">
        <v>452</v>
      </c>
      <c r="I20" s="120" t="s">
        <v>453</v>
      </c>
      <c r="J20" s="120" t="s">
        <v>454</v>
      </c>
      <c r="K20" s="122"/>
      <c r="L20" s="122" t="s">
        <v>721</v>
      </c>
    </row>
    <row r="21" spans="1:12" ht="17.25" x14ac:dyDescent="0.35">
      <c r="A21" s="86" t="s">
        <v>603</v>
      </c>
      <c r="B21" s="86" t="s">
        <v>160</v>
      </c>
      <c r="C21" s="87" t="s">
        <v>466</v>
      </c>
      <c r="D21" s="86" t="s">
        <v>27</v>
      </c>
      <c r="E21" s="86" t="s">
        <v>68</v>
      </c>
      <c r="F21" s="88" t="s">
        <v>89</v>
      </c>
      <c r="G21" s="86" t="s">
        <v>467</v>
      </c>
      <c r="H21" s="89" t="s">
        <v>468</v>
      </c>
      <c r="I21" s="89" t="s">
        <v>469</v>
      </c>
      <c r="J21" s="89"/>
      <c r="K21" s="90" t="s">
        <v>721</v>
      </c>
      <c r="L21" s="90"/>
    </row>
    <row r="22" spans="1:12" ht="17.25" x14ac:dyDescent="0.35">
      <c r="A22" s="35" t="s">
        <v>602</v>
      </c>
      <c r="B22" s="35" t="s">
        <v>126</v>
      </c>
      <c r="C22" s="39" t="s">
        <v>403</v>
      </c>
      <c r="D22" s="35" t="s">
        <v>12</v>
      </c>
      <c r="E22" s="35" t="s">
        <v>49</v>
      </c>
      <c r="F22" s="37" t="s">
        <v>21</v>
      </c>
      <c r="G22" s="35" t="s">
        <v>404</v>
      </c>
      <c r="H22" s="36" t="s">
        <v>405</v>
      </c>
      <c r="I22" s="36" t="s">
        <v>122</v>
      </c>
      <c r="J22" s="36"/>
      <c r="K22" s="59"/>
      <c r="L22" s="59"/>
    </row>
    <row r="23" spans="1:12" ht="17.25" x14ac:dyDescent="0.35">
      <c r="A23" s="35" t="s">
        <v>603</v>
      </c>
      <c r="B23" s="35" t="s">
        <v>66</v>
      </c>
      <c r="C23" s="39" t="s">
        <v>459</v>
      </c>
      <c r="D23" s="35" t="s">
        <v>102</v>
      </c>
      <c r="E23" s="35" t="s">
        <v>103</v>
      </c>
      <c r="F23" s="37" t="s">
        <v>29</v>
      </c>
      <c r="G23" s="35" t="s">
        <v>460</v>
      </c>
      <c r="H23" s="36" t="s">
        <v>461</v>
      </c>
      <c r="I23" s="36" t="s">
        <v>462</v>
      </c>
      <c r="J23" s="36"/>
      <c r="K23" s="59"/>
      <c r="L23" s="59"/>
    </row>
    <row r="24" spans="1:12" ht="17.25" x14ac:dyDescent="0.35">
      <c r="A24" s="35" t="s">
        <v>603</v>
      </c>
      <c r="B24" s="35" t="s">
        <v>118</v>
      </c>
      <c r="C24" s="39" t="s">
        <v>438</v>
      </c>
      <c r="D24" s="35" t="s">
        <v>42</v>
      </c>
      <c r="E24" s="35" t="s">
        <v>20</v>
      </c>
      <c r="F24" s="37" t="s">
        <v>273</v>
      </c>
      <c r="G24" s="35" t="s">
        <v>439</v>
      </c>
      <c r="H24" s="36" t="s">
        <v>440</v>
      </c>
      <c r="I24" s="36" t="s">
        <v>441</v>
      </c>
      <c r="J24" s="36"/>
      <c r="K24" s="59"/>
      <c r="L24" s="59"/>
    </row>
    <row r="25" spans="1:12" ht="17.25" x14ac:dyDescent="0.35">
      <c r="A25" s="35" t="s">
        <v>603</v>
      </c>
      <c r="B25" s="35" t="s">
        <v>60</v>
      </c>
      <c r="C25" s="39" t="s">
        <v>446</v>
      </c>
      <c r="D25" s="35" t="s">
        <v>42</v>
      </c>
      <c r="E25" s="35" t="s">
        <v>13</v>
      </c>
      <c r="F25" s="37" t="s">
        <v>14</v>
      </c>
      <c r="G25" s="35" t="s">
        <v>447</v>
      </c>
      <c r="H25" s="36" t="s">
        <v>448</v>
      </c>
      <c r="I25" s="36" t="s">
        <v>449</v>
      </c>
      <c r="J25" s="36"/>
      <c r="K25" s="59"/>
      <c r="L25" s="59"/>
    </row>
    <row r="26" spans="1:12" s="3" customFormat="1" ht="17.25" x14ac:dyDescent="0.35">
      <c r="A26" s="35" t="s">
        <v>603</v>
      </c>
      <c r="B26" s="35" t="s">
        <v>385</v>
      </c>
      <c r="C26" s="39" t="s">
        <v>478</v>
      </c>
      <c r="D26" s="35" t="s">
        <v>35</v>
      </c>
      <c r="E26" s="35" t="s">
        <v>68</v>
      </c>
      <c r="F26" s="37" t="s">
        <v>479</v>
      </c>
      <c r="G26" s="35" t="s">
        <v>480</v>
      </c>
      <c r="H26" s="36" t="s">
        <v>481</v>
      </c>
      <c r="I26" s="36" t="s">
        <v>178</v>
      </c>
      <c r="J26" s="36"/>
      <c r="K26" s="58"/>
      <c r="L26" s="58"/>
    </row>
    <row r="27" spans="1:12" ht="17.25" x14ac:dyDescent="0.35">
      <c r="A27" s="35" t="s">
        <v>604</v>
      </c>
      <c r="B27" s="35" t="s">
        <v>169</v>
      </c>
      <c r="C27" s="39" t="s">
        <v>503</v>
      </c>
      <c r="D27" s="35" t="s">
        <v>12</v>
      </c>
      <c r="E27" s="35" t="s">
        <v>20</v>
      </c>
      <c r="F27" s="37" t="s">
        <v>21</v>
      </c>
      <c r="G27" s="35" t="s">
        <v>504</v>
      </c>
      <c r="H27" s="36" t="s">
        <v>505</v>
      </c>
      <c r="I27" s="36" t="s">
        <v>159</v>
      </c>
      <c r="J27" s="36"/>
      <c r="K27" s="59"/>
      <c r="L27" s="59"/>
    </row>
    <row r="28" spans="1:12" ht="17.25" x14ac:dyDescent="0.35">
      <c r="A28" s="86" t="s">
        <v>604</v>
      </c>
      <c r="B28" s="86" t="s">
        <v>164</v>
      </c>
      <c r="C28" s="87" t="s">
        <v>499</v>
      </c>
      <c r="D28" s="86" t="s">
        <v>35</v>
      </c>
      <c r="E28" s="86" t="s">
        <v>68</v>
      </c>
      <c r="F28" s="88" t="s">
        <v>175</v>
      </c>
      <c r="G28" s="86" t="s">
        <v>500</v>
      </c>
      <c r="H28" s="89" t="s">
        <v>501</v>
      </c>
      <c r="I28" s="89" t="s">
        <v>502</v>
      </c>
      <c r="J28" s="89"/>
      <c r="K28" s="90" t="s">
        <v>721</v>
      </c>
      <c r="L28" s="90"/>
    </row>
    <row r="29" spans="1:12" ht="17.25" x14ac:dyDescent="0.35">
      <c r="A29" s="86"/>
      <c r="B29" s="107"/>
      <c r="C29" s="108"/>
      <c r="D29" s="107"/>
      <c r="E29" s="107"/>
      <c r="F29" s="109"/>
      <c r="G29" s="107"/>
      <c r="H29" s="110"/>
      <c r="I29" s="110"/>
      <c r="J29" s="110"/>
      <c r="K29" s="111"/>
      <c r="L29" s="111"/>
    </row>
    <row r="30" spans="1:12" ht="17.25" x14ac:dyDescent="0.35">
      <c r="A30" s="79"/>
      <c r="B30" s="79"/>
      <c r="C30" s="92" t="s">
        <v>726</v>
      </c>
      <c r="D30" s="79"/>
      <c r="E30" s="79"/>
      <c r="F30" s="80"/>
      <c r="G30" s="79"/>
      <c r="H30" s="93"/>
      <c r="I30" s="96" t="s">
        <v>727</v>
      </c>
      <c r="J30" s="94"/>
      <c r="K30" s="95"/>
      <c r="L30" s="95"/>
    </row>
    <row r="31" spans="1:12" ht="17.25" x14ac:dyDescent="0.35">
      <c r="A31" s="47"/>
      <c r="B31" s="47"/>
      <c r="C31" s="123" t="s">
        <v>728</v>
      </c>
      <c r="D31" s="47"/>
      <c r="E31" s="47"/>
      <c r="F31" s="77"/>
      <c r="G31" s="47"/>
      <c r="H31" s="50"/>
      <c r="I31" s="50"/>
      <c r="J31" s="50"/>
      <c r="K31" s="78"/>
      <c r="L31" s="78"/>
    </row>
  </sheetData>
  <conditionalFormatting sqref="F2:F31">
    <cfRule type="colorScale" priority="3">
      <colorScale>
        <cfvo type="min"/>
        <cfvo type="max"/>
        <color theme="0"/>
        <color rgb="FFFFD043"/>
      </colorScale>
    </cfRule>
    <cfRule type="colorScale" priority="4">
      <colorScale>
        <cfvo type="min"/>
        <cfvo type="max"/>
        <color theme="0"/>
        <color rgb="FFFFD043"/>
      </colorScale>
    </cfRule>
  </conditionalFormatting>
  <conditionalFormatting sqref="A1:J1">
    <cfRule type="cellIs" dxfId="7" priority="1" operator="equal">
      <formula>0</formula>
    </cfRule>
  </conditionalFormatting>
  <conditionalFormatting sqref="A1:J1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A6E7F-0ACF-432D-A94B-C0536FCA5426}">
  <dimension ref="A1:G25"/>
  <sheetViews>
    <sheetView workbookViewId="0">
      <selection activeCell="D1" sqref="D1:D1048576"/>
    </sheetView>
  </sheetViews>
  <sheetFormatPr defaultRowHeight="15" x14ac:dyDescent="0.25"/>
  <cols>
    <col min="2" max="2" width="3.140625" bestFit="1" customWidth="1"/>
    <col min="3" max="3" width="20.85546875" bestFit="1" customWidth="1"/>
    <col min="5" max="5" width="2.5703125" bestFit="1" customWidth="1"/>
    <col min="6" max="6" width="4" bestFit="1" customWidth="1"/>
    <col min="7" max="7" width="4.140625" style="32" bestFit="1" customWidth="1"/>
  </cols>
  <sheetData>
    <row r="1" spans="1:7" x14ac:dyDescent="0.25">
      <c r="D1" s="124"/>
    </row>
    <row r="2" spans="1:7" ht="17.25" x14ac:dyDescent="0.35">
      <c r="A2" s="30"/>
      <c r="D2" s="124"/>
    </row>
    <row r="3" spans="1:7" ht="17.25" x14ac:dyDescent="0.35">
      <c r="A3" s="129" t="s">
        <v>767</v>
      </c>
      <c r="D3" s="124"/>
    </row>
    <row r="4" spans="1:7" ht="17.25" x14ac:dyDescent="0.35">
      <c r="A4" s="30"/>
      <c r="B4" s="30"/>
      <c r="C4" s="30"/>
      <c r="D4" s="125"/>
      <c r="E4" s="30"/>
      <c r="F4" s="30"/>
      <c r="G4" s="31"/>
    </row>
    <row r="5" spans="1:7" ht="17.25" x14ac:dyDescent="0.35">
      <c r="A5" s="128" t="s">
        <v>729</v>
      </c>
      <c r="B5" s="128"/>
      <c r="C5" s="128"/>
      <c r="D5" s="126"/>
      <c r="E5" s="128"/>
      <c r="F5" s="128"/>
      <c r="G5" s="126"/>
    </row>
    <row r="6" spans="1:7" ht="17.25" x14ac:dyDescent="0.35">
      <c r="A6" s="64" t="s">
        <v>730</v>
      </c>
      <c r="B6" s="70"/>
      <c r="C6" s="64" t="s">
        <v>732</v>
      </c>
      <c r="D6" s="127" t="s">
        <v>607</v>
      </c>
      <c r="E6" s="64" t="s">
        <v>18</v>
      </c>
      <c r="F6" s="64" t="s">
        <v>731</v>
      </c>
      <c r="G6" s="70"/>
    </row>
    <row r="7" spans="1:7" ht="17.25" x14ac:dyDescent="0.35">
      <c r="A7" s="64" t="s">
        <v>733</v>
      </c>
      <c r="B7" s="70"/>
      <c r="C7" s="64" t="s">
        <v>732</v>
      </c>
      <c r="D7" s="127" t="s">
        <v>607</v>
      </c>
      <c r="E7" s="64" t="s">
        <v>10</v>
      </c>
      <c r="F7" s="64" t="s">
        <v>731</v>
      </c>
      <c r="G7" s="70"/>
    </row>
    <row r="8" spans="1:7" ht="17.25" x14ac:dyDescent="0.35">
      <c r="A8" s="64" t="s">
        <v>734</v>
      </c>
      <c r="B8" s="70" t="s">
        <v>766</v>
      </c>
      <c r="C8" s="64" t="s">
        <v>736</v>
      </c>
      <c r="D8" s="127" t="s">
        <v>606</v>
      </c>
      <c r="E8" s="64" t="s">
        <v>18</v>
      </c>
      <c r="F8" s="64" t="s">
        <v>735</v>
      </c>
      <c r="G8" s="70"/>
    </row>
    <row r="9" spans="1:7" ht="17.25" x14ac:dyDescent="0.35">
      <c r="A9" s="64" t="s">
        <v>737</v>
      </c>
      <c r="B9" s="70" t="s">
        <v>766</v>
      </c>
      <c r="C9" s="64" t="s">
        <v>736</v>
      </c>
      <c r="D9" s="127" t="s">
        <v>607</v>
      </c>
      <c r="E9" s="64" t="s">
        <v>18</v>
      </c>
      <c r="F9" s="64" t="s">
        <v>738</v>
      </c>
      <c r="G9" s="70"/>
    </row>
    <row r="10" spans="1:7" ht="17.25" x14ac:dyDescent="0.35">
      <c r="A10" s="64" t="s">
        <v>739</v>
      </c>
      <c r="B10" s="70"/>
      <c r="C10" s="64" t="s">
        <v>740</v>
      </c>
      <c r="D10" s="127" t="s">
        <v>607</v>
      </c>
      <c r="E10" s="64" t="s">
        <v>33</v>
      </c>
      <c r="F10" s="64" t="s">
        <v>738</v>
      </c>
      <c r="G10" s="70"/>
    </row>
    <row r="11" spans="1:7" ht="17.25" x14ac:dyDescent="0.35">
      <c r="A11" s="64" t="s">
        <v>741</v>
      </c>
      <c r="B11" s="70"/>
      <c r="C11" s="64" t="s">
        <v>740</v>
      </c>
      <c r="D11" s="127" t="s">
        <v>607</v>
      </c>
      <c r="E11" s="64" t="s">
        <v>10</v>
      </c>
      <c r="F11" s="64" t="s">
        <v>738</v>
      </c>
      <c r="G11" s="70"/>
    </row>
    <row r="12" spans="1:7" ht="17.25" x14ac:dyDescent="0.35">
      <c r="A12" s="64" t="s">
        <v>742</v>
      </c>
      <c r="B12" s="70" t="s">
        <v>766</v>
      </c>
      <c r="C12" s="64" t="s">
        <v>743</v>
      </c>
      <c r="D12" s="127" t="s">
        <v>606</v>
      </c>
      <c r="E12" s="64" t="s">
        <v>10</v>
      </c>
      <c r="F12" s="64" t="s">
        <v>735</v>
      </c>
      <c r="G12" s="70"/>
    </row>
    <row r="13" spans="1:7" ht="17.25" x14ac:dyDescent="0.35">
      <c r="A13" s="64" t="s">
        <v>744</v>
      </c>
      <c r="B13" s="70" t="s">
        <v>766</v>
      </c>
      <c r="C13" s="64" t="s">
        <v>743</v>
      </c>
      <c r="D13" s="127" t="s">
        <v>606</v>
      </c>
      <c r="E13" s="64" t="s">
        <v>173</v>
      </c>
      <c r="F13" s="64" t="s">
        <v>745</v>
      </c>
      <c r="G13" s="70"/>
    </row>
    <row r="14" spans="1:7" ht="17.25" x14ac:dyDescent="0.35">
      <c r="A14" s="128" t="s">
        <v>746</v>
      </c>
      <c r="B14" s="126"/>
      <c r="C14" s="128"/>
      <c r="D14" s="126"/>
      <c r="E14" s="128"/>
      <c r="F14" s="128"/>
      <c r="G14" s="126"/>
    </row>
    <row r="15" spans="1:7" ht="17.25" x14ac:dyDescent="0.35">
      <c r="A15" s="64" t="s">
        <v>747</v>
      </c>
      <c r="B15" s="70" t="s">
        <v>766</v>
      </c>
      <c r="C15" s="64" t="s">
        <v>255</v>
      </c>
      <c r="D15" s="127" t="s">
        <v>607</v>
      </c>
      <c r="E15" s="64" t="s">
        <v>33</v>
      </c>
      <c r="F15" s="64" t="s">
        <v>748</v>
      </c>
      <c r="G15" s="70"/>
    </row>
    <row r="16" spans="1:7" ht="17.25" x14ac:dyDescent="0.35">
      <c r="A16" s="64" t="s">
        <v>749</v>
      </c>
      <c r="B16" s="70" t="s">
        <v>766</v>
      </c>
      <c r="C16" s="64" t="s">
        <v>255</v>
      </c>
      <c r="D16" s="127" t="s">
        <v>607</v>
      </c>
      <c r="E16" s="64" t="s">
        <v>33</v>
      </c>
      <c r="F16" s="64" t="s">
        <v>750</v>
      </c>
      <c r="G16" s="70"/>
    </row>
    <row r="17" spans="1:7" ht="17.25" x14ac:dyDescent="0.35">
      <c r="A17" s="64" t="s">
        <v>751</v>
      </c>
      <c r="B17" s="70"/>
      <c r="C17" s="64" t="s">
        <v>610</v>
      </c>
      <c r="D17" s="127" t="s">
        <v>752</v>
      </c>
      <c r="E17" s="64" t="s">
        <v>47</v>
      </c>
      <c r="F17" s="64" t="s">
        <v>738</v>
      </c>
      <c r="G17" s="70" t="s">
        <v>765</v>
      </c>
    </row>
    <row r="18" spans="1:7" ht="17.25" x14ac:dyDescent="0.35">
      <c r="A18" s="64" t="s">
        <v>753</v>
      </c>
      <c r="B18" s="70"/>
      <c r="C18" s="64" t="s">
        <v>610</v>
      </c>
      <c r="D18" s="127" t="s">
        <v>607</v>
      </c>
      <c r="E18" s="64" t="s">
        <v>18</v>
      </c>
      <c r="F18" s="64" t="s">
        <v>738</v>
      </c>
      <c r="G18" s="70"/>
    </row>
    <row r="19" spans="1:7" ht="17.25" x14ac:dyDescent="0.35">
      <c r="A19" s="64" t="s">
        <v>754</v>
      </c>
      <c r="B19" s="70"/>
      <c r="C19" s="64" t="s">
        <v>245</v>
      </c>
      <c r="D19" s="127" t="s">
        <v>607</v>
      </c>
      <c r="E19" s="64" t="s">
        <v>10</v>
      </c>
      <c r="F19" s="64" t="s">
        <v>731</v>
      </c>
      <c r="G19" s="70"/>
    </row>
    <row r="20" spans="1:7" ht="17.25" x14ac:dyDescent="0.35">
      <c r="A20" s="64" t="s">
        <v>755</v>
      </c>
      <c r="B20" s="70"/>
      <c r="C20" s="64" t="s">
        <v>245</v>
      </c>
      <c r="D20" s="127" t="s">
        <v>607</v>
      </c>
      <c r="E20" s="64" t="s">
        <v>47</v>
      </c>
      <c r="F20" s="64" t="s">
        <v>731</v>
      </c>
      <c r="G20" s="70"/>
    </row>
    <row r="21" spans="1:7" ht="17.25" x14ac:dyDescent="0.35">
      <c r="A21" s="64" t="s">
        <v>756</v>
      </c>
      <c r="B21" s="70" t="s">
        <v>766</v>
      </c>
      <c r="C21" s="64" t="s">
        <v>611</v>
      </c>
      <c r="D21" s="127" t="s">
        <v>757</v>
      </c>
      <c r="E21" s="64" t="s">
        <v>47</v>
      </c>
      <c r="F21" s="64" t="s">
        <v>738</v>
      </c>
      <c r="G21" s="70" t="s">
        <v>765</v>
      </c>
    </row>
    <row r="22" spans="1:7" ht="17.25" x14ac:dyDescent="0.35">
      <c r="A22" s="64" t="s">
        <v>758</v>
      </c>
      <c r="B22" s="70" t="s">
        <v>766</v>
      </c>
      <c r="C22" s="64" t="s">
        <v>611</v>
      </c>
      <c r="D22" s="127" t="s">
        <v>606</v>
      </c>
      <c r="E22" s="64" t="s">
        <v>18</v>
      </c>
      <c r="F22" s="64" t="s">
        <v>735</v>
      </c>
      <c r="G22" s="70" t="s">
        <v>765</v>
      </c>
    </row>
    <row r="23" spans="1:7" ht="17.25" x14ac:dyDescent="0.35">
      <c r="A23" s="128" t="s">
        <v>759</v>
      </c>
      <c r="B23" s="126"/>
      <c r="C23" s="128"/>
      <c r="D23" s="126"/>
      <c r="E23" s="128"/>
      <c r="F23" s="128"/>
      <c r="G23" s="126"/>
    </row>
    <row r="24" spans="1:7" ht="17.25" x14ac:dyDescent="0.35">
      <c r="A24" s="64" t="s">
        <v>760</v>
      </c>
      <c r="B24" s="70"/>
      <c r="C24" s="64" t="s">
        <v>238</v>
      </c>
      <c r="D24" s="127" t="s">
        <v>607</v>
      </c>
      <c r="E24" s="64" t="s">
        <v>18</v>
      </c>
      <c r="F24" s="64" t="s">
        <v>731</v>
      </c>
      <c r="G24" s="70"/>
    </row>
    <row r="25" spans="1:7" ht="17.25" x14ac:dyDescent="0.35">
      <c r="A25" s="64" t="s">
        <v>761</v>
      </c>
      <c r="B25" s="70"/>
      <c r="C25" s="64" t="s">
        <v>238</v>
      </c>
      <c r="D25" s="127" t="s">
        <v>607</v>
      </c>
      <c r="E25" s="64" t="s">
        <v>54</v>
      </c>
      <c r="F25" s="64" t="s">
        <v>762</v>
      </c>
      <c r="G25" s="70"/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o G A A B Q S w M E F A A C A A g A f L O L V z J D V 6 m k A A A A 9 g A A A B I A H A B D b 2 5 m a W c v U G F j a 2 F n Z S 5 4 b W w g o h g A K K A U A A A A A A A A A A A A A A A A A A A A A A A A A A A A h Y 9 B D o I w F E S v Q r q n L S U m h n z K w q 0 k J k T j t o G K j f A x t F j u 5 s I j e Q U x i r p z O W / e Y u Z + v U E 2 t k 1 w 0 b 0 1 H a Y k o p w E G s u u M l i n Z H C H c E k y C R t V n l S t g 0 l G m 4 y 2 S s n R u X P C m P e e + p h 2 f c 0 E 5 x H b 5 + u i P O p W k Y 9 s / s u h Q e s U l p p I 2 L 3 G S E E j E d M F F 5 Q D m y H k B r + C m P Y + 2 x 8 I q 6 F x Q 6 + l x n B b A J s j s P c H + Q B Q S w M E F A A C A A g A f L O L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y z i 1 d S 9 c S o x A M A A H I 0 A A A T A B w A R m 9 y b X V s Y X M v U 2 V j d G l v b j E u b S C i G A A o o B Q A A A A A A A A A A A A A A A A A A A A A A A A A A A D t 2 n 9 r 2 0 Y Y B / D / A 3 k P h / u P D J F l 3 Z 1 + d e y P 1 q F L R / q D W K y U U s p V v l r C s m T u z v N C C O w t 9 C 3 u l e w U J d 2 C + t 1 K N h s K F w i J n 8 e R 7 3 O P 5 X w R 0 r I w V d u Q e f 8 z / O H 4 6 P h I l 0 L J B X k 0 y s X H W p L p i P x I a m m O j 4 j 9 m r d b V U h b e S M / T l 6 L p f S 6 X 2 Z t Y 2 R j t D c q j d n o x 0 G w 2 + 0 m R V v X c i n L t l j J y 0 b u t K 2 s A y U 3 r T I 6 U K 0 2 U g X P p F K V 9 u d G G B n Q c D Q e n / S v d C q M m N o X 6 l / x a n r 9 r q u 8 v + 0 + G s 1 K 0 S z t O v P L j e y W e L P a S a 5 E o z + 1 a j 1 r 6 + 2 6 6 Z r a u z n U y d X V a H R C j K 0 Q I 3 8 z 1 y f k a v S y n Q x r Y i 0 H x b d q + M Q z M 6 y 9 + U r t 9 N X T 4 d + 2 a 2 n a X T N o n A t t S C 7 F e r i u s 3 N y q s Q n c 6 9 z P T 4 + q p q v b s r 9 a b 6 V Q t W X R E m 9 r Y 1 + J x e V e f + g 0 c p m s q t W 1 c Y e Q U x a t Q y 6 R 8 F P S g r z 4 V y s p P 7 w v P m 1 s v O 0 7 y h R 3 x 9 o + N d A w / 8 4 0 L A b 6 F w K 3 X a b + L w x M Z 9 0 3 Z u 9 s s d a b 6 p 2 u L 0 X 2 6 a R y t 9 u B p 2 8 r N S C b G p R D K f / z C 7 Z l K D 5 s y h W J G / X m 1 X V a J K r d l N e E u / F L 6 / H D x v U 7 W l H P D r e 7 6 n 3 p B Z 6 J Q I e 0 C l l 9 p u 7 k 2 9 f J 9 + X m b I 9 z / R F V Z T V U j S 3 H 6 i M u p n u f a b 8 U D P N Z V E G j L m R 7 m u k 3 Q f h H 7 9 / p p z c 7 T m 5 O Y / I v C j l Y l v L 4 K L / 9 9 k d 6 U I W r V o 8 J i H 1 u U + J N / V D 8 i o f E y / x Q / v 4 a b W 0 a / y f 3 x n 6 d h 0 6 M J Z / 6 L O 9 L 4 a D X e / r F N Q Z q H N Q j 0 A 9 B v U E 1 F N Q z 0 A 9 n K I G E o d f y A u 7 / X 9 v M N T g q B G h R o w a C W q k q J G B B p 2 i R o g a S E 6 R n C I 5 R X K K 5 B T J K Z J T J G d I z p C c I T l D c o b k D M k Z k j M k Z 0 j O k J w j O U d y j u Q c y T m S c y T n S M 6 R n C M 5 R / I I y S M k j 5 A 8 Q v I I y S M k j 5 A 8 Q v I I y S M k j 5 E 8 R v I Y y W M k j 5 E 8 R v I Y y W M k j 5 E 8 R v I E y R M k T 5 A 8 Q f I E y R M k T 5 A 8 Q f I E y R M k T 5 E 8 R f I U y V M k T 5 E 8 R f I U y V M k T 5 E 8 R f I M y T M k z 5 A 8 Q / I M y T M k z 5 A 8 Q / I M y b P 7 8 g e k 3 P 4 K w D + m 2 9 S P b K 6 1 4 X b a h d v 9 x t m 7 C x I u x b o U 6 1 K s S 7 E u x b o U 6 1 K s S 7 E u x b o U + y 3 X a r v r 4 / 8 S Z l O f E Y / 6 t L 9 S G / v c 5 t r Z 7 O z J n p P t Y S / h u 4 T r E q 5 L u C 7 h u o T r E q 5 L u C 7 h u o T 7 n S f c / i b J b 7 g X I f L D 7 j Y E j 9 / d i 8 D 8 5 D A J 9 6 D 3 c b q A 6 w K u C 7 g u 4 L q A 6 w K u C 7 g u 4 L q A + 7 0 E 3 D 8 B U E s B A i 0 A F A A C A A g A f L O L V z J D V 6 m k A A A A 9 g A A A B I A A A A A A A A A A A A A A A A A A A A A A E N v b m Z p Z y 9 Q Y W N r Y W d l L n h t b F B L A Q I t A B Q A A g A I A H y z i 1 c P y u m r p A A A A O k A A A A T A A A A A A A A A A A A A A A A A P A A A A B b Q 2 9 u d G V u d F 9 U e X B l c 1 0 u e G 1 s U E s B A i 0 A F A A C A A g A f L O L V 1 L 1 x K j E A w A A c j Q A A B M A A A A A A A A A A A A A A A A A 4 Q E A A E Z v c m 1 1 b G F z L 1 N l Y 3 R p b 2 4 x L m 1 Q S w U G A A A A A A M A A w D C A A A A 8 g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A x o C A A A A A A D h G Q I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b G U l M j A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V f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i 0 x M l Q w M D o 1 N D o x M S 4 3 M T Q x N z g 1 W i I g L z 4 8 R W 5 0 c n k g V H l w Z T 0 i R m l s b E N v b H V t b l R 5 c G V z I i B W Y W x 1 Z T 0 i c 0 J n W U d C Z 1 l H Q m d Z R 0 J n P T 0 i I C 8 + P E V u d H J 5 I F R 5 c G U 9 I k Z p b G x D b 2 x 1 b W 5 O Y W 1 l c y I g V m F s d W U 9 I n N b J n F 1 b 3 Q 7 Q 2 9 s d W 1 u M S Z x d W 9 0 O y w m c X V v d D t O b y 4 m c X V v d D s s J n F 1 b 3 Q 7 T m F t Z S Z x d W 9 0 O y w m c X V v d D t Z c i 4 m c X V v d D s s J n F 1 b 3 Q 7 S H Q u J n F 1 b 3 Q 7 L C Z x d W 9 0 O 1 d 0 L i Z x d W 9 0 O y w m c X V v d D t E T 0 I m c X V v d D s s J n F 1 b 3 Q 7 S G 9 t Z X R v d 2 4 m c X V v d D s s J n F 1 b 3 Q 7 T G F z d C B U Z W F t J n F 1 b 3 Q 7 L C Z x d W 9 0 O 0 5 I T C B E c m F m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L 0 F 1 d G 9 S Z W 1 v d m V k Q 2 9 s d W 1 u c z E u e 0 N v b H V t b j E s M H 0 m c X V v d D s s J n F 1 b 3 Q 7 U 2 V j d G l v b j E v V G F i b G U g M C 9 B d X R v U m V t b 3 Z l Z E N v b H V t b n M x L n t O b y 4 s M X 0 m c X V v d D s s J n F 1 b 3 Q 7 U 2 V j d G l v b j E v V G F i b G U g M C 9 B d X R v U m V t b 3 Z l Z E N v b H V t b n M x L n t O Y W 1 l L D J 9 J n F 1 b 3 Q 7 L C Z x d W 9 0 O 1 N l Y 3 R p b 2 4 x L 1 R h Y m x l I D A v Q X V 0 b 1 J l b W 9 2 Z W R D b 2 x 1 b W 5 z M S 5 7 W X I u L D N 9 J n F 1 b 3 Q 7 L C Z x d W 9 0 O 1 N l Y 3 R p b 2 4 x L 1 R h Y m x l I D A v Q X V 0 b 1 J l b W 9 2 Z W R D b 2 x 1 b W 5 z M S 5 7 S H Q u L D R 9 J n F 1 b 3 Q 7 L C Z x d W 9 0 O 1 N l Y 3 R p b 2 4 x L 1 R h Y m x l I D A v Q X V 0 b 1 J l b W 9 2 Z W R D b 2 x 1 b W 5 z M S 5 7 V 3 Q u L D V 9 J n F 1 b 3 Q 7 L C Z x d W 9 0 O 1 N l Y 3 R p b 2 4 x L 1 R h Y m x l I D A v Q X V 0 b 1 J l b W 9 2 Z W R D b 2 x 1 b W 5 z M S 5 7 R E 9 C L D Z 9 J n F 1 b 3 Q 7 L C Z x d W 9 0 O 1 N l Y 3 R p b 2 4 x L 1 R h Y m x l I D A v Q X V 0 b 1 J l b W 9 2 Z W R D b 2 x 1 b W 5 z M S 5 7 S G 9 t Z X R v d 2 4 s N 3 0 m c X V v d D s s J n F 1 b 3 Q 7 U 2 V j d G l v b j E v V G F i b G U g M C 9 B d X R v U m V t b 3 Z l Z E N v b H V t b n M x L n t M Y X N 0 I F R l Y W 0 s O H 0 m c X V v d D s s J n F 1 b 3 Q 7 U 2 V j d G l v b j E v V G F i b G U g M C 9 B d X R v U m V t b 3 Z l Z E N v b H V t b n M x L n t O S E w g R H J h Z n Q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1 R h Y m x l I D A v Q X V 0 b 1 J l b W 9 2 Z W R D b 2 x 1 b W 5 z M S 5 7 Q 2 9 s d W 1 u M S w w f S Z x d W 9 0 O y w m c X V v d D t T Z W N 0 a W 9 u M S 9 U Y W J s Z S A w L 0 F 1 d G 9 S Z W 1 v d m V k Q 2 9 s d W 1 u c z E u e 0 5 v L i w x f S Z x d W 9 0 O y w m c X V v d D t T Z W N 0 a W 9 u M S 9 U Y W J s Z S A w L 0 F 1 d G 9 S Z W 1 v d m V k Q 2 9 s d W 1 u c z E u e 0 5 h b W U s M n 0 m c X V v d D s s J n F 1 b 3 Q 7 U 2 V j d G l v b j E v V G F i b G U g M C 9 B d X R v U m V t b 3 Z l Z E N v b H V t b n M x L n t Z c i 4 s M 3 0 m c X V v d D s s J n F 1 b 3 Q 7 U 2 V j d G l v b j E v V G F i b G U g M C 9 B d X R v U m V t b 3 Z l Z E N v b H V t b n M x L n t I d C 4 s N H 0 m c X V v d D s s J n F 1 b 3 Q 7 U 2 V j d G l v b j E v V G F i b G U g M C 9 B d X R v U m V t b 3 Z l Z E N v b H V t b n M x L n t X d C 4 s N X 0 m c X V v d D s s J n F 1 b 3 Q 7 U 2 V j d G l v b j E v V G F i b G U g M C 9 B d X R v U m V t b 3 Z l Z E N v b H V t b n M x L n t E T 0 I s N n 0 m c X V v d D s s J n F 1 b 3 Q 7 U 2 V j d G l v b j E v V G F i b G U g M C 9 B d X R v U m V t b 3 Z l Z E N v b H V t b n M x L n t I b 2 1 l d G 9 3 b i w 3 f S Z x d W 9 0 O y w m c X V v d D t T Z W N 0 a W 9 u M S 9 U Y W J s Z S A w L 0 F 1 d G 9 S Z W 1 v d m V k Q 2 9 s d W 1 u c z E u e 0 x h c 3 Q g V G V h b S w 4 f S Z x d W 9 0 O y w m c X V v d D t T Z W N 0 a W 9 u M S 9 U Y W J s Z S A w L 0 F 1 d G 9 S Z W 1 v d m V k Q 2 9 s d W 1 u c z E u e 0 5 I T C B E c m F m d C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l l Y X J s e S U y M H J l c 3 V s d H M l N U J l Z G l 0 J T V E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W W V h c m x 5 X 3 J l c 3 V s d H N f Z W R p d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i 0 x M l Q w M T o w N j o 0 N y 4 z M j A z M T A 2 W i I g L z 4 8 R W 5 0 c n k g V H l w Z T 0 i R m l s b E N v b H V t b l R 5 c G V z I i B W Y W x 1 Z T 0 i c 0 F 3 W U d C Z 1 l H I i A v P j x F b n R y e S B U e X B l P S J G a W x s Q 2 9 s d W 1 u T m F t Z X M i I F Z h b H V l P S J z W y Z x d W 9 0 O 1 N l Y X N v b i Z x d W 9 0 O y w m c X V v d D t D a G F t c G l v b i Z x d W 9 0 O y w m c X V v d D t S d W 5 u Z X I t d X A m c X V v d D s s J n F 1 b 3 Q 7 V G h p c m Q g c G x h Y 2 U m c X V v d D s s J n F 1 b 3 Q 7 R m 9 1 c n R o I H B s Y W N l J n F 1 b 3 Q 7 L C Z x d W 9 0 O 0 p h Y 2 s g V G 9 t c G t p b n M g V H J v c G h 5 I C h N V l A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W W V h c m x 5 I H J l c 3 V s d H N b Z W R p d F 0 v Q X V 0 b 1 J l b W 9 2 Z W R D b 2 x 1 b W 5 z M S 5 7 U 2 V h c 2 9 u L D B 9 J n F 1 b 3 Q 7 L C Z x d W 9 0 O 1 N l Y 3 R p b 2 4 x L 1 l l Y X J s e S B y Z X N 1 b H R z W 2 V k a X R d L 0 F 1 d G 9 S Z W 1 v d m V k Q 2 9 s d W 1 u c z E u e 0 N o Y W 1 w a W 9 u L D F 9 J n F 1 b 3 Q 7 L C Z x d W 9 0 O 1 N l Y 3 R p b 2 4 x L 1 l l Y X J s e S B y Z X N 1 b H R z W 2 V k a X R d L 0 F 1 d G 9 S Z W 1 v d m V k Q 2 9 s d W 1 u c z E u e 1 J 1 b m 5 l c i 1 1 c C w y f S Z x d W 9 0 O y w m c X V v d D t T Z W N 0 a W 9 u M S 9 Z Z W F y b H k g c m V z d W x 0 c 1 t l Z G l 0 X S 9 B d X R v U m V t b 3 Z l Z E N v b H V t b n M x L n t U a G l y Z C B w b G F j Z S w z f S Z x d W 9 0 O y w m c X V v d D t T Z W N 0 a W 9 u M S 9 Z Z W F y b H k g c m V z d W x 0 c 1 t l Z G l 0 X S 9 B d X R v U m V t b 3 Z l Z E N v b H V t b n M x L n t G b 3 V y d G g g c G x h Y 2 U s N H 0 m c X V v d D s s J n F 1 b 3 Q 7 U 2 V j d G l v b j E v W W V h c m x 5 I H J l c 3 V s d H N b Z W R p d F 0 v Q X V 0 b 1 J l b W 9 2 Z W R D b 2 x 1 b W 5 z M S 5 7 S m F j a y B U b 2 1 w a 2 l u c y B U c m 9 w a H k g K E 1 W U C k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W W V h c m x 5 I H J l c 3 V s d H N b Z W R p d F 0 v Q X V 0 b 1 J l b W 9 2 Z W R D b 2 x 1 b W 5 z M S 5 7 U 2 V h c 2 9 u L D B 9 J n F 1 b 3 Q 7 L C Z x d W 9 0 O 1 N l Y 3 R p b 2 4 x L 1 l l Y X J s e S B y Z X N 1 b H R z W 2 V k a X R d L 0 F 1 d G 9 S Z W 1 v d m V k Q 2 9 s d W 1 u c z E u e 0 N o Y W 1 w a W 9 u L D F 9 J n F 1 b 3 Q 7 L C Z x d W 9 0 O 1 N l Y 3 R p b 2 4 x L 1 l l Y X J s e S B y Z X N 1 b H R z W 2 V k a X R d L 0 F 1 d G 9 S Z W 1 v d m V k Q 2 9 s d W 1 u c z E u e 1 J 1 b m 5 l c i 1 1 c C w y f S Z x d W 9 0 O y w m c X V v d D t T Z W N 0 a W 9 u M S 9 Z Z W F y b H k g c m V z d W x 0 c 1 t l Z G l 0 X S 9 B d X R v U m V t b 3 Z l Z E N v b H V t b n M x L n t U a G l y Z C B w b G F j Z S w z f S Z x d W 9 0 O y w m c X V v d D t T Z W N 0 a W 9 u M S 9 Z Z W F y b H k g c m V z d W x 0 c 1 t l Z G l 0 X S 9 B d X R v U m V t b 3 Z l Z E N v b H V t b n M x L n t G b 3 V y d G g g c G x h Y 2 U s N H 0 m c X V v d D s s J n F 1 b 3 Q 7 U 2 V j d G l v b j E v W W V h c m x 5 I H J l c 3 V s d H N b Z W R p d F 0 v Q X V 0 b 1 J l b W 9 2 Z W R D b 2 x 1 b W 5 z M S 5 7 S m F j a y B U b 2 1 w a 2 l u c y B U c m 9 w a H k g K E 1 W U C k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l l Y X J s e S U y M H J l c 3 V s d H M l N U J l Z G l 0 J T V E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l l Y X J s e S U y M H J l c 3 V s d H M l N U J l Z G l 0 J T V E L 0 R h d G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W V h c m x 5 J T I w c m V z d W x 0 c y U 1 Q m V k a X Q l N U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s Z V 8 w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y L T E y V D A x O j A 4 O j Q 2 L j A 4 M j A x N D R a I i A v P j x F b n R y e S B U e X B l P S J G a W x s Q 2 9 s d W 1 u V H l w Z X M i I F Z h b H V l P S J z Q m d Z R 0 J n W U d C Z 1 l H Q m c 9 P S I g L z 4 8 R W 5 0 c n k g V H l w Z T 0 i R m l s b E N v b H V t b k 5 h b W V z I i B W Y W x 1 Z T 0 i c 1 s m c X V v d D t D b 2 x 1 b W 4 x J n F 1 b 3 Q 7 L C Z x d W 9 0 O 0 5 v L i Z x d W 9 0 O y w m c X V v d D t O Y W 1 l J n F 1 b 3 Q 7 L C Z x d W 9 0 O 1 l y L i Z x d W 9 0 O y w m c X V v d D t I d C 4 m c X V v d D s s J n F 1 b 3 Q 7 V 3 Q u J n F 1 b 3 Q 7 L C Z x d W 9 0 O 0 R P Q i Z x d W 9 0 O y w m c X V v d D t I b 2 1 l d G 9 3 b i Z x d W 9 0 O y w m c X V v d D t M Y X N 0 I F R l Y W 0 m c X V v d D s s J n F 1 b 3 Q 7 T k h M I E R y Y W Z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A g K D I p L 0 F 1 d G 9 S Z W 1 v d m V k Q 2 9 s d W 1 u c z E u e 0 N v b H V t b j E s M H 0 m c X V v d D s s J n F 1 b 3 Q 7 U 2 V j d G l v b j E v V G F i b G U g M C A o M i k v Q X V 0 b 1 J l b W 9 2 Z W R D b 2 x 1 b W 5 z M S 5 7 T m 8 u L D F 9 J n F 1 b 3 Q 7 L C Z x d W 9 0 O 1 N l Y 3 R p b 2 4 x L 1 R h Y m x l I D A g K D I p L 0 F 1 d G 9 S Z W 1 v d m V k Q 2 9 s d W 1 u c z E u e 0 5 h b W U s M n 0 m c X V v d D s s J n F 1 b 3 Q 7 U 2 V j d G l v b j E v V G F i b G U g M C A o M i k v Q X V 0 b 1 J l b W 9 2 Z W R D b 2 x 1 b W 5 z M S 5 7 W X I u L D N 9 J n F 1 b 3 Q 7 L C Z x d W 9 0 O 1 N l Y 3 R p b 2 4 x L 1 R h Y m x l I D A g K D I p L 0 F 1 d G 9 S Z W 1 v d m V k Q 2 9 s d W 1 u c z E u e 0 h 0 L i w 0 f S Z x d W 9 0 O y w m c X V v d D t T Z W N 0 a W 9 u M S 9 U Y W J s Z S A w I C g y K S 9 B d X R v U m V t b 3 Z l Z E N v b H V t b n M x L n t X d C 4 s N X 0 m c X V v d D s s J n F 1 b 3 Q 7 U 2 V j d G l v b j E v V G F i b G U g M C A o M i k v Q X V 0 b 1 J l b W 9 2 Z W R D b 2 x 1 b W 5 z M S 5 7 R E 9 C L D Z 9 J n F 1 b 3 Q 7 L C Z x d W 9 0 O 1 N l Y 3 R p b 2 4 x L 1 R h Y m x l I D A g K D I p L 0 F 1 d G 9 S Z W 1 v d m V k Q 2 9 s d W 1 u c z E u e 0 h v b W V 0 b 3 d u L D d 9 J n F 1 b 3 Q 7 L C Z x d W 9 0 O 1 N l Y 3 R p b 2 4 x L 1 R h Y m x l I D A g K D I p L 0 F 1 d G 9 S Z W 1 v d m V k Q 2 9 s d W 1 u c z E u e 0 x h c 3 Q g V G V h b S w 4 f S Z x d W 9 0 O y w m c X V v d D t T Z W N 0 a W 9 u M S 9 U Y W J s Z S A w I C g y K S 9 B d X R v U m V t b 3 Z l Z E N v b H V t b n M x L n t O S E w g R H J h Z n Q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1 R h Y m x l I D A g K D I p L 0 F 1 d G 9 S Z W 1 v d m V k Q 2 9 s d W 1 u c z E u e 0 N v b H V t b j E s M H 0 m c X V v d D s s J n F 1 b 3 Q 7 U 2 V j d G l v b j E v V G F i b G U g M C A o M i k v Q X V 0 b 1 J l b W 9 2 Z W R D b 2 x 1 b W 5 z M S 5 7 T m 8 u L D F 9 J n F 1 b 3 Q 7 L C Z x d W 9 0 O 1 N l Y 3 R p b 2 4 x L 1 R h Y m x l I D A g K D I p L 0 F 1 d G 9 S Z W 1 v d m V k Q 2 9 s d W 1 u c z E u e 0 5 h b W U s M n 0 m c X V v d D s s J n F 1 b 3 Q 7 U 2 V j d G l v b j E v V G F i b G U g M C A o M i k v Q X V 0 b 1 J l b W 9 2 Z W R D b 2 x 1 b W 5 z M S 5 7 W X I u L D N 9 J n F 1 b 3 Q 7 L C Z x d W 9 0 O 1 N l Y 3 R p b 2 4 x L 1 R h Y m x l I D A g K D I p L 0 F 1 d G 9 S Z W 1 v d m V k Q 2 9 s d W 1 u c z E u e 0 h 0 L i w 0 f S Z x d W 9 0 O y w m c X V v d D t T Z W N 0 a W 9 u M S 9 U Y W J s Z S A w I C g y K S 9 B d X R v U m V t b 3 Z l Z E N v b H V t b n M x L n t X d C 4 s N X 0 m c X V v d D s s J n F 1 b 3 Q 7 U 2 V j d G l v b j E v V G F i b G U g M C A o M i k v Q X V 0 b 1 J l b W 9 2 Z W R D b 2 x 1 b W 5 z M S 5 7 R E 9 C L D Z 9 J n F 1 b 3 Q 7 L C Z x d W 9 0 O 1 N l Y 3 R p b 2 4 x L 1 R h Y m x l I D A g K D I p L 0 F 1 d G 9 S Z W 1 v d m V k Q 2 9 s d W 1 u c z E u e 0 h v b W V 0 b 3 d u L D d 9 J n F 1 b 3 Q 7 L C Z x d W 9 0 O 1 N l Y 3 R p b 2 4 x L 1 R h Y m x l I D A g K D I p L 0 F 1 d G 9 S Z W 1 v d m V k Q 2 9 s d W 1 u c z E u e 0 x h c 3 Q g V G V h b S w 4 f S Z x d W 9 0 O y w m c X V v d D t T Z W N 0 a W 9 u M S 9 U Y W J s Z S A w I C g y K S 9 B d X R v U m V t b 3 Z l Z E N v b H V t b n M x L n t O S E w g R H J h Z n Q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J T I w M C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i k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s Z V 8 w X 1 8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y L T E y V D A x O j A 5 O j U x L j U 0 O D M 1 M T B a I i A v P j x F b n R y e S B U e X B l P S J G a W x s Q 2 9 s d W 1 u V H l w Z X M i I F Z h b H V l P S J z Q m d Z R 0 J n W U d C Z 1 l H Q m c 9 P S I g L z 4 8 R W 5 0 c n k g V H l w Z T 0 i R m l s b E N v b H V t b k 5 h b W V z I i B W Y W x 1 Z T 0 i c 1 s m c X V v d D t D b 2 x 1 b W 4 x J n F 1 b 3 Q 7 L C Z x d W 9 0 O 0 5 v L i Z x d W 9 0 O y w m c X V v d D t O Y W 1 l J n F 1 b 3 Q 7 L C Z x d W 9 0 O 1 l y L i Z x d W 9 0 O y w m c X V v d D t I d C 4 m c X V v d D s s J n F 1 b 3 Q 7 V 3 Q u J n F 1 b 3 Q 7 L C Z x d W 9 0 O 0 R P Q i Z x d W 9 0 O y w m c X V v d D t I b 2 1 l d G 9 3 b i Z x d W 9 0 O y w m c X V v d D t M Y X N 0 I F R l Y W 0 m c X V v d D s s J n F 1 b 3 Q 7 T k h M I E R y Y W Z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A g K D M p L 0 F 1 d G 9 S Z W 1 v d m V k Q 2 9 s d W 1 u c z E u e 0 N v b H V t b j E s M H 0 m c X V v d D s s J n F 1 b 3 Q 7 U 2 V j d G l v b j E v V G F i b G U g M C A o M y k v Q X V 0 b 1 J l b W 9 2 Z W R D b 2 x 1 b W 5 z M S 5 7 T m 8 u L D F 9 J n F 1 b 3 Q 7 L C Z x d W 9 0 O 1 N l Y 3 R p b 2 4 x L 1 R h Y m x l I D A g K D M p L 0 F 1 d G 9 S Z W 1 v d m V k Q 2 9 s d W 1 u c z E u e 0 5 h b W U s M n 0 m c X V v d D s s J n F 1 b 3 Q 7 U 2 V j d G l v b j E v V G F i b G U g M C A o M y k v Q X V 0 b 1 J l b W 9 2 Z W R D b 2 x 1 b W 5 z M S 5 7 W X I u L D N 9 J n F 1 b 3 Q 7 L C Z x d W 9 0 O 1 N l Y 3 R p b 2 4 x L 1 R h Y m x l I D A g K D M p L 0 F 1 d G 9 S Z W 1 v d m V k Q 2 9 s d W 1 u c z E u e 0 h 0 L i w 0 f S Z x d W 9 0 O y w m c X V v d D t T Z W N 0 a W 9 u M S 9 U Y W J s Z S A w I C g z K S 9 B d X R v U m V t b 3 Z l Z E N v b H V t b n M x L n t X d C 4 s N X 0 m c X V v d D s s J n F 1 b 3 Q 7 U 2 V j d G l v b j E v V G F i b G U g M C A o M y k v Q X V 0 b 1 J l b W 9 2 Z W R D b 2 x 1 b W 5 z M S 5 7 R E 9 C L D Z 9 J n F 1 b 3 Q 7 L C Z x d W 9 0 O 1 N l Y 3 R p b 2 4 x L 1 R h Y m x l I D A g K D M p L 0 F 1 d G 9 S Z W 1 v d m V k Q 2 9 s d W 1 u c z E u e 0 h v b W V 0 b 3 d u L D d 9 J n F 1 b 3 Q 7 L C Z x d W 9 0 O 1 N l Y 3 R p b 2 4 x L 1 R h Y m x l I D A g K D M p L 0 F 1 d G 9 S Z W 1 v d m V k Q 2 9 s d W 1 u c z E u e 0 x h c 3 Q g V G V h b S w 4 f S Z x d W 9 0 O y w m c X V v d D t T Z W N 0 a W 9 u M S 9 U Y W J s Z S A w I C g z K S 9 B d X R v U m V t b 3 Z l Z E N v b H V t b n M x L n t O S E w g R H J h Z n Q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1 R h Y m x l I D A g K D M p L 0 F 1 d G 9 S Z W 1 v d m V k Q 2 9 s d W 1 u c z E u e 0 N v b H V t b j E s M H 0 m c X V v d D s s J n F 1 b 3 Q 7 U 2 V j d G l v b j E v V G F i b G U g M C A o M y k v Q X V 0 b 1 J l b W 9 2 Z W R D b 2 x 1 b W 5 z M S 5 7 T m 8 u L D F 9 J n F 1 b 3 Q 7 L C Z x d W 9 0 O 1 N l Y 3 R p b 2 4 x L 1 R h Y m x l I D A g K D M p L 0 F 1 d G 9 S Z W 1 v d m V k Q 2 9 s d W 1 u c z E u e 0 5 h b W U s M n 0 m c X V v d D s s J n F 1 b 3 Q 7 U 2 V j d G l v b j E v V G F i b G U g M C A o M y k v Q X V 0 b 1 J l b W 9 2 Z W R D b 2 x 1 b W 5 z M S 5 7 W X I u L D N 9 J n F 1 b 3 Q 7 L C Z x d W 9 0 O 1 N l Y 3 R p b 2 4 x L 1 R h Y m x l I D A g K D M p L 0 F 1 d G 9 S Z W 1 v d m V k Q 2 9 s d W 1 u c z E u e 0 h 0 L i w 0 f S Z x d W 9 0 O y w m c X V v d D t T Z W N 0 a W 9 u M S 9 U Y W J s Z S A w I C g z K S 9 B d X R v U m V t b 3 Z l Z E N v b H V t b n M x L n t X d C 4 s N X 0 m c X V v d D s s J n F 1 b 3 Q 7 U 2 V j d G l v b j E v V G F i b G U g M C A o M y k v Q X V 0 b 1 J l b W 9 2 Z W R D b 2 x 1 b W 5 z M S 5 7 R E 9 C L D Z 9 J n F 1 b 3 Q 7 L C Z x d W 9 0 O 1 N l Y 3 R p b 2 4 x L 1 R h Y m x l I D A g K D M p L 0 F 1 d G 9 S Z W 1 v d m V k Q 2 9 s d W 1 u c z E u e 0 h v b W V 0 b 3 d u L D d 9 J n F 1 b 3 Q 7 L C Z x d W 9 0 O 1 N l Y 3 R p b 2 4 x L 1 R h Y m x l I D A g K D M p L 0 F 1 d G 9 S Z W 1 v d m V k Q 2 9 s d W 1 u c z E u e 0 x h c 3 Q g V G V h b S w 4 f S Z x d W 9 0 O y w m c X V v d D t T Z W N 0 a W 9 u M S 9 U Y W J s Z S A w I C g z K S 9 B d X R v U m V t b 3 Z l Z E N v b H V t b n M x L n t O S E w g R H J h Z n Q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J T I w M C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y k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s Z V 8 w X 1 8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y L T E y V D A x O j E w O j Q 5 L j M x M j E 2 M T B a I i A v P j x F b n R y e S B U e X B l P S J G a W x s Q 2 9 s d W 1 u V H l w Z X M i I F Z h b H V l P S J z Q m d Z R 0 J n W U d C Z 1 l H Q m c 9 P S I g L z 4 8 R W 5 0 c n k g V H l w Z T 0 i R m l s b E N v b H V t b k 5 h b W V z I i B W Y W x 1 Z T 0 i c 1 s m c X V v d D t D b 2 x 1 b W 4 x J n F 1 b 3 Q 7 L C Z x d W 9 0 O 0 5 v L i Z x d W 9 0 O y w m c X V v d D t O Y W 1 l J n F 1 b 3 Q 7 L C Z x d W 9 0 O 1 l y L i Z x d W 9 0 O y w m c X V v d D t I d C 4 m c X V v d D s s J n F 1 b 3 Q 7 V 3 Q u J n F 1 b 3 Q 7 L C Z x d W 9 0 O 0 R P Q i Z x d W 9 0 O y w m c X V v d D t I b 2 1 l d G 9 3 b i Z x d W 9 0 O y w m c X V v d D t M Y X N 0 I F R l Y W 0 m c X V v d D s s J n F 1 b 3 Q 7 T k h M I E R y Y W Z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A g K D Q p L 0 F 1 d G 9 S Z W 1 v d m V k Q 2 9 s d W 1 u c z E u e 0 N v b H V t b j E s M H 0 m c X V v d D s s J n F 1 b 3 Q 7 U 2 V j d G l v b j E v V G F i b G U g M C A o N C k v Q X V 0 b 1 J l b W 9 2 Z W R D b 2 x 1 b W 5 z M S 5 7 T m 8 u L D F 9 J n F 1 b 3 Q 7 L C Z x d W 9 0 O 1 N l Y 3 R p b 2 4 x L 1 R h Y m x l I D A g K D Q p L 0 F 1 d G 9 S Z W 1 v d m V k Q 2 9 s d W 1 u c z E u e 0 5 h b W U s M n 0 m c X V v d D s s J n F 1 b 3 Q 7 U 2 V j d G l v b j E v V G F i b G U g M C A o N C k v Q X V 0 b 1 J l b W 9 2 Z W R D b 2 x 1 b W 5 z M S 5 7 W X I u L D N 9 J n F 1 b 3 Q 7 L C Z x d W 9 0 O 1 N l Y 3 R p b 2 4 x L 1 R h Y m x l I D A g K D Q p L 0 F 1 d G 9 S Z W 1 v d m V k Q 2 9 s d W 1 u c z E u e 0 h 0 L i w 0 f S Z x d W 9 0 O y w m c X V v d D t T Z W N 0 a W 9 u M S 9 U Y W J s Z S A w I C g 0 K S 9 B d X R v U m V t b 3 Z l Z E N v b H V t b n M x L n t X d C 4 s N X 0 m c X V v d D s s J n F 1 b 3 Q 7 U 2 V j d G l v b j E v V G F i b G U g M C A o N C k v Q X V 0 b 1 J l b W 9 2 Z W R D b 2 x 1 b W 5 z M S 5 7 R E 9 C L D Z 9 J n F 1 b 3 Q 7 L C Z x d W 9 0 O 1 N l Y 3 R p b 2 4 x L 1 R h Y m x l I D A g K D Q p L 0 F 1 d G 9 S Z W 1 v d m V k Q 2 9 s d W 1 u c z E u e 0 h v b W V 0 b 3 d u L D d 9 J n F 1 b 3 Q 7 L C Z x d W 9 0 O 1 N l Y 3 R p b 2 4 x L 1 R h Y m x l I D A g K D Q p L 0 F 1 d G 9 S Z W 1 v d m V k Q 2 9 s d W 1 u c z E u e 0 x h c 3 Q g V G V h b S w 4 f S Z x d W 9 0 O y w m c X V v d D t T Z W N 0 a W 9 u M S 9 U Y W J s Z S A w I C g 0 K S 9 B d X R v U m V t b 3 Z l Z E N v b H V t b n M x L n t O S E w g R H J h Z n Q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1 R h Y m x l I D A g K D Q p L 0 F 1 d G 9 S Z W 1 v d m V k Q 2 9 s d W 1 u c z E u e 0 N v b H V t b j E s M H 0 m c X V v d D s s J n F 1 b 3 Q 7 U 2 V j d G l v b j E v V G F i b G U g M C A o N C k v Q X V 0 b 1 J l b W 9 2 Z W R D b 2 x 1 b W 5 z M S 5 7 T m 8 u L D F 9 J n F 1 b 3 Q 7 L C Z x d W 9 0 O 1 N l Y 3 R p b 2 4 x L 1 R h Y m x l I D A g K D Q p L 0 F 1 d G 9 S Z W 1 v d m V k Q 2 9 s d W 1 u c z E u e 0 5 h b W U s M n 0 m c X V v d D s s J n F 1 b 3 Q 7 U 2 V j d G l v b j E v V G F i b G U g M C A o N C k v Q X V 0 b 1 J l b W 9 2 Z W R D b 2 x 1 b W 5 z M S 5 7 W X I u L D N 9 J n F 1 b 3 Q 7 L C Z x d W 9 0 O 1 N l Y 3 R p b 2 4 x L 1 R h Y m x l I D A g K D Q p L 0 F 1 d G 9 S Z W 1 v d m V k Q 2 9 s d W 1 u c z E u e 0 h 0 L i w 0 f S Z x d W 9 0 O y w m c X V v d D t T Z W N 0 a W 9 u M S 9 U Y W J s Z S A w I C g 0 K S 9 B d X R v U m V t b 3 Z l Z E N v b H V t b n M x L n t X d C 4 s N X 0 m c X V v d D s s J n F 1 b 3 Q 7 U 2 V j d G l v b j E v V G F i b G U g M C A o N C k v Q X V 0 b 1 J l b W 9 2 Z W R D b 2 x 1 b W 5 z M S 5 7 R E 9 C L D Z 9 J n F 1 b 3 Q 7 L C Z x d W 9 0 O 1 N l Y 3 R p b 2 4 x L 1 R h Y m x l I D A g K D Q p L 0 F 1 d G 9 S Z W 1 v d m V k Q 2 9 s d W 1 u c z E u e 0 h v b W V 0 b 3 d u L D d 9 J n F 1 b 3 Q 7 L C Z x d W 9 0 O 1 N l Y 3 R p b 2 4 x L 1 R h Y m x l I D A g K D Q p L 0 F 1 d G 9 S Z W 1 v d m V k Q 2 9 s d W 1 u c z E u e 0 x h c 3 Q g V G V h b S w 4 f S Z x d W 9 0 O y w m c X V v d D t T Z W N 0 a W 9 u M S 9 U Y W J s Z S A w I C g 0 K S 9 B d X R v U m V t b 3 Z l Z E N v b H V t b n M x L n t O S E w g R H J h Z n Q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J T I w M C U y M C g 0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N C k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N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z J U U y J T g w J T k x M j Q l M j B N a W N o a W d h b i U y M F N 0 Y X R l J T I w U 2 N o Z W R 1 b G U l M k Z S Z X N 1 b H R z J T I w J T I w J T I w J T I w U m V j b 3 J k J T N B J T I w M T I t N C 0 y J T I w K D A t M S U y M E 9 U K S U y M C g 3 L T E t M i U y M E J p Z y U y M F R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8 y M D I z X z I 0 X 0 1 p Y 2 h p Z 2 F u X 1 N 0 Y X R l X 1 N j a G V k d W x l X 1 J l c 3 V s d H N f X 1 9 f U m V j b 3 J k X 1 8 x M l 8 0 X z J f X z B f M V 9 P V F 9 f X z d f M V 8 y X 0 J p Z 1 9 U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i 0 x M l Q w M z o w M j o 1 N C 4 3 N j E 2 M z Y y W i I g L z 4 8 R W 5 0 c n k g V H l w Z T 0 i R m l s b E N v b H V t b l R 5 c G V z I i B W Y W x 1 Z T 0 i c 0 J n W U d C Z 1 l H Q m d Z R 0 J n W U p D U W t K Q 1 F r S k N R a 0 p D U W t K Q 1 F r S k N R a 0 p D U W t K Q 1 F r S k N R a 0 p D U W t K Q 1 F r S k N R a 0 p D U W t K Q 1 F r S k N R a 0 p D U W t K Q 1 F r S k N R a 0 p D U W t K Q 1 F r S k N R a 0 p D U W t K Q 1 F r S k N R a 0 p D U W t K Q 1 F r S k N R a 0 p D U W t K Q 1 F r S i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y w m c X V v d D t D b 2 x 1 b W 4 1 N S Z x d W 9 0 O y w m c X V v d D t D b 2 x 1 b W 4 1 N i Z x d W 9 0 O y w m c X V v d D t D b 2 x 1 b W 4 1 N y Z x d W 9 0 O y w m c X V v d D t D b 2 x 1 b W 4 1 O C Z x d W 9 0 O y w m c X V v d D t D b 2 x 1 b W 4 1 O S Z x d W 9 0 O y w m c X V v d D t D b 2 x 1 b W 4 2 M C Z x d W 9 0 O y w m c X V v d D t D b 2 x 1 b W 4 2 M S Z x d W 9 0 O y w m c X V v d D t D b 2 x 1 b W 4 2 M i Z x d W 9 0 O y w m c X V v d D t D b 2 x 1 b W 4 2 M y Z x d W 9 0 O y w m c X V v d D t D b 2 x 1 b W 4 2 N C Z x d W 9 0 O y w m c X V v d D t D b 2 x 1 b W 4 2 N S Z x d W 9 0 O y w m c X V v d D t D b 2 x 1 b W 4 2 N i Z x d W 9 0 O y w m c X V v d D t D b 2 x 1 b W 4 2 N y Z x d W 9 0 O y w m c X V v d D t D b 2 x 1 b W 4 2 O C Z x d W 9 0 O y w m c X V v d D t D b 2 x 1 b W 4 2 O S Z x d W 9 0 O y w m c X V v d D t D b 2 x 1 b W 4 3 M C Z x d W 9 0 O y w m c X V v d D t D b 2 x 1 b W 4 3 M S Z x d W 9 0 O y w m c X V v d D t D b 2 x 1 b W 4 3 M i Z x d W 9 0 O y w m c X V v d D t D b 2 x 1 b W 4 3 M y Z x d W 9 0 O y w m c X V v d D t D b 2 x 1 b W 4 3 N C Z x d W 9 0 O y w m c X V v d D t D b 2 x 1 b W 4 3 N S Z x d W 9 0 O y w m c X V v d D t D b 2 x 1 b W 4 3 N i Z x d W 9 0 O y w m c X V v d D t D b 2 x 1 b W 4 3 N y Z x d W 9 0 O y w m c X V v d D t D b 2 x 1 b W 4 3 O C Z x d W 9 0 O y w m c X V v d D t D b 2 x 1 b W 4 3 O S Z x d W 9 0 O y w m c X V v d D t D b 2 x 1 b W 4 4 M C Z x d W 9 0 O y w m c X V v d D t D b 2 x 1 b W 4 4 M S Z x d W 9 0 O y w m c X V v d D t D b 2 x 1 b W 4 4 M i Z x d W 9 0 O y w m c X V v d D t D b 2 x 1 b W 4 4 M y Z x d W 9 0 O y w m c X V v d D t D b 2 x 1 b W 4 4 N C Z x d W 9 0 O y w m c X V v d D t D b 2 x 1 b W 4 4 N S Z x d W 9 0 O y w m c X V v d D t D b 2 x 1 b W 4 4 N i Z x d W 9 0 O y w m c X V v d D t D b 2 x 1 b W 4 4 N y Z x d W 9 0 O y w m c X V v d D t D b 2 x 1 b W 4 4 O C Z x d W 9 0 O y w m c X V v d D t D b 2 x 1 b W 4 4 O S Z x d W 9 0 O y w m c X V v d D t D b 2 x 1 b W 4 5 M C Z x d W 9 0 O y w m c X V v d D t D b 2 x 1 b W 4 5 M S Z x d W 9 0 O y w m c X V v d D t D b 2 x 1 b W 4 5 M i Z x d W 9 0 O y w m c X V v d D t D b 2 x 1 b W 4 5 M y Z x d W 9 0 O y w m c X V v d D t D b 2 x 1 b W 4 5 N C Z x d W 9 0 O y w m c X V v d D t D b 2 x 1 b W 4 5 N S Z x d W 9 0 O y w m c X V v d D t D b 2 x 1 b W 4 5 N i Z x d W 9 0 O y w m c X V v d D t D b 2 x 1 b W 4 5 N y Z x d W 9 0 O y w m c X V v d D t D b 2 x 1 b W 4 5 O C Z x d W 9 0 O y w m c X V v d D t D b 2 x 1 b W 4 5 O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M S w w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M i w x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M y w y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N C w z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N S w 0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N i w 1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N y w 2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O C w 3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O S w 4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M T A s O X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E x L D E w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M T I s M T F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x M y w x M n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E 0 L D E z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M T U s M T R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x N i w x N X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E 3 L D E 2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M T g s M T d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x O S w x O H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I w L D E 5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M j E s M j B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y M i w y M X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I z L D I y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M j Q s M j N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y N S w y N H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I 2 L D I 1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M j c s M j Z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y O C w y N 3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I 5 L D I 4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M z A s M j l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z M S w z M H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M y L D M x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M z M s M z J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z N C w z M 3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M 1 L D M 0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M z Y s M z V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z N y w z N n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M 4 L D M 3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M z k s M z h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0 M C w z O X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Q x L D Q w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N D I s N D F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0 M y w 0 M n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Q 0 L D Q z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N D U s N D R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0 N i w 0 N X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Q 3 L D Q 2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N D g s N D d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0 O S w 0 O H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U w L D Q 5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N T E s N T B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1 M i w 1 M X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U z L D U y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N T Q s N T N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1 N S w 1 N H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U 2 L D U 1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N T c s N T Z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1 O C w 1 N 3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U 5 L D U 4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N j A s N T l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2 M S w 2 M H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Y y L D Y x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N j M s N j J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2 N C w 2 M 3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Y 1 L D Y 0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N j Y s N j V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2 N y w 2 N n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Y 4 L D Y 3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N j k s N j h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3 M C w 2 O X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c x L D c w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N z I s N z F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3 M y w 3 M n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c 0 L D c z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N z U s N z R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3 N i w 3 N X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c 3 L D c 2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N z g s N z d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3 O S w 3 O H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g w L D c 5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O D E s O D B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4 M i w 4 M X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g z L D g y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O D Q s O D N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4 N S w 4 N H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g 2 L D g 1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O D c s O D Z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4 O C w 4 N 3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g 5 L D g 4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O T A s O D l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5 M S w 5 M H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k y L D k x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O T M s O T J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5 N C w 5 M 3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k 1 L D k 0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O T Y s O T V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5 N y w 5 N n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k 4 L D k 3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O T k s O T h 9 J n F 1 b 3 Q 7 X S w m c X V v d D t D b 2 x 1 b W 5 D b 3 V u d C Z x d W 9 0 O z o 5 O S w m c X V v d D t L Z X l D b 2 x 1 b W 5 O Y W 1 l c y Z x d W 9 0 O z p b X S w m c X V v d D t D b 2 x 1 b W 5 J Z G V u d G l 0 a W V z J n F 1 b 3 Q 7 O l s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M S w w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M i w x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M y w y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N C w z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N S w 0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N i w 1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N y w 2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O C w 3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O S w 4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M T A s O X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E x L D E w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M T I s M T F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x M y w x M n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E 0 L D E z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M T U s M T R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x N i w x N X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E 3 L D E 2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M T g s M T d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x O S w x O H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I w L D E 5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M j E s M j B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y M i w y M X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I z L D I y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M j Q s M j N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y N S w y N H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I 2 L D I 1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M j c s M j Z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y O C w y N 3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I 5 L D I 4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M z A s M j l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z M S w z M H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M y L D M x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M z M s M z J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z N C w z M 3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M 1 L D M 0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M z Y s M z V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z N y w z N n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M 4 L D M 3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M z k s M z h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0 M C w z O X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Q x L D Q w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N D I s N D F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0 M y w 0 M n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Q 0 L D Q z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N D U s N D R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0 N i w 0 N X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Q 3 L D Q 2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N D g s N D d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0 O S w 0 O H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U w L D Q 5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N T E s N T B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1 M i w 1 M X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U z L D U y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N T Q s N T N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1 N S w 1 N H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U 2 L D U 1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N T c s N T Z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1 O C w 1 N 3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U 5 L D U 4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N j A s N T l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2 M S w 2 M H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Y y L D Y x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N j M s N j J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2 N C w 2 M 3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Y 1 L D Y 0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N j Y s N j V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2 N y w 2 N n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Y 4 L D Y 3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N j k s N j h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3 M C w 2 O X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c x L D c w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N z I s N z F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3 M y w 3 M n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c 0 L D c z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N z U s N z R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3 N i w 3 N X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c 3 L D c 2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N z g s N z d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3 O S w 3 O H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g w L D c 5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O D E s O D B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4 M i w 4 M X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g z L D g y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O D Q s O D N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4 N S w 4 N H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g 2 L D g 1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O D c s O D Z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4 O C w 4 N 3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g 5 L D g 4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O T A s O D l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5 M S w 5 M H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k y L D k x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O T M s O T J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5 N C w 5 M 3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k 1 L D k 0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O T Y s O T V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5 N y w 5 N n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k 4 L D k 3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O T k s O T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I z J U U y J T g w J T k x M j Q l M j B N a W N o a W d h b i U y M F N 0 Y X R l J T I w U 2 N o Z W R 1 b G U l M k Z S Z X N 1 b H R z J T I w J T I w J T I w J T I w U m V j b 3 J k J T N B J T I w M T I t N C 0 y J T I w K D A t M S U y M E 9 U K S U y M C g 3 L T E t M i U y M E J p Z y U y M F R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M l R T I l O D A l O T E y N C U y M E 1 p Y 2 h p Z 2 F u J T I w U 3 R h d G U l M j B T Y 2 h l Z H V s Z S U y R l J l c 3 V s d H M l M j A l M j A l M j A l M j B S Z W N v c m Q l M 0 E l M j A x M i 0 0 L T I l M j A o M C 0 x J T I w T 1 Q p J T I w K D c t M S 0 y J T I w Q m l n J T I w V G U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z J U U y J T g w J T k x M j Q l M j B N a W N o a W d h b i U y M F N 0 Y X R l J T I w U 2 N o Z W R 1 b G U l M k Z S Z X N 1 b H R z J T I w J T I w J T I w J T I w U m V j b 3 J k J T N B J T I w M T I t N C 0 y J T I w K D A t M S U y M E 9 U K S U y M C g 3 L T E t M i U y M E J p Z y U y M F R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y V F M i U 4 M C U 5 M T I 0 J T I w Q W x h c 2 t h J T I w U 2 N o Z W R 1 b G U l M k Z S Z X N 1 b H R z J T I w J T I w J T I w J T I w U m V j b 3 J k J T N B J T I w O C 0 1 L T E l M j A o M C 0 w J T I w T 1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I w M j N f M j R f Q W x h c 2 t h X 1 N j a G V k d W x l X 1 J l c 3 V s d H N f X 1 9 f U m V j b 3 J k X 1 8 4 X z V f M V 9 f M F 8 w X 0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y L T E y V D A z O j E 2 O j I 0 L j M w M j g 4 M D J a I i A v P j x F b n R y e S B U e X B l P S J G a W x s Q 2 9 s d W 1 u V H l w Z X M i I F Z h b H V l P S J z Q m d Z R 0 J n W U d C Z 1 l H Q m d Z S k N R a 0 p D U W t K Q 1 F r S k N R a 0 p D U W t K Q 1 F r S k N R a 0 p D U W t K Q 1 F r S k N R a 0 p D U W t K Q 1 F r S k N R a 0 p D U W t K Q 1 F r S k N R a 0 p D U W t K Q 1 F r S k N R a 0 p D U W t K Q 1 F r S k N R a 0 p D U W t K Q 1 F r S k N R a 0 p D U W t K Q 1 F r S k N R a 0 p D U W t K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L C Z x d W 9 0 O 0 N v b H V t b j Y 1 J n F 1 b 3 Q 7 L C Z x d W 9 0 O 0 N v b H V t b j Y 2 J n F 1 b 3 Q 7 L C Z x d W 9 0 O 0 N v b H V t b j Y 3 J n F 1 b 3 Q 7 L C Z x d W 9 0 O 0 N v b H V t b j Y 4 J n F 1 b 3 Q 7 L C Z x d W 9 0 O 0 N v b H V t b j Y 5 J n F 1 b 3 Q 7 L C Z x d W 9 0 O 0 N v b H V t b j c w J n F 1 b 3 Q 7 L C Z x d W 9 0 O 0 N v b H V t b j c x J n F 1 b 3 Q 7 L C Z x d W 9 0 O 0 N v b H V t b j c y J n F 1 b 3 Q 7 L C Z x d W 9 0 O 0 N v b H V t b j c z J n F 1 b 3 Q 7 L C Z x d W 9 0 O 0 N v b H V t b j c 0 J n F 1 b 3 Q 7 L C Z x d W 9 0 O 0 N v b H V t b j c 1 J n F 1 b 3 Q 7 L C Z x d W 9 0 O 0 N v b H V t b j c 2 J n F 1 b 3 Q 7 L C Z x d W 9 0 O 0 N v b H V t b j c 3 J n F 1 b 3 Q 7 L C Z x d W 9 0 O 0 N v b H V t b j c 4 J n F 1 b 3 Q 7 L C Z x d W 9 0 O 0 N v b H V t b j c 5 J n F 1 b 3 Q 7 L C Z x d W 9 0 O 0 N v b H V t b j g w J n F 1 b 3 Q 7 L C Z x d W 9 0 O 0 N v b H V t b j g x J n F 1 b 3 Q 7 L C Z x d W 9 0 O 0 N v b H V t b j g y J n F 1 b 3 Q 7 L C Z x d W 9 0 O 0 N v b H V t b j g z J n F 1 b 3 Q 7 L C Z x d W 9 0 O 0 N v b H V t b j g 0 J n F 1 b 3 Q 7 L C Z x d W 9 0 O 0 N v b H V t b j g 1 J n F 1 b 3 Q 7 L C Z x d W 9 0 O 0 N v b H V t b j g 2 J n F 1 b 3 Q 7 L C Z x d W 9 0 O 0 N v b H V t b j g 3 J n F 1 b 3 Q 7 L C Z x d W 9 0 O 0 N v b H V t b j g 4 J n F 1 b 3 Q 7 L C Z x d W 9 0 O 0 N v b H V t b j g 5 J n F 1 b 3 Q 7 L C Z x d W 9 0 O 0 N v b H V t b j k w J n F 1 b 3 Q 7 L C Z x d W 9 0 O 0 N v b H V t b j k x J n F 1 b 3 Q 7 L C Z x d W 9 0 O 0 N v b H V t b j k y J n F 1 b 3 Q 7 L C Z x d W 9 0 O 0 N v b H V t b j k z J n F 1 b 3 Q 7 L C Z x d W 9 0 O 0 N v b H V t b j k 0 J n F 1 b 3 Q 7 L C Z x d W 9 0 O 0 N v b H V t b j k 1 J n F 1 b 3 Q 7 L C Z x d W 9 0 O 0 N v b H V t b j k 2 J n F 1 b 3 Q 7 L C Z x d W 9 0 O 0 N v b H V t b j k 3 J n F 1 b 3 Q 7 L C Z x d W 9 0 O 0 N v b H V t b j k 4 J n F 1 b 3 Q 7 L C Z x d W 9 0 O 0 N v b H V t b j k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T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P i g J E y N C B B b G F z a 2 E g U 2 N o Z W R 1 b G V c X C 9 S Z X N 1 b H R z I C A g I F J l Y 2 9 y Z D o g O C 0 1 L T E g K D A t M C B P V C k v Q X V 0 b 1 J l b W 9 2 Z W R D b 2 x 1 b W 5 z M S 5 7 Q 2 9 s d W 1 u M S w w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I s M X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z L D J 9 J n F 1 b 3 Q 7 L C Z x d W 9 0 O 1 N l Y 3 R p b 2 4 x L z I w M j P i g J E y N C B B b G F z a 2 E g U 2 N o Z W R 1 b G V c X C 9 S Z X N 1 b H R z I C A g I F J l Y 2 9 y Z D o g O C 0 1 L T E g K D A t M C B P V C k v Q X V 0 b 1 J l b W 9 2 Z W R D b 2 x 1 b W 5 z M S 5 7 Q 2 9 s d W 1 u N C w z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U s N H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2 L D V 9 J n F 1 b 3 Q 7 L C Z x d W 9 0 O 1 N l Y 3 R p b 2 4 x L z I w M j P i g J E y N C B B b G F z a 2 E g U 2 N o Z W R 1 b G V c X C 9 S Z X N 1 b H R z I C A g I F J l Y 2 9 y Z D o g O C 0 1 L T E g K D A t M C B P V C k v Q X V 0 b 1 J l b W 9 2 Z W R D b 2 x 1 b W 5 z M S 5 7 Q 2 9 s d W 1 u N y w 2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g s N 3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5 L D h 9 J n F 1 b 3 Q 7 L C Z x d W 9 0 O 1 N l Y 3 R p b 2 4 x L z I w M j P i g J E y N C B B b G F z a 2 E g U 2 N o Z W R 1 b G V c X C 9 S Z X N 1 b H R z I C A g I F J l Y 2 9 y Z D o g O C 0 1 L T E g K D A t M C B P V C k v Q X V 0 b 1 J l b W 9 2 Z W R D b 2 x 1 b W 5 z M S 5 7 Q 2 9 s d W 1 u M T A s O X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x M S w x M H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x M i w x M X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x M y w x M n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x N C w x M 3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x N S w x N H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x N i w x N X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x N y w x N n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x O C w x N 3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x O S w x O H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y M C w x O X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y M S w y M H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y M i w y M X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y M y w y M n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y N C w y M 3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y N S w y N H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y N i w y N X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y N y w y N n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y O C w y N 3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y O S w y O H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z M C w y O X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z M S w z M H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z M i w z M X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z M y w z M n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z N C w z M 3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z N S w z N H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z N i w z N X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z N y w z N n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z O C w z N 3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z O S w z O H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0 M C w z O X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0 M S w 0 M H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0 M i w 0 M X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0 M y w 0 M n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0 N C w 0 M 3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0 N S w 0 N H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0 N i w 0 N X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0 N y w 0 N n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0 O C w 0 N 3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0 O S w 0 O H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1 M C w 0 O X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1 M S w 1 M H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1 M i w 1 M X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1 M y w 1 M n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1 N C w 1 M 3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1 N S w 1 N H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1 N i w 1 N X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1 N y w 1 N n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1 O C w 1 N 3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1 O S w 1 O H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2 M C w 1 O X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2 M S w 2 M H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2 M i w 2 M X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2 M y w 2 M n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2 N C w 2 M 3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2 N S w 2 N H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2 N i w 2 N X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2 N y w 2 N n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2 O C w 2 N 3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2 O S w 2 O H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3 M C w 2 O X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3 M S w 3 M H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3 M i w 3 M X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3 M y w 3 M n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3 N C w 3 M 3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3 N S w 3 N H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3 N i w 3 N X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3 N y w 3 N n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3 O C w 3 N 3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3 O S w 3 O H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4 M C w 3 O X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4 M S w 4 M H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4 M i w 4 M X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4 M y w 4 M n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4 N C w 4 M 3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4 N S w 4 N H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4 N i w 4 N X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4 N y w 4 N n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4 O C w 4 N 3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4 O S w 4 O H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5 M C w 4 O X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5 M S w 5 M H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5 M i w 5 M X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5 M y w 5 M n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5 N C w 5 M 3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5 N S w 5 N H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5 N i w 5 N X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5 N y w 5 N n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5 O C w 5 N 3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5 O S w 5 O H 0 m c X V v d D t d L C Z x d W 9 0 O 0 N v b H V t b k N v d W 5 0 J n F 1 b 3 Q 7 O j k 5 L C Z x d W 9 0 O 0 t l e U N v b H V t b k 5 h b W V z J n F 1 b 3 Q 7 O l t d L C Z x d W 9 0 O 0 N v b H V t b k l k Z W 5 0 a X R p Z X M m c X V v d D s 6 W y Z x d W 9 0 O 1 N l Y 3 R p b 2 4 x L z I w M j P i g J E y N C B B b G F z a 2 E g U 2 N o Z W R 1 b G V c X C 9 S Z X N 1 b H R z I C A g I F J l Y 2 9 y Z D o g O C 0 1 L T E g K D A t M C B P V C k v Q X V 0 b 1 J l b W 9 2 Z W R D b 2 x 1 b W 5 z M S 5 7 Q 2 9 s d W 1 u M S w w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I s M X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z L D J 9 J n F 1 b 3 Q 7 L C Z x d W 9 0 O 1 N l Y 3 R p b 2 4 x L z I w M j P i g J E y N C B B b G F z a 2 E g U 2 N o Z W R 1 b G V c X C 9 S Z X N 1 b H R z I C A g I F J l Y 2 9 y Z D o g O C 0 1 L T E g K D A t M C B P V C k v Q X V 0 b 1 J l b W 9 2 Z W R D b 2 x 1 b W 5 z M S 5 7 Q 2 9 s d W 1 u N C w z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U s N H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2 L D V 9 J n F 1 b 3 Q 7 L C Z x d W 9 0 O 1 N l Y 3 R p b 2 4 x L z I w M j P i g J E y N C B B b G F z a 2 E g U 2 N o Z W R 1 b G V c X C 9 S Z X N 1 b H R z I C A g I F J l Y 2 9 y Z D o g O C 0 1 L T E g K D A t M C B P V C k v Q X V 0 b 1 J l b W 9 2 Z W R D b 2 x 1 b W 5 z M S 5 7 Q 2 9 s d W 1 u N y w 2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g s N 3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5 L D h 9 J n F 1 b 3 Q 7 L C Z x d W 9 0 O 1 N l Y 3 R p b 2 4 x L z I w M j P i g J E y N C B B b G F z a 2 E g U 2 N o Z W R 1 b G V c X C 9 S Z X N 1 b H R z I C A g I F J l Y 2 9 y Z D o g O C 0 1 L T E g K D A t M C B P V C k v Q X V 0 b 1 J l b W 9 2 Z W R D b 2 x 1 b W 5 z M S 5 7 Q 2 9 s d W 1 u M T A s O X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x M S w x M H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x M i w x M X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x M y w x M n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x N C w x M 3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x N S w x N H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x N i w x N X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x N y w x N n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x O C w x N 3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x O S w x O H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y M C w x O X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y M S w y M H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y M i w y M X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y M y w y M n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y N C w y M 3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y N S w y N H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y N i w y N X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y N y w y N n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y O C w y N 3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y O S w y O H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z M C w y O X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z M S w z M H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z M i w z M X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z M y w z M n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z N C w z M 3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z N S w z N H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z N i w z N X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z N y w z N n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z O C w z N 3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z O S w z O H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0 M C w z O X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0 M S w 0 M H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0 M i w 0 M X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0 M y w 0 M n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0 N C w 0 M 3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0 N S w 0 N H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0 N i w 0 N X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0 N y w 0 N n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0 O C w 0 N 3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0 O S w 0 O H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1 M C w 0 O X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1 M S w 1 M H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1 M i w 1 M X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1 M y w 1 M n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1 N C w 1 M 3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1 N S w 1 N H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1 N i w 1 N X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1 N y w 1 N n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1 O C w 1 N 3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1 O S w 1 O H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2 M C w 1 O X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2 M S w 2 M H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2 M i w 2 M X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2 M y w 2 M n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2 N C w 2 M 3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2 N S w 2 N H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2 N i w 2 N X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2 N y w 2 N n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2 O C w 2 N 3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2 O S w 2 O H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3 M C w 2 O X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3 M S w 3 M H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3 M i w 3 M X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3 M y w 3 M n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3 N C w 3 M 3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3 N S w 3 N H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3 N i w 3 N X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3 N y w 3 N n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3 O C w 3 N 3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3 O S w 3 O H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4 M C w 3 O X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4 M S w 4 M H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4 M i w 4 M X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4 M y w 4 M n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4 N C w 4 M 3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4 N S w 4 N H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4 N i w 4 N X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4 N y w 4 N n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4 O C w 4 N 3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4 O S w 4 O H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5 M C w 4 O X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5 M S w 5 M H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5 M i w 5 M X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5 M y w 5 M n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5 N C w 5 M 3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5 N S w 5 N H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5 N i w 5 N X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5 N y w 5 N n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5 O C w 5 N 3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5 O S w 5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M l R T I l O D A l O T E y N C U y M E F s Y X N r Y S U y M F N j a G V k d W x l J T J G U m V z d W x 0 c y U y M C U y M C U y M C U y M F J l Y 2 9 y Z C U z Q S U y M D g t N S 0 x J T I w K D A t M C U y M E 9 U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z J U U y J T g w J T k x M j Q l M j B B b G F z a 2 E l M j B T Y 2 h l Z H V s Z S U y R l J l c 3 V s d H M l M j A l M j A l M j A l M j B S Z W N v c m Q l M 0 E l M j A 4 L T U t M S U y M C g w L T A l M j B P V C k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z J U U y J T g w J T k x M j Q l M j B B b G F z a 2 E l M j B T Y 2 h l Z H V s Z S U y R l J l c 3 V s d H M l M j A l M j A l M j A l M j B S Z W N v c m Q l M 0 E l M j A 4 L T U t M S U y M C g w L T A l M j B P V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z J U U y J T g w J T k x M j Q l M j B N a W N o a W d h b i U y M F R l Y 2 g l M j B T Y 2 h l Z H V s Z S U y R l J l c 3 V s d H M l M j A l M j A l M j A l M j B S Z W N v c m Q l M 0 E l M j A 4 L T g t M y U y M C g y L T I l M j B P V C k l M j A o N i 0 0 L T A l M j B D Q 0 h B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y M D I z X z I 0 X 0 1 p Y 2 h p Z 2 F u X 1 R l Y 2 h f U 2 N o Z W R 1 b G V f U m V z d W x 0 c 1 9 f X 1 9 S Z W N v c m R f X z h f O F 8 z X 1 8 y X z J f T 1 R f X 1 8 2 X z R f M F 9 D Q 0 h B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y L T E y V D A z O j I y O j I 2 L j c x M z I 1 M T R a I i A v P j x F b n R y e S B U e X B l P S J G a W x s Q 2 9 s d W 1 u V H l w Z X M i I F Z h b H V l P S J z Q m d Z R 0 J n W U d C Z 1 l H Q m d Z S k N R a 0 p D U W t K Q 1 F r S k N R a 0 p D U W t K Q 1 F r S k N R a 0 p D U W t K Q 1 F r S k N R a 0 p D U W t K Q 1 F r S k N R a 0 p D U W t K Q 1 F r S k N R a 0 p D U W t K Q 1 F r S k N R a 0 p D U W t K Q 1 F r S k N R a 0 p D U W t K Q 1 F r S k N R a 0 p D U W t K Q 1 F r S k N R a 0 p D U W t K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L C Z x d W 9 0 O 0 N v b H V t b j Y 1 J n F 1 b 3 Q 7 L C Z x d W 9 0 O 0 N v b H V t b j Y 2 J n F 1 b 3 Q 7 L C Z x d W 9 0 O 0 N v b H V t b j Y 3 J n F 1 b 3 Q 7 L C Z x d W 9 0 O 0 N v b H V t b j Y 4 J n F 1 b 3 Q 7 L C Z x d W 9 0 O 0 N v b H V t b j Y 5 J n F 1 b 3 Q 7 L C Z x d W 9 0 O 0 N v b H V t b j c w J n F 1 b 3 Q 7 L C Z x d W 9 0 O 0 N v b H V t b j c x J n F 1 b 3 Q 7 L C Z x d W 9 0 O 0 N v b H V t b j c y J n F 1 b 3 Q 7 L C Z x d W 9 0 O 0 N v b H V t b j c z J n F 1 b 3 Q 7 L C Z x d W 9 0 O 0 N v b H V t b j c 0 J n F 1 b 3 Q 7 L C Z x d W 9 0 O 0 N v b H V t b j c 1 J n F 1 b 3 Q 7 L C Z x d W 9 0 O 0 N v b H V t b j c 2 J n F 1 b 3 Q 7 L C Z x d W 9 0 O 0 N v b H V t b j c 3 J n F 1 b 3 Q 7 L C Z x d W 9 0 O 0 N v b H V t b j c 4 J n F 1 b 3 Q 7 L C Z x d W 9 0 O 0 N v b H V t b j c 5 J n F 1 b 3 Q 7 L C Z x d W 9 0 O 0 N v b H V t b j g w J n F 1 b 3 Q 7 L C Z x d W 9 0 O 0 N v b H V t b j g x J n F 1 b 3 Q 7 L C Z x d W 9 0 O 0 N v b H V t b j g y J n F 1 b 3 Q 7 L C Z x d W 9 0 O 0 N v b H V t b j g z J n F 1 b 3 Q 7 L C Z x d W 9 0 O 0 N v b H V t b j g 0 J n F 1 b 3 Q 7 L C Z x d W 9 0 O 0 N v b H V t b j g 1 J n F 1 b 3 Q 7 L C Z x d W 9 0 O 0 N v b H V t b j g 2 J n F 1 b 3 Q 7 L C Z x d W 9 0 O 0 N v b H V t b j g 3 J n F 1 b 3 Q 7 L C Z x d W 9 0 O 0 N v b H V t b j g 4 J n F 1 b 3 Q 7 L C Z x d W 9 0 O 0 N v b H V t b j g 5 J n F 1 b 3 Q 7 L C Z x d W 9 0 O 0 N v b H V t b j k w J n F 1 b 3 Q 7 L C Z x d W 9 0 O 0 N v b H V t b j k x J n F 1 b 3 Q 7 L C Z x d W 9 0 O 0 N v b H V t b j k y J n F 1 b 3 Q 7 L C Z x d W 9 0 O 0 N v b H V t b j k z J n F 1 b 3 Q 7 L C Z x d W 9 0 O 0 N v b H V t b j k 0 J n F 1 b 3 Q 7 L C Z x d W 9 0 O 0 N v b H V t b j k 1 J n F 1 b 3 Q 7 L C Z x d W 9 0 O 0 N v b H V t b j k 2 J n F 1 b 3 Q 7 L C Z x d W 9 0 O 0 N v b H V t b j k 3 J n F 1 b 3 Q 7 L C Z x d W 9 0 O 0 N v b H V t b j k 4 J n F 1 b 3 Q 7 L C Z x d W 9 0 O 0 N v b H V t b j k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T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x L D B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y L D F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z L D J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0 L D N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1 L D R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2 L D V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3 L D Z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4 L D d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5 L D h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x M C w 5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M T E s M T B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x M i w x M X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E z L D E y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M T Q s M T N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x N S w x N H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E 2 L D E 1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M T c s M T Z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x O C w x N 3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E 5 L D E 4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M j A s M T l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y M S w y M H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I y L D I x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M j M s M j J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y N C w y M 3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I 1 L D I 0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M j Y s M j V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y N y w y N n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I 4 L D I 3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M j k s M j h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z M C w y O X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M x L D M w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M z I s M z F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z M y w z M n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M 0 L D M z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M z U s M z R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z N i w z N X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M 3 L D M 2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M z g s M z d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z O S w z O H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Q w L D M 5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N D E s N D B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0 M i w 0 M X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Q z L D Q y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N D Q s N D N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0 N S w 0 N H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Q 2 L D Q 1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N D c s N D Z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0 O C w 0 N 3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Q 5 L D Q 4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N T A s N D l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1 M S w 1 M H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U y L D U x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N T M s N T J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1 N C w 1 M 3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U 1 L D U 0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N T Y s N T V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1 N y w 1 N n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U 4 L D U 3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N T k s N T h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2 M C w 1 O X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Y x L D Y w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N j I s N j F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2 M y w 2 M n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Y 0 L D Y z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N j U s N j R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2 N i w 2 N X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Y 3 L D Y 2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N j g s N j d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2 O S w 2 O H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c w L D Y 5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N z E s N z B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3 M i w 3 M X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c z L D c y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N z Q s N z N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3 N S w 3 N H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c 2 L D c 1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N z c s N z Z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3 O C w 3 N 3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c 5 L D c 4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O D A s N z l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4 M S w 4 M H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g y L D g x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O D M s O D J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4 N C w 4 M 3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g 1 L D g 0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O D Y s O D V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4 N y w 4 N n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g 4 L D g 3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O D k s O D h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5 M C w 4 O X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k x L D k w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O T I s O T F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5 M y w 5 M n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k 0 L D k z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O T U s O T R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5 N i w 5 N X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k 3 L D k 2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O T g s O T d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5 O S w 5 O H 0 m c X V v d D t d L C Z x d W 9 0 O 0 N v b H V t b k N v d W 5 0 J n F 1 b 3 Q 7 O j k 5 L C Z x d W 9 0 O 0 t l e U N v b H V t b k 5 h b W V z J n F 1 b 3 Q 7 O l t d L C Z x d W 9 0 O 0 N v b H V t b k l k Z W 5 0 a X R p Z X M m c X V v d D s 6 W y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x L D B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y L D F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z L D J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0 L D N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1 L D R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2 L D V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3 L D Z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4 L D d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5 L D h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x M C w 5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M T E s M T B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x M i w x M X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E z L D E y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M T Q s M T N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x N S w x N H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E 2 L D E 1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M T c s M T Z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x O C w x N 3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E 5 L D E 4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M j A s M T l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y M S w y M H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I y L D I x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M j M s M j J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y N C w y M 3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I 1 L D I 0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M j Y s M j V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y N y w y N n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I 4 L D I 3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M j k s M j h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z M C w y O X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M x L D M w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M z I s M z F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z M y w z M n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M 0 L D M z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M z U s M z R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z N i w z N X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M 3 L D M 2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M z g s M z d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z O S w z O H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Q w L D M 5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N D E s N D B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0 M i w 0 M X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Q z L D Q y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N D Q s N D N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0 N S w 0 N H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Q 2 L D Q 1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N D c s N D Z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0 O C w 0 N 3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Q 5 L D Q 4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N T A s N D l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1 M S w 1 M H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U y L D U x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N T M s N T J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1 N C w 1 M 3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U 1 L D U 0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N T Y s N T V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1 N y w 1 N n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U 4 L D U 3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N T k s N T h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2 M C w 1 O X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Y x L D Y w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N j I s N j F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2 M y w 2 M n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Y 0 L D Y z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N j U s N j R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2 N i w 2 N X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Y 3 L D Y 2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N j g s N j d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2 O S w 2 O H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c w L D Y 5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N z E s N z B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3 M i w 3 M X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c z L D c y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N z Q s N z N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3 N S w 3 N H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c 2 L D c 1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N z c s N z Z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3 O C w 3 N 3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c 5 L D c 4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O D A s N z l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4 M S w 4 M H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g y L D g x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O D M s O D J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4 N C w 4 M 3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g 1 L D g 0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O D Y s O D V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4 N y w 4 N n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g 4 L D g 3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O D k s O D h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5 M C w 4 O X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k x L D k w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O T I s O T F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5 M y w 5 M n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k 0 L D k z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O T U s O T R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5 N i w 5 N X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k 3 L D k 2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O T g s O T d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5 O S w 5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M l R T I l O D A l O T E y N C U y M E 1 p Y 2 h p Z 2 F u J T I w V G V j a C U y M F N j a G V k d W x l J T J G U m V z d W x 0 c y U y M C U y M C U y M C U y M F J l Y 2 9 y Z C U z Q S U y M D g t O C 0 z J T I w K D I t M i U y M E 9 U K S U y M C g 2 L T Q t M C U y M E N D S E E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M l R T I l O D A l O T E y N C U y M E 1 p Y 2 h p Z 2 F u J T I w V G V j a C U y M F N j a G V k d W x l J T J G U m V z d W x 0 c y U y M C U y M C U y M C U y M F J l Y 2 9 y Z C U z Q S U y M D g t O C 0 z J T I w K D I t M i U y M E 9 U K S U y M C g 2 L T Q t M C U y M E N D S E E p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y V F M i U 4 M C U 5 M T I 0 J T I w T W l j a G l n Y W 4 l M j B U Z W N o J T I w U 2 N o Z W R 1 b G U l M k Z S Z X N 1 b H R z J T I w J T I w J T I w J T I w U m V j b 3 J k J T N B J T I w O C 0 4 L T M l M j A o M i 0 y J T I w T 1 Q p J T I w K D Y t N C 0 w J T I w Q 0 N I Q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z J U U y J T g w J T k x M j Q l M j B G Z X J y a X M l M j B T d G F 0 Z S U y M F N j a G V k d W x l J T J G U m V z d W x 0 c y U y M C U y M C U y M C U y M F J l Y 2 9 y Z C U z Q S U y M D U t M T A t M S U y M C g 0 L T E l M j B P V C k l M j A o M y 0 3 L T A l M j B D Q 0 h B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y M D I z X z I 0 X 0 Z l c n J p c 1 9 T d G F 0 Z V 9 T Y 2 h l Z H V s Z V 9 S Z X N 1 b H R z X 1 9 f X 1 J l Y 2 9 y Z F 9 f N V 8 x M F 8 x X 1 8 0 X z F f T 1 R f X 1 8 z X z d f M F 9 D Q 0 h B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y L T E y V D A z O j I 3 O j U 2 L j U x O T Y x O D h a I i A v P j x F b n R y e S B U e X B l P S J G a W x s Q 2 9 s d W 1 u V H l w Z X M i I F Z h b H V l P S J z Q m d Z R 0 J n W U d C Z 1 l H Q m d Z S k N R a 0 p D U W t K Q 1 F r S k N R a 0 p D U W t K Q 1 F r S k N R a 0 p D U W t K Q 1 F r S k N R a 0 p D U W t K Q 1 F r S k N R a 0 p D U W t K Q 1 F r S k N R a 0 p D U W t K Q 1 F r S k N R a 0 p D U W t K Q 1 F r S k N R a 0 p D U W t K Q 1 F r S k N R a 0 p D U W t K Q 1 F r S k N R a 0 p D U W t K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L C Z x d W 9 0 O 0 N v b H V t b j Y 1 J n F 1 b 3 Q 7 L C Z x d W 9 0 O 0 N v b H V t b j Y 2 J n F 1 b 3 Q 7 L C Z x d W 9 0 O 0 N v b H V t b j Y 3 J n F 1 b 3 Q 7 L C Z x d W 9 0 O 0 N v b H V t b j Y 4 J n F 1 b 3 Q 7 L C Z x d W 9 0 O 0 N v b H V t b j Y 5 J n F 1 b 3 Q 7 L C Z x d W 9 0 O 0 N v b H V t b j c w J n F 1 b 3 Q 7 L C Z x d W 9 0 O 0 N v b H V t b j c x J n F 1 b 3 Q 7 L C Z x d W 9 0 O 0 N v b H V t b j c y J n F 1 b 3 Q 7 L C Z x d W 9 0 O 0 N v b H V t b j c z J n F 1 b 3 Q 7 L C Z x d W 9 0 O 0 N v b H V t b j c 0 J n F 1 b 3 Q 7 L C Z x d W 9 0 O 0 N v b H V t b j c 1 J n F 1 b 3 Q 7 L C Z x d W 9 0 O 0 N v b H V t b j c 2 J n F 1 b 3 Q 7 L C Z x d W 9 0 O 0 N v b H V t b j c 3 J n F 1 b 3 Q 7 L C Z x d W 9 0 O 0 N v b H V t b j c 4 J n F 1 b 3 Q 7 L C Z x d W 9 0 O 0 N v b H V t b j c 5 J n F 1 b 3 Q 7 L C Z x d W 9 0 O 0 N v b H V t b j g w J n F 1 b 3 Q 7 L C Z x d W 9 0 O 0 N v b H V t b j g x J n F 1 b 3 Q 7 L C Z x d W 9 0 O 0 N v b H V t b j g y J n F 1 b 3 Q 7 L C Z x d W 9 0 O 0 N v b H V t b j g z J n F 1 b 3 Q 7 L C Z x d W 9 0 O 0 N v b H V t b j g 0 J n F 1 b 3 Q 7 L C Z x d W 9 0 O 0 N v b H V t b j g 1 J n F 1 b 3 Q 7 L C Z x d W 9 0 O 0 N v b H V t b j g 2 J n F 1 b 3 Q 7 L C Z x d W 9 0 O 0 N v b H V t b j g 3 J n F 1 b 3 Q 7 L C Z x d W 9 0 O 0 N v b H V t b j g 4 J n F 1 b 3 Q 7 L C Z x d W 9 0 O 0 N v b H V t b j g 5 J n F 1 b 3 Q 7 L C Z x d W 9 0 O 0 N v b H V t b j k w J n F 1 b 3 Q 7 L C Z x d W 9 0 O 0 N v b H V t b j k x J n F 1 b 3 Q 7 L C Z x d W 9 0 O 0 N v b H V t b j k y J n F 1 b 3 Q 7 L C Z x d W 9 0 O 0 N v b H V t b j k z J n F 1 b 3 Q 7 L C Z x d W 9 0 O 0 N v b H V t b j k 0 J n F 1 b 3 Q 7 L C Z x d W 9 0 O 0 N v b H V t b j k 1 J n F 1 b 3 Q 7 L C Z x d W 9 0 O 0 N v b H V t b j k 2 J n F 1 b 3 Q 7 L C Z x d W 9 0 O 0 N v b H V t b j k 3 J n F 1 b 3 Q 7 L C Z x d W 9 0 O 0 N v b H V t b j k 4 J n F 1 b 3 Q 7 L C Z x d W 9 0 O 0 N v b H V t b j k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T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x L D B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y L D F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z L D J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0 L D N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1 L D R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2 L D V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3 L D Z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4 L D d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5 L D h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x M C w 5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M T E s M T B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x M i w x M X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E z L D E y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M T Q s M T N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x N S w x N H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E 2 L D E 1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M T c s M T Z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x O C w x N 3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E 5 L D E 4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M j A s M T l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y M S w y M H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I y L D I x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M j M s M j J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y N C w y M 3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I 1 L D I 0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M j Y s M j V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y N y w y N n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I 4 L D I 3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M j k s M j h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z M C w y O X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M x L D M w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M z I s M z F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z M y w z M n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M 0 L D M z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M z U s M z R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z N i w z N X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M 3 L D M 2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M z g s M z d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z O S w z O H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Q w L D M 5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N D E s N D B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0 M i w 0 M X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Q z L D Q y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N D Q s N D N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0 N S w 0 N H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Q 2 L D Q 1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N D c s N D Z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0 O C w 0 N 3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Q 5 L D Q 4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N T A s N D l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1 M S w 1 M H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U y L D U x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N T M s N T J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1 N C w 1 M 3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U 1 L D U 0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N T Y s N T V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1 N y w 1 N n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U 4 L D U 3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N T k s N T h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2 M C w 1 O X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Y x L D Y w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N j I s N j F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2 M y w 2 M n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Y 0 L D Y z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N j U s N j R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2 N i w 2 N X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Y 3 L D Y 2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N j g s N j d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2 O S w 2 O H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c w L D Y 5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N z E s N z B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3 M i w 3 M X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c z L D c y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N z Q s N z N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3 N S w 3 N H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c 2 L D c 1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N z c s N z Z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3 O C w 3 N 3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c 5 L D c 4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O D A s N z l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4 M S w 4 M H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g y L D g x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O D M s O D J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4 N C w 4 M 3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g 1 L D g 0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O D Y s O D V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4 N y w 4 N n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g 4 L D g 3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O D k s O D h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5 M C w 4 O X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k x L D k w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O T I s O T F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5 M y w 5 M n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k 0 L D k z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O T U s O T R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5 N i w 5 N X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k 3 L D k 2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O T g s O T d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5 O S w 5 O H 0 m c X V v d D t d L C Z x d W 9 0 O 0 N v b H V t b k N v d W 5 0 J n F 1 b 3 Q 7 O j k 5 L C Z x d W 9 0 O 0 t l e U N v b H V t b k 5 h b W V z J n F 1 b 3 Q 7 O l t d L C Z x d W 9 0 O 0 N v b H V t b k l k Z W 5 0 a X R p Z X M m c X V v d D s 6 W y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x L D B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y L D F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z L D J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0 L D N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1 L D R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2 L D V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3 L D Z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4 L D d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5 L D h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x M C w 5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M T E s M T B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x M i w x M X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E z L D E y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M T Q s M T N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x N S w x N H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E 2 L D E 1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M T c s M T Z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x O C w x N 3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E 5 L D E 4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M j A s M T l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y M S w y M H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I y L D I x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M j M s M j J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y N C w y M 3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I 1 L D I 0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M j Y s M j V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y N y w y N n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I 4 L D I 3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M j k s M j h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z M C w y O X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M x L D M w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M z I s M z F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z M y w z M n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M 0 L D M z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M z U s M z R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z N i w z N X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M 3 L D M 2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M z g s M z d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z O S w z O H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Q w L D M 5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N D E s N D B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0 M i w 0 M X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Q z L D Q y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N D Q s N D N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0 N S w 0 N H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Q 2 L D Q 1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N D c s N D Z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0 O C w 0 N 3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Q 5 L D Q 4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N T A s N D l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1 M S w 1 M H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U y L D U x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N T M s N T J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1 N C w 1 M 3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U 1 L D U 0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N T Y s N T V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1 N y w 1 N n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U 4 L D U 3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N T k s N T h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2 M C w 1 O X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Y x L D Y w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N j I s N j F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2 M y w 2 M n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Y 0 L D Y z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N j U s N j R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2 N i w 2 N X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Y 3 L D Y 2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N j g s N j d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2 O S w 2 O H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c w L D Y 5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N z E s N z B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3 M i w 3 M X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c z L D c y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N z Q s N z N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3 N S w 3 N H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c 2 L D c 1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N z c s N z Z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3 O C w 3 N 3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c 5 L D c 4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O D A s N z l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4 M S w 4 M H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g y L D g x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O D M s O D J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4 N C w 4 M 3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g 1 L D g 0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O D Y s O D V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4 N y w 4 N n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g 4 L D g 3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O D k s O D h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5 M C w 4 O X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k x L D k w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O T I s O T F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5 M y w 5 M n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k 0 L D k z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O T U s O T R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5 N i w 5 N X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k 3 L D k 2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O T g s O T d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5 O S w 5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M l R T I l O D A l O T E y N C U y M E Z l c n J p c y U y M F N 0 Y X R l J T I w U 2 N o Z W R 1 b G U l M k Z S Z X N 1 b H R z J T I w J T I w J T I w J T I w U m V j b 3 J k J T N B J T I w N S 0 x M C 0 x J T I w K D Q t M S U y M E 9 U K S U y M C g z L T c t M C U y M E N D S E E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M l R T I l O D A l O T E y N C U y M E Z l c n J p c y U y M F N 0 Y X R l J T I w U 2 N o Z W R 1 b G U l M k Z S Z X N 1 b H R z J T I w J T I w J T I w J T I w U m V j b 3 J k J T N B J T I w N S 0 x M C 0 x J T I w K D Q t M S U y M E 9 U K S U y M C g z L T c t M C U y M E N D S E E p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y V F M i U 4 M C U 5 M T I 0 J T I w R m V y c m l z J T I w U 3 R h d G U l M j B T Y 2 h l Z H V s Z S U y R l J l c 3 V s d H M l M j A l M j A l M j A l M j B S Z W N v c m Q l M 0 E l M j A 1 L T E w L T E l M j A o N C 0 x J T I w T 1 Q p J T I w K D M t N y 0 w J T I w Q 0 N I Q S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3 z q 2 r I L r Z E K i R 5 v k M W m M E Q A A A A A C A A A A A A A Q Z g A A A A E A A C A A A A A f p J k P V 5 B u L A G 9 7 F 2 9 u c h h 5 M Q g n W o t u W 2 O w G D X A t U 0 b g A A A A A O g A A A A A I A A C A A A A A G c e w m D A F g / l c h b I e z c E 5 a V K f v f k 6 B x p g N c i 1 M L l M p t F A A A A C R 3 P 1 v 1 L x x n M M Z Z T o Z Q S p b O g H 8 / Q / r L l y m 3 y S B s z 8 o H p Q U 6 7 L / a Z D P N P S e + q D o h N 5 6 T o s G z y E k O n k + Q 6 4 D b A A P B v / y I X o g B Z 9 l D P U / E 7 k S y U A A A A D z y B a G T D k 8 L 2 y i X v + l B d t V O / j c K v 3 e u B E N z A z r n w p k K U X L x d s s o r j G 3 A 2 i G j C f E B f K R s Y z e X N T 0 y Q a U + G k M / R 5 < / D a t a M a s h u p > 
</file>

<file path=customXml/itemProps1.xml><?xml version="1.0" encoding="utf-8"?>
<ds:datastoreItem xmlns:ds="http://schemas.openxmlformats.org/officeDocument/2006/customXml" ds:itemID="{2CF263E1-ACD2-4736-A6BB-764D61B7B3A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Ferris_Roster</vt:lpstr>
      <vt:lpstr>Ferris_Sched</vt:lpstr>
      <vt:lpstr>Ferris_AGS</vt:lpstr>
      <vt:lpstr>Yearly results_edit_</vt:lpstr>
      <vt:lpstr>Alaska_Roster</vt:lpstr>
      <vt:lpstr>Alaska_Sched</vt:lpstr>
      <vt:lpstr>Alaska_AGS</vt:lpstr>
      <vt:lpstr>MSU_Roster</vt:lpstr>
      <vt:lpstr>MSU_Sched</vt:lpstr>
      <vt:lpstr>MSU_AGS</vt:lpstr>
      <vt:lpstr>MichTech_Roster</vt:lpstr>
      <vt:lpstr>MichTech_Sched</vt:lpstr>
      <vt:lpstr>MichTech_AGS</vt:lpstr>
      <vt:lpstr>color_pallet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Smith</dc:creator>
  <cp:lastModifiedBy>Justin Smith</cp:lastModifiedBy>
  <dcterms:created xsi:type="dcterms:W3CDTF">2023-12-12T00:52:39Z</dcterms:created>
  <dcterms:modified xsi:type="dcterms:W3CDTF">2023-12-12T03:39:28Z</dcterms:modified>
</cp:coreProperties>
</file>