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0" codeName="ThisWorkbook" autoCompressPictures="0"/>
  <bookViews>
    <workbookView xWindow="0" yWindow="-20" windowWidth="38400" windowHeight="23460" tabRatio="945" activeTab="2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<sst xmlns="http://schemas.openxmlformats.org/spreadsheetml/2006/main" count="11393" uniqueCount="2230">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</sst>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 x14ac:knownFonts="1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2" xfId="0" applyNumberFormat="1" applyFont="1" applyBorder="1" applyProtection="1">
      <protection locked="0"/>
    </xf>
    <xf numFmtId="18" fontId="11" fillId="0" borderId="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2.xml"/><Relationship Id="rId14" Type="http://schemas.openxmlformats.org/officeDocument/2006/relationships/chartsheet" Target="chartsheets/sheet3.xml"/><Relationship Id="rId15" Type="http://schemas.openxmlformats.org/officeDocument/2006/relationships/chartsheet" Target="chartsheets/sheet4.xml"/><Relationship Id="rId16" Type="http://schemas.openxmlformats.org/officeDocument/2006/relationships/chartsheet" Target="chartsheets/sheet5.xml"/><Relationship Id="rId17" Type="http://schemas.openxmlformats.org/officeDocument/2006/relationships/chartsheet" Target="chartsheets/sheet6.xml"/><Relationship Id="rId18" Type="http://schemas.openxmlformats.org/officeDocument/2006/relationships/chartsheet" Target="chartsheets/sheet7.xml"/><Relationship Id="rId19" Type="http://schemas.openxmlformats.org/officeDocument/2006/relationships/chartsheet" Target="chartsheets/sheet8.xml"/><Relationship Id="rId63" Type="http://schemas.openxmlformats.org/officeDocument/2006/relationships/chartsheet" Target="chartsheets/sheet52.xml"/><Relationship Id="rId64" Type="http://schemas.openxmlformats.org/officeDocument/2006/relationships/worksheet" Target="worksheets/sheet12.xml"/><Relationship Id="rId65" Type="http://schemas.openxmlformats.org/officeDocument/2006/relationships/worksheet" Target="worksheets/sheet13.xml"/><Relationship Id="rId66" Type="http://schemas.openxmlformats.org/officeDocument/2006/relationships/worksheet" Target="worksheets/sheet14.xml"/><Relationship Id="rId67" Type="http://schemas.openxmlformats.org/officeDocument/2006/relationships/worksheet" Target="worksheets/sheet15.xml"/><Relationship Id="rId68" Type="http://schemas.openxmlformats.org/officeDocument/2006/relationships/worksheet" Target="worksheets/sheet16.xml"/><Relationship Id="rId69" Type="http://schemas.openxmlformats.org/officeDocument/2006/relationships/worksheet" Target="worksheets/sheet17.xml"/><Relationship Id="rId50" Type="http://schemas.openxmlformats.org/officeDocument/2006/relationships/chartsheet" Target="chartsheets/sheet39.xml"/><Relationship Id="rId51" Type="http://schemas.openxmlformats.org/officeDocument/2006/relationships/chartsheet" Target="chartsheets/sheet40.xml"/><Relationship Id="rId52" Type="http://schemas.openxmlformats.org/officeDocument/2006/relationships/chartsheet" Target="chartsheets/sheet41.xml"/><Relationship Id="rId53" Type="http://schemas.openxmlformats.org/officeDocument/2006/relationships/chartsheet" Target="chartsheets/sheet42.xml"/><Relationship Id="rId54" Type="http://schemas.openxmlformats.org/officeDocument/2006/relationships/chartsheet" Target="chartsheets/sheet43.xml"/><Relationship Id="rId55" Type="http://schemas.openxmlformats.org/officeDocument/2006/relationships/chartsheet" Target="chartsheets/sheet44.xml"/><Relationship Id="rId56" Type="http://schemas.openxmlformats.org/officeDocument/2006/relationships/chartsheet" Target="chartsheets/sheet45.xml"/><Relationship Id="rId57" Type="http://schemas.openxmlformats.org/officeDocument/2006/relationships/chartsheet" Target="chartsheets/sheet46.xml"/><Relationship Id="rId58" Type="http://schemas.openxmlformats.org/officeDocument/2006/relationships/chartsheet" Target="chartsheets/sheet47.xml"/><Relationship Id="rId59" Type="http://schemas.openxmlformats.org/officeDocument/2006/relationships/chartsheet" Target="chartsheets/sheet48.xml"/><Relationship Id="rId40" Type="http://schemas.openxmlformats.org/officeDocument/2006/relationships/chartsheet" Target="chartsheets/sheet29.xml"/><Relationship Id="rId41" Type="http://schemas.openxmlformats.org/officeDocument/2006/relationships/chartsheet" Target="chartsheets/sheet30.xml"/><Relationship Id="rId42" Type="http://schemas.openxmlformats.org/officeDocument/2006/relationships/chartsheet" Target="chartsheets/sheet31.xml"/><Relationship Id="rId43" Type="http://schemas.openxmlformats.org/officeDocument/2006/relationships/chartsheet" Target="chartsheets/sheet32.xml"/><Relationship Id="rId44" Type="http://schemas.openxmlformats.org/officeDocument/2006/relationships/chartsheet" Target="chartsheets/sheet33.xml"/><Relationship Id="rId45" Type="http://schemas.openxmlformats.org/officeDocument/2006/relationships/chartsheet" Target="chartsheets/sheet34.xml"/><Relationship Id="rId46" Type="http://schemas.openxmlformats.org/officeDocument/2006/relationships/chartsheet" Target="chartsheets/sheet35.xml"/><Relationship Id="rId47" Type="http://schemas.openxmlformats.org/officeDocument/2006/relationships/chartsheet" Target="chartsheets/sheet36.xml"/><Relationship Id="rId48" Type="http://schemas.openxmlformats.org/officeDocument/2006/relationships/chartsheet" Target="chartsheets/sheet37.xml"/><Relationship Id="rId49" Type="http://schemas.openxmlformats.org/officeDocument/2006/relationships/chartsheet" Target="chartsheets/sheet38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chartsheet" Target="chartsheets/sheet19.xml"/><Relationship Id="rId31" Type="http://schemas.openxmlformats.org/officeDocument/2006/relationships/chartsheet" Target="chartsheets/sheet20.xml"/><Relationship Id="rId32" Type="http://schemas.openxmlformats.org/officeDocument/2006/relationships/chartsheet" Target="chartsheets/sheet21.xml"/><Relationship Id="rId33" Type="http://schemas.openxmlformats.org/officeDocument/2006/relationships/chartsheet" Target="chartsheets/sheet22.xml"/><Relationship Id="rId34" Type="http://schemas.openxmlformats.org/officeDocument/2006/relationships/chartsheet" Target="chartsheets/sheet23.xml"/><Relationship Id="rId35" Type="http://schemas.openxmlformats.org/officeDocument/2006/relationships/chartsheet" Target="chartsheets/sheet24.xml"/><Relationship Id="rId36" Type="http://schemas.openxmlformats.org/officeDocument/2006/relationships/chartsheet" Target="chartsheets/sheet25.xml"/><Relationship Id="rId37" Type="http://schemas.openxmlformats.org/officeDocument/2006/relationships/chartsheet" Target="chartsheets/sheet26.xml"/><Relationship Id="rId38" Type="http://schemas.openxmlformats.org/officeDocument/2006/relationships/chartsheet" Target="chartsheets/sheet27.xml"/><Relationship Id="rId39" Type="http://schemas.openxmlformats.org/officeDocument/2006/relationships/chartsheet" Target="chartsheets/sheet28.xml"/><Relationship Id="rId70" Type="http://schemas.openxmlformats.org/officeDocument/2006/relationships/worksheet" Target="worksheets/sheet18.xml"/><Relationship Id="rId71" Type="http://schemas.openxmlformats.org/officeDocument/2006/relationships/worksheet" Target="worksheets/sheet19.xml"/><Relationship Id="rId72" Type="http://schemas.openxmlformats.org/officeDocument/2006/relationships/worksheet" Target="worksheets/sheet20.xml"/><Relationship Id="rId20" Type="http://schemas.openxmlformats.org/officeDocument/2006/relationships/chartsheet" Target="chartsheets/sheet9.xml"/><Relationship Id="rId21" Type="http://schemas.openxmlformats.org/officeDocument/2006/relationships/chartsheet" Target="chartsheets/sheet10.xml"/><Relationship Id="rId22" Type="http://schemas.openxmlformats.org/officeDocument/2006/relationships/chartsheet" Target="chartsheets/sheet11.xml"/><Relationship Id="rId23" Type="http://schemas.openxmlformats.org/officeDocument/2006/relationships/chartsheet" Target="chartsheets/sheet12.xml"/><Relationship Id="rId24" Type="http://schemas.openxmlformats.org/officeDocument/2006/relationships/chartsheet" Target="chartsheets/sheet13.xml"/><Relationship Id="rId25" Type="http://schemas.openxmlformats.org/officeDocument/2006/relationships/chartsheet" Target="chartsheets/sheet14.xml"/><Relationship Id="rId26" Type="http://schemas.openxmlformats.org/officeDocument/2006/relationships/chartsheet" Target="chartsheets/sheet15.xml"/><Relationship Id="rId27" Type="http://schemas.openxmlformats.org/officeDocument/2006/relationships/chartsheet" Target="chartsheets/sheet16.xml"/><Relationship Id="rId28" Type="http://schemas.openxmlformats.org/officeDocument/2006/relationships/chartsheet" Target="chartsheets/sheet17.xml"/><Relationship Id="rId29" Type="http://schemas.openxmlformats.org/officeDocument/2006/relationships/chartsheet" Target="chartsheets/sheet18.xml"/><Relationship Id="rId73" Type="http://schemas.openxmlformats.org/officeDocument/2006/relationships/worksheet" Target="worksheets/sheet21.xml"/><Relationship Id="rId74" Type="http://schemas.openxmlformats.org/officeDocument/2006/relationships/worksheet" Target="worksheets/sheet22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aredStrings" Target="sharedStrings.xml"/><Relationship Id="rId78" Type="http://schemas.openxmlformats.org/officeDocument/2006/relationships/calcChain" Target="calcChain.xml"/><Relationship Id="rId60" Type="http://schemas.openxmlformats.org/officeDocument/2006/relationships/chartsheet" Target="chartsheets/sheet49.xml"/><Relationship Id="rId61" Type="http://schemas.openxmlformats.org/officeDocument/2006/relationships/chartsheet" Target="chartsheets/sheet50.xml"/><Relationship Id="rId62" Type="http://schemas.openxmlformats.org/officeDocument/2006/relationships/chartsheet" Target="chartsheets/sheet5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2:A47"/>
  <sheetViews>
    <sheetView workbookViewId="0"/>
  </sheetViews>
  <sheetFormatPr baseColWidth="10" defaultColWidth="8.625" defaultRowHeight="16" x14ac:dyDescent="0"/>
  <cols>
    <col min="1" max="1" width="112.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902" t="s">
        <v>2220</v>
      </c>
    </row>
    <row r="6" spans="1:1">
      <c r="A6" s="902" t="s">
        <v>662</v>
      </c>
    </row>
    <row r="7" spans="1:1">
      <c r="A7" s="902" t="s">
        <v>550</v>
      </c>
    </row>
    <row r="8" spans="1:1">
      <c r="A8" s="902" t="s">
        <v>552</v>
      </c>
    </row>
    <row r="9" spans="1:1">
      <c r="A9" s="71"/>
    </row>
    <row r="10" spans="1:1">
      <c r="A10" s="71"/>
    </row>
    <row r="11" spans="1:1">
      <c r="A11" s="903" t="s">
        <v>2215</v>
      </c>
    </row>
    <row r="12" spans="1:1">
      <c r="A12" s="903" t="s">
        <v>2174</v>
      </c>
    </row>
    <row r="13" spans="1:1">
      <c r="A13" s="903" t="s">
        <v>2175</v>
      </c>
    </row>
    <row r="14" spans="1:1">
      <c r="A14" s="904" t="s">
        <v>601</v>
      </c>
    </row>
    <row r="15" spans="1:1">
      <c r="A15" s="903" t="s">
        <v>659</v>
      </c>
    </row>
    <row r="16" spans="1:1">
      <c r="A16" s="903" t="s">
        <v>2176</v>
      </c>
    </row>
    <row r="17" spans="1:1">
      <c r="A17" s="903" t="s">
        <v>2177</v>
      </c>
    </row>
    <row r="18" spans="1:1">
      <c r="A18" s="71"/>
    </row>
    <row r="19" spans="1:1">
      <c r="A19" s="903" t="s">
        <v>2178</v>
      </c>
    </row>
    <row r="20" spans="1:1">
      <c r="A20" s="903" t="s">
        <v>660</v>
      </c>
    </row>
    <row r="21" spans="1:1">
      <c r="A21" s="905"/>
    </row>
    <row r="22" spans="1:1">
      <c r="A22" s="71"/>
    </row>
    <row r="24" spans="1:1">
      <c r="A24" s="906" t="s">
        <v>750</v>
      </c>
    </row>
    <row r="25" spans="1:1">
      <c r="A25" s="905" t="s">
        <v>2179</v>
      </c>
    </row>
    <row r="26" spans="1:1">
      <c r="A26" s="905" t="s">
        <v>2180</v>
      </c>
    </row>
    <row r="27" spans="1:1">
      <c r="A27" s="905" t="s">
        <v>2181</v>
      </c>
    </row>
    <row r="28" spans="1:1">
      <c r="A28" s="905" t="s">
        <v>2182</v>
      </c>
    </row>
    <row r="29" spans="1:1">
      <c r="A29" s="905" t="s">
        <v>2189</v>
      </c>
    </row>
    <row r="30" spans="1:1">
      <c r="A30" s="905" t="s">
        <v>2183</v>
      </c>
    </row>
    <row r="31" spans="1:1">
      <c r="A31" s="905" t="s">
        <v>2184</v>
      </c>
    </row>
    <row r="32" spans="1:1">
      <c r="A32" s="905" t="s">
        <v>2185</v>
      </c>
    </row>
    <row r="33" spans="1:1">
      <c r="A33" s="905" t="s">
        <v>2186</v>
      </c>
    </row>
    <row r="34" spans="1:1">
      <c r="A34" s="905" t="s">
        <v>2187</v>
      </c>
    </row>
    <row r="35" spans="1:1">
      <c r="A35" s="905" t="s">
        <v>2188</v>
      </c>
    </row>
    <row r="36" spans="1:1">
      <c r="A36" s="905"/>
    </row>
    <row r="37" spans="1:1">
      <c r="A37" s="905" t="s">
        <v>661</v>
      </c>
    </row>
    <row r="38" spans="1:1">
      <c r="A38" s="907" t="s">
        <v>668</v>
      </c>
    </row>
    <row r="39" spans="1:1">
      <c r="A39" s="907" t="s">
        <v>666</v>
      </c>
    </row>
    <row r="40" spans="1:1">
      <c r="A40" s="907" t="s">
        <v>667</v>
      </c>
    </row>
    <row r="41" spans="1:1">
      <c r="A41" s="907" t="s">
        <v>663</v>
      </c>
    </row>
    <row r="42" spans="1:1">
      <c r="A42" s="907" t="s">
        <v>665</v>
      </c>
    </row>
    <row r="43" spans="1:1">
      <c r="A43" s="907" t="s">
        <v>664</v>
      </c>
    </row>
    <row r="44" spans="1:1">
      <c r="A44" s="907"/>
    </row>
    <row r="45" spans="1:1">
      <c r="A45" s="907"/>
    </row>
    <row r="46" spans="1:1">
      <c r="A46" s="907"/>
    </row>
    <row r="47" spans="1:1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AO100"/>
  <sheetViews>
    <sheetView workbookViewId="0">
      <selection activeCell="A10" sqref="A10"/>
    </sheetView>
  </sheetViews>
  <sheetFormatPr baseColWidth="10" defaultColWidth="8.625" defaultRowHeight="16" x14ac:dyDescent="0"/>
  <cols>
    <col min="1" max="1" width="20" customWidth="1"/>
    <col min="9" max="9" width="14.5" customWidth="1"/>
    <col min="10" max="10" width="10.5" customWidth="1"/>
  </cols>
  <sheetData>
    <row r="1" spans="1:6">
      <c r="A1" s="55" t="s">
        <v>439</v>
      </c>
    </row>
    <row r="2" spans="1:6">
      <c r="A2" s="1041" t="s">
        <v>2192</v>
      </c>
    </row>
    <row r="3" spans="1:6">
      <c r="A3" s="1045"/>
    </row>
    <row r="4" spans="1:6">
      <c r="A4" s="1043" t="s">
        <v>2154</v>
      </c>
    </row>
    <row r="5" spans="1:6">
      <c r="A5" s="1053"/>
    </row>
    <row r="6" spans="1:6">
      <c r="A6" s="1044" t="s">
        <v>2155</v>
      </c>
    </row>
    <row r="7" spans="1:6">
      <c r="A7" s="434" t="s">
        <v>2172</v>
      </c>
    </row>
    <row r="8" spans="1:6">
      <c r="A8" s="1043" t="s">
        <v>2156</v>
      </c>
    </row>
    <row r="9" spans="1:6">
      <c r="A9" s="1054" t="s">
        <v>2173</v>
      </c>
    </row>
    <row r="10" spans="1:6">
      <c r="A10" s="1054" t="s">
        <v>2168</v>
      </c>
      <c r="B10" s="46"/>
      <c r="C10" s="46"/>
    </row>
    <row r="11" spans="1:6">
      <c r="A11" s="1054"/>
      <c r="B11" s="46"/>
      <c r="C11" s="46"/>
    </row>
    <row r="12" spans="1:6">
      <c r="A12" s="434"/>
      <c r="C12" s="46"/>
    </row>
    <row r="13" spans="1:6">
      <c r="A13" s="1052"/>
      <c r="C13" s="46"/>
    </row>
    <row r="14" spans="1:6">
      <c r="A14" s="1046" t="s">
        <v>2163</v>
      </c>
      <c r="B14" s="46"/>
    </row>
    <row r="15" spans="1:6">
      <c r="A15" s="1042"/>
      <c r="B15" s="686" t="s">
        <v>594</v>
      </c>
      <c r="C15" s="687"/>
      <c r="D15" s="687"/>
      <c r="E15" s="687"/>
      <c r="F15" s="687"/>
    </row>
    <row r="16" spans="1:6">
      <c r="A16" s="1042"/>
      <c r="B16" s="1075" t="s">
        <v>2157</v>
      </c>
      <c r="C16" s="1076"/>
      <c r="D16" s="1076"/>
      <c r="E16" s="1076"/>
      <c r="F16" s="1077"/>
    </row>
    <row r="17" spans="1:34">
      <c r="A17" s="1042"/>
      <c r="B17" s="1048" t="s">
        <v>595</v>
      </c>
      <c r="C17" s="1047"/>
      <c r="D17" s="1047"/>
      <c r="E17" s="1041"/>
      <c r="F17" s="1050">
        <v>39814</v>
      </c>
    </row>
    <row r="18" spans="1:34">
      <c r="A18" s="1042"/>
      <c r="B18" s="1048" t="s">
        <v>2158</v>
      </c>
      <c r="C18" s="1047"/>
      <c r="D18" s="1047"/>
      <c r="E18" s="1047"/>
      <c r="F18" s="1051" t="s">
        <v>2159</v>
      </c>
    </row>
    <row r="19" spans="1:34">
      <c r="A19" s="1042"/>
      <c r="B19" s="1048" t="s">
        <v>596</v>
      </c>
      <c r="C19" s="1047"/>
      <c r="D19" s="1047"/>
      <c r="E19" s="1041"/>
      <c r="F19" s="1050">
        <v>40179</v>
      </c>
    </row>
    <row r="20" spans="1:34">
      <c r="B20" s="1048" t="s">
        <v>597</v>
      </c>
      <c r="C20" s="1041"/>
      <c r="D20" s="1041"/>
      <c r="E20" s="1041"/>
      <c r="F20" s="1049"/>
    </row>
    <row r="21" spans="1:34">
      <c r="B21" s="1075" t="s">
        <v>2160</v>
      </c>
      <c r="C21" s="1076"/>
      <c r="D21" s="1076"/>
      <c r="E21" s="1076"/>
      <c r="F21" s="1077"/>
    </row>
    <row r="22" spans="1:34">
      <c r="B22" s="1048" t="s">
        <v>598</v>
      </c>
      <c r="C22" s="1047"/>
      <c r="D22" s="1047"/>
      <c r="E22" s="1047"/>
      <c r="F22" s="1051" t="s">
        <v>2161</v>
      </c>
    </row>
    <row r="23" spans="1:34">
      <c r="A23" s="1040"/>
    </row>
    <row r="24" spans="1:34">
      <c r="A24" s="1052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41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41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41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41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41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41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 x14ac:dyDescent="0"/>
  <cols>
    <col min="1" max="1" width="11.25" customWidth="1"/>
    <col min="9" max="9" width="14.5" customWidth="1"/>
    <col min="10" max="10" width="10.5" customWidth="1"/>
  </cols>
  <sheetData>
    <row r="1" spans="1:11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>
      <c r="A2" s="434" t="s">
        <v>30</v>
      </c>
      <c r="B2" s="434"/>
      <c r="C2" s="434"/>
      <c r="D2" s="434"/>
      <c r="E2" s="434"/>
      <c r="F2" s="1104" t="s">
        <v>2221</v>
      </c>
      <c r="G2" s="1070"/>
      <c r="H2" s="1070"/>
      <c r="I2" s="1070"/>
      <c r="J2" s="1071"/>
      <c r="K2" s="434"/>
    </row>
    <row r="3" spans="1:11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">
        <v>2222</v>
      </c>
      <c r="K3" s="434"/>
    </row>
    <row r="4" spans="1:11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2223</v>
      </c>
      <c r="K4" s="434"/>
    </row>
    <row r="5" spans="1:11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">
        <v>2224</v>
      </c>
      <c r="K5" s="434"/>
    </row>
    <row r="6" spans="1:11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>
      <c r="A7" s="434"/>
      <c r="B7" s="434"/>
      <c r="C7" s="434"/>
      <c r="D7" s="434"/>
      <c r="E7" s="434"/>
      <c r="F7" s="1104" t="s">
        <v>2225</v>
      </c>
      <c r="G7" s="1070"/>
      <c r="H7" s="1070"/>
      <c r="I7" s="1070"/>
      <c r="J7" s="1071"/>
      <c r="K7" s="434"/>
    </row>
    <row r="8" spans="1:11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13</v>
      </c>
      <c r="K8" s="434"/>
    </row>
    <row r="9" spans="1:11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34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34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34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34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34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/>
      <c r="C62" s="237"/>
      <c r="D62" s="400"/>
      <c r="E62" s="75"/>
      <c r="F62" s="74"/>
      <c r="G62" s="237"/>
      <c r="H62" s="75"/>
      <c r="I62" s="60"/>
      <c r="J62" s="77"/>
      <c r="K62" s="61"/>
      <c r="L62" s="59"/>
      <c r="M62" s="401"/>
      <c r="N62" s="239"/>
      <c r="O62" s="96"/>
      <c r="P62" s="41" t="s">
        <v>445</v>
      </c>
      <c r="Q62" s="74"/>
      <c r="R62" s="400"/>
      <c r="S62" s="402"/>
      <c r="T62" s="74"/>
      <c r="U62" s="400"/>
      <c r="V62" s="402"/>
      <c r="W62" s="74"/>
      <c r="X62" s="400"/>
      <c r="Y62" s="402"/>
      <c r="Z62" s="74"/>
      <c r="AA62" s="400"/>
      <c r="AB62" s="403"/>
      <c r="AC62" s="227"/>
      <c r="AD62" s="420"/>
      <c r="AE62" s="228"/>
      <c r="AF62" s="301"/>
      <c r="AG62" s="420"/>
      <c r="AH62" s="228"/>
    </row>
    <row r="63" spans="1:34">
      <c r="A63" s="41" t="s">
        <v>446</v>
      </c>
      <c r="B63" s="74"/>
      <c r="C63" s="237"/>
      <c r="D63" s="400"/>
      <c r="E63" s="75"/>
      <c r="F63" s="74"/>
      <c r="G63" s="237"/>
      <c r="H63" s="75"/>
      <c r="I63" s="60"/>
      <c r="J63" s="77"/>
      <c r="K63" s="61"/>
      <c r="L63" s="59"/>
      <c r="M63" s="73"/>
      <c r="N63" s="58"/>
      <c r="O63" s="58"/>
      <c r="P63" s="41" t="s">
        <v>446</v>
      </c>
      <c r="Q63" s="74"/>
      <c r="R63" s="400"/>
      <c r="S63" s="402"/>
      <c r="T63" s="74"/>
      <c r="U63" s="400"/>
      <c r="V63" s="402"/>
      <c r="W63" s="74"/>
      <c r="X63" s="400"/>
      <c r="Y63" s="402"/>
      <c r="Z63" s="74"/>
      <c r="AA63" s="400"/>
      <c r="AB63" s="404"/>
    </row>
    <row r="64" spans="1:34">
      <c r="A64" s="41" t="s">
        <v>447</v>
      </c>
      <c r="B64" s="74"/>
      <c r="C64" s="237"/>
      <c r="D64" s="400"/>
      <c r="E64" s="75"/>
      <c r="F64" s="74"/>
      <c r="G64" s="237"/>
      <c r="H64" s="75"/>
      <c r="I64" s="60"/>
      <c r="J64" s="77"/>
      <c r="K64" s="61"/>
      <c r="L64" s="59"/>
      <c r="M64" s="73"/>
      <c r="N64" s="58"/>
      <c r="O64" s="58"/>
      <c r="P64" s="41" t="s">
        <v>447</v>
      </c>
      <c r="Q64" s="74"/>
      <c r="R64" s="400"/>
      <c r="S64" s="402"/>
      <c r="T64" s="74"/>
      <c r="U64" s="400"/>
      <c r="V64" s="402"/>
      <c r="W64" s="74"/>
      <c r="X64" s="400"/>
      <c r="Y64" s="402"/>
      <c r="Z64" s="74"/>
      <c r="AA64" s="400"/>
      <c r="AB64" s="404"/>
    </row>
    <row r="65" spans="1:28">
      <c r="A65" s="41" t="s">
        <v>448</v>
      </c>
      <c r="B65" s="74"/>
      <c r="C65" s="237"/>
      <c r="D65" s="400"/>
      <c r="E65" s="75"/>
      <c r="F65" s="74"/>
      <c r="G65" s="237"/>
      <c r="H65" s="75"/>
      <c r="I65" s="60"/>
      <c r="J65" s="77"/>
      <c r="K65" s="61"/>
      <c r="L65" s="59"/>
      <c r="M65" s="73"/>
      <c r="N65" s="58"/>
      <c r="O65" s="58"/>
      <c r="P65" s="41" t="s">
        <v>448</v>
      </c>
      <c r="Q65" s="74"/>
      <c r="R65" s="400"/>
      <c r="S65" s="402"/>
      <c r="T65" s="74"/>
      <c r="U65" s="400"/>
      <c r="V65" s="402"/>
      <c r="W65" s="74"/>
      <c r="X65" s="400"/>
      <c r="Y65" s="402"/>
      <c r="Z65" s="74"/>
      <c r="AA65" s="400"/>
      <c r="AB65" s="404"/>
    </row>
    <row r="66" spans="1:28">
      <c r="A66" s="41" t="s">
        <v>449</v>
      </c>
      <c r="B66" s="74"/>
      <c r="C66" s="237"/>
      <c r="D66" s="400"/>
      <c r="E66" s="75"/>
      <c r="F66" s="74"/>
      <c r="G66" s="237"/>
      <c r="H66" s="75"/>
      <c r="I66" s="60"/>
      <c r="J66" s="77"/>
      <c r="K66" s="61"/>
      <c r="L66" s="59"/>
      <c r="M66" s="73"/>
      <c r="N66" s="58"/>
      <c r="O66" s="58"/>
      <c r="P66" s="41" t="s">
        <v>449</v>
      </c>
      <c r="Q66" s="74"/>
      <c r="R66" s="400"/>
      <c r="S66" s="402"/>
      <c r="T66" s="74"/>
      <c r="U66" s="400"/>
      <c r="V66" s="402"/>
      <c r="W66" s="74"/>
      <c r="X66" s="400"/>
      <c r="Y66" s="402"/>
      <c r="Z66" s="74"/>
      <c r="AA66" s="400"/>
      <c r="AB66" s="404"/>
    </row>
    <row r="67" spans="1:28">
      <c r="A67" s="41" t="s">
        <v>450</v>
      </c>
      <c r="B67" s="74"/>
      <c r="C67" s="237"/>
      <c r="D67" s="400"/>
      <c r="E67" s="75"/>
      <c r="F67" s="74"/>
      <c r="G67" s="237"/>
      <c r="H67" s="75"/>
      <c r="I67" s="60"/>
      <c r="J67" s="77"/>
      <c r="K67" s="61"/>
      <c r="L67" s="59"/>
      <c r="M67" s="73"/>
      <c r="N67" s="58"/>
      <c r="O67" s="58"/>
      <c r="P67" s="41" t="s">
        <v>450</v>
      </c>
      <c r="Q67" s="74"/>
      <c r="R67" s="400"/>
      <c r="S67" s="402"/>
      <c r="T67" s="74"/>
      <c r="U67" s="400"/>
      <c r="V67" s="402"/>
      <c r="W67" s="74"/>
      <c r="X67" s="400"/>
      <c r="Y67" s="402"/>
      <c r="Z67" s="74"/>
      <c r="AA67" s="400"/>
      <c r="AB67" s="404"/>
    </row>
    <row r="68" spans="1:28">
      <c r="A68" s="42" t="s">
        <v>451</v>
      </c>
      <c r="B68" s="82"/>
      <c r="C68" s="84"/>
      <c r="D68" s="407"/>
      <c r="E68" s="84"/>
      <c r="F68" s="82"/>
      <c r="G68" s="84"/>
      <c r="H68" s="84"/>
      <c r="I68" s="65"/>
      <c r="J68" s="86"/>
      <c r="K68" s="66"/>
      <c r="L68" s="421"/>
      <c r="M68" s="73"/>
      <c r="N68" s="58"/>
      <c r="O68" s="58"/>
      <c r="P68" s="42" t="s">
        <v>451</v>
      </c>
      <c r="Q68" s="82"/>
      <c r="R68" s="407"/>
      <c r="S68" s="422"/>
      <c r="T68" s="82"/>
      <c r="U68" s="407"/>
      <c r="V68" s="422"/>
      <c r="W68" s="82"/>
      <c r="X68" s="407"/>
      <c r="Y68" s="422"/>
      <c r="Z68" s="82"/>
      <c r="AA68" s="407"/>
      <c r="AB68" s="423"/>
    </row>
    <row r="69" spans="1:28">
      <c r="A69" s="41" t="s">
        <v>462</v>
      </c>
      <c r="B69" s="74"/>
      <c r="C69" s="237"/>
      <c r="D69" s="400"/>
      <c r="E69" s="75"/>
      <c r="F69" s="74"/>
      <c r="G69" s="237"/>
      <c r="H69" s="75"/>
      <c r="I69" s="60"/>
      <c r="J69" s="77"/>
      <c r="K69" s="61"/>
      <c r="L69" s="59"/>
      <c r="M69" s="73"/>
      <c r="N69" s="58"/>
      <c r="O69" s="58"/>
      <c r="P69" s="41" t="s">
        <v>462</v>
      </c>
      <c r="Q69" s="74"/>
      <c r="R69" s="400"/>
      <c r="S69" s="402"/>
      <c r="T69" s="74"/>
      <c r="U69" s="400"/>
      <c r="V69" s="402"/>
      <c r="W69" s="74"/>
      <c r="X69" s="400"/>
      <c r="Y69" s="402"/>
      <c r="Z69" s="74"/>
      <c r="AA69" s="400"/>
      <c r="AB69" s="404"/>
    </row>
    <row r="70" spans="1:28">
      <c r="A70" s="41" t="s">
        <v>463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463</v>
      </c>
      <c r="Q70" s="74"/>
      <c r="R70" s="400"/>
      <c r="S70" s="402"/>
      <c r="T70" s="74"/>
      <c r="U70" s="400"/>
      <c r="V70" s="402"/>
      <c r="W70" s="74"/>
      <c r="X70" s="400"/>
      <c r="Y70" s="402"/>
      <c r="Z70" s="74"/>
      <c r="AA70" s="400"/>
      <c r="AB70" s="404"/>
    </row>
    <row r="71" spans="1:28">
      <c r="A71" s="41" t="s">
        <v>464</v>
      </c>
      <c r="B71" s="74"/>
      <c r="C71" s="237"/>
      <c r="D71" s="400"/>
      <c r="E71" s="75"/>
      <c r="F71" s="74"/>
      <c r="G71" s="237"/>
      <c r="H71" s="75"/>
      <c r="I71" s="60"/>
      <c r="J71" s="77"/>
      <c r="K71" s="61"/>
      <c r="L71" s="59"/>
      <c r="M71" s="73"/>
      <c r="N71" s="58"/>
      <c r="O71" s="58"/>
      <c r="P71" s="41" t="s">
        <v>464</v>
      </c>
      <c r="Q71" s="74"/>
      <c r="R71" s="400"/>
      <c r="S71" s="402"/>
      <c r="T71" s="74"/>
      <c r="U71" s="400"/>
      <c r="V71" s="402"/>
      <c r="W71" s="74"/>
      <c r="X71" s="400"/>
      <c r="Y71" s="402"/>
      <c r="Z71" s="74"/>
      <c r="AA71" s="400"/>
      <c r="AB71" s="404"/>
    </row>
    <row r="72" spans="1:28">
      <c r="A72" s="41" t="s">
        <v>465</v>
      </c>
      <c r="B72" s="74"/>
      <c r="C72" s="237"/>
      <c r="D72" s="400"/>
      <c r="E72" s="75"/>
      <c r="F72" s="74"/>
      <c r="G72" s="237"/>
      <c r="H72" s="75"/>
      <c r="I72" s="60"/>
      <c r="J72" s="77"/>
      <c r="K72" s="61"/>
      <c r="L72" s="59"/>
      <c r="M72" s="73"/>
      <c r="N72" s="58"/>
      <c r="O72" s="58"/>
      <c r="P72" s="41" t="s">
        <v>465</v>
      </c>
      <c r="Q72" s="74"/>
      <c r="R72" s="400"/>
      <c r="S72" s="402"/>
      <c r="T72" s="74"/>
      <c r="U72" s="400"/>
      <c r="V72" s="402"/>
      <c r="W72" s="74"/>
      <c r="X72" s="400"/>
      <c r="Y72" s="402"/>
      <c r="Z72" s="74"/>
      <c r="AA72" s="400"/>
      <c r="AB72" s="404"/>
    </row>
    <row r="73" spans="1:28">
      <c r="A73" s="42" t="s">
        <v>466</v>
      </c>
      <c r="B73" s="82"/>
      <c r="C73" s="84"/>
      <c r="D73" s="407"/>
      <c r="E73" s="84"/>
      <c r="F73" s="82"/>
      <c r="G73" s="84"/>
      <c r="H73" s="84"/>
      <c r="I73" s="65"/>
      <c r="J73" s="86"/>
      <c r="K73" s="66"/>
      <c r="L73" s="421"/>
      <c r="M73" s="73"/>
      <c r="N73" s="58"/>
      <c r="O73" s="58"/>
      <c r="P73" s="42" t="s">
        <v>466</v>
      </c>
      <c r="Q73" s="82"/>
      <c r="R73" s="407"/>
      <c r="S73" s="422"/>
      <c r="T73" s="82"/>
      <c r="U73" s="407"/>
      <c r="V73" s="422"/>
      <c r="W73" s="82"/>
      <c r="X73" s="407"/>
      <c r="Y73" s="422"/>
      <c r="Z73" s="82"/>
      <c r="AA73" s="407"/>
      <c r="AB73" s="423"/>
    </row>
    <row r="74" spans="1:28">
      <c r="A74" s="41" t="s">
        <v>473</v>
      </c>
      <c r="B74" s="74"/>
      <c r="C74" s="237"/>
      <c r="D74" s="400"/>
      <c r="E74" s="75"/>
      <c r="F74" s="74"/>
      <c r="G74" s="237"/>
      <c r="H74" s="75"/>
      <c r="I74" s="60"/>
      <c r="J74" s="77"/>
      <c r="K74" s="61"/>
      <c r="L74" s="59"/>
      <c r="M74" s="73"/>
      <c r="N74" s="58"/>
      <c r="O74" s="58"/>
      <c r="P74" s="41" t="s">
        <v>474</v>
      </c>
      <c r="Q74" s="74"/>
      <c r="R74" s="400"/>
      <c r="S74" s="402"/>
      <c r="T74" s="74"/>
      <c r="U74" s="400"/>
      <c r="V74" s="402"/>
      <c r="W74" s="74"/>
      <c r="X74" s="400"/>
      <c r="Y74" s="402"/>
      <c r="Z74" s="74"/>
      <c r="AA74" s="400"/>
      <c r="AB74" s="404"/>
    </row>
    <row r="75" spans="1:28">
      <c r="A75" s="41" t="s">
        <v>475</v>
      </c>
      <c r="B75" s="74"/>
      <c r="C75" s="237"/>
      <c r="D75" s="400"/>
      <c r="E75" s="75"/>
      <c r="F75" s="74"/>
      <c r="G75" s="237"/>
      <c r="H75" s="75"/>
      <c r="I75" s="60"/>
      <c r="J75" s="77"/>
      <c r="K75" s="61"/>
      <c r="L75" s="59"/>
      <c r="M75" s="73"/>
      <c r="N75" s="58"/>
      <c r="O75" s="58"/>
      <c r="P75" s="41" t="s">
        <v>476</v>
      </c>
      <c r="Q75" s="74"/>
      <c r="R75" s="400"/>
      <c r="S75" s="402"/>
      <c r="T75" s="74"/>
      <c r="U75" s="400"/>
      <c r="V75" s="402"/>
      <c r="W75" s="74"/>
      <c r="X75" s="400"/>
      <c r="Y75" s="402"/>
      <c r="Z75" s="74"/>
      <c r="AA75" s="400"/>
      <c r="AB75" s="404"/>
    </row>
    <row r="76" spans="1:28">
      <c r="A76" s="41" t="s">
        <v>477</v>
      </c>
      <c r="B76" s="74"/>
      <c r="C76" s="237"/>
      <c r="D76" s="400"/>
      <c r="E76" s="75"/>
      <c r="F76" s="74"/>
      <c r="G76" s="237"/>
      <c r="H76" s="75"/>
      <c r="I76" s="60"/>
      <c r="J76" s="77"/>
      <c r="K76" s="61"/>
      <c r="L76" s="59"/>
      <c r="M76" s="73"/>
      <c r="N76" s="58"/>
      <c r="O76" s="58"/>
      <c r="P76" s="41" t="s">
        <v>478</v>
      </c>
      <c r="Q76" s="74"/>
      <c r="R76" s="400"/>
      <c r="S76" s="402"/>
      <c r="T76" s="74"/>
      <c r="U76" s="400"/>
      <c r="V76" s="402"/>
      <c r="W76" s="74"/>
      <c r="X76" s="400"/>
      <c r="Y76" s="402"/>
      <c r="Z76" s="74"/>
      <c r="AA76" s="400"/>
      <c r="AB76" s="404"/>
    </row>
    <row r="77" spans="1:28">
      <c r="A77" s="41" t="s">
        <v>478</v>
      </c>
      <c r="B77" s="74"/>
      <c r="C77" s="237"/>
      <c r="D77" s="400"/>
      <c r="E77" s="75"/>
      <c r="F77" s="74"/>
      <c r="G77" s="237"/>
      <c r="H77" s="75"/>
      <c r="I77" s="60"/>
      <c r="J77" s="77"/>
      <c r="K77" s="61"/>
      <c r="L77" s="59"/>
      <c r="M77" s="73"/>
      <c r="N77" s="58"/>
      <c r="O77" s="58"/>
      <c r="P77" s="41" t="s">
        <v>479</v>
      </c>
      <c r="Q77" s="74"/>
      <c r="R77" s="400"/>
      <c r="S77" s="402"/>
      <c r="T77" s="74"/>
      <c r="U77" s="400"/>
      <c r="V77" s="402"/>
      <c r="W77" s="74"/>
      <c r="X77" s="400"/>
      <c r="Y77" s="402"/>
      <c r="Z77" s="74"/>
      <c r="AA77" s="400"/>
      <c r="AB77" s="404"/>
    </row>
    <row r="78" spans="1:28">
      <c r="A78" s="41" t="s">
        <v>479</v>
      </c>
      <c r="B78" s="74"/>
      <c r="C78" s="237"/>
      <c r="D78" s="400"/>
      <c r="E78" s="75"/>
      <c r="F78" s="74"/>
      <c r="G78" s="237"/>
      <c r="H78" s="75"/>
      <c r="I78" s="60"/>
      <c r="J78" s="77"/>
      <c r="K78" s="61"/>
      <c r="L78" s="59"/>
      <c r="M78" s="73"/>
      <c r="N78" s="58"/>
      <c r="O78" s="58"/>
      <c r="P78" s="41" t="s">
        <v>480</v>
      </c>
      <c r="Q78" s="74"/>
      <c r="R78" s="400"/>
      <c r="S78" s="402"/>
      <c r="T78" s="74"/>
      <c r="U78" s="400"/>
      <c r="V78" s="402"/>
      <c r="W78" s="74"/>
      <c r="X78" s="400"/>
      <c r="Y78" s="402"/>
      <c r="Z78" s="74"/>
      <c r="AA78" s="400"/>
      <c r="AB78" s="404"/>
    </row>
    <row r="79" spans="1:28">
      <c r="A79" s="41" t="s">
        <v>480</v>
      </c>
      <c r="B79" s="74"/>
      <c r="C79" s="237"/>
      <c r="D79" s="400"/>
      <c r="E79" s="75"/>
      <c r="F79" s="74"/>
      <c r="G79" s="237"/>
      <c r="H79" s="75"/>
      <c r="I79" s="60"/>
      <c r="J79" s="77"/>
      <c r="K79" s="61"/>
      <c r="L79" s="59"/>
      <c r="M79" s="73"/>
      <c r="N79" s="58"/>
      <c r="O79" s="58"/>
      <c r="P79" s="41" t="s">
        <v>481</v>
      </c>
      <c r="Q79" s="74"/>
      <c r="R79" s="400"/>
      <c r="S79" s="402"/>
      <c r="T79" s="74"/>
      <c r="U79" s="400"/>
      <c r="V79" s="402"/>
      <c r="W79" s="74"/>
      <c r="X79" s="400"/>
      <c r="Y79" s="402"/>
      <c r="Z79" s="74"/>
      <c r="AA79" s="400"/>
      <c r="AB79" s="404"/>
    </row>
    <row r="80" spans="1:28">
      <c r="A80" s="41" t="s">
        <v>481</v>
      </c>
      <c r="B80" s="74"/>
      <c r="C80" s="237"/>
      <c r="D80" s="400"/>
      <c r="E80" s="75"/>
      <c r="F80" s="74"/>
      <c r="G80" s="237"/>
      <c r="H80" s="75"/>
      <c r="I80" s="60"/>
      <c r="J80" s="77"/>
      <c r="K80" s="61"/>
      <c r="L80" s="59"/>
      <c r="M80" s="73"/>
      <c r="N80" s="58"/>
      <c r="O80" s="58"/>
      <c r="P80" s="41" t="s">
        <v>482</v>
      </c>
      <c r="Q80" s="74"/>
      <c r="R80" s="400"/>
      <c r="S80" s="402"/>
      <c r="T80" s="74"/>
      <c r="U80" s="400"/>
      <c r="V80" s="402"/>
      <c r="W80" s="74"/>
      <c r="X80" s="400"/>
      <c r="Y80" s="402"/>
      <c r="Z80" s="74"/>
      <c r="AA80" s="400"/>
      <c r="AB80" s="404"/>
    </row>
    <row r="81" spans="1:41">
      <c r="A81" s="41" t="s">
        <v>482</v>
      </c>
      <c r="B81" s="74"/>
      <c r="C81" s="237"/>
      <c r="D81" s="400"/>
      <c r="E81" s="75"/>
      <c r="F81" s="74"/>
      <c r="G81" s="237"/>
      <c r="H81" s="75"/>
      <c r="I81" s="60"/>
      <c r="J81" s="77"/>
      <c r="K81" s="61"/>
      <c r="L81" s="59"/>
      <c r="M81" s="73"/>
      <c r="N81" s="58"/>
      <c r="O81" s="58"/>
      <c r="P81" s="42" t="s">
        <v>483</v>
      </c>
      <c r="Q81" s="82"/>
      <c r="R81" s="471"/>
      <c r="S81" s="423"/>
      <c r="T81" s="82"/>
      <c r="U81" s="407"/>
      <c r="V81" s="422"/>
      <c r="W81" s="82"/>
      <c r="X81" s="407"/>
      <c r="Y81" s="422"/>
      <c r="Z81" s="82"/>
      <c r="AA81" s="407"/>
      <c r="AB81" s="423"/>
    </row>
    <row r="82" spans="1:41">
      <c r="A82" s="42" t="s">
        <v>483</v>
      </c>
      <c r="B82" s="82"/>
      <c r="C82" s="84"/>
      <c r="D82" s="407"/>
      <c r="E82" s="84"/>
      <c r="F82" s="82"/>
      <c r="G82" s="84"/>
      <c r="H82" s="84"/>
      <c r="I82" s="65"/>
      <c r="J82" s="86"/>
      <c r="K82" s="66"/>
      <c r="L82" s="421"/>
      <c r="M82" s="73"/>
      <c r="N82" s="96"/>
      <c r="O82" s="96"/>
    </row>
    <row r="83" spans="1:41">
      <c r="C83" s="1105" t="s">
        <v>2226</v>
      </c>
      <c r="D83" s="1105" t="s">
        <v>2227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>
      <c r="A89" s="41" t="s">
        <v>157</v>
      </c>
      <c r="B89" s="74"/>
      <c r="C89" s="889"/>
      <c r="D89" s="74"/>
      <c r="E89" s="237"/>
      <c r="F89" s="75"/>
      <c r="G89" s="92"/>
      <c r="H89" s="302"/>
      <c r="I89" s="406"/>
      <c r="J89" s="406"/>
      <c r="K89" s="231"/>
      <c r="L89" s="304"/>
      <c r="P89" s="41" t="s">
        <v>445</v>
      </c>
      <c r="Q89" s="60"/>
      <c r="R89" s="400"/>
      <c r="S89" s="402"/>
      <c r="T89" s="60"/>
      <c r="U89" s="400"/>
      <c r="V89" s="402"/>
      <c r="W89" s="57"/>
      <c r="X89" s="400"/>
      <c r="Y89" s="402"/>
      <c r="Z89" s="57"/>
      <c r="AA89" s="400"/>
      <c r="AB89" s="402"/>
      <c r="AC89" s="92"/>
      <c r="AD89" s="400"/>
      <c r="AE89" s="402"/>
      <c r="AF89" s="92"/>
      <c r="AG89" s="400"/>
      <c r="AH89" s="402"/>
      <c r="AI89" s="57"/>
      <c r="AJ89" s="400"/>
      <c r="AK89" s="402"/>
      <c r="AL89" s="57"/>
      <c r="AM89" s="400"/>
      <c r="AN89" s="403"/>
      <c r="AO89" s="88" t="s">
        <v>445</v>
      </c>
    </row>
    <row r="90" spans="1:41">
      <c r="A90" s="41" t="s">
        <v>164</v>
      </c>
      <c r="B90" s="74"/>
      <c r="C90" s="889"/>
      <c r="D90" s="74"/>
      <c r="E90" s="237"/>
      <c r="F90" s="75"/>
      <c r="G90" s="92"/>
      <c r="H90" s="302"/>
      <c r="I90" s="406"/>
      <c r="J90" s="406"/>
      <c r="K90" s="232"/>
      <c r="L90" s="304"/>
      <c r="P90" s="41" t="s">
        <v>446</v>
      </c>
      <c r="Q90" s="60"/>
      <c r="R90" s="400"/>
      <c r="S90" s="402"/>
      <c r="T90" s="60"/>
      <c r="U90" s="400"/>
      <c r="V90" s="402"/>
      <c r="W90" s="57"/>
      <c r="X90" s="400"/>
      <c r="Y90" s="402"/>
      <c r="Z90" s="57"/>
      <c r="AA90" s="400"/>
      <c r="AB90" s="402"/>
      <c r="AC90" s="92"/>
      <c r="AD90" s="400"/>
      <c r="AE90" s="402"/>
      <c r="AF90" s="92"/>
      <c r="AG90" s="400"/>
      <c r="AH90" s="402"/>
      <c r="AI90" s="57"/>
      <c r="AJ90" s="400"/>
      <c r="AK90" s="402"/>
      <c r="AL90" s="57"/>
      <c r="AM90" s="400"/>
      <c r="AN90" s="78"/>
      <c r="AO90" s="88" t="s">
        <v>446</v>
      </c>
    </row>
    <row r="91" spans="1:41">
      <c r="A91" s="41" t="s">
        <v>167</v>
      </c>
      <c r="B91" s="74"/>
      <c r="C91" s="889"/>
      <c r="D91" s="74"/>
      <c r="E91" s="237"/>
      <c r="F91" s="75"/>
      <c r="G91" s="92"/>
      <c r="H91" s="302"/>
      <c r="I91" s="406"/>
      <c r="J91" s="406"/>
      <c r="K91" s="232"/>
      <c r="L91" s="304"/>
      <c r="P91" s="41" t="s">
        <v>447</v>
      </c>
      <c r="Q91" s="60"/>
      <c r="R91" s="400"/>
      <c r="S91" s="402"/>
      <c r="T91" s="60"/>
      <c r="U91" s="400"/>
      <c r="V91" s="402"/>
      <c r="W91" s="57"/>
      <c r="X91" s="400"/>
      <c r="Y91" s="402"/>
      <c r="Z91" s="57"/>
      <c r="AA91" s="400"/>
      <c r="AB91" s="402"/>
      <c r="AC91" s="92"/>
      <c r="AD91" s="400"/>
      <c r="AE91" s="402"/>
      <c r="AF91" s="92"/>
      <c r="AG91" s="400"/>
      <c r="AH91" s="402"/>
      <c r="AI91" s="57"/>
      <c r="AJ91" s="400"/>
      <c r="AK91" s="402"/>
      <c r="AL91" s="57"/>
      <c r="AM91" s="400"/>
      <c r="AN91" s="78"/>
      <c r="AO91" s="88" t="s">
        <v>447</v>
      </c>
    </row>
    <row r="92" spans="1:41">
      <c r="A92" s="41" t="s">
        <v>169</v>
      </c>
      <c r="B92" s="74"/>
      <c r="C92" s="889"/>
      <c r="D92" s="74"/>
      <c r="E92" s="237"/>
      <c r="F92" s="75"/>
      <c r="G92" s="92"/>
      <c r="H92" s="302"/>
      <c r="I92" s="406"/>
      <c r="J92" s="406"/>
      <c r="K92" s="232"/>
      <c r="L92" s="304"/>
      <c r="P92" s="41" t="s">
        <v>448</v>
      </c>
      <c r="Q92" s="60"/>
      <c r="R92" s="400"/>
      <c r="S92" s="402"/>
      <c r="T92" s="60"/>
      <c r="U92" s="400"/>
      <c r="V92" s="402"/>
      <c r="W92" s="57"/>
      <c r="X92" s="400"/>
      <c r="Y92" s="402"/>
      <c r="Z92" s="57"/>
      <c r="AA92" s="400"/>
      <c r="AB92" s="402"/>
      <c r="AC92" s="92"/>
      <c r="AD92" s="400"/>
      <c r="AE92" s="402"/>
      <c r="AF92" s="92"/>
      <c r="AG92" s="400"/>
      <c r="AH92" s="402"/>
      <c r="AI92" s="57"/>
      <c r="AJ92" s="400"/>
      <c r="AK92" s="402"/>
      <c r="AL92" s="57"/>
      <c r="AM92" s="400"/>
      <c r="AN92" s="78"/>
      <c r="AO92" s="88" t="s">
        <v>448</v>
      </c>
    </row>
    <row r="93" spans="1:41">
      <c r="A93" s="41" t="s">
        <v>171</v>
      </c>
      <c r="B93" s="74"/>
      <c r="C93" s="889"/>
      <c r="D93" s="74"/>
      <c r="E93" s="237"/>
      <c r="F93" s="75"/>
      <c r="G93" s="92"/>
      <c r="H93" s="302"/>
      <c r="I93" s="406"/>
      <c r="J93" s="406"/>
      <c r="K93" s="232"/>
      <c r="L93" s="304"/>
      <c r="P93" s="41" t="s">
        <v>449</v>
      </c>
      <c r="Q93" s="60"/>
      <c r="R93" s="400"/>
      <c r="S93" s="402"/>
      <c r="T93" s="60"/>
      <c r="U93" s="400"/>
      <c r="V93" s="402"/>
      <c r="W93" s="57"/>
      <c r="X93" s="400"/>
      <c r="Y93" s="402"/>
      <c r="Z93" s="57"/>
      <c r="AA93" s="400"/>
      <c r="AB93" s="402"/>
      <c r="AC93" s="92"/>
      <c r="AD93" s="400"/>
      <c r="AE93" s="402"/>
      <c r="AF93" s="92"/>
      <c r="AG93" s="400"/>
      <c r="AH93" s="402"/>
      <c r="AI93" s="57"/>
      <c r="AJ93" s="400"/>
      <c r="AK93" s="402"/>
      <c r="AL93" s="57"/>
      <c r="AM93" s="400"/>
      <c r="AN93" s="78"/>
      <c r="AO93" s="88" t="s">
        <v>449</v>
      </c>
    </row>
    <row r="94" spans="1:41">
      <c r="A94" s="41" t="s">
        <v>172</v>
      </c>
      <c r="B94" s="74"/>
      <c r="C94" s="889"/>
      <c r="D94" s="74"/>
      <c r="E94" s="237"/>
      <c r="F94" s="75"/>
      <c r="G94" s="92"/>
      <c r="H94" s="302"/>
      <c r="I94" s="406"/>
      <c r="J94" s="406"/>
      <c r="K94" s="232"/>
      <c r="L94" s="304"/>
      <c r="P94" s="41" t="s">
        <v>450</v>
      </c>
      <c r="Q94" s="60"/>
      <c r="R94" s="400"/>
      <c r="S94" s="402"/>
      <c r="T94" s="60"/>
      <c r="U94" s="400"/>
      <c r="V94" s="402"/>
      <c r="W94" s="57"/>
      <c r="X94" s="400"/>
      <c r="Y94" s="402"/>
      <c r="Z94" s="57"/>
      <c r="AA94" s="400"/>
      <c r="AB94" s="402"/>
      <c r="AC94" s="92"/>
      <c r="AD94" s="400"/>
      <c r="AE94" s="402"/>
      <c r="AF94" s="92"/>
      <c r="AG94" s="400"/>
      <c r="AH94" s="402"/>
      <c r="AI94" s="57"/>
      <c r="AJ94" s="400"/>
      <c r="AK94" s="402"/>
      <c r="AL94" s="57"/>
      <c r="AM94" s="400"/>
      <c r="AN94" s="78"/>
      <c r="AO94" s="88" t="s">
        <v>450</v>
      </c>
    </row>
    <row r="95" spans="1:41">
      <c r="A95" s="41" t="s">
        <v>174</v>
      </c>
      <c r="B95" s="74"/>
      <c r="C95" s="889"/>
      <c r="D95" s="74"/>
      <c r="E95" s="237"/>
      <c r="F95" s="75"/>
      <c r="G95" s="92"/>
      <c r="H95" s="302"/>
      <c r="I95" s="406"/>
      <c r="J95" s="406"/>
      <c r="K95" s="232"/>
      <c r="L95" s="304"/>
      <c r="P95" s="42" t="s">
        <v>451</v>
      </c>
      <c r="Q95" s="65"/>
      <c r="R95" s="407"/>
      <c r="S95" s="422"/>
      <c r="T95" s="65"/>
      <c r="U95" s="407"/>
      <c r="V95" s="422"/>
      <c r="W95" s="62"/>
      <c r="X95" s="407"/>
      <c r="Y95" s="422"/>
      <c r="Z95" s="62"/>
      <c r="AA95" s="407"/>
      <c r="AB95" s="422"/>
      <c r="AC95" s="97"/>
      <c r="AD95" s="407"/>
      <c r="AE95" s="422"/>
      <c r="AF95" s="97"/>
      <c r="AG95" s="407"/>
      <c r="AH95" s="422"/>
      <c r="AI95" s="62"/>
      <c r="AJ95" s="407"/>
      <c r="AK95" s="422"/>
      <c r="AL95" s="62"/>
      <c r="AM95" s="407"/>
      <c r="AN95" s="83"/>
      <c r="AO95" s="592" t="s">
        <v>451</v>
      </c>
    </row>
    <row r="96" spans="1:41">
      <c r="A96" s="41" t="s">
        <v>176</v>
      </c>
      <c r="B96" s="74"/>
      <c r="C96" s="889"/>
      <c r="D96" s="74"/>
      <c r="E96" s="237"/>
      <c r="F96" s="75"/>
      <c r="G96" s="92"/>
      <c r="H96" s="302"/>
      <c r="I96" s="406"/>
      <c r="J96" s="406"/>
      <c r="K96" s="232"/>
      <c r="L96" s="304"/>
      <c r="P96" s="41" t="s">
        <v>462</v>
      </c>
      <c r="Q96" s="60"/>
      <c r="R96" s="400"/>
      <c r="S96" s="402"/>
      <c r="T96" s="60"/>
      <c r="U96" s="400"/>
      <c r="V96" s="402"/>
      <c r="W96" s="57"/>
      <c r="X96" s="400"/>
      <c r="Y96" s="402"/>
      <c r="Z96" s="57"/>
      <c r="AA96" s="400"/>
      <c r="AB96" s="402"/>
      <c r="AC96" s="92"/>
      <c r="AD96" s="400"/>
      <c r="AE96" s="402"/>
      <c r="AF96" s="92"/>
      <c r="AG96" s="400"/>
      <c r="AH96" s="402"/>
      <c r="AI96" s="57"/>
      <c r="AJ96" s="400"/>
      <c r="AK96" s="402"/>
      <c r="AL96" s="57"/>
      <c r="AM96" s="400"/>
      <c r="AN96" s="78"/>
      <c r="AO96" s="88" t="s">
        <v>462</v>
      </c>
    </row>
    <row r="97" spans="1:41">
      <c r="A97" s="41" t="s">
        <v>178</v>
      </c>
      <c r="B97" s="74"/>
      <c r="C97" s="889"/>
      <c r="D97" s="74"/>
      <c r="E97" s="237"/>
      <c r="F97" s="75"/>
      <c r="G97" s="92"/>
      <c r="H97" s="302"/>
      <c r="I97" s="406"/>
      <c r="J97" s="406"/>
      <c r="K97" s="232"/>
      <c r="L97" s="304"/>
      <c r="P97" s="41" t="s">
        <v>463</v>
      </c>
      <c r="Q97" s="60"/>
      <c r="R97" s="400"/>
      <c r="S97" s="402"/>
      <c r="T97" s="60"/>
      <c r="U97" s="400"/>
      <c r="V97" s="402"/>
      <c r="W97" s="57"/>
      <c r="X97" s="400"/>
      <c r="Y97" s="402"/>
      <c r="Z97" s="57"/>
      <c r="AA97" s="400"/>
      <c r="AB97" s="402"/>
      <c r="AC97" s="92"/>
      <c r="AD97" s="400"/>
      <c r="AE97" s="402"/>
      <c r="AF97" s="92"/>
      <c r="AG97" s="400"/>
      <c r="AH97" s="402"/>
      <c r="AI97" s="57"/>
      <c r="AJ97" s="400"/>
      <c r="AK97" s="402"/>
      <c r="AL97" s="57"/>
      <c r="AM97" s="400"/>
      <c r="AN97" s="78"/>
      <c r="AO97" s="88" t="s">
        <v>463</v>
      </c>
    </row>
    <row r="98" spans="1:41">
      <c r="A98" s="41" t="s">
        <v>181</v>
      </c>
      <c r="B98" s="74"/>
      <c r="C98" s="889"/>
      <c r="D98" s="74"/>
      <c r="E98" s="237"/>
      <c r="F98" s="75"/>
      <c r="G98" s="92"/>
      <c r="H98" s="302"/>
      <c r="I98" s="406"/>
      <c r="J98" s="406"/>
      <c r="K98" s="232"/>
      <c r="L98" s="304"/>
      <c r="P98" s="41" t="s">
        <v>464</v>
      </c>
      <c r="Q98" s="60"/>
      <c r="R98" s="400"/>
      <c r="S98" s="402"/>
      <c r="T98" s="60"/>
      <c r="U98" s="400"/>
      <c r="V98" s="402"/>
      <c r="W98" s="57"/>
      <c r="X98" s="400"/>
      <c r="Y98" s="402"/>
      <c r="Z98" s="57"/>
      <c r="AA98" s="400"/>
      <c r="AB98" s="402"/>
      <c r="AC98" s="92"/>
      <c r="AD98" s="400"/>
      <c r="AE98" s="402"/>
      <c r="AF98" s="92"/>
      <c r="AG98" s="400"/>
      <c r="AH98" s="402"/>
      <c r="AI98" s="57"/>
      <c r="AJ98" s="400"/>
      <c r="AK98" s="402"/>
      <c r="AL98" s="57"/>
      <c r="AM98" s="400"/>
      <c r="AN98" s="78"/>
      <c r="AO98" s="88" t="s">
        <v>464</v>
      </c>
    </row>
    <row r="99" spans="1:41">
      <c r="A99" s="41" t="s">
        <v>184</v>
      </c>
      <c r="B99" s="74"/>
      <c r="C99" s="889"/>
      <c r="D99" s="74"/>
      <c r="E99" s="237"/>
      <c r="F99" s="75"/>
      <c r="G99" s="92"/>
      <c r="H99" s="302"/>
      <c r="I99" s="406"/>
      <c r="J99" s="406"/>
      <c r="K99" s="232"/>
      <c r="L99" s="304"/>
      <c r="P99" s="41" t="s">
        <v>465</v>
      </c>
      <c r="Q99" s="60"/>
      <c r="R99" s="400"/>
      <c r="S99" s="402"/>
      <c r="T99" s="60"/>
      <c r="U99" s="400"/>
      <c r="V99" s="402"/>
      <c r="W99" s="57"/>
      <c r="X99" s="400"/>
      <c r="Y99" s="402"/>
      <c r="Z99" s="57"/>
      <c r="AA99" s="400"/>
      <c r="AB99" s="402"/>
      <c r="AC99" s="92"/>
      <c r="AD99" s="400"/>
      <c r="AE99" s="402"/>
      <c r="AF99" s="92"/>
      <c r="AG99" s="400"/>
      <c r="AH99" s="402"/>
      <c r="AI99" s="57"/>
      <c r="AJ99" s="400"/>
      <c r="AK99" s="402"/>
      <c r="AL99" s="57"/>
      <c r="AM99" s="400"/>
      <c r="AN99" s="78"/>
      <c r="AO99" s="88" t="s">
        <v>465</v>
      </c>
    </row>
    <row r="100" spans="1:41">
      <c r="A100" s="41" t="s">
        <v>185</v>
      </c>
      <c r="B100" s="74"/>
      <c r="C100" s="889"/>
      <c r="D100" s="74"/>
      <c r="E100" s="237"/>
      <c r="F100" s="75"/>
      <c r="G100" s="92"/>
      <c r="H100" s="302"/>
      <c r="I100" s="406"/>
      <c r="J100" s="406"/>
      <c r="K100" s="232"/>
      <c r="L100" s="304"/>
      <c r="P100" s="42" t="s">
        <v>466</v>
      </c>
      <c r="Q100" s="65"/>
      <c r="R100" s="407"/>
      <c r="S100" s="422"/>
      <c r="T100" s="65"/>
      <c r="U100" s="407"/>
      <c r="V100" s="423"/>
      <c r="W100" s="62"/>
      <c r="X100" s="407"/>
      <c r="Y100" s="422"/>
      <c r="Z100" s="62"/>
      <c r="AA100" s="407"/>
      <c r="AB100" s="422"/>
      <c r="AC100" s="97"/>
      <c r="AD100" s="407"/>
      <c r="AE100" s="422"/>
      <c r="AF100" s="97"/>
      <c r="AG100" s="407"/>
      <c r="AH100" s="422"/>
      <c r="AI100" s="62"/>
      <c r="AJ100" s="407"/>
      <c r="AK100" s="422"/>
      <c r="AL100" s="62"/>
      <c r="AM100" s="407"/>
      <c r="AN100" s="83"/>
      <c r="AO100" s="592" t="s">
        <v>466</v>
      </c>
    </row>
    <row r="101" spans="1:41">
      <c r="A101" s="41" t="s">
        <v>189</v>
      </c>
      <c r="B101" s="74"/>
      <c r="C101" s="889"/>
      <c r="D101" s="74"/>
      <c r="E101" s="237"/>
      <c r="F101" s="75"/>
      <c r="G101" s="92"/>
      <c r="H101" s="302"/>
      <c r="I101" s="406"/>
      <c r="J101" s="406"/>
      <c r="K101" s="232"/>
      <c r="L101" s="304"/>
      <c r="P101" s="41" t="s">
        <v>474</v>
      </c>
      <c r="Q101" s="60"/>
      <c r="R101" s="400"/>
      <c r="S101" s="402"/>
      <c r="T101" s="60"/>
      <c r="U101" s="400"/>
      <c r="V101" s="402"/>
      <c r="W101" s="57"/>
      <c r="X101" s="400"/>
      <c r="Y101" s="402"/>
      <c r="Z101" s="57"/>
      <c r="AA101" s="400"/>
      <c r="AB101" s="402"/>
      <c r="AC101" s="92"/>
      <c r="AD101" s="400"/>
      <c r="AE101" s="402"/>
      <c r="AF101" s="92"/>
      <c r="AG101" s="400"/>
      <c r="AH101" s="402"/>
      <c r="AI101" s="57"/>
      <c r="AJ101" s="400"/>
      <c r="AK101" s="402"/>
      <c r="AL101" s="57"/>
      <c r="AM101" s="400"/>
      <c r="AN101" s="78"/>
      <c r="AO101" s="88" t="s">
        <v>474</v>
      </c>
    </row>
    <row r="102" spans="1:41">
      <c r="A102" s="41" t="s">
        <v>192</v>
      </c>
      <c r="B102" s="74"/>
      <c r="C102" s="889"/>
      <c r="D102" s="74"/>
      <c r="E102" s="237"/>
      <c r="F102" s="75"/>
      <c r="G102" s="92"/>
      <c r="H102" s="302"/>
      <c r="I102" s="406"/>
      <c r="J102" s="406"/>
      <c r="K102" s="232"/>
      <c r="L102" s="304"/>
      <c r="P102" s="41" t="s">
        <v>476</v>
      </c>
      <c r="Q102" s="60"/>
      <c r="R102" s="400"/>
      <c r="S102" s="402"/>
      <c r="T102" s="60"/>
      <c r="U102" s="400"/>
      <c r="V102" s="402"/>
      <c r="W102" s="57"/>
      <c r="X102" s="400"/>
      <c r="Y102" s="402"/>
      <c r="Z102" s="57"/>
      <c r="AA102" s="400"/>
      <c r="AB102" s="402"/>
      <c r="AC102" s="92"/>
      <c r="AD102" s="400"/>
      <c r="AE102" s="402"/>
      <c r="AF102" s="92"/>
      <c r="AG102" s="400"/>
      <c r="AH102" s="402"/>
      <c r="AI102" s="57"/>
      <c r="AJ102" s="400"/>
      <c r="AK102" s="402"/>
      <c r="AL102" s="57"/>
      <c r="AM102" s="400"/>
      <c r="AN102" s="78"/>
      <c r="AO102" s="88" t="s">
        <v>476</v>
      </c>
    </row>
    <row r="103" spans="1:41">
      <c r="A103" s="41" t="s">
        <v>77</v>
      </c>
      <c r="B103" s="74"/>
      <c r="C103" s="889"/>
      <c r="D103" s="74"/>
      <c r="E103" s="237"/>
      <c r="F103" s="75"/>
      <c r="G103" s="92"/>
      <c r="H103" s="302"/>
      <c r="I103" s="406"/>
      <c r="J103" s="406"/>
      <c r="K103" s="232"/>
      <c r="L103" s="304"/>
      <c r="P103" s="41" t="s">
        <v>478</v>
      </c>
      <c r="Q103" s="60"/>
      <c r="R103" s="400"/>
      <c r="S103" s="402"/>
      <c r="T103" s="60"/>
      <c r="U103" s="400"/>
      <c r="V103" s="402"/>
      <c r="W103" s="57"/>
      <c r="X103" s="400"/>
      <c r="Y103" s="402"/>
      <c r="Z103" s="57"/>
      <c r="AA103" s="400"/>
      <c r="AB103" s="402"/>
      <c r="AC103" s="92"/>
      <c r="AD103" s="400"/>
      <c r="AE103" s="402"/>
      <c r="AF103" s="92"/>
      <c r="AG103" s="400"/>
      <c r="AH103" s="402"/>
      <c r="AI103" s="57"/>
      <c r="AJ103" s="400"/>
      <c r="AK103" s="402"/>
      <c r="AL103" s="57"/>
      <c r="AM103" s="400"/>
      <c r="AN103" s="78"/>
      <c r="AO103" s="88" t="s">
        <v>478</v>
      </c>
    </row>
    <row r="104" spans="1:41">
      <c r="A104" s="41" t="s">
        <v>196</v>
      </c>
      <c r="B104" s="74"/>
      <c r="C104" s="889"/>
      <c r="D104" s="74"/>
      <c r="E104" s="237"/>
      <c r="F104" s="75"/>
      <c r="G104" s="92"/>
      <c r="H104" s="302"/>
      <c r="I104" s="406"/>
      <c r="J104" s="406"/>
      <c r="K104" s="232"/>
      <c r="L104" s="304"/>
      <c r="P104" s="41" t="s">
        <v>479</v>
      </c>
      <c r="Q104" s="60"/>
      <c r="R104" s="400"/>
      <c r="S104" s="402"/>
      <c r="T104" s="60"/>
      <c r="U104" s="400"/>
      <c r="V104" s="402"/>
      <c r="W104" s="57"/>
      <c r="X104" s="400"/>
      <c r="Y104" s="402"/>
      <c r="Z104" s="57"/>
      <c r="AA104" s="400"/>
      <c r="AB104" s="402"/>
      <c r="AC104" s="92"/>
      <c r="AD104" s="400"/>
      <c r="AE104" s="402"/>
      <c r="AF104" s="92"/>
      <c r="AG104" s="400"/>
      <c r="AH104" s="402"/>
      <c r="AI104" s="57"/>
      <c r="AJ104" s="400"/>
      <c r="AK104" s="402"/>
      <c r="AL104" s="57"/>
      <c r="AM104" s="400"/>
      <c r="AN104" s="78"/>
      <c r="AO104" s="88" t="s">
        <v>479</v>
      </c>
    </row>
    <row r="105" spans="1:41">
      <c r="A105" s="41" t="s">
        <v>199</v>
      </c>
      <c r="B105" s="74"/>
      <c r="C105" s="889"/>
      <c r="D105" s="74"/>
      <c r="E105" s="237"/>
      <c r="F105" s="75"/>
      <c r="G105" s="92"/>
      <c r="H105" s="302"/>
      <c r="I105" s="406"/>
      <c r="J105" s="406"/>
      <c r="K105" s="232"/>
      <c r="L105" s="304"/>
      <c r="P105" s="41" t="s">
        <v>480</v>
      </c>
      <c r="Q105" s="60"/>
      <c r="R105" s="400"/>
      <c r="S105" s="402"/>
      <c r="T105" s="60"/>
      <c r="U105" s="400"/>
      <c r="V105" s="402"/>
      <c r="W105" s="57"/>
      <c r="X105" s="400"/>
      <c r="Y105" s="402"/>
      <c r="Z105" s="57"/>
      <c r="AA105" s="400"/>
      <c r="AB105" s="402"/>
      <c r="AC105" s="92"/>
      <c r="AD105" s="400"/>
      <c r="AE105" s="402"/>
      <c r="AF105" s="92"/>
      <c r="AG105" s="400"/>
      <c r="AH105" s="402"/>
      <c r="AI105" s="57"/>
      <c r="AJ105" s="400"/>
      <c r="AK105" s="402"/>
      <c r="AL105" s="57"/>
      <c r="AM105" s="400"/>
      <c r="AN105" s="78"/>
      <c r="AO105" s="88" t="s">
        <v>480</v>
      </c>
    </row>
    <row r="106" spans="1:41">
      <c r="A106" s="41" t="s">
        <v>202</v>
      </c>
      <c r="B106" s="74"/>
      <c r="C106" s="889"/>
      <c r="D106" s="74"/>
      <c r="E106" s="237"/>
      <c r="F106" s="75"/>
      <c r="G106" s="92"/>
      <c r="H106" s="302"/>
      <c r="I106" s="406"/>
      <c r="J106" s="406"/>
      <c r="K106" s="232"/>
      <c r="L106" s="304"/>
      <c r="P106" s="41" t="s">
        <v>481</v>
      </c>
      <c r="Q106" s="60"/>
      <c r="R106" s="400"/>
      <c r="S106" s="402"/>
      <c r="T106" s="60"/>
      <c r="U106" s="400"/>
      <c r="V106" s="402"/>
      <c r="W106" s="57"/>
      <c r="X106" s="400"/>
      <c r="Y106" s="402"/>
      <c r="Z106" s="57"/>
      <c r="AA106" s="400"/>
      <c r="AB106" s="402"/>
      <c r="AC106" s="92"/>
      <c r="AD106" s="400"/>
      <c r="AE106" s="402"/>
      <c r="AF106" s="92"/>
      <c r="AG106" s="400"/>
      <c r="AH106" s="402"/>
      <c r="AI106" s="57"/>
      <c r="AJ106" s="400"/>
      <c r="AK106" s="402"/>
      <c r="AL106" s="57"/>
      <c r="AM106" s="400"/>
      <c r="AN106" s="78"/>
      <c r="AO106" s="88" t="s">
        <v>481</v>
      </c>
    </row>
    <row r="107" spans="1:41">
      <c r="A107" s="41" t="s">
        <v>204</v>
      </c>
      <c r="B107" s="74"/>
      <c r="C107" s="889"/>
      <c r="D107" s="74"/>
      <c r="E107" s="237"/>
      <c r="F107" s="75"/>
      <c r="G107" s="92"/>
      <c r="H107" s="302"/>
      <c r="I107" s="406"/>
      <c r="J107" s="406"/>
      <c r="K107" s="232"/>
      <c r="L107" s="304"/>
      <c r="P107" s="41" t="s">
        <v>482</v>
      </c>
      <c r="Q107" s="60"/>
      <c r="R107" s="400"/>
      <c r="S107" s="402"/>
      <c r="T107" s="60"/>
      <c r="U107" s="400"/>
      <c r="V107" s="402"/>
      <c r="W107" s="57"/>
      <c r="X107" s="400"/>
      <c r="Y107" s="402"/>
      <c r="Z107" s="57"/>
      <c r="AA107" s="400"/>
      <c r="AB107" s="402"/>
      <c r="AC107" s="92"/>
      <c r="AD107" s="400"/>
      <c r="AE107" s="402"/>
      <c r="AF107" s="92"/>
      <c r="AG107" s="400"/>
      <c r="AH107" s="402"/>
      <c r="AI107" s="57"/>
      <c r="AJ107" s="400"/>
      <c r="AK107" s="402"/>
      <c r="AL107" s="57"/>
      <c r="AM107" s="400"/>
      <c r="AN107" s="78"/>
      <c r="AO107" s="88" t="s">
        <v>482</v>
      </c>
    </row>
    <row r="108" spans="1:41">
      <c r="A108" s="41" t="s">
        <v>205</v>
      </c>
      <c r="B108" s="74"/>
      <c r="C108" s="889"/>
      <c r="D108" s="74"/>
      <c r="E108" s="237"/>
      <c r="F108" s="75"/>
      <c r="G108" s="92"/>
      <c r="H108" s="302"/>
      <c r="I108" s="406"/>
      <c r="J108" s="406"/>
      <c r="K108" s="232"/>
      <c r="L108" s="304"/>
      <c r="P108" s="42" t="s">
        <v>483</v>
      </c>
      <c r="Q108" s="65"/>
      <c r="R108" s="407"/>
      <c r="S108" s="422"/>
      <c r="T108" s="65"/>
      <c r="U108" s="407"/>
      <c r="V108" s="422"/>
      <c r="W108" s="62"/>
      <c r="X108" s="407"/>
      <c r="Y108" s="422"/>
      <c r="Z108" s="62"/>
      <c r="AA108" s="407"/>
      <c r="AB108" s="422"/>
      <c r="AC108" s="97"/>
      <c r="AD108" s="407"/>
      <c r="AE108" s="422"/>
      <c r="AF108" s="97"/>
      <c r="AG108" s="407"/>
      <c r="AH108" s="422"/>
      <c r="AI108" s="62"/>
      <c r="AJ108" s="407"/>
      <c r="AK108" s="422"/>
      <c r="AL108" s="62"/>
      <c r="AM108" s="407"/>
      <c r="AN108" s="83"/>
      <c r="AO108" s="592" t="s">
        <v>483</v>
      </c>
    </row>
    <row r="109" spans="1:41">
      <c r="A109" s="41" t="s">
        <v>206</v>
      </c>
      <c r="B109" s="74"/>
      <c r="C109" s="889"/>
      <c r="D109" s="74"/>
      <c r="E109" s="237"/>
      <c r="F109" s="75"/>
      <c r="G109" s="92"/>
      <c r="H109" s="302"/>
      <c r="I109" s="406"/>
      <c r="J109" s="406"/>
      <c r="K109" s="232"/>
      <c r="L109" s="304"/>
      <c r="P109" s="314" t="s">
        <v>337</v>
      </c>
    </row>
    <row r="110" spans="1:41">
      <c r="A110" s="41" t="s">
        <v>207</v>
      </c>
      <c r="B110" s="74"/>
      <c r="C110" s="889"/>
      <c r="D110" s="74"/>
      <c r="E110" s="237"/>
      <c r="F110" s="75"/>
      <c r="G110" s="92"/>
      <c r="H110" s="302"/>
      <c r="I110" s="406"/>
      <c r="J110" s="406"/>
      <c r="K110" s="232"/>
      <c r="L110" s="304"/>
    </row>
    <row r="111" spans="1:41">
      <c r="A111" s="41" t="s">
        <v>208</v>
      </c>
      <c r="B111" s="74"/>
      <c r="C111" s="889"/>
      <c r="D111" s="74"/>
      <c r="E111" s="237"/>
      <c r="F111" s="75"/>
      <c r="G111" s="92"/>
      <c r="H111" s="302"/>
      <c r="I111" s="406"/>
      <c r="J111" s="406"/>
      <c r="K111" s="232"/>
      <c r="L111" s="304"/>
    </row>
    <row r="112" spans="1:41">
      <c r="A112" s="42" t="s">
        <v>209</v>
      </c>
      <c r="B112" s="82"/>
      <c r="C112" s="890"/>
      <c r="D112" s="82"/>
      <c r="E112" s="84"/>
      <c r="F112" s="84"/>
      <c r="G112" s="97"/>
      <c r="H112" s="315"/>
      <c r="I112" s="408"/>
      <c r="J112" s="408"/>
      <c r="K112" s="233"/>
      <c r="L112" s="424"/>
    </row>
    <row r="113" spans="1:12">
      <c r="B113" s="1105" t="s">
        <v>2226</v>
      </c>
      <c r="C113" s="1105" t="s">
        <v>2227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/>
      <c r="C120" s="237"/>
      <c r="D120" s="400"/>
      <c r="E120" s="425"/>
      <c r="F120" s="237"/>
      <c r="G120" s="237"/>
      <c r="H120" s="425"/>
      <c r="I120" s="426"/>
      <c r="J120" s="302"/>
      <c r="K120" s="427"/>
      <c r="L120" s="428"/>
    </row>
    <row r="121" spans="1:12">
      <c r="A121" s="100" t="s">
        <v>213</v>
      </c>
      <c r="B121" s="82"/>
      <c r="C121" s="429"/>
      <c r="D121" s="407"/>
      <c r="E121" s="430"/>
      <c r="F121" s="429"/>
      <c r="G121" s="429"/>
      <c r="H121" s="430"/>
      <c r="I121" s="431"/>
      <c r="J121" s="315"/>
      <c r="K121" s="432"/>
      <c r="L121" s="433"/>
    </row>
    <row r="122" spans="1:12">
      <c r="C122" s="1105" t="s">
        <v>2226</v>
      </c>
      <c r="D122" s="1105" t="s">
        <v>2227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/>
      <c r="C129" s="237"/>
      <c r="D129" s="400"/>
      <c r="E129" s="425"/>
      <c r="F129" s="237"/>
      <c r="G129" s="237"/>
      <c r="H129" s="425"/>
      <c r="I129" s="426"/>
      <c r="J129" s="302"/>
      <c r="K129" s="427"/>
      <c r="L129" s="428"/>
    </row>
    <row r="130" spans="1:12">
      <c r="A130" s="100" t="s">
        <v>213</v>
      </c>
      <c r="B130" s="82"/>
      <c r="C130" s="429"/>
      <c r="D130" s="407"/>
      <c r="E130" s="430"/>
      <c r="F130" s="429"/>
      <c r="G130" s="429"/>
      <c r="H130" s="430"/>
      <c r="I130" s="431"/>
      <c r="J130" s="315"/>
      <c r="K130" s="432"/>
      <c r="L130" s="433"/>
    </row>
    <row r="131" spans="1:12">
      <c r="C131" s="1105" t="s">
        <v>2226</v>
      </c>
      <c r="D131" s="1105" t="s">
        <v>2227</v>
      </c>
    </row>
    <row r="135" spans="1:12">
      <c r="A135" s="1106" t="s">
        <v>2226</v>
      </c>
      <c r="B135" s="1107" t="s">
        <v>2229</v>
      </c>
    </row>
    <row r="136" spans="1:12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 x14ac:dyDescent="0"/>
  <cols>
    <col min="1" max="1" width="74.75" style="667" customWidth="1"/>
    <col min="2" max="2" width="52.75" style="666" customWidth="1"/>
    <col min="3" max="16384" width="8.625" style="666"/>
  </cols>
  <sheetData>
    <row r="1" spans="1:2" ht="16">
      <c r="A1"/>
      <c r="B1"/>
    </row>
    <row r="2" spans="1:2" ht="16">
      <c r="A2" s="71"/>
      <c r="B2"/>
    </row>
    <row r="3" spans="1:2" ht="16">
      <c r="A3" s="71"/>
      <c r="B3"/>
    </row>
    <row r="4" spans="1:2" ht="16">
      <c r="A4" s="71"/>
      <c r="B4"/>
    </row>
    <row r="5" spans="1:2" ht="21">
      <c r="A5" s="913" t="s">
        <v>2220</v>
      </c>
      <c r="B5" s="780" t="s">
        <v>669</v>
      </c>
    </row>
    <row r="6" spans="1:2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ht="16">
      <c r="A7" s="914"/>
      <c r="B7" s="910" t="s">
        <v>2166</v>
      </c>
    </row>
    <row r="8" spans="1:2" ht="16">
      <c r="A8" s="902" t="str">
        <f>IF(B21="Comparison","Test Results Comparison","Example Results")</f>
        <v>Example Results</v>
      </c>
      <c r="B8" s="910" t="s">
        <v>671</v>
      </c>
    </row>
    <row r="9" spans="1:2" ht="16">
      <c r="A9" s="902" t="s">
        <v>550</v>
      </c>
      <c r="B9" s="910" t="s">
        <v>672</v>
      </c>
    </row>
    <row r="10" spans="1:2" ht="16">
      <c r="A10" s="902" t="s">
        <v>552</v>
      </c>
      <c r="B10" t="s">
        <v>2169</v>
      </c>
    </row>
    <row r="11" spans="1:2" ht="16">
      <c r="A11" s="71"/>
      <c r="B11" t="s">
        <v>2170</v>
      </c>
    </row>
    <row r="12" spans="1:2" ht="16">
      <c r="A12" s="71"/>
      <c r="B12" t="s">
        <v>2171</v>
      </c>
    </row>
    <row r="13" spans="1:2" ht="16">
      <c r="A13" s="904" t="str">
        <f>IF(B21="Comparison","Results for "&amp;YourData!$F$2,"")</f>
        <v/>
      </c>
      <c r="B13" s="910" t="s">
        <v>673</v>
      </c>
    </row>
    <row r="14" spans="1:2" ht="16">
      <c r="A14" s="904" t="str">
        <f>IF(B21="Comparison","("&amp;YourData!$J$4&amp;")","")</f>
        <v/>
      </c>
      <c r="B14"/>
    </row>
    <row r="15" spans="1:2" ht="16">
      <c r="A15" s="904" t="str">
        <f>IF(B21="Comparison","vs.","")</f>
        <v/>
      </c>
      <c r="B15" s="911" t="s">
        <v>674</v>
      </c>
    </row>
    <row r="16" spans="1:2" ht="16">
      <c r="A16" s="904" t="str">
        <f>IF(B21="Comparison","Informative Annex B16, Section B16.5.2 Example Results","")</f>
        <v/>
      </c>
      <c r="B16" s="911" t="s">
        <v>675</v>
      </c>
    </row>
    <row r="17" spans="1:2" ht="16">
      <c r="A17" s="904"/>
      <c r="B17" s="911" t="s">
        <v>2167</v>
      </c>
    </row>
    <row r="18" spans="1:2" ht="16">
      <c r="A18" s="904"/>
      <c r="B18"/>
    </row>
    <row r="19" spans="1:2" ht="16">
      <c r="A19" s="904" t="str">
        <f>IF(B21="Comparison","Prepared By","")</f>
        <v/>
      </c>
      <c r="B19"/>
    </row>
    <row r="20" spans="1:2" ht="16">
      <c r="A20" s="904" t="str">
        <f>IF(B21="Comparison",IF(YourData!F7="","",YourData!F7),"")</f>
        <v/>
      </c>
      <c r="B20" s="71" t="s">
        <v>676</v>
      </c>
    </row>
    <row r="21" spans="1:2" ht="16">
      <c r="A21" s="904" t="str">
        <f>IF(B21="Comparison","("&amp;YourData!$J$8&amp;")","")</f>
        <v/>
      </c>
      <c r="B21" s="71" t="s">
        <v>2165</v>
      </c>
    </row>
    <row r="22" spans="1:2" ht="16">
      <c r="A22" s="904"/>
      <c r="B22"/>
    </row>
    <row r="23" spans="1:2" ht="16">
      <c r="A23" s="904" t="str">
        <f>IF(B21="Comparison","Results Developed","")</f>
        <v/>
      </c>
      <c r="B23"/>
    </row>
    <row r="24" spans="1:2" ht="16">
      <c r="A24" s="904" t="str">
        <f>IF(B21="Comparison",TEXT(YourData!$J$5,"DD-MMM-YYYY"),"")</f>
        <v/>
      </c>
      <c r="B24"/>
    </row>
    <row r="25" spans="1:2" ht="16">
      <c r="A25" s="71"/>
      <c r="B25"/>
    </row>
    <row r="26" spans="1:2" ht="16">
      <c r="A26" s="71"/>
      <c r="B26"/>
    </row>
    <row r="27" spans="1:2" ht="16">
      <c r="A27"/>
      <c r="B27" s="911"/>
    </row>
    <row r="28" spans="1:2" ht="16">
      <c r="A28"/>
      <c r="B28"/>
    </row>
    <row r="29" spans="1:2" ht="16">
      <c r="A29"/>
      <c r="B29" s="911" t="s">
        <v>677</v>
      </c>
    </row>
    <row r="30" spans="1:2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ht="16">
      <c r="A31"/>
      <c r="B31" s="911" t="s">
        <v>748</v>
      </c>
    </row>
    <row r="32" spans="1:2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ht="16">
      <c r="A33" s="71"/>
      <c r="B33" s="911" t="s">
        <v>747</v>
      </c>
    </row>
    <row r="34" spans="1:2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2" ht="16">
      <c r="A35" s="71"/>
    </row>
    <row r="36" spans="1:2">
      <c r="B36" s="911" t="s">
        <v>551</v>
      </c>
    </row>
    <row r="37" spans="1:2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 x14ac:dyDescent="0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>
      <c r="A1" s="669" t="str">
        <f>'Title Page'!$A$5</f>
        <v>ASHRAE Standard 140-2014</v>
      </c>
      <c r="B1" s="669"/>
      <c r="C1" s="670"/>
      <c r="D1" s="670"/>
    </row>
    <row r="2" spans="1:4">
      <c r="A2" s="669" t="s">
        <v>749</v>
      </c>
      <c r="B2" s="669"/>
      <c r="C2" s="670"/>
      <c r="D2" s="670"/>
    </row>
    <row r="3" spans="1:4">
      <c r="A3" s="669" t="s">
        <v>554</v>
      </c>
      <c r="B3" s="669"/>
      <c r="C3" s="670"/>
      <c r="D3" s="670"/>
    </row>
    <row r="4" spans="1:4">
      <c r="A4" s="669" t="s">
        <v>552</v>
      </c>
      <c r="B4" s="669"/>
      <c r="C4" s="670"/>
      <c r="D4" s="670"/>
    </row>
    <row r="6" spans="1:4">
      <c r="A6" s="671" t="s">
        <v>555</v>
      </c>
      <c r="B6" s="671"/>
      <c r="C6" s="671"/>
    </row>
    <row r="7" spans="1:4">
      <c r="A7" s="671" t="s">
        <v>567</v>
      </c>
      <c r="B7" s="671"/>
      <c r="C7" s="671"/>
    </row>
    <row r="8" spans="1:4">
      <c r="A8" s="671" t="s">
        <v>556</v>
      </c>
      <c r="B8" s="671"/>
      <c r="C8" s="671"/>
    </row>
    <row r="9" spans="1:4">
      <c r="A9" s="671"/>
      <c r="B9" s="671"/>
      <c r="C9" s="671"/>
    </row>
    <row r="10" spans="1:4">
      <c r="A10" s="974" t="s">
        <v>809</v>
      </c>
      <c r="B10" s="671"/>
      <c r="C10" s="671"/>
    </row>
    <row r="11" spans="1:4">
      <c r="A11" s="974" t="s">
        <v>2190</v>
      </c>
      <c r="B11" s="671"/>
      <c r="C11" s="671"/>
    </row>
    <row r="12" spans="1:4">
      <c r="A12" s="974"/>
    </row>
    <row r="13" spans="1:4">
      <c r="A13" s="974" t="s">
        <v>810</v>
      </c>
    </row>
    <row r="14" spans="1:4">
      <c r="A14" s="974" t="s">
        <v>2191</v>
      </c>
    </row>
    <row r="15" spans="1:4">
      <c r="A15" s="671"/>
    </row>
    <row r="16" spans="1:4">
      <c r="A16" s="671" t="s">
        <v>557</v>
      </c>
    </row>
    <row r="17" spans="1:4">
      <c r="A17" s="671" t="s">
        <v>558</v>
      </c>
    </row>
    <row r="18" spans="1:4">
      <c r="A18" s="671"/>
    </row>
    <row r="19" spans="1:4">
      <c r="A19" s="959" t="s">
        <v>751</v>
      </c>
    </row>
    <row r="20" spans="1:4">
      <c r="A20" s="671"/>
    </row>
    <row r="21" spans="1:4">
      <c r="A21" s="669" t="s">
        <v>599</v>
      </c>
      <c r="B21" s="669"/>
      <c r="C21" s="670"/>
      <c r="D21" s="670"/>
    </row>
    <row r="22" spans="1:4">
      <c r="A22" s="669" t="s">
        <v>553</v>
      </c>
      <c r="B22" s="669"/>
      <c r="C22" s="670"/>
      <c r="D22" s="670"/>
    </row>
    <row r="23" spans="1:4" ht="16" thickBot="1"/>
    <row r="24" spans="1:4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4" ht="16" thickTop="1">
      <c r="A31" s="671"/>
      <c r="B31" s="671"/>
      <c r="C31" s="671"/>
    </row>
    <row r="32" spans="1:4">
      <c r="A32" s="685" t="s">
        <v>583</v>
      </c>
      <c r="B32" s="671"/>
      <c r="C32" s="671"/>
    </row>
    <row r="33" spans="1:3">
      <c r="A33" s="685" t="s">
        <v>584</v>
      </c>
      <c r="B33" s="671"/>
      <c r="C33" s="671"/>
    </row>
    <row r="34" spans="1:3">
      <c r="A34" s="685" t="s">
        <v>566</v>
      </c>
      <c r="B34" s="671"/>
      <c r="C34" s="671"/>
    </row>
    <row r="35" spans="1:3">
      <c r="A35" s="685" t="s">
        <v>585</v>
      </c>
      <c r="B35" s="671"/>
      <c r="C35" s="671"/>
    </row>
    <row r="36" spans="1:3">
      <c r="A36" s="685" t="s">
        <v>586</v>
      </c>
      <c r="B36" s="671"/>
      <c r="C36" s="671"/>
    </row>
    <row r="37" spans="1:3">
      <c r="A37" s="685" t="s">
        <v>587</v>
      </c>
      <c r="B37" s="671"/>
      <c r="C37" s="671"/>
    </row>
    <row r="38" spans="1:3">
      <c r="A38" s="685" t="s">
        <v>588</v>
      </c>
      <c r="B38" s="671"/>
      <c r="C38" s="671"/>
    </row>
    <row r="39" spans="1:3">
      <c r="A39" s="685" t="s">
        <v>589</v>
      </c>
      <c r="B39" s="671"/>
      <c r="C39" s="671"/>
    </row>
    <row r="40" spans="1:3">
      <c r="A40" s="685" t="s">
        <v>590</v>
      </c>
      <c r="B40" s="671"/>
      <c r="C40" s="671"/>
    </row>
    <row r="41" spans="1:3">
      <c r="A41" s="685" t="s">
        <v>2213</v>
      </c>
      <c r="B41" s="671"/>
      <c r="C41" s="671"/>
    </row>
    <row r="42" spans="1:3">
      <c r="A42" s="685" t="s">
        <v>2214</v>
      </c>
      <c r="B42" s="671"/>
      <c r="C42" s="671"/>
    </row>
    <row r="43" spans="1:3">
      <c r="A43" s="685" t="s">
        <v>591</v>
      </c>
      <c r="B43" s="671"/>
      <c r="C43" s="671"/>
    </row>
    <row r="44" spans="1:3">
      <c r="A44" s="685" t="s">
        <v>592</v>
      </c>
      <c r="B44" s="671"/>
      <c r="C44" s="671"/>
    </row>
    <row r="45" spans="1:3">
      <c r="A45" s="671"/>
      <c r="B45" s="671"/>
      <c r="C45" s="671"/>
    </row>
    <row r="46" spans="1:3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pageSetUpPr fitToPage="1"/>
  </sheetPr>
  <dimension ref="A1:F43"/>
  <sheetViews>
    <sheetView topLeftCell="A3"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4" spans="1:6" ht="8.25" customHeight="1"/>
    <row r="5" spans="1:6">
      <c r="B5" s="1089" t="s">
        <v>678</v>
      </c>
      <c r="C5" s="1089"/>
      <c r="D5" s="1089"/>
      <c r="E5" s="1089"/>
    </row>
    <row r="6" spans="1:6" ht="6.75" customHeight="1" thickBot="1"/>
    <row r="7" spans="1:6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1:6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1:6" ht="17" thickBot="1">
      <c r="B9" s="979" t="s">
        <v>687</v>
      </c>
      <c r="C9" s="975" t="s">
        <v>879</v>
      </c>
      <c r="D9" s="1082"/>
      <c r="E9" s="982" t="s">
        <v>813</v>
      </c>
    </row>
    <row r="10" spans="1:6" ht="17" thickBot="1">
      <c r="B10" s="979" t="s">
        <v>688</v>
      </c>
      <c r="C10" s="975" t="s">
        <v>814</v>
      </c>
      <c r="D10" s="1082"/>
      <c r="E10" s="982" t="s">
        <v>815</v>
      </c>
    </row>
    <row r="11" spans="1:6" ht="17" thickBot="1">
      <c r="B11" s="979" t="s">
        <v>689</v>
      </c>
      <c r="C11" s="975" t="s">
        <v>816</v>
      </c>
      <c r="D11" s="1082"/>
      <c r="E11" s="982" t="s">
        <v>817</v>
      </c>
    </row>
    <row r="12" spans="1:6" ht="17" thickBot="1">
      <c r="B12" s="979" t="s">
        <v>690</v>
      </c>
      <c r="C12" s="975" t="s">
        <v>818</v>
      </c>
      <c r="D12" s="1082"/>
      <c r="E12" s="982" t="s">
        <v>819</v>
      </c>
    </row>
    <row r="13" spans="1:6" ht="17" thickBot="1">
      <c r="B13" s="979" t="s">
        <v>691</v>
      </c>
      <c r="C13" s="975" t="s">
        <v>820</v>
      </c>
      <c r="D13" s="1082"/>
      <c r="E13" s="982" t="s">
        <v>821</v>
      </c>
    </row>
    <row r="14" spans="1:6" ht="17" thickBot="1">
      <c r="B14" s="979" t="s">
        <v>692</v>
      </c>
      <c r="C14" s="975" t="s">
        <v>822</v>
      </c>
      <c r="D14" s="1082"/>
      <c r="E14" s="982" t="s">
        <v>823</v>
      </c>
    </row>
    <row r="15" spans="1:6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1:6" ht="17" thickBot="1">
      <c r="B16" s="979" t="s">
        <v>694</v>
      </c>
      <c r="C16" s="975" t="s">
        <v>825</v>
      </c>
      <c r="D16" s="1083"/>
      <c r="E16" s="982" t="s">
        <v>826</v>
      </c>
    </row>
    <row r="17" spans="2:5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ht="17" thickBot="1">
      <c r="B18" s="979" t="s">
        <v>696</v>
      </c>
      <c r="C18" s="975" t="s">
        <v>829</v>
      </c>
      <c r="D18" s="1082"/>
      <c r="E18" s="982" t="s">
        <v>830</v>
      </c>
    </row>
    <row r="19" spans="2:5" ht="17" thickBot="1">
      <c r="B19" s="979" t="s">
        <v>697</v>
      </c>
      <c r="C19" s="975" t="s">
        <v>831</v>
      </c>
      <c r="D19" s="1082"/>
      <c r="E19" s="982" t="s">
        <v>832</v>
      </c>
    </row>
    <row r="20" spans="2:5" ht="17" thickBot="1">
      <c r="B20" s="979" t="s">
        <v>698</v>
      </c>
      <c r="C20" s="975" t="s">
        <v>833</v>
      </c>
      <c r="D20" s="1082"/>
      <c r="E20" s="982" t="s">
        <v>834</v>
      </c>
    </row>
    <row r="21" spans="2:5" ht="17" thickBot="1">
      <c r="B21" s="979" t="s">
        <v>699</v>
      </c>
      <c r="C21" s="975" t="s">
        <v>835</v>
      </c>
      <c r="D21" s="1082"/>
      <c r="E21" s="982" t="s">
        <v>836</v>
      </c>
    </row>
    <row r="22" spans="2:5" ht="17" thickBot="1">
      <c r="B22" s="979" t="s">
        <v>700</v>
      </c>
      <c r="C22" s="975" t="s">
        <v>837</v>
      </c>
      <c r="D22" s="1083"/>
      <c r="E22" s="982" t="s">
        <v>838</v>
      </c>
    </row>
    <row r="23" spans="2:5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ht="17" thickBot="1">
      <c r="B24" s="1086"/>
      <c r="C24" s="975" t="s">
        <v>842</v>
      </c>
      <c r="D24" s="1082"/>
      <c r="E24" s="982" t="s">
        <v>843</v>
      </c>
    </row>
    <row r="25" spans="2:5" ht="17" thickBot="1">
      <c r="B25" s="1086"/>
      <c r="C25" s="975" t="s">
        <v>844</v>
      </c>
      <c r="D25" s="1082"/>
      <c r="E25" s="982" t="s">
        <v>845</v>
      </c>
    </row>
    <row r="26" spans="2:5" ht="17" thickBot="1">
      <c r="B26" s="1086"/>
      <c r="C26" s="975" t="s">
        <v>846</v>
      </c>
      <c r="D26" s="1082"/>
      <c r="E26" s="982" t="s">
        <v>847</v>
      </c>
    </row>
    <row r="27" spans="2:5" ht="17" thickBot="1">
      <c r="B27" s="1086"/>
      <c r="C27" s="975" t="s">
        <v>848</v>
      </c>
      <c r="D27" s="1082"/>
      <c r="E27" s="982" t="s">
        <v>849</v>
      </c>
    </row>
    <row r="28" spans="2:5" ht="17" thickBot="1">
      <c r="B28" s="1086"/>
      <c r="C28" s="975" t="s">
        <v>850</v>
      </c>
      <c r="D28" s="1082"/>
      <c r="E28" s="982" t="s">
        <v>851</v>
      </c>
    </row>
    <row r="29" spans="2:5" ht="17" thickBot="1">
      <c r="B29" s="1086"/>
      <c r="C29" s="975" t="s">
        <v>852</v>
      </c>
      <c r="D29" s="1082"/>
      <c r="E29" s="982" t="s">
        <v>853</v>
      </c>
    </row>
    <row r="30" spans="2:5" ht="17" thickBot="1">
      <c r="B30" s="1087"/>
      <c r="C30" s="975" t="s">
        <v>2211</v>
      </c>
      <c r="D30" s="1083"/>
      <c r="E30" s="982" t="s">
        <v>854</v>
      </c>
    </row>
    <row r="31" spans="2:5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ht="17" thickBot="1">
      <c r="B32" s="979" t="s">
        <v>703</v>
      </c>
      <c r="C32" s="975" t="s">
        <v>858</v>
      </c>
      <c r="D32" s="1082"/>
      <c r="E32" s="982" t="s">
        <v>859</v>
      </c>
    </row>
    <row r="33" spans="2:5" ht="17" thickBot="1">
      <c r="B33" s="979" t="s">
        <v>704</v>
      </c>
      <c r="C33" s="975" t="s">
        <v>860</v>
      </c>
      <c r="D33" s="1082"/>
      <c r="E33" s="982" t="s">
        <v>861</v>
      </c>
    </row>
    <row r="34" spans="2:5" ht="17" thickBot="1">
      <c r="B34" s="979" t="s">
        <v>705</v>
      </c>
      <c r="C34" s="975" t="s">
        <v>862</v>
      </c>
      <c r="D34" s="1082"/>
      <c r="E34" s="982" t="s">
        <v>863</v>
      </c>
    </row>
    <row r="35" spans="2:5" ht="17" thickBot="1">
      <c r="B35" s="979" t="s">
        <v>706</v>
      </c>
      <c r="C35" s="975" t="s">
        <v>864</v>
      </c>
      <c r="D35" s="1082"/>
      <c r="E35" s="982" t="s">
        <v>865</v>
      </c>
    </row>
    <row r="36" spans="2:5" ht="17" thickBot="1">
      <c r="B36" s="979" t="s">
        <v>707</v>
      </c>
      <c r="C36" s="975" t="s">
        <v>866</v>
      </c>
      <c r="D36" s="1082"/>
      <c r="E36" s="982" t="s">
        <v>867</v>
      </c>
    </row>
    <row r="37" spans="2:5" ht="17" thickBot="1">
      <c r="B37" s="979" t="s">
        <v>708</v>
      </c>
      <c r="C37" s="975" t="s">
        <v>2217</v>
      </c>
      <c r="D37" s="1082"/>
      <c r="E37" s="982" t="s">
        <v>868</v>
      </c>
    </row>
    <row r="38" spans="2:5" ht="17" thickBot="1">
      <c r="B38" s="979" t="s">
        <v>709</v>
      </c>
      <c r="C38" s="975" t="s">
        <v>2218</v>
      </c>
      <c r="D38" s="1082"/>
      <c r="E38" s="982" t="s">
        <v>869</v>
      </c>
    </row>
    <row r="39" spans="2:5" ht="17" thickBot="1">
      <c r="B39" s="979" t="s">
        <v>710</v>
      </c>
      <c r="C39" s="975" t="s">
        <v>870</v>
      </c>
      <c r="D39" s="1082"/>
      <c r="E39" s="982" t="s">
        <v>871</v>
      </c>
    </row>
    <row r="40" spans="2:5" ht="17" thickBot="1">
      <c r="B40" s="979" t="s">
        <v>711</v>
      </c>
      <c r="C40" s="975" t="s">
        <v>872</v>
      </c>
      <c r="D40" s="1082"/>
      <c r="E40" s="982" t="s">
        <v>873</v>
      </c>
    </row>
    <row r="41" spans="2:5" ht="17" thickBot="1">
      <c r="B41" s="979" t="s">
        <v>712</v>
      </c>
      <c r="C41" s="975" t="s">
        <v>874</v>
      </c>
      <c r="D41" s="1082"/>
      <c r="E41" s="982" t="s">
        <v>875</v>
      </c>
    </row>
    <row r="42" spans="2:5" ht="17" thickBot="1">
      <c r="B42" s="980" t="s">
        <v>713</v>
      </c>
      <c r="C42" s="976" t="s">
        <v>876</v>
      </c>
      <c r="D42" s="1084"/>
      <c r="E42" s="983" t="s">
        <v>877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pageSetUpPr fitToPage="1"/>
  </sheetPr>
  <dimension ref="A1:E60"/>
  <sheetViews>
    <sheetView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ht="12.75" customHeight="1">
      <c r="A3" s="1088" t="str">
        <f>'Title Page'!$B$34</f>
        <v/>
      </c>
      <c r="B3" s="1088"/>
      <c r="C3" s="1088"/>
      <c r="D3" s="1088"/>
      <c r="E3" s="1088"/>
    </row>
    <row r="4" spans="1:5" ht="30" customHeight="1"/>
    <row r="5" spans="1:5">
      <c r="B5" s="1091" t="s">
        <v>683</v>
      </c>
      <c r="C5" s="1091"/>
      <c r="D5" s="1091"/>
    </row>
    <row r="6" spans="1:5" ht="6.75" customHeight="1" thickBot="1"/>
    <row r="7" spans="1:5" ht="14.25" customHeight="1" thickTop="1" thickBot="1">
      <c r="B7" s="915" t="s">
        <v>684</v>
      </c>
      <c r="C7" s="916" t="s">
        <v>685</v>
      </c>
      <c r="D7" s="917" t="s">
        <v>681</v>
      </c>
    </row>
    <row r="8" spans="1:5" ht="17" thickTop="1">
      <c r="B8" s="922" t="s">
        <v>686</v>
      </c>
      <c r="C8" s="923" t="s">
        <v>785</v>
      </c>
      <c r="D8" s="924" t="s">
        <v>606</v>
      </c>
    </row>
    <row r="9" spans="1:5">
      <c r="B9" s="918" t="s">
        <v>687</v>
      </c>
      <c r="C9" s="919" t="s">
        <v>2212</v>
      </c>
      <c r="D9" s="925" t="s">
        <v>607</v>
      </c>
    </row>
    <row r="10" spans="1:5">
      <c r="B10" s="918" t="s">
        <v>688</v>
      </c>
      <c r="C10" s="919" t="s">
        <v>786</v>
      </c>
      <c r="D10" s="925" t="s">
        <v>608</v>
      </c>
    </row>
    <row r="11" spans="1:5" ht="23.25" customHeight="1">
      <c r="B11" s="918" t="s">
        <v>689</v>
      </c>
      <c r="C11" s="919" t="s">
        <v>801</v>
      </c>
      <c r="D11" s="925" t="s">
        <v>609</v>
      </c>
    </row>
    <row r="12" spans="1:5">
      <c r="B12" s="918" t="s">
        <v>690</v>
      </c>
      <c r="C12" s="919" t="s">
        <v>787</v>
      </c>
      <c r="D12" s="925" t="s">
        <v>610</v>
      </c>
    </row>
    <row r="13" spans="1:5" ht="27" customHeight="1">
      <c r="B13" s="918" t="s">
        <v>691</v>
      </c>
      <c r="C13" s="919" t="s">
        <v>800</v>
      </c>
      <c r="D13" s="925" t="s">
        <v>611</v>
      </c>
    </row>
    <row r="14" spans="1:5">
      <c r="B14" s="918" t="s">
        <v>692</v>
      </c>
      <c r="C14" s="919" t="s">
        <v>799</v>
      </c>
      <c r="D14" s="925" t="s">
        <v>612</v>
      </c>
    </row>
    <row r="15" spans="1:5">
      <c r="B15" s="918" t="s">
        <v>693</v>
      </c>
      <c r="C15" s="919" t="s">
        <v>797</v>
      </c>
      <c r="D15" s="925" t="s">
        <v>613</v>
      </c>
    </row>
    <row r="16" spans="1:5" ht="24.75" customHeight="1">
      <c r="B16" s="918" t="s">
        <v>694</v>
      </c>
      <c r="C16" s="919" t="s">
        <v>798</v>
      </c>
      <c r="D16" s="925" t="s">
        <v>614</v>
      </c>
    </row>
    <row r="17" spans="2:4" ht="24">
      <c r="B17" s="918" t="s">
        <v>695</v>
      </c>
      <c r="C17" s="919" t="s">
        <v>658</v>
      </c>
      <c r="D17" s="925" t="s">
        <v>615</v>
      </c>
    </row>
    <row r="18" spans="2:4">
      <c r="B18" s="918" t="s">
        <v>696</v>
      </c>
      <c r="C18" s="919" t="s">
        <v>759</v>
      </c>
      <c r="D18" s="925" t="s">
        <v>616</v>
      </c>
    </row>
    <row r="19" spans="2:4">
      <c r="B19" s="918" t="s">
        <v>697</v>
      </c>
      <c r="C19" s="919" t="s">
        <v>760</v>
      </c>
      <c r="D19" s="925" t="s">
        <v>617</v>
      </c>
    </row>
    <row r="20" spans="2:4">
      <c r="B20" s="918" t="s">
        <v>698</v>
      </c>
      <c r="C20" s="919" t="s">
        <v>788</v>
      </c>
      <c r="D20" s="925" t="s">
        <v>618</v>
      </c>
    </row>
    <row r="21" spans="2:4">
      <c r="B21" s="918" t="s">
        <v>699</v>
      </c>
      <c r="C21" s="919" t="s">
        <v>761</v>
      </c>
      <c r="D21" s="925" t="s">
        <v>619</v>
      </c>
    </row>
    <row r="22" spans="2:4">
      <c r="B22" s="918" t="s">
        <v>700</v>
      </c>
      <c r="C22" s="919" t="s">
        <v>789</v>
      </c>
      <c r="D22" s="925" t="s">
        <v>620</v>
      </c>
    </row>
    <row r="23" spans="2:4">
      <c r="B23" s="918" t="s">
        <v>701</v>
      </c>
      <c r="C23" s="919" t="s">
        <v>762</v>
      </c>
      <c r="D23" s="925" t="s">
        <v>621</v>
      </c>
    </row>
    <row r="24" spans="2:4">
      <c r="B24" s="918" t="s">
        <v>702</v>
      </c>
      <c r="C24" s="919" t="s">
        <v>763</v>
      </c>
      <c r="D24" s="925" t="s">
        <v>622</v>
      </c>
    </row>
    <row r="25" spans="2:4">
      <c r="B25" s="918" t="s">
        <v>703</v>
      </c>
      <c r="C25" s="919" t="s">
        <v>764</v>
      </c>
      <c r="D25" s="925" t="s">
        <v>623</v>
      </c>
    </row>
    <row r="26" spans="2:4">
      <c r="B26" s="918" t="s">
        <v>704</v>
      </c>
      <c r="C26" s="919" t="s">
        <v>765</v>
      </c>
      <c r="D26" s="925" t="s">
        <v>624</v>
      </c>
    </row>
    <row r="27" spans="2:4">
      <c r="B27" s="918" t="s">
        <v>705</v>
      </c>
      <c r="C27" s="919" t="s">
        <v>790</v>
      </c>
      <c r="D27" s="925" t="s">
        <v>625</v>
      </c>
    </row>
    <row r="28" spans="2:4">
      <c r="B28" s="918" t="s">
        <v>706</v>
      </c>
      <c r="C28" s="919" t="s">
        <v>766</v>
      </c>
      <c r="D28" s="925" t="s">
        <v>626</v>
      </c>
    </row>
    <row r="29" spans="2:4">
      <c r="B29" s="918" t="s">
        <v>707</v>
      </c>
      <c r="C29" s="919" t="s">
        <v>767</v>
      </c>
      <c r="D29" s="925" t="s">
        <v>627</v>
      </c>
    </row>
    <row r="30" spans="2:4">
      <c r="B30" s="918" t="s">
        <v>708</v>
      </c>
      <c r="C30" s="919" t="s">
        <v>768</v>
      </c>
      <c r="D30" s="925" t="s">
        <v>628</v>
      </c>
    </row>
    <row r="31" spans="2:4">
      <c r="B31" s="918" t="s">
        <v>709</v>
      </c>
      <c r="C31" s="919" t="s">
        <v>769</v>
      </c>
      <c r="D31" s="925" t="s">
        <v>629</v>
      </c>
    </row>
    <row r="32" spans="2:4">
      <c r="B32" s="918" t="s">
        <v>710</v>
      </c>
      <c r="C32" s="919" t="s">
        <v>770</v>
      </c>
      <c r="D32" s="925" t="s">
        <v>630</v>
      </c>
    </row>
    <row r="33" spans="2:4">
      <c r="B33" s="918" t="s">
        <v>711</v>
      </c>
      <c r="C33" s="919" t="s">
        <v>771</v>
      </c>
      <c r="D33" s="925" t="s">
        <v>631</v>
      </c>
    </row>
    <row r="34" spans="2:4">
      <c r="B34" s="918" t="s">
        <v>712</v>
      </c>
      <c r="C34" s="919" t="s">
        <v>791</v>
      </c>
      <c r="D34" s="925" t="s">
        <v>632</v>
      </c>
    </row>
    <row r="35" spans="2:4">
      <c r="B35" s="918" t="s">
        <v>713</v>
      </c>
      <c r="C35" s="919" t="s">
        <v>772</v>
      </c>
      <c r="D35" s="925" t="s">
        <v>633</v>
      </c>
    </row>
    <row r="36" spans="2:4">
      <c r="B36" s="918" t="s">
        <v>714</v>
      </c>
      <c r="C36" s="919" t="s">
        <v>792</v>
      </c>
      <c r="D36" s="925" t="s">
        <v>634</v>
      </c>
    </row>
    <row r="37" spans="2:4">
      <c r="B37" s="918" t="s">
        <v>715</v>
      </c>
      <c r="C37" s="919" t="s">
        <v>773</v>
      </c>
      <c r="D37" s="925" t="s">
        <v>635</v>
      </c>
    </row>
    <row r="38" spans="2:4">
      <c r="B38" s="918" t="s">
        <v>716</v>
      </c>
      <c r="C38" s="919" t="s">
        <v>774</v>
      </c>
      <c r="D38" s="925" t="s">
        <v>636</v>
      </c>
    </row>
    <row r="39" spans="2:4">
      <c r="B39" s="918" t="s">
        <v>717</v>
      </c>
      <c r="C39" s="919" t="s">
        <v>775</v>
      </c>
      <c r="D39" s="925" t="s">
        <v>637</v>
      </c>
    </row>
    <row r="40" spans="2:4">
      <c r="B40" s="918" t="s">
        <v>718</v>
      </c>
      <c r="C40" s="919" t="s">
        <v>776</v>
      </c>
      <c r="D40" s="925" t="s">
        <v>638</v>
      </c>
    </row>
    <row r="41" spans="2:4">
      <c r="B41" s="918" t="s">
        <v>719</v>
      </c>
      <c r="C41" s="919" t="s">
        <v>777</v>
      </c>
      <c r="D41" s="925" t="s">
        <v>639</v>
      </c>
    </row>
    <row r="42" spans="2:4">
      <c r="B42" s="918" t="s">
        <v>720</v>
      </c>
      <c r="C42" s="919" t="s">
        <v>793</v>
      </c>
      <c r="D42" s="925" t="s">
        <v>640</v>
      </c>
    </row>
    <row r="43" spans="2:4">
      <c r="B43" s="918" t="s">
        <v>721</v>
      </c>
      <c r="C43" s="919" t="s">
        <v>778</v>
      </c>
      <c r="D43" s="925" t="s">
        <v>641</v>
      </c>
    </row>
    <row r="44" spans="2:4">
      <c r="B44" s="918" t="s">
        <v>722</v>
      </c>
      <c r="C44" s="919" t="s">
        <v>779</v>
      </c>
      <c r="D44" s="925" t="s">
        <v>642</v>
      </c>
    </row>
    <row r="45" spans="2:4">
      <c r="B45" s="918" t="s">
        <v>723</v>
      </c>
      <c r="C45" s="919" t="s">
        <v>780</v>
      </c>
      <c r="D45" s="925" t="s">
        <v>643</v>
      </c>
    </row>
    <row r="46" spans="2:4">
      <c r="B46" s="918" t="s">
        <v>724</v>
      </c>
      <c r="C46" s="919" t="s">
        <v>781</v>
      </c>
      <c r="D46" s="925" t="s">
        <v>644</v>
      </c>
    </row>
    <row r="47" spans="2:4">
      <c r="B47" s="918" t="s">
        <v>725</v>
      </c>
      <c r="C47" s="919" t="s">
        <v>794</v>
      </c>
      <c r="D47" s="925" t="s">
        <v>645</v>
      </c>
    </row>
    <row r="48" spans="2:4">
      <c r="B48" s="918" t="s">
        <v>726</v>
      </c>
      <c r="C48" s="919" t="s">
        <v>795</v>
      </c>
      <c r="D48" s="925" t="s">
        <v>646</v>
      </c>
    </row>
    <row r="49" spans="2:4">
      <c r="B49" s="918" t="s">
        <v>727</v>
      </c>
      <c r="C49" s="919" t="s">
        <v>796</v>
      </c>
      <c r="D49" s="925" t="s">
        <v>647</v>
      </c>
    </row>
    <row r="50" spans="2:4">
      <c r="B50" s="918" t="s">
        <v>728</v>
      </c>
      <c r="C50" s="919" t="s">
        <v>783</v>
      </c>
      <c r="D50" s="925" t="s">
        <v>648</v>
      </c>
    </row>
    <row r="51" spans="2:4">
      <c r="B51" s="918" t="s">
        <v>729</v>
      </c>
      <c r="C51" s="919" t="s">
        <v>782</v>
      </c>
      <c r="D51" s="925" t="s">
        <v>649</v>
      </c>
    </row>
    <row r="52" spans="2:4">
      <c r="B52" s="918" t="s">
        <v>730</v>
      </c>
      <c r="C52" s="919" t="s">
        <v>784</v>
      </c>
      <c r="D52" s="925" t="s">
        <v>650</v>
      </c>
    </row>
    <row r="53" spans="2:4">
      <c r="B53" s="918" t="s">
        <v>731</v>
      </c>
      <c r="C53" s="919" t="s">
        <v>758</v>
      </c>
      <c r="D53" s="925" t="s">
        <v>651</v>
      </c>
    </row>
    <row r="54" spans="2:4">
      <c r="B54" s="918" t="s">
        <v>732</v>
      </c>
      <c r="C54" s="919" t="s">
        <v>752</v>
      </c>
      <c r="D54" s="925" t="s">
        <v>652</v>
      </c>
    </row>
    <row r="55" spans="2:4">
      <c r="B55" s="918" t="s">
        <v>733</v>
      </c>
      <c r="C55" s="919" t="s">
        <v>753</v>
      </c>
      <c r="D55" s="925" t="s">
        <v>653</v>
      </c>
    </row>
    <row r="56" spans="2:4">
      <c r="B56" s="918" t="s">
        <v>734</v>
      </c>
      <c r="C56" s="919" t="s">
        <v>754</v>
      </c>
      <c r="D56" s="925" t="s">
        <v>654</v>
      </c>
    </row>
    <row r="57" spans="2:4">
      <c r="B57" s="918" t="s">
        <v>735</v>
      </c>
      <c r="C57" s="919" t="s">
        <v>755</v>
      </c>
      <c r="D57" s="925" t="s">
        <v>655</v>
      </c>
    </row>
    <row r="58" spans="2:4">
      <c r="B58" s="918" t="s">
        <v>736</v>
      </c>
      <c r="C58" s="919" t="s">
        <v>756</v>
      </c>
      <c r="D58" s="925" t="s">
        <v>656</v>
      </c>
    </row>
    <row r="59" spans="2:4" ht="17" thickBot="1">
      <c r="B59" s="920" t="s">
        <v>737</v>
      </c>
      <c r="C59" s="921" t="s">
        <v>757</v>
      </c>
      <c r="D59" s="926" t="s">
        <v>657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7" enableFormatConditionsCalculation="0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625" defaultRowHeight="15" x14ac:dyDescent="0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7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7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2:17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2:17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7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7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7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7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7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7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7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7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7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7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7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7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7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7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7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7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7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7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7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7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7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7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7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7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ht="15" customHeight="1" thickBot="1">
      <c r="B57" s="734" t="s">
        <v>882</v>
      </c>
      <c r="P57" s="770"/>
      <c r="Q57" s="770"/>
    </row>
    <row r="58" spans="2:17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7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7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7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7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7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7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7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7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7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7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7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7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7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7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7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7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7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7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7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7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7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7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7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7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7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7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7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ht="15" customHeight="1" thickBot="1">
      <c r="B109" s="780" t="s">
        <v>738</v>
      </c>
      <c r="N109" s="740"/>
      <c r="P109" s="732"/>
      <c r="Q109" s="781"/>
    </row>
    <row r="110" spans="2:17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ht="12" customHeight="1" thickTop="1">
      <c r="B119" s="774" t="s">
        <v>807</v>
      </c>
      <c r="D119" s="775"/>
      <c r="N119" s="754"/>
      <c r="P119" s="732"/>
      <c r="Q119" s="781"/>
    </row>
    <row r="120" spans="2:17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ht="12" customHeight="1" thickTop="1">
      <c r="B169" s="774" t="s">
        <v>605</v>
      </c>
      <c r="D169" s="775"/>
      <c r="N169" s="754"/>
      <c r="P169" s="732"/>
      <c r="Q169" s="781"/>
    </row>
    <row r="170" spans="2:17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8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8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8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8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8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8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8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8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8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8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8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8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8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8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8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7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7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7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7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7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7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7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7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7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7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7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7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7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7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7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7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7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7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7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7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7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ht="15" customHeight="1" thickBot="1">
      <c r="B296" s="780" t="s">
        <v>743</v>
      </c>
      <c r="P296" s="833"/>
      <c r="Q296" s="833"/>
    </row>
    <row r="297" spans="2:17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7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7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7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7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7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7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7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7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7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7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7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7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7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ht="12" customHeight="1">
      <c r="B361" s="777" t="s">
        <v>84</v>
      </c>
      <c r="J361" s="861"/>
      <c r="M361" s="862"/>
      <c r="O361" s="748"/>
      <c r="P361" s="732"/>
      <c r="Q361" s="844"/>
    </row>
    <row r="362" spans="2:17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7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7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7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17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2:17" ht="12" customHeight="1">
      <c r="N388" s="732"/>
      <c r="O388" s="733"/>
      <c r="P388" s="732"/>
      <c r="Q388" s="834"/>
    </row>
    <row r="389" spans="2:17" ht="15" customHeight="1">
      <c r="N389" s="732"/>
      <c r="O389" s="733"/>
      <c r="P389" s="732"/>
      <c r="Q389" s="834"/>
    </row>
    <row r="390" spans="2:17" ht="12" customHeight="1">
      <c r="N390" s="732"/>
      <c r="O390" s="733"/>
      <c r="P390" s="732"/>
      <c r="Q390" s="834"/>
    </row>
    <row r="391" spans="2:17" ht="12" customHeight="1">
      <c r="N391" s="732"/>
      <c r="O391" s="733"/>
      <c r="P391" s="732"/>
      <c r="Q391" s="834"/>
    </row>
    <row r="392" spans="2:17" ht="12" customHeight="1">
      <c r="N392" s="732"/>
      <c r="O392" s="733"/>
      <c r="P392" s="732"/>
      <c r="Q392" s="834"/>
    </row>
    <row r="393" spans="2:17" ht="12" customHeight="1">
      <c r="N393" s="732"/>
      <c r="O393" s="733"/>
      <c r="P393" s="732"/>
      <c r="Q393" s="834"/>
    </row>
    <row r="394" spans="2:17" ht="12" customHeight="1">
      <c r="N394" s="732"/>
      <c r="O394" s="733"/>
      <c r="P394" s="732"/>
      <c r="Q394" s="834"/>
    </row>
    <row r="395" spans="2:17" ht="12" customHeight="1">
      <c r="N395" s="732"/>
      <c r="O395" s="733"/>
      <c r="P395" s="732"/>
      <c r="Q395" s="834"/>
    </row>
    <row r="396" spans="2:17" ht="12" customHeight="1">
      <c r="N396" s="732"/>
      <c r="O396" s="733"/>
      <c r="P396" s="732"/>
      <c r="Q396" s="834"/>
    </row>
    <row r="397" spans="2:17" ht="12" customHeight="1">
      <c r="N397" s="732"/>
      <c r="O397" s="733"/>
      <c r="P397" s="732"/>
      <c r="Q397" s="834"/>
    </row>
    <row r="398" spans="2:17" ht="12" customHeight="1">
      <c r="N398" s="732"/>
      <c r="O398" s="733"/>
      <c r="P398" s="732"/>
      <c r="Q398" s="834"/>
    </row>
    <row r="399" spans="2:17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 x14ac:dyDescent="0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8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8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8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2:28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13" t="s">
        <v>600</v>
      </c>
    </row>
    <row r="6" spans="2:28" ht="8.25" customHeight="1"/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4:28" ht="12" customHeight="1">
      <c r="E315" s="115"/>
      <c r="H315" s="115"/>
      <c r="K315" s="115"/>
      <c r="M315" s="105"/>
      <c r="Z315" s="690"/>
      <c r="AA315" s="1067"/>
      <c r="AB315" s="689"/>
    </row>
    <row r="316" spans="4:28" ht="12" customHeight="1">
      <c r="E316" s="115"/>
      <c r="H316" s="115"/>
      <c r="K316" s="115"/>
      <c r="M316" s="105"/>
      <c r="Z316" s="690"/>
      <c r="AA316" s="1067"/>
      <c r="AB316" s="689"/>
    </row>
    <row r="317" spans="4:28" ht="12" customHeight="1">
      <c r="E317" s="115"/>
      <c r="H317" s="115"/>
      <c r="K317" s="115"/>
      <c r="M317" s="105"/>
      <c r="Z317" s="690"/>
      <c r="AA317" s="1067"/>
      <c r="AB317" s="689"/>
    </row>
    <row r="318" spans="4:28" ht="12" customHeight="1">
      <c r="E318" s="115"/>
      <c r="H318" s="115"/>
      <c r="K318" s="115"/>
      <c r="M318" s="105"/>
      <c r="Z318" s="690"/>
      <c r="AA318" s="1067"/>
      <c r="AB318" s="689"/>
    </row>
    <row r="319" spans="4:28" ht="12" customHeight="1">
      <c r="E319" s="115"/>
      <c r="K319" s="115"/>
      <c r="M319" s="105"/>
      <c r="Z319" s="690"/>
      <c r="AA319" s="1067"/>
      <c r="AB319" s="689"/>
    </row>
    <row r="320" spans="4:28" ht="12" customHeight="1">
      <c r="E320" s="115"/>
      <c r="K320" s="115"/>
      <c r="M320" s="105"/>
      <c r="Z320" s="690"/>
      <c r="AA320" s="1067"/>
      <c r="AB320" s="689"/>
    </row>
    <row r="321" spans="5:28" ht="12" customHeight="1">
      <c r="E321" s="115"/>
      <c r="K321" s="115"/>
      <c r="M321" s="105"/>
      <c r="Z321" s="690"/>
      <c r="AA321" s="1067"/>
      <c r="AB321" s="689"/>
    </row>
    <row r="322" spans="5:28" ht="12" customHeight="1">
      <c r="E322" s="115"/>
      <c r="K322" s="115"/>
      <c r="M322" s="105"/>
      <c r="Z322" s="690"/>
      <c r="AA322" s="1067"/>
      <c r="AB322" s="689"/>
    </row>
    <row r="323" spans="5:28" ht="12" customHeight="1">
      <c r="E323" s="115"/>
      <c r="K323" s="115"/>
      <c r="M323" s="105"/>
      <c r="Z323" s="690"/>
      <c r="AA323" s="1067"/>
      <c r="AB323" s="689"/>
    </row>
    <row r="324" spans="5:28" ht="12" customHeight="1">
      <c r="E324" s="115"/>
      <c r="K324" s="115"/>
      <c r="M324" s="105"/>
      <c r="Z324" s="690"/>
      <c r="AA324" s="1067"/>
      <c r="AB324" s="689"/>
    </row>
    <row r="325" spans="5:28" ht="12" customHeight="1">
      <c r="E325" s="115"/>
      <c r="K325" s="115"/>
      <c r="M325" s="105"/>
      <c r="Z325" s="690"/>
      <c r="AA325" s="1067"/>
      <c r="AB325" s="689"/>
    </row>
    <row r="326" spans="5:28" ht="12" customHeight="1">
      <c r="E326" s="115"/>
      <c r="K326" s="115"/>
      <c r="M326" s="105"/>
      <c r="Z326" s="690"/>
      <c r="AA326" s="1067"/>
      <c r="AB326" s="689"/>
    </row>
    <row r="327" spans="5:28" ht="12" customHeight="1">
      <c r="E327" s="115"/>
      <c r="K327" s="115"/>
      <c r="M327" s="105"/>
      <c r="Z327" s="690"/>
      <c r="AA327" s="1067"/>
      <c r="AB327" s="689"/>
    </row>
    <row r="328" spans="5:28" ht="12" customHeight="1">
      <c r="E328" s="115"/>
      <c r="K328" s="115"/>
      <c r="Z328" s="690"/>
      <c r="AA328" s="1067"/>
      <c r="AB328" s="689"/>
    </row>
    <row r="329" spans="5:28" ht="12" customHeight="1">
      <c r="E329" s="115"/>
      <c r="K329" s="115"/>
      <c r="Z329" s="690"/>
      <c r="AA329" s="1067"/>
      <c r="AB329" s="689"/>
    </row>
    <row r="330" spans="5:28" ht="12" customHeight="1">
      <c r="E330" s="115"/>
      <c r="K330" s="115"/>
      <c r="Z330" s="690"/>
      <c r="AA330" s="1067"/>
      <c r="AB330" s="689"/>
    </row>
    <row r="331" spans="5:28" ht="12" customHeight="1">
      <c r="K331" s="115"/>
      <c r="Z331" s="690"/>
      <c r="AA331" s="1067"/>
      <c r="AB331" s="689"/>
    </row>
    <row r="332" spans="5:28" ht="12" customHeight="1">
      <c r="K332" s="115"/>
      <c r="Z332" s="690"/>
      <c r="AA332" s="1067"/>
      <c r="AB332" s="689"/>
    </row>
    <row r="333" spans="5:28" ht="12" customHeight="1">
      <c r="K333" s="115"/>
      <c r="Z333" s="690"/>
      <c r="AA333" s="1067"/>
      <c r="AB333" s="689"/>
    </row>
    <row r="334" spans="5:28" ht="12" customHeight="1">
      <c r="K334" s="115"/>
      <c r="Z334" s="723"/>
    </row>
    <row r="335" spans="5:28" ht="12" customHeight="1">
      <c r="K335" s="115"/>
      <c r="Z335" s="723"/>
    </row>
    <row r="336" spans="5:28" ht="12" customHeight="1">
      <c r="K336" s="115"/>
      <c r="Z336" s="723"/>
    </row>
    <row r="337" spans="11:26" ht="12" customHeight="1">
      <c r="K337" s="115"/>
      <c r="Z337" s="723"/>
    </row>
    <row r="338" spans="11:26" ht="12" customHeight="1">
      <c r="K338" s="115"/>
      <c r="Z338" s="723"/>
    </row>
    <row r="339" spans="11:26" ht="12" customHeight="1">
      <c r="K339" s="115"/>
      <c r="Z339" s="723"/>
    </row>
    <row r="340" spans="11:26" ht="12" customHeight="1">
      <c r="K340" s="115"/>
      <c r="Z340" s="723"/>
    </row>
    <row r="341" spans="11:26" ht="12" customHeight="1">
      <c r="K341" s="115"/>
      <c r="Z341" s="723"/>
    </row>
    <row r="342" spans="11:26" ht="12" customHeight="1">
      <c r="K342" s="115"/>
      <c r="Z342" s="723"/>
    </row>
    <row r="343" spans="11:26" ht="12" customHeight="1">
      <c r="K343" s="115"/>
      <c r="Z343" s="723"/>
    </row>
    <row r="344" spans="11:26" ht="12" customHeight="1">
      <c r="K344" s="115"/>
      <c r="Z344" s="723"/>
    </row>
    <row r="345" spans="11:26" ht="12" customHeight="1">
      <c r="K345" s="115"/>
      <c r="Z345" s="723"/>
    </row>
    <row r="346" spans="11:26" ht="12" customHeight="1">
      <c r="K346" s="115"/>
      <c r="Z346" s="723"/>
    </row>
    <row r="347" spans="11:26" ht="12" customHeight="1">
      <c r="K347" s="115"/>
      <c r="Z347" s="723"/>
    </row>
    <row r="348" spans="11:26" ht="12" customHeight="1">
      <c r="K348" s="115"/>
      <c r="Z348" s="723"/>
    </row>
    <row r="349" spans="11:26" ht="12" customHeight="1">
      <c r="K349" s="115"/>
      <c r="Z349" s="723"/>
    </row>
    <row r="350" spans="11:26" ht="12" customHeight="1">
      <c r="K350" s="115"/>
      <c r="Z350" s="723"/>
    </row>
    <row r="351" spans="11:26" ht="12" customHeight="1">
      <c r="K351" s="115"/>
      <c r="Z351" s="723"/>
    </row>
    <row r="352" spans="11:26" ht="12" customHeight="1">
      <c r="K352" s="115"/>
      <c r="Z352" s="723"/>
    </row>
    <row r="353" spans="11:26" ht="12" customHeight="1">
      <c r="K353" s="115"/>
      <c r="Z353" s="723"/>
    </row>
    <row r="354" spans="11:26" ht="12" customHeight="1">
      <c r="K354" s="115"/>
      <c r="Z354" s="723"/>
    </row>
    <row r="355" spans="11:26" ht="12" customHeight="1">
      <c r="K355" s="115"/>
      <c r="Z355" s="723"/>
    </row>
    <row r="356" spans="11:26" ht="12" customHeight="1">
      <c r="K356" s="115"/>
      <c r="Z356" s="723"/>
    </row>
    <row r="357" spans="11:26" ht="12" customHeight="1">
      <c r="K357" s="115"/>
      <c r="Z357" s="723"/>
    </row>
    <row r="358" spans="11:26" ht="12" customHeight="1">
      <c r="K358" s="115"/>
      <c r="Z358" s="723"/>
    </row>
    <row r="359" spans="11:26" ht="12" customHeight="1">
      <c r="K359" s="115"/>
      <c r="Z359" s="723"/>
    </row>
    <row r="360" spans="11:26" ht="12" customHeight="1">
      <c r="K360" s="115"/>
      <c r="Z360" s="723"/>
    </row>
    <row r="361" spans="11:26" ht="12" customHeight="1">
      <c r="K361" s="115"/>
      <c r="Z361" s="723"/>
    </row>
    <row r="362" spans="11:26" ht="12" customHeight="1">
      <c r="K362" s="115"/>
      <c r="Z362" s="723"/>
    </row>
    <row r="363" spans="11:26" ht="12" customHeight="1">
      <c r="K363" s="115"/>
      <c r="Z363" s="723"/>
    </row>
    <row r="364" spans="11:26" ht="12" customHeight="1">
      <c r="K364" s="115"/>
      <c r="Z364" s="723"/>
    </row>
    <row r="365" spans="11:26" ht="12" customHeight="1">
      <c r="K365" s="115"/>
      <c r="Z365" s="723"/>
    </row>
    <row r="366" spans="11:26" ht="12" customHeight="1">
      <c r="K366" s="115"/>
      <c r="Z366" s="723"/>
    </row>
    <row r="367" spans="11:26" ht="12" customHeight="1">
      <c r="K367" s="115"/>
      <c r="Z367" s="723"/>
    </row>
    <row r="368" spans="11:26" ht="12" customHeight="1">
      <c r="K368" s="115"/>
      <c r="Z368" s="723"/>
    </row>
    <row r="369" spans="11:26" ht="12" customHeight="1">
      <c r="K369" s="115"/>
      <c r="Z369" s="723"/>
    </row>
    <row r="370" spans="11:26" ht="12" customHeight="1">
      <c r="K370" s="115"/>
      <c r="Z370" s="723"/>
    </row>
    <row r="371" spans="11:26" ht="12" customHeight="1">
      <c r="K371" s="115"/>
      <c r="Z371" s="723"/>
    </row>
    <row r="372" spans="11:26" ht="12" customHeight="1">
      <c r="K372" s="115"/>
      <c r="Z372" s="723"/>
    </row>
    <row r="373" spans="11:26" ht="12" customHeight="1">
      <c r="K373" s="115"/>
      <c r="Z373" s="723"/>
    </row>
    <row r="374" spans="11:26" ht="12" customHeight="1">
      <c r="K374" s="115"/>
      <c r="Z374" s="723"/>
    </row>
    <row r="375" spans="11:26" ht="12" customHeight="1">
      <c r="K375" s="115"/>
      <c r="Z375" s="723"/>
    </row>
    <row r="376" spans="11:26" ht="12" customHeight="1">
      <c r="K376" s="115"/>
      <c r="Z376" s="723"/>
    </row>
    <row r="377" spans="11:26" ht="12" customHeight="1">
      <c r="K377" s="115"/>
      <c r="Z377" s="723"/>
    </row>
    <row r="378" spans="11:26" ht="12" customHeight="1">
      <c r="K378" s="115"/>
      <c r="Z378" s="723"/>
    </row>
    <row r="379" spans="11:26" ht="12" customHeight="1">
      <c r="K379" s="115"/>
      <c r="Z379" s="723"/>
    </row>
    <row r="380" spans="11:26" ht="12" customHeight="1">
      <c r="K380" s="115"/>
      <c r="Z380" s="723"/>
    </row>
    <row r="381" spans="11:26" ht="12" customHeight="1">
      <c r="K381" s="115"/>
      <c r="Z381" s="723"/>
    </row>
    <row r="382" spans="11:26" ht="12" customHeight="1">
      <c r="K382" s="115"/>
      <c r="Z382" s="723"/>
    </row>
    <row r="383" spans="11:26" ht="12" customHeight="1">
      <c r="K383" s="115"/>
      <c r="Z383" s="723"/>
    </row>
    <row r="384" spans="11:26" ht="12" customHeight="1">
      <c r="K384" s="115"/>
      <c r="Z384" s="723"/>
    </row>
    <row r="385" spans="11:26" ht="12" customHeight="1">
      <c r="K385" s="115"/>
      <c r="Z385" s="723"/>
    </row>
    <row r="386" spans="11:26" ht="12" customHeight="1">
      <c r="K386" s="115"/>
      <c r="Z386" s="723"/>
    </row>
    <row r="387" spans="11:26" ht="12" customHeight="1">
      <c r="Z387" s="723"/>
    </row>
    <row r="388" spans="11:26" ht="12" customHeight="1">
      <c r="Z388" s="723"/>
    </row>
    <row r="389" spans="11:26" ht="12" customHeight="1">
      <c r="Z389" s="723"/>
    </row>
    <row r="390" spans="11:26" ht="12" customHeight="1">
      <c r="Z390" s="723"/>
    </row>
    <row r="391" spans="11:26" ht="12" customHeight="1">
      <c r="Z391" s="723"/>
    </row>
    <row r="392" spans="11:26" ht="12" customHeight="1">
      <c r="Z392" s="723"/>
    </row>
    <row r="393" spans="11:26" ht="12" customHeight="1">
      <c r="Z393" s="723"/>
    </row>
    <row r="394" spans="11:26" ht="12" customHeight="1">
      <c r="Z394" s="723"/>
    </row>
    <row r="395" spans="11:26" ht="12" customHeight="1">
      <c r="Z395" s="723"/>
    </row>
    <row r="396" spans="11:26" ht="12" customHeight="1">
      <c r="Z396" s="723"/>
    </row>
    <row r="397" spans="11:26" ht="12" customHeight="1">
      <c r="Z397" s="723"/>
    </row>
    <row r="398" spans="11:26" ht="12" customHeight="1">
      <c r="Z398" s="723"/>
    </row>
    <row r="399" spans="11:26" ht="12" customHeight="1">
      <c r="Z399" s="723"/>
    </row>
    <row r="400" spans="11:26" ht="12" customHeight="1">
      <c r="Z400" s="723"/>
    </row>
    <row r="401" spans="26:26" ht="12" customHeight="1">
      <c r="Z401" s="723"/>
    </row>
    <row r="402" spans="26:26" ht="12" customHeight="1">
      <c r="Z402" s="723"/>
    </row>
    <row r="403" spans="26:26" ht="12" customHeight="1">
      <c r="Z403" s="723"/>
    </row>
    <row r="404" spans="26:26" ht="12" customHeight="1">
      <c r="Z404" s="723"/>
    </row>
    <row r="405" spans="26:26" ht="12" customHeight="1">
      <c r="Z405" s="723"/>
    </row>
    <row r="406" spans="26:26" ht="12" customHeight="1">
      <c r="Z406" s="723"/>
    </row>
    <row r="407" spans="26:26" ht="12" customHeight="1">
      <c r="Z407" s="723"/>
    </row>
    <row r="408" spans="26:26" ht="12" customHeight="1">
      <c r="Z408" s="723"/>
    </row>
    <row r="409" spans="26:26" ht="12" customHeight="1">
      <c r="Z409" s="723"/>
    </row>
    <row r="410" spans="26:26" ht="12" customHeight="1">
      <c r="Z410" s="723"/>
    </row>
    <row r="411" spans="26:26" ht="12" customHeight="1">
      <c r="Z411" s="723"/>
    </row>
    <row r="412" spans="26:26" ht="12" customHeight="1">
      <c r="Z412" s="723"/>
    </row>
    <row r="413" spans="26:26" ht="12" customHeight="1">
      <c r="Z413" s="723"/>
    </row>
    <row r="414" spans="26:26" ht="12" customHeight="1">
      <c r="Z414" s="723"/>
    </row>
    <row r="415" spans="26:26" ht="12" customHeight="1">
      <c r="Z415" s="723"/>
    </row>
    <row r="416" spans="26:26" ht="12" customHeight="1">
      <c r="Z416" s="723"/>
    </row>
    <row r="417" spans="26:26" ht="12" customHeight="1">
      <c r="Z417" s="723"/>
    </row>
    <row r="418" spans="26:26" ht="12" customHeight="1">
      <c r="Z418" s="723"/>
    </row>
    <row r="419" spans="26:26" ht="12" customHeight="1">
      <c r="Z419" s="723"/>
    </row>
    <row r="420" spans="26:26" ht="12" customHeight="1">
      <c r="Z420" s="723"/>
    </row>
    <row r="421" spans="26:26" ht="12" customHeight="1">
      <c r="Z421" s="723"/>
    </row>
    <row r="422" spans="26:26" ht="12" customHeight="1">
      <c r="Z422" s="723"/>
    </row>
    <row r="423" spans="26:26" ht="12" customHeight="1">
      <c r="Z423" s="723"/>
    </row>
    <row r="424" spans="26:26" ht="12" customHeight="1">
      <c r="Z424" s="723"/>
    </row>
    <row r="425" spans="26:26" ht="12" customHeight="1">
      <c r="Z425" s="723"/>
    </row>
    <row r="426" spans="26:26" ht="12" customHeight="1">
      <c r="Z426" s="723"/>
    </row>
    <row r="427" spans="26:26" ht="12" customHeight="1">
      <c r="Z427" s="723"/>
    </row>
    <row r="428" spans="26:26" ht="12" customHeight="1">
      <c r="Z428" s="723"/>
    </row>
    <row r="429" spans="26:26" ht="12" customHeight="1">
      <c r="Z429" s="723"/>
    </row>
    <row r="430" spans="26:26" ht="12" customHeight="1">
      <c r="Z430" s="723"/>
    </row>
    <row r="431" spans="26:26" ht="12" customHeight="1">
      <c r="Z431" s="723"/>
    </row>
    <row r="432" spans="26:26" ht="12" customHeight="1">
      <c r="Z432" s="723"/>
    </row>
    <row r="433" spans="26:26" ht="12" customHeight="1">
      <c r="Z433" s="723"/>
    </row>
    <row r="434" spans="26:26" ht="12" customHeight="1">
      <c r="Z434" s="723"/>
    </row>
    <row r="435" spans="26:26" ht="12" customHeight="1">
      <c r="Z435" s="723"/>
    </row>
    <row r="436" spans="26:26" ht="12" customHeight="1">
      <c r="Z436" s="723"/>
    </row>
    <row r="437" spans="26:26" ht="12" customHeight="1">
      <c r="Z437" s="723"/>
    </row>
    <row r="438" spans="26:26" ht="12" customHeight="1">
      <c r="Z438" s="723"/>
    </row>
    <row r="439" spans="26:26" ht="12" customHeight="1">
      <c r="Z439" s="723"/>
    </row>
    <row r="440" spans="26:26" ht="12" customHeight="1">
      <c r="Z440" s="723"/>
    </row>
    <row r="441" spans="26:26" ht="12" customHeight="1">
      <c r="Z441" s="723"/>
    </row>
    <row r="442" spans="26:26" ht="12" customHeight="1">
      <c r="Z442" s="723"/>
    </row>
    <row r="443" spans="26:26" ht="12" customHeight="1">
      <c r="Z443" s="723"/>
    </row>
    <row r="444" spans="26:26">
      <c r="Z444" s="723"/>
    </row>
    <row r="445" spans="26:26">
      <c r="Z445" s="723"/>
    </row>
    <row r="446" spans="26:26">
      <c r="Z446" s="723"/>
    </row>
    <row r="447" spans="26:26">
      <c r="Z447" s="723"/>
    </row>
    <row r="448" spans="26:26">
      <c r="Z448" s="723"/>
    </row>
    <row r="449" spans="26:26">
      <c r="Z449" s="723"/>
    </row>
    <row r="450" spans="26:26">
      <c r="Z450" s="723"/>
    </row>
    <row r="451" spans="26:26">
      <c r="Z451" s="723"/>
    </row>
    <row r="452" spans="26:26">
      <c r="Z452" s="723"/>
    </row>
    <row r="453" spans="26:26">
      <c r="Z453" s="723"/>
    </row>
    <row r="454" spans="26:26">
      <c r="Z454" s="723"/>
    </row>
    <row r="455" spans="26:26">
      <c r="Z455" s="723"/>
    </row>
    <row r="456" spans="26:26">
      <c r="Z456" s="723"/>
    </row>
    <row r="457" spans="26:26">
      <c r="Z457" s="723"/>
    </row>
    <row r="458" spans="26:26">
      <c r="Z458" s="723"/>
    </row>
    <row r="459" spans="26:26">
      <c r="Z459" s="723"/>
    </row>
    <row r="460" spans="26:26">
      <c r="Z460" s="723"/>
    </row>
    <row r="461" spans="26:26">
      <c r="Z461" s="723"/>
    </row>
    <row r="462" spans="26:26">
      <c r="Z462" s="723"/>
    </row>
    <row r="463" spans="26:26">
      <c r="Z463" s="723"/>
    </row>
    <row r="464" spans="26:26">
      <c r="Z464" s="723"/>
    </row>
    <row r="465" spans="26:26">
      <c r="Z465" s="723"/>
    </row>
    <row r="466" spans="26:26">
      <c r="Z466" s="723"/>
    </row>
    <row r="467" spans="26:26">
      <c r="Z467" s="723"/>
    </row>
    <row r="468" spans="26:26">
      <c r="Z468" s="723"/>
    </row>
    <row r="469" spans="26:26">
      <c r="Z469" s="723"/>
    </row>
    <row r="470" spans="26:26">
      <c r="Z470" s="723"/>
    </row>
    <row r="471" spans="26:26">
      <c r="Z471" s="723"/>
    </row>
    <row r="472" spans="26:26">
      <c r="Z472" s="723"/>
    </row>
    <row r="473" spans="26:26">
      <c r="Z473" s="723"/>
    </row>
    <row r="474" spans="26:26">
      <c r="Z474" s="723"/>
    </row>
    <row r="475" spans="26:26">
      <c r="Z475" s="723"/>
    </row>
    <row r="476" spans="26:26">
      <c r="Z476" s="723"/>
    </row>
    <row r="477" spans="26:26">
      <c r="Z477" s="723"/>
    </row>
    <row r="478" spans="26:26">
      <c r="Z478" s="723"/>
    </row>
    <row r="479" spans="26:26">
      <c r="Z479" s="723"/>
    </row>
    <row r="480" spans="26:26">
      <c r="Z480" s="723"/>
    </row>
    <row r="481" spans="26:26">
      <c r="Z481" s="723"/>
    </row>
    <row r="482" spans="26:26">
      <c r="Z482" s="723"/>
    </row>
    <row r="483" spans="26:26">
      <c r="Z483" s="723"/>
    </row>
    <row r="484" spans="26:26">
      <c r="Z484" s="723"/>
    </row>
    <row r="485" spans="26:26">
      <c r="Z485" s="723"/>
    </row>
    <row r="486" spans="26:26">
      <c r="Z486" s="723"/>
    </row>
    <row r="487" spans="26:26">
      <c r="Z487" s="723"/>
    </row>
    <row r="488" spans="26:26">
      <c r="Z488" s="723"/>
    </row>
    <row r="489" spans="26:26">
      <c r="Z489" s="723"/>
    </row>
    <row r="490" spans="26:26">
      <c r="Z490" s="723"/>
    </row>
    <row r="491" spans="26:26">
      <c r="Z491" s="723"/>
    </row>
    <row r="492" spans="26:26">
      <c r="Z492" s="723"/>
    </row>
    <row r="493" spans="26:26">
      <c r="Z493" s="723"/>
    </row>
    <row r="494" spans="26:26">
      <c r="Z494" s="723"/>
    </row>
    <row r="495" spans="26:26">
      <c r="Z495" s="723"/>
    </row>
    <row r="496" spans="26:26">
      <c r="Z496" s="723"/>
    </row>
    <row r="497" spans="26:26">
      <c r="Z497" s="723"/>
    </row>
    <row r="498" spans="26:26">
      <c r="Z498" s="723"/>
    </row>
    <row r="499" spans="26:26">
      <c r="Z499" s="723"/>
    </row>
    <row r="500" spans="26:26">
      <c r="Z500" s="723"/>
    </row>
    <row r="501" spans="26:26">
      <c r="Z501" s="723"/>
    </row>
    <row r="502" spans="26:26">
      <c r="Z502" s="723"/>
    </row>
    <row r="503" spans="26:26">
      <c r="Z503" s="723"/>
    </row>
    <row r="504" spans="26:26">
      <c r="Z504" s="723"/>
    </row>
    <row r="505" spans="26:26">
      <c r="Z505" s="723"/>
    </row>
    <row r="506" spans="26:26">
      <c r="Z506" s="723"/>
    </row>
    <row r="507" spans="26:26">
      <c r="Z507" s="723"/>
    </row>
    <row r="508" spans="26:26">
      <c r="Z508" s="723"/>
    </row>
    <row r="509" spans="26:26">
      <c r="Z509" s="723"/>
    </row>
    <row r="510" spans="26:26">
      <c r="Z510" s="723"/>
    </row>
    <row r="511" spans="26:26">
      <c r="Z511" s="723"/>
    </row>
    <row r="512" spans="26:26">
      <c r="Z512" s="723"/>
    </row>
    <row r="513" spans="26:26">
      <c r="Z513" s="723"/>
    </row>
    <row r="514" spans="26:26">
      <c r="Z514" s="723"/>
    </row>
    <row r="515" spans="26:26">
      <c r="Z515" s="723"/>
    </row>
    <row r="516" spans="26:26">
      <c r="Z516" s="723"/>
    </row>
    <row r="517" spans="26:26">
      <c r="Z517" s="723"/>
    </row>
    <row r="518" spans="26:26">
      <c r="Z518" s="723"/>
    </row>
    <row r="519" spans="26:26">
      <c r="Z519" s="723"/>
    </row>
    <row r="520" spans="26:26">
      <c r="Z520" s="723"/>
    </row>
    <row r="521" spans="26:26">
      <c r="Z521" s="723"/>
    </row>
    <row r="522" spans="26:26">
      <c r="Z522" s="723"/>
    </row>
    <row r="523" spans="26:26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9" enableFormatConditionsCalculation="0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25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25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25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1:25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13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0" enableFormatConditionsCalculation="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26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26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26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2:26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13" t="s">
        <v>600</v>
      </c>
    </row>
    <row r="6" spans="2:26" ht="8.25" customHeight="1"/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ht="12" customHeight="1" thickTop="1">
      <c r="B189" s="774" t="s">
        <v>807</v>
      </c>
      <c r="E189" s="30"/>
      <c r="N189" s="32"/>
      <c r="O189" s="689"/>
      <c r="Z189" s="2"/>
    </row>
    <row r="190" spans="2:26" ht="12" customHeight="1">
      <c r="N190" s="32"/>
      <c r="O190" s="689"/>
      <c r="Z190" s="2"/>
    </row>
    <row r="191" spans="2:26" ht="12" customHeight="1">
      <c r="N191" s="32"/>
      <c r="O191" s="689"/>
      <c r="Z191" s="2"/>
    </row>
    <row r="192" spans="2:26" ht="16.5" customHeight="1" thickBot="1">
      <c r="B192" s="173" t="s">
        <v>2202</v>
      </c>
      <c r="N192" s="32"/>
      <c r="O192" s="689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ht="12" customHeight="1" thickTop="1">
      <c r="B265" s="774" t="s">
        <v>807</v>
      </c>
      <c r="D265" s="30"/>
      <c r="O265" s="689"/>
      <c r="Z265" s="2"/>
    </row>
    <row r="266" spans="2:26" ht="12" customHeight="1">
      <c r="O266" s="689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ht="12" customHeight="1" thickTop="1">
      <c r="B310" s="774" t="s">
        <v>807</v>
      </c>
      <c r="O310" s="689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2:26" ht="12" customHeight="1">
      <c r="O334" s="689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25" ht="12" customHeight="1" thickTop="1">
      <c r="B424" s="774" t="s">
        <v>807</v>
      </c>
      <c r="D424" s="30"/>
      <c r="O424" s="689"/>
      <c r="Q424" s="30"/>
    </row>
    <row r="425" spans="2:25" ht="12" customHeight="1">
      <c r="O425" s="689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25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26" ht="12" customHeight="1" thickTop="1">
      <c r="B469" s="774" t="s">
        <v>807</v>
      </c>
      <c r="D469" s="30"/>
      <c r="O469" s="689"/>
      <c r="Q469" s="30"/>
    </row>
    <row r="470" spans="2:26" ht="12" customHeight="1">
      <c r="O470" s="689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26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26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26" ht="17" thickTop="1">
      <c r="B514" s="774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" enableFormatConditionsCalculation="0"/>
  <dimension ref="A1:AN2137"/>
  <sheetViews>
    <sheetView defaultGridColor="0" colorId="22" zoomScale="75" workbookViewId="0">
      <selection activeCell="B21" sqref="B21"/>
    </sheetView>
  </sheetViews>
  <sheetFormatPr baseColWidth="10" defaultColWidth="9.625" defaultRowHeight="16" x14ac:dyDescent="0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21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62" t="s">
        <v>432</v>
      </c>
      <c r="B24" s="462"/>
      <c r="C24" s="462"/>
      <c r="D24" s="462"/>
      <c r="E24" s="462"/>
    </row>
    <row r="25" spans="1:5">
      <c r="A25" s="462" t="s">
        <v>431</v>
      </c>
      <c r="B25" s="462"/>
      <c r="C25" s="462"/>
      <c r="D25" s="462"/>
      <c r="E25" s="462"/>
    </row>
    <row r="26" spans="1:5">
      <c r="A26" t="s">
        <v>405</v>
      </c>
    </row>
    <row r="27" spans="1:5">
      <c r="A27" t="s">
        <v>406</v>
      </c>
    </row>
    <row r="28" spans="1:5">
      <c r="A28" s="462" t="s">
        <v>430</v>
      </c>
      <c r="B28" s="462"/>
      <c r="C28" s="462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9"/>
      <c r="B43" s="462"/>
      <c r="C43" s="462"/>
      <c r="D43" s="462"/>
      <c r="E43" s="462"/>
      <c r="F43" s="462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9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9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9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9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9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9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9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9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9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9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9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9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9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9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9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9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9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9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9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9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9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33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33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33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33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33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33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33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33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33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33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33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33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33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33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33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33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33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33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33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33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33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30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30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30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30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30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30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30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30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30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30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30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30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30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30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30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30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30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30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30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30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30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AB405"/>
  <sheetViews>
    <sheetView zoomScale="50" workbookViewId="0">
      <selection activeCell="A2" sqref="A2"/>
    </sheetView>
  </sheetViews>
  <sheetFormatPr baseColWidth="10" defaultColWidth="8.625" defaultRowHeight="16" x14ac:dyDescent="0"/>
  <cols>
    <col min="1" max="1" width="2" customWidth="1"/>
    <col min="2" max="2" width="21.625" customWidth="1"/>
    <col min="9" max="9" width="15.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P307"/>
  <sheetViews>
    <sheetView zoomScale="50" workbookViewId="0">
      <selection activeCell="I2" sqref="I2"/>
    </sheetView>
  </sheetViews>
  <sheetFormatPr baseColWidth="10" defaultColWidth="8.625" defaultRowHeight="16" x14ac:dyDescent="0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5:W208"/>
  <sheetViews>
    <sheetView zoomScale="75" workbookViewId="0"/>
  </sheetViews>
  <sheetFormatPr baseColWidth="10" defaultColWidth="8.625" defaultRowHeight="16" x14ac:dyDescent="0"/>
  <cols>
    <col min="2" max="2" width="9.1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B1:I519"/>
  <sheetViews>
    <sheetView zoomScale="70" workbookViewId="0">
      <selection activeCell="B7" sqref="B7"/>
    </sheetView>
  </sheetViews>
  <sheetFormatPr baseColWidth="10" defaultColWidth="8.625" defaultRowHeight="16" x14ac:dyDescent="0"/>
  <cols>
    <col min="1" max="1" width="4" customWidth="1"/>
    <col min="2" max="2" width="20.875" customWidth="1"/>
    <col min="9" max="9" width="12.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" enableFormatConditionsCalculation="0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53" t="s">
        <v>409</v>
      </c>
    </row>
    <row r="54" spans="1:41">
      <c r="A54" s="453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 x14ac:dyDescent="0"/>
  <cols>
    <col min="6" max="6" width="9.1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 x14ac:dyDescent="0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50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50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 x14ac:dyDescent="0"/>
  <cols>
    <col min="35" max="35" width="10.1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4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4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4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4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4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4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4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4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4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4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4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4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4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4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4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4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4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44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44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1:44">
      <c r="AR83" s="119"/>
    </row>
    <row r="84" spans="1:44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4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4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4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4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44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44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44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44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40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40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40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40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</vt:vector>
  </HeadingPairs>
  <TitlesOfParts>
    <vt:vector size="74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</vt:vector>
  </TitlesOfParts>
  <Company>j. neymark &amp;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2016-11-01T20:29:11Z</dcterms:modified>
</cp:coreProperties>
</file>