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60" tabRatio="500" activeTab="1"/>
  </bookViews>
  <sheets>
    <sheet name="hardcopy" sheetId="1" r:id="rId1"/>
    <sheet name="all sampl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1" i="2" l="1"/>
  <c r="C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C117" i="2"/>
  <c r="C118" i="2"/>
  <c r="C115" i="2"/>
  <c r="U104" i="2"/>
  <c r="P104" i="2"/>
  <c r="N104" i="2"/>
  <c r="I104" i="2"/>
  <c r="F104" i="2"/>
  <c r="AG7" i="2"/>
  <c r="AB7" i="2"/>
  <c r="Z7" i="2"/>
  <c r="U7" i="2"/>
  <c r="R7" i="2"/>
  <c r="B20" i="2"/>
  <c r="B15" i="2"/>
  <c r="B13" i="2"/>
  <c r="B8" i="2"/>
  <c r="B5" i="2"/>
  <c r="C98" i="1"/>
  <c r="C83" i="1"/>
  <c r="C79" i="1"/>
  <c r="C65" i="1"/>
  <c r="C61" i="1"/>
  <c r="C9" i="1"/>
  <c r="C27" i="1"/>
  <c r="C5" i="1"/>
  <c r="C42" i="1"/>
  <c r="C23" i="1"/>
</calcChain>
</file>

<file path=xl/sharedStrings.xml><?xml version="1.0" encoding="utf-8"?>
<sst xmlns="http://schemas.openxmlformats.org/spreadsheetml/2006/main" count="296" uniqueCount="132">
  <si>
    <t>unweighted_distance_matrix</t>
  </si>
  <si>
    <t>stool.ASD.12.1__stool.ASD.12.2</t>
  </si>
  <si>
    <t>stool.ASD.14.1__stool.ASD.14.2</t>
  </si>
  <si>
    <t>stool.ASD.14.1__stool.ASD.14.3</t>
  </si>
  <si>
    <t>stool.ASD.14.2__stool.ASD.14.3</t>
  </si>
  <si>
    <t>stool.ASD.22.1__stool.ASD.22.2</t>
  </si>
  <si>
    <t>stool.ASD.22.1__stool.ASD.22.3</t>
  </si>
  <si>
    <t>stool.ASD.22.1__stool.ASD.22.4</t>
  </si>
  <si>
    <t>stool.ASD.22.2__stool.ASD.22.3</t>
  </si>
  <si>
    <t>stool.ASD.22.2__stool.ASD.22.4</t>
  </si>
  <si>
    <t>stool.ASD.22.3__stool.ASD.22.4</t>
  </si>
  <si>
    <t>stool.ASD.24.1__stool.ASD.24.2</t>
  </si>
  <si>
    <t>stool.ASD.27.1__stool.ASD.27.2</t>
  </si>
  <si>
    <t>stool.ASD.27.1__stool.ASD.27.4</t>
  </si>
  <si>
    <t>stool.ASD.27.1__stool.ASD.27.5</t>
  </si>
  <si>
    <t>stool.ASD.27.2__stool.ASD.27.4</t>
  </si>
  <si>
    <t>stool.ASD.27.2__stool.ASD.27.5</t>
  </si>
  <si>
    <t>stool.ASD.27.4__stool.ASD.27.5</t>
  </si>
  <si>
    <t>stool.ASD.6.2__stool.ASD.6.4</t>
  </si>
  <si>
    <t>stool.ASD.7.1__stool.ASD.7.2</t>
  </si>
  <si>
    <t>stool.ASD.7.1__stool.ASD.7.3</t>
  </si>
  <si>
    <t>stool.ASD.7.1__stool.ASD.7.4</t>
  </si>
  <si>
    <t>stool.ASD.7.2__stool.ASD.7.3</t>
  </si>
  <si>
    <t>stool.ASD.7.2__stool.ASD.7.4</t>
  </si>
  <si>
    <t>stool.ASD.7.3__stool.ASD.7.4</t>
  </si>
  <si>
    <t>stool.control.13S.1B__stool.control.13S.2</t>
  </si>
  <si>
    <t>stool.control.15S.2__stool.control.15S.3</t>
  </si>
  <si>
    <t>stool.control.15S.2__stool.control.15S.4</t>
  </si>
  <si>
    <t>stool.control.15S.3__stool.control.15S.4</t>
  </si>
  <si>
    <t>stool.control.28S.2__stool.control.28S.3</t>
  </si>
  <si>
    <t>stool.control.30C.1__stool.control.30C.3</t>
  </si>
  <si>
    <t>stool.control.30C.1__stool.control.30C.4</t>
  </si>
  <si>
    <t>stool.control.30C.1__stool.control.30C.5</t>
  </si>
  <si>
    <t>stool.control.30C.3__stool.control.30C.4</t>
  </si>
  <si>
    <t>stool.control.30C.3__stool.control.30C.5</t>
  </si>
  <si>
    <t>stool.control.30C.4__stool.control.30C.5</t>
  </si>
  <si>
    <t>stool.control.31C.1__stool.control.31C.2</t>
  </si>
  <si>
    <t>stool.control.31C.1__stool.control.31C.3</t>
  </si>
  <si>
    <t>stool.control.31C.2__stool.control.31C.3</t>
  </si>
  <si>
    <t>stool.control.32C.1__stool.control.32C.2.run1</t>
  </si>
  <si>
    <t>stool.control.32C.1__stool.control.32C.3</t>
  </si>
  <si>
    <t>stool.control.32C.2.run1__stool.control.32C.3</t>
  </si>
  <si>
    <t>stool.control.38C.1.ASU__stool.control.38C.2B</t>
  </si>
  <si>
    <t>stool.control.39C.1__stool.control.39C.2</t>
  </si>
  <si>
    <t>stool.control.39C.1__stool.control.39C.3</t>
  </si>
  <si>
    <t>stool.control.39C.1__stool.control.39C.4</t>
  </si>
  <si>
    <t>stool.control.39C.2__stool.control.39C.3</t>
  </si>
  <si>
    <t>stool.control.39C.2__stool.control.39C.4</t>
  </si>
  <si>
    <t>stool.control.39C.3__stool.control.39C.4</t>
  </si>
  <si>
    <t>stool.control.40C.1__stool.control.40C.2</t>
  </si>
  <si>
    <t>stool.control.40C.1__stool.control.40C.4</t>
  </si>
  <si>
    <t>stool.control.40C.1__stool.control.40C.5</t>
  </si>
  <si>
    <t>stool.control.40C.2__stool.control.40C.4</t>
  </si>
  <si>
    <t>stool.control.40C.2__stool.control.40C.5</t>
  </si>
  <si>
    <t>stool.control.40C.4__stool.control.40C.5</t>
  </si>
  <si>
    <t>weighted_distance_matrix</t>
  </si>
  <si>
    <t>Time</t>
  </si>
  <si>
    <t>time = c(13,4, 9.23,5.23,3.67,9.43,5.76,5.3,3.2,2.97,8.77,5.8,12.6,5.8,10.9,5.9,5.47,9.93,4.46,3.17,3.5,5.77)</t>
  </si>
  <si>
    <t>unweighted = c(0.288880109,0.237725548,0.219268979,0.24665496,0.264440053,0.217830322,0.29526024,0.213708084,0.352721787,0.243386346,0.300530476,0.263668155,0.404871574,0.16227777,0.407502943,0.400133352,0.322639847,0.148802309,0.296833201,0.258670981,0.267199133,0.319388073)</t>
  </si>
  <si>
    <t>weighted = c( 0.250405399,0.143320292,0.221448669,0.300183276,0.106750785,0.301022682,0.28752638,0.119843726,0.246105238,0.092315999,0.205174906,0.239619462,0.208862652,0.215882681,0.359664757,0.244236711,0.132461586,0.055818548,0.146787394,0.176045582,0.248022271,0.485492135)</t>
  </si>
  <si>
    <t>time = c(13,4, 9.23,5.23,3.67,9.43,5.76,5.3,3.2,2.97,8.77,5.8)</t>
  </si>
  <si>
    <t>unweighted = c(0.288880109,0.237725548,0.219268979,0.24665496,0.264440053,0.217830322,0.29526024,0.213708084,0.352721787,0.243386346,0.300530476,0.263668155)</t>
  </si>
  <si>
    <t>weighted = c( 0.250405399,0.143320292,0.221448669,0.300183276,0.106750785,0.301022682,0.28752638,0.119843726,0.246105238,0.092315999,0.205174906,0.239619462)</t>
  </si>
  <si>
    <t>cor.test(time, weighted,  method = "pearson", use = "complete.obs")</t>
  </si>
  <si>
    <t>Pearson's product-moment correlation</t>
  </si>
  <si>
    <t>data:  time and weighted</t>
  </si>
  <si>
    <t>t = 0.9578, df = 20, p-value = 0.3496</t>
  </si>
  <si>
    <t>alternative hypothesis: true correlation is not equal to 0</t>
  </si>
  <si>
    <t>95 percent confidence interval:</t>
  </si>
  <si>
    <t xml:space="preserve"> -0.2327363  0.5798340</t>
  </si>
  <si>
    <t>sample estimates:</t>
  </si>
  <si>
    <t xml:space="preserve">      cor </t>
  </si>
  <si>
    <t>cor.test(time, unweighted,  method = "pearson", use = "complete.obs")</t>
  </si>
  <si>
    <t>data:  time and unweighted</t>
  </si>
  <si>
    <t>t = 0.79936, df = 20, p-value = 0.4335</t>
  </si>
  <si>
    <t xml:space="preserve"> -0.2653381  0.5562946</t>
  </si>
  <si>
    <t>ASD alone</t>
  </si>
  <si>
    <t>&gt; cor.test(time, unweighted,  method = "pearson", use = "complete.obs")</t>
  </si>
  <si>
    <t>t = -0.25303, df = 10, p-value = 0.8054</t>
  </si>
  <si>
    <t xml:space="preserve"> -0.6250499  0.5178461</t>
  </si>
  <si>
    <t xml:space="preserve">        cor </t>
  </si>
  <si>
    <t>&gt; cor.test(time, weighted,  method = "pearson", use = "complete.obs")</t>
  </si>
  <si>
    <t>t = 1.6956, df = 10, p-value = 0.1208</t>
  </si>
  <si>
    <t xml:space="preserve"> -0.1390639  0.8232023</t>
  </si>
  <si>
    <t>Names</t>
  </si>
  <si>
    <t>ASD.12.1_ASD.12.2</t>
  </si>
  <si>
    <t>ASD.14.1_ASD.14.2</t>
  </si>
  <si>
    <t>ASD.14.1_ASD.14.3</t>
  </si>
  <si>
    <t>ASD.14.2_ASD.14.3</t>
  </si>
  <si>
    <t>ASD.22.1_ASD.22.2</t>
  </si>
  <si>
    <t>ASD.22.1_ASD.22.3</t>
  </si>
  <si>
    <t>ASD.22.2_ASD.22.3</t>
  </si>
  <si>
    <t>ASD.24.1_ASD.24.2</t>
  </si>
  <si>
    <t>ASD.27.1_ASD.27.2</t>
  </si>
  <si>
    <t>ASD.7.1_ASD.7.2</t>
  </si>
  <si>
    <t>ASD.7.1_ASD.7.3</t>
  </si>
  <si>
    <t>ASD.7.2_ASD.7.3</t>
  </si>
  <si>
    <t>NT.13S.1B_NT.13S.2</t>
  </si>
  <si>
    <t>NT.15S.2_NT.15S.3</t>
  </si>
  <si>
    <t>NT.30C.1_NT.30C.3</t>
  </si>
  <si>
    <t>NT.31C.1_NT.31C.2</t>
  </si>
  <si>
    <t>NT.32C.1_NT.32C.2.run1</t>
  </si>
  <si>
    <t>NT.32C.1_NT.32C.3</t>
  </si>
  <si>
    <t>NT.32C.2.run1_NT.32C.3</t>
  </si>
  <si>
    <t>NT.38C.1.ASU_NT.38C.2B</t>
  </si>
  <si>
    <t>NT.39C.1_NT.39C.2</t>
  </si>
  <si>
    <t>NT.40C.1_NT.40C.2</t>
  </si>
  <si>
    <t>blue</t>
  </si>
  <si>
    <t>green</t>
  </si>
  <si>
    <t>deeppink3</t>
  </si>
  <si>
    <t>colors = c("firebrick2", "blue3", "darkorchid", "coral", "forestgreen", "yellow2", "deeppink3")</t>
  </si>
  <si>
    <t>blue3</t>
  </si>
  <si>
    <t>coral</t>
  </si>
  <si>
    <t>aquamarine3</t>
  </si>
  <si>
    <t>black</t>
  </si>
  <si>
    <t>yellow2</t>
  </si>
  <si>
    <t>aliceblue</t>
  </si>
  <si>
    <t>orchid</t>
  </si>
  <si>
    <t>chocolate1</t>
  </si>
  <si>
    <t>cornflowerblue</t>
  </si>
  <si>
    <t>darkolivegreen2</t>
  </si>
  <si>
    <t>darkorange</t>
  </si>
  <si>
    <t>gold2</t>
  </si>
  <si>
    <t>darkgoldenrod2</t>
  </si>
  <si>
    <t>brown1</t>
  </si>
  <si>
    <t>firebrick1</t>
  </si>
  <si>
    <t>forestgreen</t>
  </si>
  <si>
    <t>deepskyblue1</t>
  </si>
  <si>
    <t>darkorchid3</t>
  </si>
  <si>
    <t>darkseagreen1</t>
  </si>
  <si>
    <t>firebrick3</t>
  </si>
  <si>
    <t>lightpink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</si>
</sst>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Droid Sa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'all samples'!$C$1</c:f>
              <c:strCache>
                <c:ptCount val="1"/>
                <c:pt idx="0">
                  <c:v>unweighted_distance_matrix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0000FF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0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'all samples'!$B$2:$B$23</c:f>
              <c:numCache>
                <c:formatCode>General</c:formatCode>
                <c:ptCount val="22"/>
                <c:pt idx="0">
                  <c:v>13.0</c:v>
                </c:pt>
                <c:pt idx="1">
                  <c:v>4.0</c:v>
                </c:pt>
                <c:pt idx="2">
                  <c:v>9.23</c:v>
                </c:pt>
                <c:pt idx="3">
                  <c:v>5.23</c:v>
                </c:pt>
                <c:pt idx="4">
                  <c:v>3.67</c:v>
                </c:pt>
                <c:pt idx="5">
                  <c:v>9.43</c:v>
                </c:pt>
                <c:pt idx="6">
                  <c:v>5.76</c:v>
                </c:pt>
                <c:pt idx="7">
                  <c:v>5.3</c:v>
                </c:pt>
                <c:pt idx="8">
                  <c:v>3.2</c:v>
                </c:pt>
                <c:pt idx="9">
                  <c:v>2.97</c:v>
                </c:pt>
                <c:pt idx="10">
                  <c:v>8.77</c:v>
                </c:pt>
                <c:pt idx="11">
                  <c:v>5.799999999999999</c:v>
                </c:pt>
                <c:pt idx="12">
                  <c:v>12.6</c:v>
                </c:pt>
                <c:pt idx="13">
                  <c:v>5.800000000000001</c:v>
                </c:pt>
                <c:pt idx="14">
                  <c:v>10.9</c:v>
                </c:pt>
                <c:pt idx="15">
                  <c:v>5.9</c:v>
                </c:pt>
                <c:pt idx="16">
                  <c:v>5.47</c:v>
                </c:pt>
                <c:pt idx="17">
                  <c:v>9.93</c:v>
                </c:pt>
                <c:pt idx="18">
                  <c:v>4.46</c:v>
                </c:pt>
                <c:pt idx="19">
                  <c:v>3.17</c:v>
                </c:pt>
                <c:pt idx="20">
                  <c:v>3.5</c:v>
                </c:pt>
                <c:pt idx="21">
                  <c:v>5.769999999999999</c:v>
                </c:pt>
              </c:numCache>
            </c:numRef>
          </c:xVal>
          <c:yVal>
            <c:numRef>
              <c:f>'all samples'!$C$2:$C$23</c:f>
              <c:numCache>
                <c:formatCode>General</c:formatCode>
                <c:ptCount val="22"/>
                <c:pt idx="0">
                  <c:v>0.28888010905</c:v>
                </c:pt>
                <c:pt idx="1">
                  <c:v>0.237725547555</c:v>
                </c:pt>
                <c:pt idx="2">
                  <c:v>0.219268979401</c:v>
                </c:pt>
                <c:pt idx="3">
                  <c:v>0.246654960048</c:v>
                </c:pt>
                <c:pt idx="4">
                  <c:v>0.26444005287</c:v>
                </c:pt>
                <c:pt idx="5">
                  <c:v>0.217830322322</c:v>
                </c:pt>
                <c:pt idx="6">
                  <c:v>0.295260240101</c:v>
                </c:pt>
                <c:pt idx="7">
                  <c:v>0.213708084429</c:v>
                </c:pt>
                <c:pt idx="8">
                  <c:v>0.352721786583</c:v>
                </c:pt>
                <c:pt idx="9">
                  <c:v>0.243386345878</c:v>
                </c:pt>
                <c:pt idx="10">
                  <c:v>0.300530476453</c:v>
                </c:pt>
                <c:pt idx="11">
                  <c:v>0.263668155227</c:v>
                </c:pt>
                <c:pt idx="12">
                  <c:v>0.404871573717</c:v>
                </c:pt>
                <c:pt idx="13">
                  <c:v>0.162277769558</c:v>
                </c:pt>
                <c:pt idx="14">
                  <c:v>0.407502942507</c:v>
                </c:pt>
                <c:pt idx="15">
                  <c:v>0.400133352185</c:v>
                </c:pt>
                <c:pt idx="16">
                  <c:v>0.322639847342</c:v>
                </c:pt>
                <c:pt idx="17">
                  <c:v>0.148802308947</c:v>
                </c:pt>
                <c:pt idx="18">
                  <c:v>0.296833201005</c:v>
                </c:pt>
                <c:pt idx="19">
                  <c:v>0.258670981306</c:v>
                </c:pt>
                <c:pt idx="20">
                  <c:v>0.26719913335</c:v>
                </c:pt>
                <c:pt idx="21">
                  <c:v>0.319388073218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149240"/>
        <c:axId val="-2065144040"/>
      </c:scatterChart>
      <c:valAx>
        <c:axId val="-2065149240"/>
        <c:scaling>
          <c:orientation val="minMax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Change in Time (Months)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65144040"/>
        <c:crosses val="autoZero"/>
        <c:crossBetween val="midCat"/>
      </c:valAx>
      <c:valAx>
        <c:axId val="-2065144040"/>
        <c:scaling>
          <c:orientation val="minMax"/>
          <c:max val="0.6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Unweighted UniFrac Distances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65149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'all samples'!$C$25</c:f>
              <c:strCache>
                <c:ptCount val="1"/>
                <c:pt idx="0">
                  <c:v>weighted_distance_matrix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0000FF"/>
              </a:solidFill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'all samples'!$B$26:$B$47</c:f>
              <c:numCache>
                <c:formatCode>General</c:formatCode>
                <c:ptCount val="22"/>
                <c:pt idx="0">
                  <c:v>13.0</c:v>
                </c:pt>
                <c:pt idx="1">
                  <c:v>4.0</c:v>
                </c:pt>
                <c:pt idx="2">
                  <c:v>9.23</c:v>
                </c:pt>
                <c:pt idx="3">
                  <c:v>5.23</c:v>
                </c:pt>
                <c:pt idx="4">
                  <c:v>3.67</c:v>
                </c:pt>
                <c:pt idx="5">
                  <c:v>9.43</c:v>
                </c:pt>
                <c:pt idx="6">
                  <c:v>5.76</c:v>
                </c:pt>
                <c:pt idx="7">
                  <c:v>5.3</c:v>
                </c:pt>
                <c:pt idx="8">
                  <c:v>3.2</c:v>
                </c:pt>
                <c:pt idx="9">
                  <c:v>2.97</c:v>
                </c:pt>
                <c:pt idx="10">
                  <c:v>8.77</c:v>
                </c:pt>
                <c:pt idx="11">
                  <c:v>5.8</c:v>
                </c:pt>
                <c:pt idx="12">
                  <c:v>12.6</c:v>
                </c:pt>
                <c:pt idx="13">
                  <c:v>5.8</c:v>
                </c:pt>
                <c:pt idx="14">
                  <c:v>10.9</c:v>
                </c:pt>
                <c:pt idx="15">
                  <c:v>5.9</c:v>
                </c:pt>
                <c:pt idx="16">
                  <c:v>5.47</c:v>
                </c:pt>
                <c:pt idx="17">
                  <c:v>9.93</c:v>
                </c:pt>
                <c:pt idx="18">
                  <c:v>4.46</c:v>
                </c:pt>
                <c:pt idx="19">
                  <c:v>3.17</c:v>
                </c:pt>
                <c:pt idx="20">
                  <c:v>3.5</c:v>
                </c:pt>
                <c:pt idx="21">
                  <c:v>5.769999999999999</c:v>
                </c:pt>
              </c:numCache>
            </c:numRef>
          </c:xVal>
          <c:yVal>
            <c:numRef>
              <c:f>'all samples'!$C$26:$C$47</c:f>
              <c:numCache>
                <c:formatCode>General</c:formatCode>
                <c:ptCount val="22"/>
                <c:pt idx="0">
                  <c:v>0.250405399</c:v>
                </c:pt>
                <c:pt idx="1">
                  <c:v>0.143320292</c:v>
                </c:pt>
                <c:pt idx="2">
                  <c:v>0.221448669</c:v>
                </c:pt>
                <c:pt idx="3">
                  <c:v>0.300183276</c:v>
                </c:pt>
                <c:pt idx="4">
                  <c:v>0.106750785</c:v>
                </c:pt>
                <c:pt idx="5">
                  <c:v>0.301022682</c:v>
                </c:pt>
                <c:pt idx="6">
                  <c:v>0.28752638</c:v>
                </c:pt>
                <c:pt idx="7">
                  <c:v>0.119843726</c:v>
                </c:pt>
                <c:pt idx="8">
                  <c:v>0.246105238</c:v>
                </c:pt>
                <c:pt idx="9">
                  <c:v>0.092315999</c:v>
                </c:pt>
                <c:pt idx="10">
                  <c:v>0.205174906</c:v>
                </c:pt>
                <c:pt idx="11">
                  <c:v>0.239619462</c:v>
                </c:pt>
                <c:pt idx="12">
                  <c:v>0.208862652</c:v>
                </c:pt>
                <c:pt idx="13">
                  <c:v>0.215882681</c:v>
                </c:pt>
                <c:pt idx="14">
                  <c:v>0.359664757</c:v>
                </c:pt>
                <c:pt idx="15">
                  <c:v>0.244236711</c:v>
                </c:pt>
                <c:pt idx="16">
                  <c:v>0.132461586</c:v>
                </c:pt>
                <c:pt idx="17">
                  <c:v>0.055818548</c:v>
                </c:pt>
                <c:pt idx="18">
                  <c:v>0.146787394</c:v>
                </c:pt>
                <c:pt idx="19">
                  <c:v>0.176045582</c:v>
                </c:pt>
                <c:pt idx="20">
                  <c:v>0.248022271</c:v>
                </c:pt>
                <c:pt idx="21">
                  <c:v>0.485492135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40984"/>
        <c:axId val="-2065035800"/>
      </c:scatterChart>
      <c:valAx>
        <c:axId val="-2065040984"/>
        <c:scaling>
          <c:orientation val="minMax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Change in Time (Months)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65035800"/>
        <c:crosses val="autoZero"/>
        <c:crossBetween val="midCat"/>
      </c:valAx>
      <c:valAx>
        <c:axId val="-2065035800"/>
        <c:scaling>
          <c:orientation val="minMax"/>
          <c:max val="0.6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Weighted UniFrac Distances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650409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406400</xdr:colOff>
      <xdr:row>20</xdr:row>
      <xdr:rowOff>38100</xdr:rowOff>
    </xdr:from>
    <xdr:to>
      <xdr:col>21</xdr:col>
      <xdr:colOff>25400</xdr:colOff>
      <xdr:row>39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635000</xdr:colOff>
      <xdr:row>39</xdr:row>
      <xdr:rowOff>177800</xdr:rowOff>
    </xdr:from>
    <xdr:to>
      <xdr:col>21</xdr:col>
      <xdr:colOff>254000</xdr:colOff>
      <xdr:row>59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39" workbookViewId="0">
      <selection activeCell="A57" sqref="A57:C111"/>
    </sheetView>
  </sheetViews>
  <sheetFormatPr baseColWidth="10" defaultRowHeight="15" x14ac:dyDescent="0"/>
  <cols>
    <col min="1" max="1" width="41.83203125" customWidth="1"/>
    <col min="6" max="6" width="26" customWidth="1"/>
  </cols>
  <sheetData>
    <row r="1" spans="1:7">
      <c r="A1" t="s">
        <v>0</v>
      </c>
    </row>
    <row r="2" spans="1:7">
      <c r="A2" t="s">
        <v>1</v>
      </c>
      <c r="B2">
        <v>0.28888010905</v>
      </c>
      <c r="C2">
        <v>13</v>
      </c>
      <c r="G2" s="1"/>
    </row>
    <row r="3" spans="1:7">
      <c r="A3" t="s">
        <v>2</v>
      </c>
      <c r="B3">
        <v>0.237725547555</v>
      </c>
      <c r="C3">
        <v>4</v>
      </c>
      <c r="G3" s="1"/>
    </row>
    <row r="4" spans="1:7">
      <c r="A4" t="s">
        <v>3</v>
      </c>
      <c r="B4">
        <v>0.21926897940100001</v>
      </c>
      <c r="C4">
        <v>9.23</v>
      </c>
      <c r="G4" s="1"/>
    </row>
    <row r="5" spans="1:7">
      <c r="A5" t="s">
        <v>4</v>
      </c>
      <c r="B5">
        <v>0.246654960048</v>
      </c>
      <c r="C5">
        <f>9.23-4</f>
        <v>5.23</v>
      </c>
    </row>
    <row r="6" spans="1:7">
      <c r="A6" t="s">
        <v>5</v>
      </c>
      <c r="B6">
        <v>0.26444005287</v>
      </c>
      <c r="C6">
        <v>3.67</v>
      </c>
      <c r="G6" s="1"/>
    </row>
    <row r="7" spans="1:7">
      <c r="A7" t="s">
        <v>6</v>
      </c>
      <c r="B7">
        <v>0.217830322322</v>
      </c>
      <c r="C7">
        <v>9.43</v>
      </c>
      <c r="G7" s="1"/>
    </row>
    <row r="8" spans="1:7">
      <c r="A8" t="s">
        <v>7</v>
      </c>
      <c r="B8">
        <v>0.25578733162</v>
      </c>
      <c r="G8" s="1"/>
    </row>
    <row r="9" spans="1:7">
      <c r="A9" t="s">
        <v>8</v>
      </c>
      <c r="B9">
        <v>0.29526024010099999</v>
      </c>
      <c r="C9">
        <f>9.43-3.67</f>
        <v>5.76</v>
      </c>
      <c r="G9" s="1"/>
    </row>
    <row r="10" spans="1:7">
      <c r="A10" t="s">
        <v>9</v>
      </c>
      <c r="B10">
        <v>0.292331924646</v>
      </c>
    </row>
    <row r="11" spans="1:7">
      <c r="A11" t="s">
        <v>10</v>
      </c>
      <c r="B11">
        <v>0.22263640730600001</v>
      </c>
    </row>
    <row r="12" spans="1:7">
      <c r="A12" t="s">
        <v>11</v>
      </c>
      <c r="B12">
        <v>0.21370808442899999</v>
      </c>
      <c r="C12">
        <v>5.3</v>
      </c>
      <c r="G12" s="1"/>
    </row>
    <row r="13" spans="1:7">
      <c r="A13" t="s">
        <v>12</v>
      </c>
      <c r="B13">
        <v>0.35272178658300002</v>
      </c>
      <c r="C13">
        <v>3.2</v>
      </c>
    </row>
    <row r="14" spans="1:7">
      <c r="A14" t="s">
        <v>13</v>
      </c>
      <c r="B14">
        <v>0.38138447920700003</v>
      </c>
      <c r="G14" s="1"/>
    </row>
    <row r="15" spans="1:7">
      <c r="A15" t="s">
        <v>14</v>
      </c>
      <c r="B15">
        <v>0.41753289318199999</v>
      </c>
      <c r="G15" s="1"/>
    </row>
    <row r="16" spans="1:7">
      <c r="A16" t="s">
        <v>15</v>
      </c>
      <c r="B16">
        <v>0.20034460753899999</v>
      </c>
    </row>
    <row r="17" spans="1:7">
      <c r="A17" t="s">
        <v>16</v>
      </c>
      <c r="B17">
        <v>0.22878145643200001</v>
      </c>
    </row>
    <row r="18" spans="1:7">
      <c r="A18" t="s">
        <v>17</v>
      </c>
      <c r="B18">
        <v>0.23661749043499999</v>
      </c>
      <c r="G18" s="1"/>
    </row>
    <row r="19" spans="1:7">
      <c r="A19" t="s">
        <v>18</v>
      </c>
      <c r="B19">
        <v>0.30363126178700001</v>
      </c>
      <c r="G19" s="1"/>
    </row>
    <row r="20" spans="1:7">
      <c r="A20" t="s">
        <v>19</v>
      </c>
      <c r="B20">
        <v>0.24338634587800001</v>
      </c>
      <c r="C20">
        <v>2.97</v>
      </c>
    </row>
    <row r="21" spans="1:7">
      <c r="A21" t="s">
        <v>20</v>
      </c>
      <c r="B21">
        <v>0.30053047645300002</v>
      </c>
      <c r="C21">
        <v>8.77</v>
      </c>
      <c r="G21" s="1"/>
    </row>
    <row r="22" spans="1:7">
      <c r="A22" t="s">
        <v>21</v>
      </c>
      <c r="B22">
        <v>0.29381501068299998</v>
      </c>
      <c r="G22" s="1"/>
    </row>
    <row r="23" spans="1:7">
      <c r="A23" t="s">
        <v>22</v>
      </c>
      <c r="B23">
        <v>0.26366815522699999</v>
      </c>
      <c r="C23">
        <f>8.77-2.97</f>
        <v>5.7999999999999989</v>
      </c>
      <c r="G23" s="1"/>
    </row>
    <row r="24" spans="1:7">
      <c r="A24" t="s">
        <v>23</v>
      </c>
      <c r="B24">
        <v>0.32924474771599999</v>
      </c>
    </row>
    <row r="25" spans="1:7">
      <c r="A25" t="s">
        <v>24</v>
      </c>
      <c r="B25">
        <v>0.28531619232900002</v>
      </c>
      <c r="G25" s="1"/>
    </row>
    <row r="26" spans="1:7">
      <c r="A26" t="s">
        <v>25</v>
      </c>
      <c r="B26">
        <v>0.404871573717</v>
      </c>
      <c r="C26">
        <v>12.6</v>
      </c>
      <c r="G26" s="1"/>
    </row>
    <row r="27" spans="1:7">
      <c r="A27" t="s">
        <v>26</v>
      </c>
      <c r="B27">
        <v>0.162277769558</v>
      </c>
      <c r="C27">
        <f>8.63-2.83</f>
        <v>5.8000000000000007</v>
      </c>
      <c r="G27" s="1"/>
    </row>
    <row r="28" spans="1:7">
      <c r="A28" t="s">
        <v>27</v>
      </c>
      <c r="B28">
        <v>0.27516293681199999</v>
      </c>
    </row>
    <row r="29" spans="1:7">
      <c r="A29" t="s">
        <v>28</v>
      </c>
      <c r="B29">
        <v>0.257413215034</v>
      </c>
    </row>
    <row r="30" spans="1:7">
      <c r="A30" t="s">
        <v>29</v>
      </c>
      <c r="B30">
        <v>0.23674069350900001</v>
      </c>
      <c r="G30" s="1"/>
    </row>
    <row r="31" spans="1:7">
      <c r="A31" t="s">
        <v>30</v>
      </c>
      <c r="B31">
        <v>0.40750294250699998</v>
      </c>
      <c r="C31">
        <v>10.9</v>
      </c>
      <c r="G31" s="1"/>
    </row>
    <row r="32" spans="1:7">
      <c r="A32" t="s">
        <v>31</v>
      </c>
      <c r="B32">
        <v>0.44559589408799999</v>
      </c>
    </row>
    <row r="33" spans="1:3">
      <c r="A33" t="s">
        <v>32</v>
      </c>
      <c r="B33">
        <v>0.43434040527500001</v>
      </c>
    </row>
    <row r="34" spans="1:3">
      <c r="A34" t="s">
        <v>33</v>
      </c>
      <c r="B34">
        <v>0.247471120484</v>
      </c>
    </row>
    <row r="35" spans="1:3">
      <c r="A35" t="s">
        <v>34</v>
      </c>
      <c r="B35">
        <v>0.22063215115000001</v>
      </c>
    </row>
    <row r="36" spans="1:3">
      <c r="A36" t="s">
        <v>35</v>
      </c>
      <c r="B36">
        <v>0.22543239218899999</v>
      </c>
    </row>
    <row r="37" spans="1:3">
      <c r="A37" t="s">
        <v>36</v>
      </c>
      <c r="B37">
        <v>0.40013335218500001</v>
      </c>
      <c r="C37">
        <v>5.9</v>
      </c>
    </row>
    <row r="38" spans="1:3">
      <c r="A38" t="s">
        <v>37</v>
      </c>
      <c r="B38">
        <v>0.469604626129</v>
      </c>
    </row>
    <row r="39" spans="1:3">
      <c r="A39" t="s">
        <v>38</v>
      </c>
      <c r="B39">
        <v>0.304949397485</v>
      </c>
    </row>
    <row r="40" spans="1:3">
      <c r="A40" t="s">
        <v>39</v>
      </c>
      <c r="B40">
        <v>0.32263984734200002</v>
      </c>
      <c r="C40">
        <v>5.47</v>
      </c>
    </row>
    <row r="41" spans="1:3">
      <c r="A41" t="s">
        <v>40</v>
      </c>
      <c r="B41">
        <v>0.148802308947</v>
      </c>
      <c r="C41">
        <v>9.93</v>
      </c>
    </row>
    <row r="42" spans="1:3">
      <c r="A42" t="s">
        <v>41</v>
      </c>
      <c r="B42">
        <v>0.29683320100499999</v>
      </c>
      <c r="C42">
        <f>9.93-5.47</f>
        <v>4.46</v>
      </c>
    </row>
    <row r="43" spans="1:3">
      <c r="A43" t="s">
        <v>42</v>
      </c>
      <c r="B43">
        <v>0.25867098130600003</v>
      </c>
      <c r="C43">
        <v>3.17</v>
      </c>
    </row>
    <row r="44" spans="1:3">
      <c r="A44" t="s">
        <v>43</v>
      </c>
      <c r="B44">
        <v>0.26719913335000001</v>
      </c>
      <c r="C44">
        <v>3.5</v>
      </c>
    </row>
    <row r="45" spans="1:3">
      <c r="A45" t="s">
        <v>44</v>
      </c>
      <c r="B45">
        <v>0.35969091448500001</v>
      </c>
    </row>
    <row r="46" spans="1:3">
      <c r="A46" t="s">
        <v>45</v>
      </c>
      <c r="B46">
        <v>0.34347307830000001</v>
      </c>
    </row>
    <row r="47" spans="1:3">
      <c r="A47" t="s">
        <v>46</v>
      </c>
      <c r="B47">
        <v>0.260896339225</v>
      </c>
    </row>
    <row r="48" spans="1:3">
      <c r="A48" t="s">
        <v>47</v>
      </c>
      <c r="B48">
        <v>0.259896408237</v>
      </c>
    </row>
    <row r="49" spans="1:3">
      <c r="A49" t="s">
        <v>48</v>
      </c>
      <c r="B49">
        <v>0.27333479121400001</v>
      </c>
    </row>
    <row r="50" spans="1:3">
      <c r="A50" t="s">
        <v>49</v>
      </c>
      <c r="B50">
        <v>0.319388073218</v>
      </c>
      <c r="C50">
        <v>5.77</v>
      </c>
    </row>
    <row r="51" spans="1:3">
      <c r="A51" t="s">
        <v>50</v>
      </c>
      <c r="B51">
        <v>0.37486085657099999</v>
      </c>
    </row>
    <row r="52" spans="1:3">
      <c r="A52" t="s">
        <v>51</v>
      </c>
      <c r="B52">
        <v>0.41772913736</v>
      </c>
    </row>
    <row r="53" spans="1:3">
      <c r="A53" t="s">
        <v>52</v>
      </c>
      <c r="B53">
        <v>0.28484842043500003</v>
      </c>
    </row>
    <row r="54" spans="1:3">
      <c r="A54" t="s">
        <v>53</v>
      </c>
      <c r="B54">
        <v>0.315513626514</v>
      </c>
    </row>
    <row r="55" spans="1:3">
      <c r="A55" t="s">
        <v>54</v>
      </c>
      <c r="B55">
        <v>0.28563296030599999</v>
      </c>
    </row>
    <row r="57" spans="1:3">
      <c r="A57" t="s">
        <v>55</v>
      </c>
    </row>
    <row r="58" spans="1:3">
      <c r="A58" t="s">
        <v>1</v>
      </c>
      <c r="B58">
        <v>0.25040539856999999</v>
      </c>
      <c r="C58">
        <v>13</v>
      </c>
    </row>
    <row r="59" spans="1:3">
      <c r="A59" t="s">
        <v>2</v>
      </c>
      <c r="B59">
        <v>0.14332029210399999</v>
      </c>
      <c r="C59">
        <v>4</v>
      </c>
    </row>
    <row r="60" spans="1:3">
      <c r="A60" t="s">
        <v>3</v>
      </c>
      <c r="B60">
        <v>0.22144866927699999</v>
      </c>
      <c r="C60">
        <v>9.23</v>
      </c>
    </row>
    <row r="61" spans="1:3">
      <c r="A61" t="s">
        <v>4</v>
      </c>
      <c r="B61">
        <v>0.30018327564000002</v>
      </c>
      <c r="C61">
        <f>9.23-4</f>
        <v>5.23</v>
      </c>
    </row>
    <row r="62" spans="1:3">
      <c r="A62" t="s">
        <v>5</v>
      </c>
      <c r="B62">
        <v>0.106750785312</v>
      </c>
      <c r="C62">
        <v>3.67</v>
      </c>
    </row>
    <row r="63" spans="1:3">
      <c r="A63" t="s">
        <v>6</v>
      </c>
      <c r="B63">
        <v>0.301022681578</v>
      </c>
      <c r="C63">
        <v>9.43</v>
      </c>
    </row>
    <row r="64" spans="1:3">
      <c r="A64" t="s">
        <v>7</v>
      </c>
      <c r="B64">
        <v>0.41862909525600001</v>
      </c>
    </row>
    <row r="65" spans="1:3">
      <c r="A65" t="s">
        <v>8</v>
      </c>
      <c r="B65">
        <v>0.28752638034400002</v>
      </c>
      <c r="C65">
        <f>9.43-3.67</f>
        <v>5.76</v>
      </c>
    </row>
    <row r="66" spans="1:3">
      <c r="A66" t="s">
        <v>9</v>
      </c>
      <c r="B66">
        <v>0.39815098107399999</v>
      </c>
    </row>
    <row r="67" spans="1:3">
      <c r="A67" t="s">
        <v>10</v>
      </c>
      <c r="B67">
        <v>0.210891018565</v>
      </c>
    </row>
    <row r="68" spans="1:3">
      <c r="A68" t="s">
        <v>11</v>
      </c>
      <c r="B68">
        <v>0.119843726269</v>
      </c>
      <c r="C68">
        <v>5.3</v>
      </c>
    </row>
    <row r="69" spans="1:3">
      <c r="A69" t="s">
        <v>12</v>
      </c>
      <c r="B69">
        <v>0.24610523821499999</v>
      </c>
      <c r="C69">
        <v>3.2</v>
      </c>
    </row>
    <row r="70" spans="1:3">
      <c r="A70" t="s">
        <v>13</v>
      </c>
      <c r="B70">
        <v>0.29140943824600002</v>
      </c>
    </row>
    <row r="71" spans="1:3">
      <c r="A71" t="s">
        <v>14</v>
      </c>
      <c r="B71">
        <v>0.33253092478000001</v>
      </c>
    </row>
    <row r="72" spans="1:3">
      <c r="A72" t="s">
        <v>15</v>
      </c>
      <c r="B72">
        <v>9.9939121799600003E-2</v>
      </c>
    </row>
    <row r="73" spans="1:3">
      <c r="A73" t="s">
        <v>16</v>
      </c>
      <c r="B73">
        <v>0.141750589802</v>
      </c>
    </row>
    <row r="74" spans="1:3">
      <c r="A74" t="s">
        <v>17</v>
      </c>
      <c r="B74">
        <v>8.9918009427600004E-2</v>
      </c>
    </row>
    <row r="75" spans="1:3">
      <c r="A75" t="s">
        <v>18</v>
      </c>
      <c r="B75">
        <v>0.32273384032300001</v>
      </c>
    </row>
    <row r="76" spans="1:3">
      <c r="A76" t="s">
        <v>19</v>
      </c>
      <c r="B76">
        <v>9.2315999044200001E-2</v>
      </c>
      <c r="C76">
        <v>2.97</v>
      </c>
    </row>
    <row r="77" spans="1:3">
      <c r="A77" t="s">
        <v>20</v>
      </c>
      <c r="B77">
        <v>0.20517490592000001</v>
      </c>
      <c r="C77">
        <v>8.77</v>
      </c>
    </row>
    <row r="78" spans="1:3">
      <c r="A78" t="s">
        <v>21</v>
      </c>
      <c r="B78">
        <v>0.191292454315</v>
      </c>
    </row>
    <row r="79" spans="1:3">
      <c r="A79" t="s">
        <v>22</v>
      </c>
      <c r="B79">
        <v>0.239619462226</v>
      </c>
      <c r="C79">
        <f>8.77-2.97</f>
        <v>5.7999999999999989</v>
      </c>
    </row>
    <row r="80" spans="1:3">
      <c r="A80" t="s">
        <v>23</v>
      </c>
      <c r="B80">
        <v>0.25244036838</v>
      </c>
    </row>
    <row r="81" spans="1:3">
      <c r="A81" t="s">
        <v>24</v>
      </c>
      <c r="B81">
        <v>0.243502252935</v>
      </c>
    </row>
    <row r="82" spans="1:3">
      <c r="A82" t="s">
        <v>25</v>
      </c>
      <c r="B82">
        <v>0.20886265169500001</v>
      </c>
      <c r="C82">
        <v>12.6</v>
      </c>
    </row>
    <row r="83" spans="1:3">
      <c r="A83" t="s">
        <v>26</v>
      </c>
      <c r="B83">
        <v>0.21588268121400001</v>
      </c>
      <c r="C83">
        <f>8.63-2.83</f>
        <v>5.8000000000000007</v>
      </c>
    </row>
    <row r="84" spans="1:3">
      <c r="A84" t="s">
        <v>27</v>
      </c>
      <c r="B84">
        <v>0.434300757569</v>
      </c>
    </row>
    <row r="85" spans="1:3">
      <c r="A85" t="s">
        <v>28</v>
      </c>
      <c r="B85">
        <v>0.31346034174600002</v>
      </c>
    </row>
    <row r="86" spans="1:3">
      <c r="A86" t="s">
        <v>29</v>
      </c>
      <c r="B86">
        <v>0.19073709927900001</v>
      </c>
    </row>
    <row r="87" spans="1:3">
      <c r="A87" t="s">
        <v>30</v>
      </c>
      <c r="B87">
        <v>0.35966475739199999</v>
      </c>
      <c r="C87">
        <v>10.9</v>
      </c>
    </row>
    <row r="88" spans="1:3">
      <c r="A88" t="s">
        <v>31</v>
      </c>
      <c r="B88">
        <v>0.46054649073600001</v>
      </c>
    </row>
    <row r="89" spans="1:3">
      <c r="A89" t="s">
        <v>32</v>
      </c>
      <c r="B89">
        <v>0.48880670416200001</v>
      </c>
    </row>
    <row r="90" spans="1:3">
      <c r="A90" t="s">
        <v>33</v>
      </c>
      <c r="B90">
        <v>0.16386657402300001</v>
      </c>
    </row>
    <row r="91" spans="1:3">
      <c r="A91" t="s">
        <v>34</v>
      </c>
      <c r="B91">
        <v>0.179157374827</v>
      </c>
    </row>
    <row r="92" spans="1:3">
      <c r="A92" t="s">
        <v>35</v>
      </c>
      <c r="B92">
        <v>5.04225930305E-2</v>
      </c>
    </row>
    <row r="93" spans="1:3">
      <c r="A93" t="s">
        <v>36</v>
      </c>
      <c r="B93">
        <v>0.24423671060800001</v>
      </c>
      <c r="C93">
        <v>5.9</v>
      </c>
    </row>
    <row r="94" spans="1:3">
      <c r="A94" t="s">
        <v>37</v>
      </c>
      <c r="B94">
        <v>0.25835060080599997</v>
      </c>
    </row>
    <row r="95" spans="1:3">
      <c r="A95" t="s">
        <v>38</v>
      </c>
      <c r="B95">
        <v>0.11753999498499999</v>
      </c>
    </row>
    <row r="96" spans="1:3">
      <c r="A96" t="s">
        <v>39</v>
      </c>
      <c r="B96">
        <v>0.132461585917</v>
      </c>
      <c r="C96">
        <v>5.47</v>
      </c>
    </row>
    <row r="97" spans="1:3">
      <c r="A97" t="s">
        <v>40</v>
      </c>
      <c r="B97">
        <v>5.5818547751899997E-2</v>
      </c>
      <c r="C97">
        <v>9.93</v>
      </c>
    </row>
    <row r="98" spans="1:3">
      <c r="A98" t="s">
        <v>41</v>
      </c>
      <c r="B98">
        <v>0.14678739410800001</v>
      </c>
      <c r="C98">
        <f>9.93-5.47</f>
        <v>4.46</v>
      </c>
    </row>
    <row r="99" spans="1:3">
      <c r="A99" t="s">
        <v>42</v>
      </c>
      <c r="B99">
        <v>0.176045581511</v>
      </c>
      <c r="C99">
        <v>3.17</v>
      </c>
    </row>
    <row r="100" spans="1:3">
      <c r="A100" t="s">
        <v>43</v>
      </c>
      <c r="B100">
        <v>0.24802227060199999</v>
      </c>
      <c r="C100">
        <v>3.5</v>
      </c>
    </row>
    <row r="101" spans="1:3">
      <c r="A101" t="s">
        <v>44</v>
      </c>
      <c r="B101">
        <v>0.52339611137800002</v>
      </c>
    </row>
    <row r="102" spans="1:3">
      <c r="A102" t="s">
        <v>45</v>
      </c>
      <c r="B102">
        <v>0.49166607994900002</v>
      </c>
    </row>
    <row r="103" spans="1:3">
      <c r="A103" t="s">
        <v>46</v>
      </c>
      <c r="B103">
        <v>0.375273069239</v>
      </c>
    </row>
    <row r="104" spans="1:3">
      <c r="A104" t="s">
        <v>47</v>
      </c>
      <c r="B104">
        <v>0.33454773142599997</v>
      </c>
    </row>
    <row r="105" spans="1:3">
      <c r="A105" t="s">
        <v>48</v>
      </c>
      <c r="B105">
        <v>8.7220338750100004E-2</v>
      </c>
    </row>
    <row r="106" spans="1:3">
      <c r="A106" t="s">
        <v>49</v>
      </c>
      <c r="B106">
        <v>0.48549213476899999</v>
      </c>
      <c r="C106">
        <v>5.77</v>
      </c>
    </row>
    <row r="107" spans="1:3">
      <c r="A107" t="s">
        <v>50</v>
      </c>
      <c r="B107">
        <v>0.44980107383500001</v>
      </c>
    </row>
    <row r="108" spans="1:3">
      <c r="A108" t="s">
        <v>51</v>
      </c>
      <c r="B108">
        <v>0.55224316957599995</v>
      </c>
    </row>
    <row r="109" spans="1:3">
      <c r="A109" t="s">
        <v>52</v>
      </c>
      <c r="B109">
        <v>0.121018302307</v>
      </c>
    </row>
    <row r="110" spans="1:3">
      <c r="A110" t="s">
        <v>53</v>
      </c>
      <c r="B110">
        <v>9.8742719336100002E-2</v>
      </c>
    </row>
    <row r="111" spans="1:3">
      <c r="A111" t="s">
        <v>54</v>
      </c>
      <c r="B111">
        <v>0.15940449014899999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1"/>
  <sheetViews>
    <sheetView tabSelected="1" topLeftCell="A91" workbookViewId="0">
      <selection activeCell="B96" sqref="B96"/>
    </sheetView>
  </sheetViews>
  <sheetFormatPr baseColWidth="10" defaultRowHeight="15" x14ac:dyDescent="0"/>
  <cols>
    <col min="1" max="1" width="22.83203125" customWidth="1"/>
  </cols>
  <sheetData>
    <row r="1" spans="1:36">
      <c r="B1" t="s">
        <v>56</v>
      </c>
      <c r="C1" t="s">
        <v>0</v>
      </c>
    </row>
    <row r="2" spans="1:36">
      <c r="A2" t="s">
        <v>1</v>
      </c>
      <c r="B2">
        <v>13</v>
      </c>
      <c r="C2">
        <v>0.28888010905</v>
      </c>
    </row>
    <row r="3" spans="1:36">
      <c r="A3" t="s">
        <v>2</v>
      </c>
      <c r="B3">
        <v>4</v>
      </c>
      <c r="C3">
        <v>0.237725547555</v>
      </c>
    </row>
    <row r="4" spans="1:36">
      <c r="A4" t="s">
        <v>3</v>
      </c>
      <c r="B4">
        <v>9.23</v>
      </c>
      <c r="C4">
        <v>0.21926897940100001</v>
      </c>
    </row>
    <row r="5" spans="1:36">
      <c r="A5" t="s">
        <v>4</v>
      </c>
      <c r="B5">
        <f>9.23-4</f>
        <v>5.23</v>
      </c>
      <c r="C5">
        <v>0.246654960048</v>
      </c>
    </row>
    <row r="6" spans="1:36">
      <c r="A6" t="s">
        <v>5</v>
      </c>
      <c r="B6">
        <v>3.67</v>
      </c>
      <c r="C6">
        <v>0.26444005287</v>
      </c>
    </row>
    <row r="7" spans="1:36">
      <c r="A7" t="s">
        <v>6</v>
      </c>
      <c r="B7">
        <v>9.43</v>
      </c>
      <c r="C7">
        <v>0.217830322322</v>
      </c>
      <c r="O7">
        <v>13</v>
      </c>
      <c r="P7">
        <v>4</v>
      </c>
      <c r="Q7">
        <v>9.23</v>
      </c>
      <c r="R7">
        <f>9.23-4</f>
        <v>5.23</v>
      </c>
      <c r="S7">
        <v>3.67</v>
      </c>
      <c r="T7">
        <v>9.43</v>
      </c>
      <c r="U7">
        <f>9.43-3.67</f>
        <v>5.76</v>
      </c>
      <c r="V7">
        <v>5.3</v>
      </c>
      <c r="W7">
        <v>3.2</v>
      </c>
      <c r="X7">
        <v>2.97</v>
      </c>
      <c r="Y7">
        <v>8.77</v>
      </c>
      <c r="Z7">
        <f>8.77-2.97</f>
        <v>5.7999999999999989</v>
      </c>
      <c r="AA7">
        <v>12.6</v>
      </c>
      <c r="AB7">
        <f>8.63-2.83</f>
        <v>5.8000000000000007</v>
      </c>
      <c r="AC7">
        <v>10.9</v>
      </c>
      <c r="AD7">
        <v>5.9</v>
      </c>
      <c r="AE7">
        <v>5.47</v>
      </c>
      <c r="AF7">
        <v>9.93</v>
      </c>
      <c r="AG7">
        <f>9.93-5.47</f>
        <v>4.46</v>
      </c>
      <c r="AH7">
        <v>3.17</v>
      </c>
      <c r="AI7">
        <v>3.5</v>
      </c>
      <c r="AJ7">
        <v>5.77</v>
      </c>
    </row>
    <row r="8" spans="1:36">
      <c r="A8" t="s">
        <v>8</v>
      </c>
      <c r="B8">
        <f>9.43-3.67</f>
        <v>5.76</v>
      </c>
      <c r="C8">
        <v>0.29526024010099999</v>
      </c>
      <c r="O8">
        <v>0.28888010905</v>
      </c>
      <c r="P8">
        <v>0.237725547555</v>
      </c>
      <c r="Q8">
        <v>0.21926897940100001</v>
      </c>
      <c r="R8">
        <v>0.246654960048</v>
      </c>
      <c r="S8">
        <v>0.26444005287</v>
      </c>
      <c r="T8">
        <v>0.217830322322</v>
      </c>
      <c r="U8">
        <v>0.29526024010099999</v>
      </c>
      <c r="V8">
        <v>0.21370808442899999</v>
      </c>
      <c r="W8">
        <v>0.35272178658300002</v>
      </c>
      <c r="X8">
        <v>0.24338634587800001</v>
      </c>
      <c r="Y8">
        <v>0.30053047645300002</v>
      </c>
      <c r="Z8">
        <v>0.26366815522699999</v>
      </c>
      <c r="AA8">
        <v>0.404871573717</v>
      </c>
      <c r="AB8">
        <v>0.162277769558</v>
      </c>
      <c r="AC8">
        <v>0.40750294250699998</v>
      </c>
      <c r="AD8">
        <v>0.40013335218500001</v>
      </c>
      <c r="AE8">
        <v>0.32263984734200002</v>
      </c>
      <c r="AF8">
        <v>0.148802308947</v>
      </c>
      <c r="AG8">
        <v>0.29683320100499999</v>
      </c>
      <c r="AH8">
        <v>0.25867098130600003</v>
      </c>
      <c r="AI8">
        <v>0.26719913335000001</v>
      </c>
      <c r="AJ8">
        <v>0.319388073218</v>
      </c>
    </row>
    <row r="9" spans="1:36">
      <c r="A9" t="s">
        <v>11</v>
      </c>
      <c r="B9">
        <v>5.3</v>
      </c>
      <c r="C9">
        <v>0.21370808442899999</v>
      </c>
      <c r="O9" s="2">
        <v>0.25040539899999997</v>
      </c>
      <c r="P9" s="2">
        <v>0.14332029199999999</v>
      </c>
      <c r="Q9" s="2">
        <v>0.22144866899999999</v>
      </c>
      <c r="R9" s="2">
        <v>0.300183276</v>
      </c>
      <c r="S9" s="2">
        <v>0.106750785</v>
      </c>
      <c r="T9" s="2">
        <v>0.30102268199999999</v>
      </c>
      <c r="U9" s="2">
        <v>0.28752638000000003</v>
      </c>
      <c r="V9" s="2">
        <v>0.119843726</v>
      </c>
      <c r="W9" s="2">
        <v>0.246105238</v>
      </c>
      <c r="X9" s="2">
        <v>9.2315998999999996E-2</v>
      </c>
      <c r="Y9" s="2">
        <v>0.20517490599999999</v>
      </c>
      <c r="Z9" s="2">
        <v>0.23961946200000001</v>
      </c>
      <c r="AA9" s="2">
        <v>0.20886265200000001</v>
      </c>
      <c r="AB9" s="2">
        <v>0.21588268099999999</v>
      </c>
      <c r="AC9" s="2">
        <v>0.359664757</v>
      </c>
      <c r="AD9" s="2">
        <v>0.244236711</v>
      </c>
      <c r="AE9" s="2">
        <v>0.13246158599999999</v>
      </c>
      <c r="AF9" s="2">
        <v>5.5818548000000003E-2</v>
      </c>
      <c r="AG9" s="2">
        <v>0.14678739399999999</v>
      </c>
      <c r="AH9" s="2">
        <v>0.17604558200000001</v>
      </c>
      <c r="AI9" s="2">
        <v>0.24802227099999999</v>
      </c>
      <c r="AJ9" s="2">
        <v>0.48549213499999999</v>
      </c>
    </row>
    <row r="10" spans="1:36">
      <c r="A10" t="s">
        <v>12</v>
      </c>
      <c r="B10">
        <v>3.2</v>
      </c>
      <c r="C10">
        <v>0.35272178658300002</v>
      </c>
    </row>
    <row r="11" spans="1:36">
      <c r="A11" t="s">
        <v>19</v>
      </c>
      <c r="B11">
        <v>2.97</v>
      </c>
      <c r="C11">
        <v>0.24338634587800001</v>
      </c>
    </row>
    <row r="12" spans="1:36">
      <c r="A12" t="s">
        <v>20</v>
      </c>
      <c r="B12">
        <v>8.77</v>
      </c>
      <c r="C12">
        <v>0.30053047645300002</v>
      </c>
      <c r="O12" t="s">
        <v>57</v>
      </c>
    </row>
    <row r="13" spans="1:36">
      <c r="A13" t="s">
        <v>22</v>
      </c>
      <c r="B13">
        <f>8.77-2.97</f>
        <v>5.7999999999999989</v>
      </c>
      <c r="C13">
        <v>0.26366815522699999</v>
      </c>
      <c r="O13" t="s">
        <v>58</v>
      </c>
    </row>
    <row r="14" spans="1:36">
      <c r="A14" t="s">
        <v>25</v>
      </c>
      <c r="B14">
        <v>12.6</v>
      </c>
      <c r="C14">
        <v>0.404871573717</v>
      </c>
      <c r="O14" t="s">
        <v>59</v>
      </c>
    </row>
    <row r="15" spans="1:36">
      <c r="A15" t="s">
        <v>26</v>
      </c>
      <c r="B15">
        <f>8.63-2.83</f>
        <v>5.8000000000000007</v>
      </c>
      <c r="C15">
        <v>0.162277769558</v>
      </c>
    </row>
    <row r="16" spans="1:36">
      <c r="A16" t="s">
        <v>30</v>
      </c>
      <c r="B16">
        <v>10.9</v>
      </c>
      <c r="C16">
        <v>0.40750294250699998</v>
      </c>
    </row>
    <row r="17" spans="1:15">
      <c r="A17" t="s">
        <v>36</v>
      </c>
      <c r="B17">
        <v>5.9</v>
      </c>
      <c r="C17">
        <v>0.40013335218500001</v>
      </c>
      <c r="O17" s="2" t="s">
        <v>60</v>
      </c>
    </row>
    <row r="18" spans="1:15">
      <c r="A18" t="s">
        <v>39</v>
      </c>
      <c r="B18">
        <v>5.47</v>
      </c>
      <c r="C18">
        <v>0.32263984734200002</v>
      </c>
      <c r="O18" t="s">
        <v>61</v>
      </c>
    </row>
    <row r="19" spans="1:15">
      <c r="A19" t="s">
        <v>40</v>
      </c>
      <c r="B19">
        <v>9.93</v>
      </c>
      <c r="C19">
        <v>0.148802308947</v>
      </c>
      <c r="O19" s="2" t="s">
        <v>62</v>
      </c>
    </row>
    <row r="20" spans="1:15">
      <c r="A20" t="s">
        <v>41</v>
      </c>
      <c r="B20">
        <f>9.93-5.47</f>
        <v>4.46</v>
      </c>
      <c r="C20">
        <v>0.29683320100499999</v>
      </c>
    </row>
    <row r="21" spans="1:15">
      <c r="A21" t="s">
        <v>42</v>
      </c>
      <c r="B21">
        <v>3.17</v>
      </c>
      <c r="C21">
        <v>0.25867098130600003</v>
      </c>
    </row>
    <row r="22" spans="1:15">
      <c r="A22" t="s">
        <v>43</v>
      </c>
      <c r="B22">
        <v>3.5</v>
      </c>
      <c r="C22">
        <v>0.26719913335000001</v>
      </c>
    </row>
    <row r="23" spans="1:15">
      <c r="A23" t="s">
        <v>49</v>
      </c>
      <c r="B23">
        <v>5.77</v>
      </c>
      <c r="C23">
        <v>0.319388073218</v>
      </c>
    </row>
    <row r="25" spans="1:15">
      <c r="B25" s="2" t="s">
        <v>56</v>
      </c>
      <c r="C25" s="2" t="s">
        <v>55</v>
      </c>
    </row>
    <row r="26" spans="1:15">
      <c r="A26" s="2" t="s">
        <v>1</v>
      </c>
      <c r="B26" s="2">
        <v>13</v>
      </c>
      <c r="C26" s="2">
        <v>0.25040539899999997</v>
      </c>
    </row>
    <row r="27" spans="1:15">
      <c r="A27" s="2" t="s">
        <v>2</v>
      </c>
      <c r="B27" s="2">
        <v>4</v>
      </c>
      <c r="C27" s="2">
        <v>0.14332029199999999</v>
      </c>
    </row>
    <row r="28" spans="1:15">
      <c r="A28" s="2" t="s">
        <v>3</v>
      </c>
      <c r="B28" s="2">
        <v>9.23</v>
      </c>
      <c r="C28" s="2">
        <v>0.22144866899999999</v>
      </c>
    </row>
    <row r="29" spans="1:15">
      <c r="A29" s="2" t="s">
        <v>4</v>
      </c>
      <c r="B29" s="2">
        <v>5.23</v>
      </c>
      <c r="C29" s="2">
        <v>0.300183276</v>
      </c>
    </row>
    <row r="30" spans="1:15">
      <c r="A30" s="2" t="s">
        <v>5</v>
      </c>
      <c r="B30" s="2">
        <v>3.67</v>
      </c>
      <c r="C30" s="2">
        <v>0.106750785</v>
      </c>
    </row>
    <row r="31" spans="1:15">
      <c r="A31" s="2" t="s">
        <v>6</v>
      </c>
      <c r="B31" s="2">
        <v>9.43</v>
      </c>
      <c r="C31" s="2">
        <v>0.30102268199999999</v>
      </c>
    </row>
    <row r="32" spans="1:15">
      <c r="A32" s="2" t="s">
        <v>8</v>
      </c>
      <c r="B32" s="2">
        <v>5.76</v>
      </c>
      <c r="C32" s="2">
        <v>0.28752638000000003</v>
      </c>
    </row>
    <row r="33" spans="1:11">
      <c r="A33" s="2" t="s">
        <v>11</v>
      </c>
      <c r="B33" s="2">
        <v>5.3</v>
      </c>
      <c r="C33" s="2">
        <v>0.119843726</v>
      </c>
    </row>
    <row r="34" spans="1:11">
      <c r="A34" s="2" t="s">
        <v>12</v>
      </c>
      <c r="B34" s="2">
        <v>3.2</v>
      </c>
      <c r="C34" s="2">
        <v>0.246105238</v>
      </c>
    </row>
    <row r="35" spans="1:11">
      <c r="A35" s="2" t="s">
        <v>19</v>
      </c>
      <c r="B35" s="2">
        <v>2.97</v>
      </c>
      <c r="C35" s="2">
        <v>9.2315998999999996E-2</v>
      </c>
    </row>
    <row r="36" spans="1:11">
      <c r="A36" s="2" t="s">
        <v>20</v>
      </c>
      <c r="B36" s="2">
        <v>8.77</v>
      </c>
      <c r="C36" s="2">
        <v>0.20517490599999999</v>
      </c>
    </row>
    <row r="37" spans="1:11">
      <c r="A37" s="2" t="s">
        <v>22</v>
      </c>
      <c r="B37" s="2">
        <v>5.8</v>
      </c>
      <c r="C37" s="2">
        <v>0.23961946200000001</v>
      </c>
    </row>
    <row r="38" spans="1:11">
      <c r="A38" s="2" t="s">
        <v>25</v>
      </c>
      <c r="B38" s="2">
        <v>12.6</v>
      </c>
      <c r="C38" s="2">
        <v>0.20886265200000001</v>
      </c>
      <c r="J38" t="s">
        <v>63</v>
      </c>
    </row>
    <row r="39" spans="1:11">
      <c r="A39" s="2" t="s">
        <v>26</v>
      </c>
      <c r="B39" s="2">
        <v>5.8</v>
      </c>
      <c r="C39" s="2">
        <v>0.21588268099999999</v>
      </c>
    </row>
    <row r="40" spans="1:11">
      <c r="A40" s="2" t="s">
        <v>30</v>
      </c>
      <c r="B40" s="2">
        <v>10.9</v>
      </c>
      <c r="C40" s="2">
        <v>0.359664757</v>
      </c>
      <c r="K40" t="s">
        <v>64</v>
      </c>
    </row>
    <row r="41" spans="1:11">
      <c r="A41" s="2" t="s">
        <v>36</v>
      </c>
      <c r="B41" s="2">
        <v>5.9</v>
      </c>
      <c r="C41" s="2">
        <v>0.244236711</v>
      </c>
    </row>
    <row r="42" spans="1:11">
      <c r="A42" s="2" t="s">
        <v>39</v>
      </c>
      <c r="B42" s="2">
        <v>5.47</v>
      </c>
      <c r="C42" s="2">
        <v>0.13246158599999999</v>
      </c>
      <c r="J42" t="s">
        <v>65</v>
      </c>
    </row>
    <row r="43" spans="1:11">
      <c r="A43" s="2" t="s">
        <v>40</v>
      </c>
      <c r="B43" s="2">
        <v>9.93</v>
      </c>
      <c r="C43" s="2">
        <v>5.5818548000000003E-2</v>
      </c>
      <c r="J43" t="s">
        <v>66</v>
      </c>
    </row>
    <row r="44" spans="1:11">
      <c r="A44" s="2" t="s">
        <v>41</v>
      </c>
      <c r="B44" s="2">
        <v>4.46</v>
      </c>
      <c r="C44" s="2">
        <v>0.14678739399999999</v>
      </c>
      <c r="J44" t="s">
        <v>67</v>
      </c>
    </row>
    <row r="45" spans="1:11">
      <c r="A45" s="2" t="s">
        <v>42</v>
      </c>
      <c r="B45" s="2">
        <v>3.17</v>
      </c>
      <c r="C45" s="2">
        <v>0.17604558200000001</v>
      </c>
      <c r="J45" t="s">
        <v>68</v>
      </c>
    </row>
    <row r="46" spans="1:11">
      <c r="A46" s="2" t="s">
        <v>43</v>
      </c>
      <c r="B46" s="2">
        <v>3.5</v>
      </c>
      <c r="C46" s="2">
        <v>0.24802227099999999</v>
      </c>
      <c r="J46" t="s">
        <v>69</v>
      </c>
    </row>
    <row r="47" spans="1:11">
      <c r="A47" s="2" t="s">
        <v>49</v>
      </c>
      <c r="B47" s="2">
        <v>5.77</v>
      </c>
      <c r="C47" s="2">
        <v>0.48549213499999999</v>
      </c>
      <c r="J47" t="s">
        <v>70</v>
      </c>
    </row>
    <row r="48" spans="1:11">
      <c r="J48" t="s">
        <v>71</v>
      </c>
    </row>
    <row r="49" spans="10:11">
      <c r="J49">
        <v>0.2094213</v>
      </c>
    </row>
    <row r="55" spans="10:11">
      <c r="J55" t="s">
        <v>72</v>
      </c>
    </row>
    <row r="57" spans="10:11">
      <c r="K57" t="s">
        <v>64</v>
      </c>
    </row>
    <row r="59" spans="10:11">
      <c r="J59" t="s">
        <v>73</v>
      </c>
    </row>
    <row r="60" spans="10:11">
      <c r="J60" t="s">
        <v>74</v>
      </c>
    </row>
    <row r="61" spans="10:11">
      <c r="J61" t="s">
        <v>67</v>
      </c>
    </row>
    <row r="62" spans="10:11">
      <c r="J62" t="s">
        <v>68</v>
      </c>
    </row>
    <row r="63" spans="10:11">
      <c r="J63" t="s">
        <v>75</v>
      </c>
    </row>
    <row r="64" spans="10:11">
      <c r="J64" t="s">
        <v>70</v>
      </c>
    </row>
    <row r="65" spans="10:11">
      <c r="J65" t="s">
        <v>71</v>
      </c>
    </row>
    <row r="66" spans="10:11">
      <c r="J66">
        <v>0.1759541</v>
      </c>
    </row>
    <row r="71" spans="10:11">
      <c r="J71" t="s">
        <v>76</v>
      </c>
    </row>
    <row r="73" spans="10:11">
      <c r="J73" t="s">
        <v>77</v>
      </c>
    </row>
    <row r="75" spans="10:11">
      <c r="K75" t="s">
        <v>64</v>
      </c>
    </row>
    <row r="77" spans="10:11">
      <c r="J77" t="s">
        <v>73</v>
      </c>
    </row>
    <row r="78" spans="10:11">
      <c r="J78" t="s">
        <v>78</v>
      </c>
    </row>
    <row r="79" spans="10:11">
      <c r="J79" t="s">
        <v>67</v>
      </c>
    </row>
    <row r="80" spans="10:11">
      <c r="J80" t="s">
        <v>68</v>
      </c>
    </row>
    <row r="81" spans="10:11">
      <c r="J81" t="s">
        <v>79</v>
      </c>
    </row>
    <row r="82" spans="10:11">
      <c r="J82" t="s">
        <v>70</v>
      </c>
    </row>
    <row r="83" spans="10:11">
      <c r="J83" t="s">
        <v>80</v>
      </c>
    </row>
    <row r="84" spans="10:11">
      <c r="J84">
        <v>-7.9759380000000005E-2</v>
      </c>
    </row>
    <row r="86" spans="10:11">
      <c r="J86" t="s">
        <v>81</v>
      </c>
    </row>
    <row r="88" spans="10:11">
      <c r="K88" t="s">
        <v>64</v>
      </c>
    </row>
    <row r="90" spans="10:11">
      <c r="J90" t="s">
        <v>65</v>
      </c>
    </row>
    <row r="91" spans="10:11">
      <c r="J91" t="s">
        <v>82</v>
      </c>
    </row>
    <row r="92" spans="10:11">
      <c r="J92" t="s">
        <v>67</v>
      </c>
    </row>
    <row r="93" spans="10:11">
      <c r="J93" t="s">
        <v>68</v>
      </c>
    </row>
    <row r="94" spans="10:11">
      <c r="J94" t="s">
        <v>83</v>
      </c>
    </row>
    <row r="95" spans="10:11">
      <c r="J95" t="s">
        <v>70</v>
      </c>
    </row>
    <row r="96" spans="10:11">
      <c r="J96" t="s">
        <v>71</v>
      </c>
    </row>
    <row r="97" spans="2:24">
      <c r="J97">
        <v>0.47255160000000002</v>
      </c>
    </row>
    <row r="103" spans="2:24"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 t="s">
        <v>6</v>
      </c>
      <c r="I103" t="s">
        <v>8</v>
      </c>
      <c r="J103" t="s">
        <v>11</v>
      </c>
      <c r="K103" t="s">
        <v>12</v>
      </c>
      <c r="L103" t="s">
        <v>19</v>
      </c>
      <c r="M103" t="s">
        <v>20</v>
      </c>
      <c r="N103" t="s">
        <v>22</v>
      </c>
      <c r="O103" t="s">
        <v>25</v>
      </c>
      <c r="P103" t="s">
        <v>26</v>
      </c>
      <c r="Q103" t="s">
        <v>30</v>
      </c>
      <c r="R103" t="s">
        <v>36</v>
      </c>
      <c r="S103" t="s">
        <v>39</v>
      </c>
      <c r="T103" t="s">
        <v>40</v>
      </c>
      <c r="U103" t="s">
        <v>41</v>
      </c>
      <c r="V103" t="s">
        <v>42</v>
      </c>
      <c r="W103" t="s">
        <v>43</v>
      </c>
      <c r="X103" t="s">
        <v>49</v>
      </c>
    </row>
    <row r="104" spans="2:24">
      <c r="B104" t="s">
        <v>56</v>
      </c>
      <c r="C104">
        <v>13</v>
      </c>
      <c r="D104">
        <v>4</v>
      </c>
      <c r="E104">
        <v>9.23</v>
      </c>
      <c r="F104">
        <f>9.23-4</f>
        <v>5.23</v>
      </c>
      <c r="G104">
        <v>3.67</v>
      </c>
      <c r="H104">
        <v>9.43</v>
      </c>
      <c r="I104">
        <f>9.43-3.67</f>
        <v>5.76</v>
      </c>
      <c r="J104">
        <v>5.3</v>
      </c>
      <c r="K104">
        <v>3.2</v>
      </c>
      <c r="L104">
        <v>2.97</v>
      </c>
      <c r="M104">
        <v>8.77</v>
      </c>
      <c r="N104">
        <f>8.77-2.97</f>
        <v>5.7999999999999989</v>
      </c>
      <c r="O104">
        <v>12.6</v>
      </c>
      <c r="P104">
        <f>8.63-2.83</f>
        <v>5.8000000000000007</v>
      </c>
      <c r="Q104">
        <v>10.9</v>
      </c>
      <c r="R104">
        <v>5.9</v>
      </c>
      <c r="S104">
        <v>5.47</v>
      </c>
      <c r="T104">
        <v>9.93</v>
      </c>
      <c r="U104">
        <f>9.93-5.47</f>
        <v>4.46</v>
      </c>
      <c r="V104">
        <v>3.17</v>
      </c>
      <c r="W104">
        <v>3.5</v>
      </c>
      <c r="X104">
        <v>5.77</v>
      </c>
    </row>
    <row r="105" spans="2:24">
      <c r="B105" t="s">
        <v>0</v>
      </c>
      <c r="C105">
        <v>0.28888010905</v>
      </c>
      <c r="D105">
        <v>0.237725547555</v>
      </c>
      <c r="E105">
        <v>0.21926897940100001</v>
      </c>
      <c r="F105">
        <v>0.246654960048</v>
      </c>
      <c r="G105">
        <v>0.26444005287</v>
      </c>
      <c r="H105">
        <v>0.217830322322</v>
      </c>
      <c r="I105">
        <v>0.29526024010099999</v>
      </c>
      <c r="J105">
        <v>0.21370808442899999</v>
      </c>
      <c r="K105">
        <v>0.35272178658300002</v>
      </c>
      <c r="L105">
        <v>0.24338634587800001</v>
      </c>
      <c r="M105">
        <v>0.30053047645300002</v>
      </c>
      <c r="N105">
        <v>0.26366815522699999</v>
      </c>
      <c r="O105">
        <v>0.404871573717</v>
      </c>
      <c r="P105">
        <v>0.162277769558</v>
      </c>
      <c r="Q105">
        <v>0.40750294250699998</v>
      </c>
      <c r="R105">
        <v>0.40013335218500001</v>
      </c>
      <c r="S105">
        <v>0.32263984734200002</v>
      </c>
      <c r="T105">
        <v>0.148802308947</v>
      </c>
      <c r="U105">
        <v>0.29683320100499999</v>
      </c>
      <c r="V105">
        <v>0.25867098130600003</v>
      </c>
      <c r="W105">
        <v>0.26719913335000001</v>
      </c>
      <c r="X105">
        <v>0.319388073218</v>
      </c>
    </row>
    <row r="108" spans="2:24">
      <c r="B108" t="s">
        <v>84</v>
      </c>
      <c r="C108" s="2" t="s">
        <v>85</v>
      </c>
      <c r="D108" s="2" t="s">
        <v>86</v>
      </c>
      <c r="E108" s="2" t="s">
        <v>87</v>
      </c>
      <c r="F108" s="2" t="s">
        <v>88</v>
      </c>
      <c r="G108" s="2" t="s">
        <v>89</v>
      </c>
      <c r="H108" s="2" t="s">
        <v>90</v>
      </c>
      <c r="I108" s="2" t="s">
        <v>91</v>
      </c>
      <c r="J108" s="2" t="s">
        <v>92</v>
      </c>
      <c r="K108" s="2" t="s">
        <v>93</v>
      </c>
      <c r="L108" s="2" t="s">
        <v>94</v>
      </c>
      <c r="M108" s="2" t="s">
        <v>95</v>
      </c>
      <c r="N108" s="2" t="s">
        <v>96</v>
      </c>
      <c r="O108" s="2" t="s">
        <v>97</v>
      </c>
      <c r="P108" s="2" t="s">
        <v>98</v>
      </c>
      <c r="Q108" s="2" t="s">
        <v>99</v>
      </c>
      <c r="R108" s="2" t="s">
        <v>100</v>
      </c>
      <c r="S108" s="2" t="s">
        <v>101</v>
      </c>
      <c r="T108" s="2" t="s">
        <v>102</v>
      </c>
      <c r="U108" s="2" t="s">
        <v>103</v>
      </c>
      <c r="V108" s="2" t="s">
        <v>104</v>
      </c>
      <c r="W108" s="2" t="s">
        <v>105</v>
      </c>
      <c r="X108" s="2" t="s">
        <v>106</v>
      </c>
    </row>
    <row r="109" spans="2:24">
      <c r="B109" s="2" t="s">
        <v>56</v>
      </c>
      <c r="C109" s="2">
        <v>13</v>
      </c>
      <c r="D109" s="2">
        <v>4</v>
      </c>
      <c r="E109" s="2">
        <v>9.23</v>
      </c>
      <c r="F109" s="2">
        <v>5.23</v>
      </c>
      <c r="G109" s="2">
        <v>3.67</v>
      </c>
      <c r="H109" s="2">
        <v>9.43</v>
      </c>
      <c r="I109" s="2">
        <v>5.76</v>
      </c>
      <c r="J109" s="2">
        <v>5.3</v>
      </c>
      <c r="K109" s="2">
        <v>3.2</v>
      </c>
      <c r="L109" s="2">
        <v>2.97</v>
      </c>
      <c r="M109" s="2">
        <v>8.77</v>
      </c>
      <c r="N109" s="2">
        <v>5.8</v>
      </c>
      <c r="O109" s="2">
        <v>12.6</v>
      </c>
      <c r="P109" s="2">
        <v>5.8</v>
      </c>
      <c r="Q109" s="2">
        <v>10.9</v>
      </c>
      <c r="R109" s="2">
        <v>5.9</v>
      </c>
      <c r="S109" s="2">
        <v>5.47</v>
      </c>
      <c r="T109" s="2">
        <v>9.93</v>
      </c>
      <c r="U109" s="2">
        <v>4.46</v>
      </c>
      <c r="V109" s="2">
        <v>3.17</v>
      </c>
      <c r="W109" s="2">
        <v>3.5</v>
      </c>
      <c r="X109" s="2">
        <v>5.77</v>
      </c>
    </row>
    <row r="110" spans="2:24">
      <c r="B110" t="s">
        <v>0</v>
      </c>
      <c r="C110">
        <v>0.28888010905</v>
      </c>
      <c r="D110">
        <v>0.237725547555</v>
      </c>
      <c r="E110">
        <v>0.21926897940100001</v>
      </c>
      <c r="F110">
        <v>0.246654960048</v>
      </c>
      <c r="G110">
        <v>0.26444005287</v>
      </c>
      <c r="H110">
        <v>0.217830322322</v>
      </c>
      <c r="I110">
        <v>0.29526024010099999</v>
      </c>
      <c r="J110">
        <v>0.21370808442899999</v>
      </c>
      <c r="K110">
        <v>0.35272178658300002</v>
      </c>
      <c r="L110">
        <v>0.24338634587800001</v>
      </c>
      <c r="M110">
        <v>0.30053047645300002</v>
      </c>
      <c r="N110">
        <v>0.26366815522699999</v>
      </c>
      <c r="O110">
        <v>0.404871573717</v>
      </c>
      <c r="P110">
        <v>0.162277769558</v>
      </c>
      <c r="Q110">
        <v>0.40750294250699998</v>
      </c>
      <c r="R110">
        <v>0.40013335218500001</v>
      </c>
      <c r="S110">
        <v>0.32263984734200002</v>
      </c>
      <c r="T110">
        <v>0.148802308947</v>
      </c>
      <c r="U110">
        <v>0.29683320100499999</v>
      </c>
      <c r="V110">
        <v>0.25867098130600003</v>
      </c>
      <c r="W110">
        <v>0.26719913335000001</v>
      </c>
      <c r="X110">
        <v>0.319388073218</v>
      </c>
    </row>
    <row r="111" spans="2:24">
      <c r="B111" s="2" t="s">
        <v>55</v>
      </c>
      <c r="C111" s="2">
        <v>0.25040539899999997</v>
      </c>
      <c r="D111" s="2">
        <v>0.14332029199999999</v>
      </c>
      <c r="E111" s="2">
        <v>0.22144866899999999</v>
      </c>
      <c r="F111" s="2">
        <v>0.300183276</v>
      </c>
      <c r="G111" s="2">
        <v>0.106750785</v>
      </c>
      <c r="H111" s="2">
        <v>0.30102268199999999</v>
      </c>
      <c r="I111" s="2">
        <v>0.28752638000000003</v>
      </c>
      <c r="J111" s="2">
        <v>0.119843726</v>
      </c>
      <c r="K111" s="2">
        <v>0.246105238</v>
      </c>
      <c r="L111" s="2">
        <v>9.2315998999999996E-2</v>
      </c>
      <c r="M111" s="2">
        <v>0.20517490599999999</v>
      </c>
      <c r="N111" s="2">
        <v>0.23961946200000001</v>
      </c>
      <c r="O111" s="2">
        <v>0.20886265200000001</v>
      </c>
      <c r="P111" s="2">
        <v>0.21588268099999999</v>
      </c>
      <c r="Q111" s="2">
        <v>0.359664757</v>
      </c>
      <c r="R111" s="2">
        <v>0.244236711</v>
      </c>
      <c r="S111" s="2">
        <v>0.13246158599999999</v>
      </c>
      <c r="T111" s="2">
        <v>5.5818548000000003E-2</v>
      </c>
      <c r="U111" s="2">
        <v>0.14678739399999999</v>
      </c>
      <c r="V111" s="2">
        <v>0.17604558200000001</v>
      </c>
      <c r="W111" s="2">
        <v>0.24802227099999999</v>
      </c>
      <c r="X111" s="2">
        <v>0.48549213499999999</v>
      </c>
    </row>
    <row r="113" spans="3:24" ht="16">
      <c r="C113" t="s">
        <v>107</v>
      </c>
      <c r="D113" t="s">
        <v>112</v>
      </c>
      <c r="E113" t="s">
        <v>112</v>
      </c>
      <c r="F113" t="s">
        <v>112</v>
      </c>
      <c r="G113" t="s">
        <v>108</v>
      </c>
      <c r="H113" t="s">
        <v>108</v>
      </c>
      <c r="I113" t="s">
        <v>108</v>
      </c>
      <c r="J113" t="s">
        <v>115</v>
      </c>
      <c r="K113" t="s">
        <v>109</v>
      </c>
      <c r="L113" t="s">
        <v>111</v>
      </c>
      <c r="M113" t="s">
        <v>111</v>
      </c>
      <c r="N113" t="s">
        <v>111</v>
      </c>
      <c r="O113" t="s">
        <v>114</v>
      </c>
      <c r="P113" t="s">
        <v>114</v>
      </c>
      <c r="Q113" t="s">
        <v>118</v>
      </c>
      <c r="R113" t="s">
        <v>114</v>
      </c>
      <c r="S113" s="3" t="s">
        <v>113</v>
      </c>
      <c r="T113" s="3" t="s">
        <v>113</v>
      </c>
      <c r="U113" s="3" t="s">
        <v>113</v>
      </c>
      <c r="V113" s="3" t="s">
        <v>116</v>
      </c>
      <c r="W113" s="3" t="s">
        <v>117</v>
      </c>
      <c r="X113" s="3" t="s">
        <v>114</v>
      </c>
    </row>
    <row r="114" spans="3:24">
      <c r="C114" t="s">
        <v>110</v>
      </c>
    </row>
    <row r="115" spans="3:24">
      <c r="C115" t="str">
        <f>"'"&amp;C108&amp;"',"</f>
        <v>'ASD.12.1_ASD.12.2',</v>
      </c>
      <c r="D115" t="str">
        <f t="shared" ref="D115:X115" si="0">"'"&amp;D108&amp;"',"</f>
        <v>'ASD.14.1_ASD.14.2',</v>
      </c>
      <c r="E115" t="str">
        <f t="shared" si="0"/>
        <v>'ASD.14.1_ASD.14.3',</v>
      </c>
      <c r="F115" t="str">
        <f t="shared" si="0"/>
        <v>'ASD.14.2_ASD.14.3',</v>
      </c>
      <c r="G115" t="str">
        <f t="shared" si="0"/>
        <v>'ASD.22.1_ASD.22.2',</v>
      </c>
      <c r="H115" t="str">
        <f t="shared" si="0"/>
        <v>'ASD.22.1_ASD.22.3',</v>
      </c>
      <c r="I115" t="str">
        <f t="shared" si="0"/>
        <v>'ASD.22.2_ASD.22.3',</v>
      </c>
      <c r="J115" t="str">
        <f t="shared" si="0"/>
        <v>'ASD.24.1_ASD.24.2',</v>
      </c>
      <c r="K115" t="str">
        <f t="shared" si="0"/>
        <v>'ASD.27.1_ASD.27.2',</v>
      </c>
      <c r="L115" t="str">
        <f t="shared" si="0"/>
        <v>'ASD.7.1_ASD.7.2',</v>
      </c>
      <c r="M115" t="str">
        <f t="shared" si="0"/>
        <v>'ASD.7.1_ASD.7.3',</v>
      </c>
      <c r="N115" t="str">
        <f t="shared" si="0"/>
        <v>'ASD.7.2_ASD.7.3',</v>
      </c>
      <c r="O115" t="str">
        <f t="shared" si="0"/>
        <v>'NT.13S.1B_NT.13S.2',</v>
      </c>
      <c r="P115" t="str">
        <f t="shared" si="0"/>
        <v>'NT.15S.2_NT.15S.3',</v>
      </c>
      <c r="Q115" t="str">
        <f t="shared" si="0"/>
        <v>'NT.30C.1_NT.30C.3',</v>
      </c>
      <c r="R115" t="str">
        <f t="shared" si="0"/>
        <v>'NT.31C.1_NT.31C.2',</v>
      </c>
      <c r="S115" t="str">
        <f t="shared" si="0"/>
        <v>'NT.32C.1_NT.32C.2.run1',</v>
      </c>
      <c r="T115" t="str">
        <f t="shared" si="0"/>
        <v>'NT.32C.1_NT.32C.3',</v>
      </c>
      <c r="U115" t="str">
        <f t="shared" si="0"/>
        <v>'NT.32C.2.run1_NT.32C.3',</v>
      </c>
      <c r="V115" t="str">
        <f t="shared" si="0"/>
        <v>'NT.38C.1.ASU_NT.38C.2B',</v>
      </c>
      <c r="W115" t="str">
        <f t="shared" si="0"/>
        <v>'NT.39C.1_NT.39C.2',</v>
      </c>
      <c r="X115" t="str">
        <f t="shared" si="0"/>
        <v>'NT.40C.1_NT.40C.2',</v>
      </c>
    </row>
    <row r="116" spans="3:24" ht="16">
      <c r="C116" t="s">
        <v>129</v>
      </c>
      <c r="D116" t="s">
        <v>126</v>
      </c>
      <c r="E116" t="s">
        <v>126</v>
      </c>
      <c r="F116" t="s">
        <v>126</v>
      </c>
      <c r="G116" t="s">
        <v>119</v>
      </c>
      <c r="H116" t="s">
        <v>119</v>
      </c>
      <c r="I116" t="s">
        <v>119</v>
      </c>
      <c r="J116" t="s">
        <v>120</v>
      </c>
      <c r="K116" t="s">
        <v>128</v>
      </c>
      <c r="L116" t="s">
        <v>127</v>
      </c>
      <c r="M116" t="s">
        <v>127</v>
      </c>
      <c r="N116" t="s">
        <v>127</v>
      </c>
      <c r="O116" t="s">
        <v>121</v>
      </c>
      <c r="P116" t="s">
        <v>125</v>
      </c>
      <c r="Q116" t="s">
        <v>130</v>
      </c>
      <c r="R116" t="s">
        <v>131</v>
      </c>
      <c r="S116" s="3" t="s">
        <v>109</v>
      </c>
      <c r="T116" s="3" t="s">
        <v>109</v>
      </c>
      <c r="U116" s="3" t="s">
        <v>109</v>
      </c>
      <c r="V116" t="s">
        <v>124</v>
      </c>
      <c r="W116" s="3" t="s">
        <v>122</v>
      </c>
      <c r="X116" s="3" t="s">
        <v>123</v>
      </c>
    </row>
    <row r="117" spans="3:24">
      <c r="C117" t="str">
        <f t="shared" ref="C117:R118" si="1">"'"&amp;C109&amp;"',"</f>
        <v>'13',</v>
      </c>
      <c r="D117" t="str">
        <f t="shared" si="1"/>
        <v>'4',</v>
      </c>
      <c r="E117" t="str">
        <f t="shared" si="1"/>
        <v>'9.23',</v>
      </c>
      <c r="F117" t="str">
        <f t="shared" si="1"/>
        <v>'5.23',</v>
      </c>
      <c r="G117" t="str">
        <f t="shared" si="1"/>
        <v>'3.67',</v>
      </c>
      <c r="H117" t="str">
        <f t="shared" si="1"/>
        <v>'9.43',</v>
      </c>
      <c r="I117" t="str">
        <f t="shared" si="1"/>
        <v>'5.76',</v>
      </c>
      <c r="J117" t="str">
        <f t="shared" si="1"/>
        <v>'5.3',</v>
      </c>
      <c r="K117" t="str">
        <f t="shared" si="1"/>
        <v>'3.2',</v>
      </c>
      <c r="L117" t="str">
        <f t="shared" si="1"/>
        <v>'2.97',</v>
      </c>
      <c r="M117" t="str">
        <f t="shared" si="1"/>
        <v>'8.77',</v>
      </c>
      <c r="N117" t="str">
        <f t="shared" si="1"/>
        <v>'5.8',</v>
      </c>
      <c r="O117" t="str">
        <f t="shared" si="1"/>
        <v>'12.6',</v>
      </c>
      <c r="P117" t="str">
        <f t="shared" si="1"/>
        <v>'5.8',</v>
      </c>
      <c r="Q117" t="str">
        <f t="shared" si="1"/>
        <v>'10.9',</v>
      </c>
      <c r="R117" t="str">
        <f t="shared" si="1"/>
        <v>'5.9',</v>
      </c>
      <c r="S117" t="str">
        <f>"'"&amp;S109&amp;"',"</f>
        <v>'5.47',</v>
      </c>
      <c r="T117" t="str">
        <f>"'"&amp;T109&amp;"',"</f>
        <v>'9.93',</v>
      </c>
      <c r="U117" t="str">
        <f>"'"&amp;U109&amp;"',"</f>
        <v>'4.46',</v>
      </c>
      <c r="V117" t="str">
        <f>"'"&amp;V109&amp;"',"</f>
        <v>'3.17',</v>
      </c>
      <c r="W117" t="str">
        <f>"'"&amp;W109&amp;"',"</f>
        <v>'3.5',</v>
      </c>
      <c r="X117" t="str">
        <f>"'"&amp;X109&amp;"',"</f>
        <v>'5.77',</v>
      </c>
    </row>
    <row r="118" spans="3:24">
      <c r="C118" t="str">
        <f t="shared" si="1"/>
        <v>'0.28888010905',</v>
      </c>
      <c r="D118" t="str">
        <f>"'"&amp;D110&amp;"',"</f>
        <v>'0.237725547555',</v>
      </c>
      <c r="E118" t="str">
        <f>"'"&amp;E110&amp;"',"</f>
        <v>'0.219268979401',</v>
      </c>
      <c r="F118" t="str">
        <f>"'"&amp;F110&amp;"',"</f>
        <v>'0.246654960048',</v>
      </c>
      <c r="G118" t="str">
        <f>"'"&amp;G110&amp;"',"</f>
        <v>'0.26444005287',</v>
      </c>
      <c r="H118" t="str">
        <f>"'"&amp;H110&amp;"',"</f>
        <v>'0.217830322322',</v>
      </c>
      <c r="I118" t="str">
        <f>"'"&amp;I110&amp;"',"</f>
        <v>'0.295260240101',</v>
      </c>
      <c r="J118" t="str">
        <f>"'"&amp;J110&amp;"',"</f>
        <v>'0.213708084429',</v>
      </c>
      <c r="K118" t="str">
        <f>"'"&amp;K110&amp;"',"</f>
        <v>'0.352721786583',</v>
      </c>
      <c r="L118" t="str">
        <f>"'"&amp;L110&amp;"',"</f>
        <v>'0.243386345878',</v>
      </c>
      <c r="M118" t="str">
        <f>"'"&amp;M110&amp;"',"</f>
        <v>'0.300530476453',</v>
      </c>
      <c r="N118" t="str">
        <f>"'"&amp;N110&amp;"',"</f>
        <v>'0.263668155227',</v>
      </c>
      <c r="O118" t="str">
        <f>"'"&amp;O110&amp;"',"</f>
        <v>'0.404871573717',</v>
      </c>
      <c r="P118" t="str">
        <f>"'"&amp;P110&amp;"',"</f>
        <v>'0.162277769558',</v>
      </c>
      <c r="Q118" t="str">
        <f>"'"&amp;Q110&amp;"',"</f>
        <v>'0.407502942507',</v>
      </c>
      <c r="R118" t="str">
        <f>"'"&amp;R110&amp;"',"</f>
        <v>'0.400133352185',</v>
      </c>
      <c r="S118" t="str">
        <f>"'"&amp;S110&amp;"',"</f>
        <v>'0.322639847342',</v>
      </c>
      <c r="T118" t="str">
        <f>"'"&amp;T110&amp;"',"</f>
        <v>'0.148802308947',</v>
      </c>
      <c r="U118" t="str">
        <f>"'"&amp;U110&amp;"',"</f>
        <v>'0.296833201005',</v>
      </c>
      <c r="V118" t="str">
        <f>"'"&amp;V110&amp;"',"</f>
        <v>'0.258670981306',</v>
      </c>
      <c r="W118" t="str">
        <f>"'"&amp;W110&amp;"',"</f>
        <v>'0.26719913335',</v>
      </c>
      <c r="X118" t="str">
        <f>"'"&amp;X110&amp;"',"</f>
        <v>'0.319388073218',</v>
      </c>
    </row>
    <row r="119" spans="3:24">
      <c r="C119" t="str">
        <f>"'"&amp;C111&amp;"',"</f>
        <v>'0.250405399',</v>
      </c>
      <c r="D119" t="str">
        <f>"'"&amp;D111&amp;"',"</f>
        <v>'0.143320292',</v>
      </c>
      <c r="E119" t="str">
        <f>"'"&amp;E111&amp;"',"</f>
        <v>'0.221448669',</v>
      </c>
      <c r="F119" t="str">
        <f>"'"&amp;F111&amp;"',"</f>
        <v>'0.300183276',</v>
      </c>
      <c r="G119" t="str">
        <f>"'"&amp;G111&amp;"',"</f>
        <v>'0.106750785',</v>
      </c>
      <c r="H119" t="str">
        <f>"'"&amp;H111&amp;"',"</f>
        <v>'0.301022682',</v>
      </c>
      <c r="I119" t="str">
        <f>"'"&amp;I111&amp;"',"</f>
        <v>'0.28752638',</v>
      </c>
      <c r="J119" t="str">
        <f>"'"&amp;J111&amp;"',"</f>
        <v>'0.119843726',</v>
      </c>
      <c r="K119" t="str">
        <f>"'"&amp;K111&amp;"',"</f>
        <v>'0.246105238',</v>
      </c>
      <c r="L119" t="str">
        <f>"'"&amp;L111&amp;"',"</f>
        <v>'0.092315999',</v>
      </c>
      <c r="M119" t="str">
        <f>"'"&amp;M111&amp;"',"</f>
        <v>'0.205174906',</v>
      </c>
      <c r="N119" t="str">
        <f>"'"&amp;N111&amp;"',"</f>
        <v>'0.239619462',</v>
      </c>
      <c r="O119" t="str">
        <f>"'"&amp;O111&amp;"',"</f>
        <v>'0.208862652',</v>
      </c>
      <c r="P119" t="str">
        <f>"'"&amp;P111&amp;"',"</f>
        <v>'0.215882681',</v>
      </c>
      <c r="Q119" t="str">
        <f>"'"&amp;Q111&amp;"',"</f>
        <v>'0.359664757',</v>
      </c>
      <c r="R119" t="str">
        <f>"'"&amp;R111&amp;"',"</f>
        <v>'0.244236711',</v>
      </c>
      <c r="S119" t="str">
        <f>"'"&amp;S111&amp;"',"</f>
        <v>'0.132461586',</v>
      </c>
      <c r="T119" t="str">
        <f>"'"&amp;T111&amp;"',"</f>
        <v>'0.055818548',</v>
      </c>
      <c r="U119" t="str">
        <f>"'"&amp;U111&amp;"',"</f>
        <v>'0.146787394',</v>
      </c>
      <c r="V119" t="str">
        <f>"'"&amp;V111&amp;"',"</f>
        <v>'0.176045582',</v>
      </c>
      <c r="W119" t="str">
        <f>"'"&amp;W111&amp;"',"</f>
        <v>'0.248022271',</v>
      </c>
      <c r="X119" t="str">
        <f>"'"&amp;X111&amp;"',"</f>
        <v>'0.485492135',</v>
      </c>
    </row>
    <row r="121" spans="3:24">
      <c r="C121" t="str">
        <f t="shared" ref="C121:W121" si="2">"'"&amp;C116&amp;"',"</f>
        <v>'darkseagreen1',</v>
      </c>
      <c r="D121" t="str">
        <f t="shared" si="2"/>
        <v>'forestgreen',</v>
      </c>
      <c r="E121" t="str">
        <f t="shared" si="2"/>
        <v>'forestgreen',</v>
      </c>
      <c r="F121" t="str">
        <f t="shared" si="2"/>
        <v>'forestgreen',</v>
      </c>
      <c r="G121" t="str">
        <f t="shared" si="2"/>
        <v>'cornflowerblue',</v>
      </c>
      <c r="H121" t="str">
        <f t="shared" si="2"/>
        <v>'cornflowerblue',</v>
      </c>
      <c r="I121" t="str">
        <f t="shared" si="2"/>
        <v>'cornflowerblue',</v>
      </c>
      <c r="J121" t="str">
        <f t="shared" si="2"/>
        <v>'darkolivegreen2',</v>
      </c>
      <c r="K121" t="str">
        <f t="shared" si="2"/>
        <v>'darkorchid3',</v>
      </c>
      <c r="L121" t="str">
        <f t="shared" si="2"/>
        <v>'deepskyblue1',</v>
      </c>
      <c r="M121" t="str">
        <f t="shared" si="2"/>
        <v>'deepskyblue1',</v>
      </c>
      <c r="N121" t="str">
        <f t="shared" si="2"/>
        <v>'deepskyblue1',</v>
      </c>
      <c r="O121" t="str">
        <f t="shared" si="2"/>
        <v>'darkorange',</v>
      </c>
      <c r="P121" t="str">
        <f t="shared" si="2"/>
        <v>'firebrick1',</v>
      </c>
      <c r="Q121" t="str">
        <f t="shared" si="2"/>
        <v>'firebrick3',</v>
      </c>
      <c r="R121" t="str">
        <f t="shared" si="2"/>
        <v>'lightpink',</v>
      </c>
      <c r="S121" t="str">
        <f t="shared" si="2"/>
        <v>'deeppink3',</v>
      </c>
      <c r="T121" t="str">
        <f t="shared" si="2"/>
        <v>'deeppink3',</v>
      </c>
      <c r="U121" t="str">
        <f t="shared" si="2"/>
        <v>'deeppink3',</v>
      </c>
      <c r="V121" t="str">
        <f t="shared" si="2"/>
        <v>'brown1',</v>
      </c>
      <c r="W121" t="str">
        <f t="shared" si="2"/>
        <v>'gold2',</v>
      </c>
      <c r="X121" t="str">
        <f>"'"&amp;X116&amp;"',"</f>
        <v>'darkgoldenrod2',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hardcopy</vt:lpstr>
      <vt:lpstr>all 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Fouquier</dc:creator>
  <cp:lastModifiedBy>Jennifer Fouquier</cp:lastModifiedBy>
  <dcterms:created xsi:type="dcterms:W3CDTF">2018-01-15T21:40:33Z</dcterms:created>
  <dcterms:modified xsi:type="dcterms:W3CDTF">2018-01-24T20:29:06Z</dcterms:modified>
</cp:coreProperties>
</file>