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nah\Documents\8vo\CGHC\PROYECTO\Admin Proyect\"/>
    </mc:Choice>
  </mc:AlternateContent>
  <bookViews>
    <workbookView xWindow="0" yWindow="0" windowWidth="19200" windowHeight="7190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H26" i="1" l="1"/>
  <c r="H25" i="1"/>
  <c r="H21" i="1"/>
  <c r="H19" i="1"/>
  <c r="H5" i="1"/>
  <c r="H4" i="1"/>
  <c r="H18" i="1"/>
  <c r="H17" i="1"/>
  <c r="H16" i="1"/>
  <c r="H15" i="1"/>
  <c r="H14" i="1"/>
  <c r="H13" i="1"/>
  <c r="H12" i="1"/>
  <c r="H11" i="1"/>
  <c r="H10" i="1"/>
  <c r="H9" i="1"/>
  <c r="H8" i="1"/>
  <c r="F18" i="1"/>
</calcChain>
</file>

<file path=xl/sharedStrings.xml><?xml version="1.0" encoding="utf-8"?>
<sst xmlns="http://schemas.openxmlformats.org/spreadsheetml/2006/main" count="116" uniqueCount="37">
  <si>
    <t xml:space="preserve">ANÁLISIS ECONÓMICO </t>
  </si>
  <si>
    <t>Diseñador</t>
  </si>
  <si>
    <t>De trabajo</t>
  </si>
  <si>
    <t>N.A</t>
  </si>
  <si>
    <t xml:space="preserve">CPU: Intel i3-10100F </t>
  </si>
  <si>
    <t>GPU: NVIDIA GTX 1650 Super</t>
  </si>
  <si>
    <t>Motherboard: Assus Prime B460M-A R2.0</t>
  </si>
  <si>
    <t>Fuente de poder: XPG Pylon 550W</t>
  </si>
  <si>
    <t>Gabinete: Yeyian Shadow 2200 RGB + 3 Fans</t>
  </si>
  <si>
    <t>Almacenamiento: Kingston A400 960GB SATA</t>
  </si>
  <si>
    <t>Recurso</t>
  </si>
  <si>
    <t>Tipo de Recurso</t>
  </si>
  <si>
    <t>Cantidad</t>
  </si>
  <si>
    <t>Precio por Unidad ($)</t>
  </si>
  <si>
    <t>Disponibilidad (%)</t>
  </si>
  <si>
    <t>Precio por día ($)</t>
  </si>
  <si>
    <t>Días</t>
  </si>
  <si>
    <t>Total ($)</t>
  </si>
  <si>
    <t>Jefe de proyecto</t>
  </si>
  <si>
    <t>Programador</t>
  </si>
  <si>
    <t>Tester</t>
  </si>
  <si>
    <t>Internet</t>
  </si>
  <si>
    <t>Material</t>
  </si>
  <si>
    <t>Costos</t>
  </si>
  <si>
    <t>Licencia: Windows Pro</t>
  </si>
  <si>
    <t>Licencia: Visual Studio</t>
  </si>
  <si>
    <t>Licencia: M. Office 365</t>
  </si>
  <si>
    <t>Gran total</t>
  </si>
  <si>
    <t>Equipo de Cómputo:</t>
  </si>
  <si>
    <t>Mouse inalámbrico</t>
  </si>
  <si>
    <t>Monitor adicional</t>
  </si>
  <si>
    <t>Programa Blender</t>
  </si>
  <si>
    <t>Programa OpenGL</t>
  </si>
  <si>
    <t>Editor OpenShot</t>
  </si>
  <si>
    <t>Minecraft</t>
  </si>
  <si>
    <t>Teclado inalámbrico</t>
  </si>
  <si>
    <t>RAM: 16 GB DDR4 Kingston Fury RGB 3200Mhz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</si>
</sst>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76" formatCode="&quot;$&quot;#,##0.00"/>
  </numFmts>
  <fonts count="7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sz val="10"/>
      <color rgb="FF000000"/>
      <name val="Times New Roman"/>
      <charset val="204"/>
    </font>
    <font>
      <sz val="8.5"/>
      <name val="Arial"/>
      <family val="2"/>
    </font>
    <font>
      <sz val="8.5"/>
      <color rgb="FF000000"/>
      <name val="Arial"/>
      <family val="2"/>
    </font>
    <font>
      <sz val="8.5"/>
      <color theme="1"/>
      <name val="Arial"/>
      <family val="2"/>
    </font>
    <font>
      <b/>
      <sz val="8.5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99"/>
      </patternFill>
    </fill>
    <fill>
      <patternFill patternType="solid">
        <fgColor rgb="FFCC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shrinkToFit="1"/>
    </xf>
    <xf numFmtId="9" fontId="4" fillId="0" borderId="1" xfId="0" applyNumberFormat="1" applyFont="1" applyFill="1" applyBorder="1" applyAlignment="1">
      <alignment horizontal="left" vertical="center" shrinkToFit="1"/>
    </xf>
    <xf numFmtId="0" fontId="4" fillId="0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center" wrapText="1"/>
    </xf>
    <xf numFmtId="1" fontId="4" fillId="0" borderId="2" xfId="0" applyNumberFormat="1" applyFont="1" applyFill="1" applyBorder="1" applyAlignment="1">
      <alignment horizontal="left" vertical="center" shrinkToFit="1"/>
    </xf>
    <xf numFmtId="0" fontId="3" fillId="7" borderId="3" xfId="0" applyFont="1" applyFill="1" applyBorder="1" applyAlignment="1">
      <alignment vertical="top" wrapText="1"/>
    </xf>
    <xf numFmtId="0" fontId="3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176" fontId="4" fillId="0" borderId="1" xfId="1" applyNumberFormat="1" applyFont="1" applyFill="1" applyBorder="1" applyAlignment="1">
      <alignment horizontal="left" vertical="center" shrinkToFit="1"/>
    </xf>
    <xf numFmtId="176" fontId="4" fillId="0" borderId="2" xfId="0" applyNumberFormat="1" applyFont="1" applyFill="1" applyBorder="1" applyAlignment="1">
      <alignment horizontal="left" vertical="center" shrinkToFit="1"/>
    </xf>
    <xf numFmtId="176" fontId="4" fillId="0" borderId="1" xfId="0" applyNumberFormat="1" applyFont="1" applyFill="1" applyBorder="1" applyAlignment="1">
      <alignment horizontal="left" vertical="center" shrinkToFit="1"/>
    </xf>
    <xf numFmtId="176" fontId="4" fillId="0" borderId="1" xfId="0" applyNumberFormat="1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top"/>
    </xf>
    <xf numFmtId="176" fontId="3" fillId="0" borderId="2" xfId="0" applyNumberFormat="1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176" fontId="0" fillId="0" borderId="4" xfId="0" applyNumberFormat="1" applyFill="1" applyBorder="1" applyAlignment="1">
      <alignment horizontal="left" vertical="top"/>
    </xf>
    <xf numFmtId="0" fontId="1" fillId="8" borderId="5" xfId="0" applyFont="1" applyFill="1" applyBorder="1" applyAlignment="1">
      <alignment horizontal="right" vertical="center" wrapText="1"/>
    </xf>
    <xf numFmtId="0" fontId="1" fillId="8" borderId="6" xfId="0" applyFont="1" applyFill="1" applyBorder="1" applyAlignment="1">
      <alignment horizontal="right" vertical="center" wrapText="1"/>
    </xf>
    <xf numFmtId="176" fontId="6" fillId="5" borderId="4" xfId="0" applyNumberFormat="1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20" workbookViewId="0">
      <selection activeCell="L23" sqref="L23"/>
    </sheetView>
  </sheetViews>
  <sheetFormatPr baseColWidth="10" defaultColWidth="8.796875" defaultRowHeight="13" x14ac:dyDescent="0.3"/>
  <cols>
    <col min="1" max="1" width="38.8984375" customWidth="1"/>
    <col min="2" max="2" width="20" customWidth="1"/>
    <col min="3" max="3" width="16" customWidth="1"/>
    <col min="4" max="4" width="26" customWidth="1"/>
    <col min="5" max="5" width="19.796875" customWidth="1"/>
    <col min="6" max="6" width="19.59765625" customWidth="1"/>
    <col min="7" max="7" width="16" customWidth="1"/>
    <col min="8" max="8" width="15.796875" customWidth="1"/>
  </cols>
  <sheetData>
    <row r="1" spans="1:8" ht="14.25" customHeigh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4.25" customHeight="1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2" t="s">
        <v>17</v>
      </c>
    </row>
    <row r="3" spans="1:8" ht="14.25" customHeight="1" x14ac:dyDescent="0.3">
      <c r="A3" s="14" t="s">
        <v>18</v>
      </c>
      <c r="B3" s="4" t="s">
        <v>2</v>
      </c>
      <c r="C3" s="5">
        <v>1</v>
      </c>
      <c r="D3" s="4" t="s">
        <v>3</v>
      </c>
      <c r="E3" s="6">
        <v>1</v>
      </c>
      <c r="F3" s="20">
        <v>850</v>
      </c>
      <c r="G3" s="4">
        <v>120</v>
      </c>
      <c r="H3" s="20">
        <v>102000</v>
      </c>
    </row>
    <row r="4" spans="1:8" ht="14.25" customHeight="1" x14ac:dyDescent="0.3">
      <c r="A4" s="14" t="s">
        <v>1</v>
      </c>
      <c r="B4" s="4" t="s">
        <v>2</v>
      </c>
      <c r="C4" s="5">
        <v>2</v>
      </c>
      <c r="D4" s="4" t="s">
        <v>3</v>
      </c>
      <c r="E4" s="6">
        <v>1</v>
      </c>
      <c r="F4" s="20">
        <v>230.13</v>
      </c>
      <c r="G4" s="4">
        <v>120</v>
      </c>
      <c r="H4" s="20">
        <f>PRODUCT(F4:G4)*2</f>
        <v>55231.199999999997</v>
      </c>
    </row>
    <row r="5" spans="1:8" ht="14.25" customHeight="1" x14ac:dyDescent="0.3">
      <c r="A5" s="14" t="s">
        <v>19</v>
      </c>
      <c r="B5" s="4" t="s">
        <v>2</v>
      </c>
      <c r="C5" s="5">
        <v>4</v>
      </c>
      <c r="D5" s="4" t="s">
        <v>3</v>
      </c>
      <c r="E5" s="6">
        <v>1</v>
      </c>
      <c r="F5" s="20">
        <v>683.33</v>
      </c>
      <c r="G5" s="4">
        <v>120</v>
      </c>
      <c r="H5" s="20">
        <f>81999.6*4</f>
        <v>327998.40000000002</v>
      </c>
    </row>
    <row r="6" spans="1:8" ht="14.25" customHeight="1" x14ac:dyDescent="0.3">
      <c r="A6" s="14" t="s">
        <v>20</v>
      </c>
      <c r="B6" s="4" t="s">
        <v>2</v>
      </c>
      <c r="C6" s="5">
        <v>1</v>
      </c>
      <c r="D6" s="4" t="s">
        <v>3</v>
      </c>
      <c r="E6" s="6">
        <v>1</v>
      </c>
      <c r="F6" s="20">
        <v>533.33000000000004</v>
      </c>
      <c r="G6" s="4">
        <v>120</v>
      </c>
      <c r="H6" s="20">
        <v>63999.5</v>
      </c>
    </row>
    <row r="7" spans="1:8" ht="14.25" customHeight="1" x14ac:dyDescent="0.3">
      <c r="A7" s="8" t="s">
        <v>28</v>
      </c>
      <c r="F7" s="22"/>
      <c r="H7" s="25"/>
    </row>
    <row r="8" spans="1:8" ht="14.25" customHeight="1" x14ac:dyDescent="0.3">
      <c r="A8" s="11" t="s">
        <v>4</v>
      </c>
      <c r="B8" s="9" t="s">
        <v>22</v>
      </c>
      <c r="C8" s="10">
        <v>6</v>
      </c>
      <c r="D8" s="19">
        <v>1799</v>
      </c>
      <c r="E8" s="9" t="s">
        <v>3</v>
      </c>
      <c r="F8" s="23" t="s">
        <v>3</v>
      </c>
      <c r="G8" s="9" t="s">
        <v>3</v>
      </c>
      <c r="H8" s="19">
        <f>D8*6</f>
        <v>10794</v>
      </c>
    </row>
    <row r="9" spans="1:8" ht="14.25" customHeight="1" x14ac:dyDescent="0.3">
      <c r="A9" s="12" t="s">
        <v>5</v>
      </c>
      <c r="B9" s="4" t="s">
        <v>22</v>
      </c>
      <c r="C9" s="10">
        <v>6</v>
      </c>
      <c r="D9" s="20">
        <v>4100</v>
      </c>
      <c r="E9" s="9" t="s">
        <v>3</v>
      </c>
      <c r="F9" s="23" t="s">
        <v>3</v>
      </c>
      <c r="G9" s="9" t="s">
        <v>3</v>
      </c>
      <c r="H9" s="20">
        <f>D9*6</f>
        <v>24600</v>
      </c>
    </row>
    <row r="10" spans="1:8" ht="14.25" customHeight="1" x14ac:dyDescent="0.3">
      <c r="A10" s="12" t="s">
        <v>36</v>
      </c>
      <c r="B10" s="4" t="s">
        <v>22</v>
      </c>
      <c r="C10" s="10">
        <v>6</v>
      </c>
      <c r="D10" s="20">
        <v>1600</v>
      </c>
      <c r="E10" s="9" t="s">
        <v>3</v>
      </c>
      <c r="F10" s="23" t="s">
        <v>3</v>
      </c>
      <c r="G10" s="9" t="s">
        <v>3</v>
      </c>
      <c r="H10" s="20">
        <f>D10*6</f>
        <v>9600</v>
      </c>
    </row>
    <row r="11" spans="1:8" ht="14.25" customHeight="1" x14ac:dyDescent="0.3">
      <c r="A11" s="12" t="s">
        <v>6</v>
      </c>
      <c r="B11" s="4" t="s">
        <v>22</v>
      </c>
      <c r="C11" s="10">
        <v>6</v>
      </c>
      <c r="D11" s="18">
        <v>1600</v>
      </c>
      <c r="E11" s="9" t="s">
        <v>3</v>
      </c>
      <c r="F11" s="23" t="s">
        <v>3</v>
      </c>
      <c r="G11" s="9" t="s">
        <v>3</v>
      </c>
      <c r="H11" s="20">
        <f>D11*6</f>
        <v>9600</v>
      </c>
    </row>
    <row r="12" spans="1:8" ht="14.25" customHeight="1" x14ac:dyDescent="0.3">
      <c r="A12" s="12" t="s">
        <v>7</v>
      </c>
      <c r="B12" s="4" t="s">
        <v>22</v>
      </c>
      <c r="C12" s="10">
        <v>6</v>
      </c>
      <c r="D12" s="21">
        <v>1000</v>
      </c>
      <c r="E12" s="9" t="s">
        <v>3</v>
      </c>
      <c r="F12" s="23" t="s">
        <v>3</v>
      </c>
      <c r="G12" s="9" t="s">
        <v>3</v>
      </c>
      <c r="H12" s="21">
        <f>D12*6</f>
        <v>6000</v>
      </c>
    </row>
    <row r="13" spans="1:8" ht="14.25" customHeight="1" x14ac:dyDescent="0.3">
      <c r="A13" s="12" t="s">
        <v>8</v>
      </c>
      <c r="B13" s="4" t="s">
        <v>22</v>
      </c>
      <c r="C13" s="10">
        <v>6</v>
      </c>
      <c r="D13" s="21">
        <v>1200</v>
      </c>
      <c r="E13" s="9" t="s">
        <v>3</v>
      </c>
      <c r="F13" s="23" t="s">
        <v>3</v>
      </c>
      <c r="G13" s="9" t="s">
        <v>3</v>
      </c>
      <c r="H13" s="21">
        <f>D13*6</f>
        <v>7200</v>
      </c>
    </row>
    <row r="14" spans="1:8" ht="14.25" customHeight="1" x14ac:dyDescent="0.3">
      <c r="A14" s="12" t="s">
        <v>9</v>
      </c>
      <c r="B14" s="4" t="s">
        <v>22</v>
      </c>
      <c r="C14" s="10">
        <v>6</v>
      </c>
      <c r="D14" s="21">
        <v>1800</v>
      </c>
      <c r="E14" s="9" t="s">
        <v>3</v>
      </c>
      <c r="F14" s="23" t="s">
        <v>3</v>
      </c>
      <c r="G14" s="9" t="s">
        <v>3</v>
      </c>
      <c r="H14" s="21">
        <f>D14*6</f>
        <v>10800</v>
      </c>
    </row>
    <row r="15" spans="1:8" ht="14.25" customHeight="1" x14ac:dyDescent="0.3">
      <c r="A15" s="12" t="s">
        <v>35</v>
      </c>
      <c r="B15" s="4" t="s">
        <v>22</v>
      </c>
      <c r="C15" s="10">
        <v>6</v>
      </c>
      <c r="D15" s="21">
        <v>1300</v>
      </c>
      <c r="E15" s="9" t="s">
        <v>3</v>
      </c>
      <c r="F15" s="23" t="s">
        <v>3</v>
      </c>
      <c r="G15" s="9" t="s">
        <v>3</v>
      </c>
      <c r="H15" s="21">
        <f>D15*6</f>
        <v>7800</v>
      </c>
    </row>
    <row r="16" spans="1:8" ht="14.25" customHeight="1" x14ac:dyDescent="0.3">
      <c r="A16" s="12" t="s">
        <v>29</v>
      </c>
      <c r="B16" s="4" t="s">
        <v>22</v>
      </c>
      <c r="C16" s="10">
        <v>6</v>
      </c>
      <c r="D16" s="21">
        <v>600</v>
      </c>
      <c r="E16" s="9" t="s">
        <v>3</v>
      </c>
      <c r="F16" s="23" t="s">
        <v>3</v>
      </c>
      <c r="G16" s="9" t="s">
        <v>3</v>
      </c>
      <c r="H16" s="21">
        <f>D16*6</f>
        <v>3600</v>
      </c>
    </row>
    <row r="17" spans="1:8" ht="14.25" customHeight="1" x14ac:dyDescent="0.3">
      <c r="A17" s="13" t="s">
        <v>30</v>
      </c>
      <c r="B17" s="4" t="s">
        <v>22</v>
      </c>
      <c r="C17" s="10">
        <v>6</v>
      </c>
      <c r="D17" s="21">
        <v>1200</v>
      </c>
      <c r="E17" s="9" t="s">
        <v>3</v>
      </c>
      <c r="F17" s="23" t="s">
        <v>3</v>
      </c>
      <c r="G17" s="9" t="s">
        <v>3</v>
      </c>
      <c r="H17" s="21">
        <f>D17*6</f>
        <v>7200</v>
      </c>
    </row>
    <row r="18" spans="1:8" ht="14.25" customHeight="1" x14ac:dyDescent="0.3">
      <c r="A18" s="17" t="s">
        <v>21</v>
      </c>
      <c r="B18" s="4" t="s">
        <v>22</v>
      </c>
      <c r="C18" s="5">
        <v>6</v>
      </c>
      <c r="D18" s="20" t="s">
        <v>3</v>
      </c>
      <c r="E18" s="9" t="s">
        <v>3</v>
      </c>
      <c r="F18" s="20">
        <f>750/30</f>
        <v>25</v>
      </c>
      <c r="G18" s="4">
        <v>120</v>
      </c>
      <c r="H18" s="20">
        <f>PRODUCT(F18:G18)*6</f>
        <v>18000</v>
      </c>
    </row>
    <row r="19" spans="1:8" ht="14.25" customHeight="1" x14ac:dyDescent="0.3">
      <c r="A19" s="15" t="s">
        <v>24</v>
      </c>
      <c r="B19" s="4" t="s">
        <v>23</v>
      </c>
      <c r="C19" s="5">
        <v>6</v>
      </c>
      <c r="D19" s="20">
        <v>2700</v>
      </c>
      <c r="E19" s="9" t="s">
        <v>3</v>
      </c>
      <c r="F19" s="24" t="s">
        <v>3</v>
      </c>
      <c r="G19" s="4" t="s">
        <v>3</v>
      </c>
      <c r="H19" s="20">
        <f>D19*6</f>
        <v>16200</v>
      </c>
    </row>
    <row r="20" spans="1:8" ht="14.25" customHeight="1" x14ac:dyDescent="0.3">
      <c r="A20" s="15" t="s">
        <v>25</v>
      </c>
      <c r="B20" s="4" t="s">
        <v>23</v>
      </c>
      <c r="C20" s="5">
        <v>6</v>
      </c>
      <c r="D20" s="20" t="s">
        <v>3</v>
      </c>
      <c r="E20" s="9" t="s">
        <v>3</v>
      </c>
      <c r="F20" s="24" t="s">
        <v>3</v>
      </c>
      <c r="G20" s="4" t="s">
        <v>3</v>
      </c>
      <c r="H20" s="20">
        <v>0</v>
      </c>
    </row>
    <row r="21" spans="1:8" ht="14.25" customHeight="1" x14ac:dyDescent="0.3">
      <c r="A21" s="15" t="s">
        <v>26</v>
      </c>
      <c r="B21" s="4" t="s">
        <v>23</v>
      </c>
      <c r="C21" s="5">
        <v>6</v>
      </c>
      <c r="D21" s="20">
        <v>464</v>
      </c>
      <c r="E21" s="9" t="s">
        <v>3</v>
      </c>
      <c r="F21" s="24" t="s">
        <v>3</v>
      </c>
      <c r="G21" s="4" t="s">
        <v>3</v>
      </c>
      <c r="H21" s="20">
        <f>D21*5</f>
        <v>2320</v>
      </c>
    </row>
    <row r="22" spans="1:8" ht="14.25" customHeight="1" x14ac:dyDescent="0.3">
      <c r="A22" s="15" t="s">
        <v>31</v>
      </c>
      <c r="B22" s="4" t="s">
        <v>23</v>
      </c>
      <c r="C22" s="5">
        <v>6</v>
      </c>
      <c r="D22" s="20" t="s">
        <v>3</v>
      </c>
      <c r="E22" s="9" t="s">
        <v>3</v>
      </c>
      <c r="F22" s="24" t="s">
        <v>3</v>
      </c>
      <c r="G22" s="4" t="s">
        <v>3</v>
      </c>
      <c r="H22" s="20">
        <v>0</v>
      </c>
    </row>
    <row r="23" spans="1:8" ht="14.25" customHeight="1" x14ac:dyDescent="0.3">
      <c r="A23" s="15" t="s">
        <v>32</v>
      </c>
      <c r="B23" s="4" t="s">
        <v>23</v>
      </c>
      <c r="C23" s="5">
        <v>6</v>
      </c>
      <c r="D23" s="20" t="s">
        <v>3</v>
      </c>
      <c r="E23" s="9" t="s">
        <v>3</v>
      </c>
      <c r="F23" s="24" t="s">
        <v>3</v>
      </c>
      <c r="G23" s="4" t="s">
        <v>3</v>
      </c>
      <c r="H23" s="20">
        <v>0</v>
      </c>
    </row>
    <row r="24" spans="1:8" ht="14.25" customHeight="1" x14ac:dyDescent="0.3">
      <c r="A24" s="15" t="s">
        <v>33</v>
      </c>
      <c r="B24" s="4" t="s">
        <v>23</v>
      </c>
      <c r="C24" s="5">
        <v>1</v>
      </c>
      <c r="D24" s="20" t="s">
        <v>3</v>
      </c>
      <c r="E24" s="9" t="s">
        <v>3</v>
      </c>
      <c r="F24" s="24" t="s">
        <v>3</v>
      </c>
      <c r="G24" s="4" t="s">
        <v>3</v>
      </c>
      <c r="H24" s="20">
        <v>0</v>
      </c>
    </row>
    <row r="25" spans="1:8" ht="14.25" customHeight="1" x14ac:dyDescent="0.3">
      <c r="A25" s="16" t="s">
        <v>34</v>
      </c>
      <c r="B25" s="4" t="s">
        <v>23</v>
      </c>
      <c r="C25" s="7">
        <v>2</v>
      </c>
      <c r="D25" s="21">
        <v>450</v>
      </c>
      <c r="E25" s="9" t="s">
        <v>3</v>
      </c>
      <c r="F25" s="24" t="s">
        <v>3</v>
      </c>
      <c r="G25" s="4" t="s">
        <v>3</v>
      </c>
      <c r="H25" s="21">
        <f>D25*2</f>
        <v>900</v>
      </c>
    </row>
    <row r="26" spans="1:8" ht="14.25" customHeight="1" x14ac:dyDescent="0.3">
      <c r="A26" s="26" t="s">
        <v>27</v>
      </c>
      <c r="B26" s="27"/>
      <c r="C26" s="27"/>
      <c r="D26" s="27"/>
      <c r="E26" s="27"/>
      <c r="F26" s="27"/>
      <c r="G26" s="27"/>
      <c r="H26" s="28">
        <f>SUM(H3:H25)</f>
        <v>683843.10000000009</v>
      </c>
    </row>
    <row r="27" spans="1:8" ht="14.25" customHeight="1" x14ac:dyDescent="0.3"/>
    <row r="28" spans="1:8" ht="14.25" customHeight="1" x14ac:dyDescent="0.3"/>
  </sheetData>
  <mergeCells count="2">
    <mergeCell ref="A26:G26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Planificación Calculadora</dc:title>
  <cp:lastModifiedBy>Hannah</cp:lastModifiedBy>
  <dcterms:created xsi:type="dcterms:W3CDTF">2022-03-17T14:15:39Z</dcterms:created>
  <dcterms:modified xsi:type="dcterms:W3CDTF">2022-03-17T19:36:06Z</dcterms:modified>
</cp:coreProperties>
</file>