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otal"/>
    <sheet r:id="rId2" sheetId="2" name="2498宏達電"/>
    <sheet r:id="rId3" sheetId="3" name="2357華碩"/>
    <sheet r:id="rId4" sheetId="4" name="Y9999加權指數"/>
  </sheets>
  <calcPr fullCalcOnLoad="1"/>
</workbook>
</file>

<file path=xl/sharedStrings.xml><?xml version="1.0" encoding="utf-8"?>
<sst xmlns="http://schemas.openxmlformats.org/spreadsheetml/2006/main" count="2068" uniqueCount="31">
  <si>
    <t>ID</t>
  </si>
  <si>
    <t>NAME</t>
  </si>
  <si>
    <t>DATE</t>
  </si>
  <si>
    <t>Y</t>
  </si>
  <si>
    <t>M</t>
  </si>
  <si>
    <t>D</t>
  </si>
  <si>
    <t>CLOSE</t>
  </si>
  <si>
    <t>RETURN</t>
  </si>
  <si>
    <t>Y9999</t>
  </si>
  <si>
    <t>加權指數</t>
  </si>
  <si>
    <t>直接輸入函數</t>
  </si>
  <si>
    <t>平均數</t>
  </si>
  <si>
    <t>中位數</t>
  </si>
  <si>
    <t>眾數</t>
  </si>
  <si>
    <t>標準差</t>
  </si>
  <si>
    <t>變異數</t>
  </si>
  <si>
    <t>峰度</t>
  </si>
  <si>
    <t>偏態</t>
  </si>
  <si>
    <t>最小值</t>
  </si>
  <si>
    <t>最大值</t>
  </si>
  <si>
    <t>資料總和</t>
  </si>
  <si>
    <t>資料個數</t>
  </si>
  <si>
    <t>使用Excel分析工具箱 - 敘述統計</t>
  </si>
  <si>
    <t>標準誤</t>
  </si>
  <si>
    <t>中間值</t>
  </si>
  <si>
    <t>#N/A</t>
  </si>
  <si>
    <t>範圍</t>
  </si>
  <si>
    <t>總和</t>
  </si>
  <si>
    <t>個數</t>
  </si>
  <si>
    <t>華碩</t>
  </si>
  <si>
    <t>宏達電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</si>
</sst>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0000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0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3"/>
  <sheetViews>
    <sheetView workbookViewId="0"/>
  </sheetViews>
  <sheetFormatPr defaultRowHeight="15" x14ac:dyDescent="0.25"/>
  <cols>
    <col min="1" max="1" style="30" width="14.147857142857141" customWidth="1" bestFit="1"/>
    <col min="2" max="2" style="23" width="14.147857142857141" customWidth="1" bestFit="1"/>
    <col min="3" max="3" style="23" width="11.719285714285713" customWidth="1" bestFit="1"/>
    <col min="4" max="4" style="24" width="6.719285714285714" customWidth="1" bestFit="1"/>
    <col min="5" max="5" style="24" width="4.005" customWidth="1" bestFit="1"/>
    <col min="6" max="6" style="24" width="4.005" customWidth="1" bestFit="1"/>
    <col min="7" max="7" style="26" width="14.147857142857141" customWidth="1" bestFit="1"/>
    <col min="8" max="8" style="25" width="14.147857142857141" customWidth="1" bestFit="1"/>
  </cols>
  <sheetData>
    <row x14ac:dyDescent="0.25" r="1" customHeight="1" ht="19.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/>
      <c r="H1" s="3" t="s">
        <v>6</v>
      </c>
    </row>
    <row x14ac:dyDescent="0.25" r="2" customHeight="1" ht="19.5">
      <c r="A2" s="7">
        <v>2357</v>
      </c>
      <c r="B2" s="1" t="s">
        <v>29</v>
      </c>
      <c r="C2" s="6">
        <f>D2&amp;"/"&amp;E2&amp;"/"&amp;F2</f>
      </c>
      <c r="D2" s="7">
        <v>2016</v>
      </c>
      <c r="E2" s="7">
        <v>1</v>
      </c>
      <c r="F2" s="7">
        <v>4</v>
      </c>
      <c r="G2" s="4"/>
      <c r="H2" s="7">
        <v>262</v>
      </c>
    </row>
    <row x14ac:dyDescent="0.25" r="3" customHeight="1" ht="19.5">
      <c r="A3" s="7">
        <v>2357</v>
      </c>
      <c r="B3" s="1" t="s">
        <v>29</v>
      </c>
      <c r="C3" s="6">
        <f>D3&amp;"/"&amp;E3&amp;"/"&amp;F3</f>
      </c>
      <c r="D3" s="7">
        <v>2016</v>
      </c>
      <c r="E3" s="7">
        <v>1</v>
      </c>
      <c r="F3" s="7">
        <v>5</v>
      </c>
      <c r="G3" s="4"/>
      <c r="H3" s="8">
        <v>261.5</v>
      </c>
    </row>
    <row x14ac:dyDescent="0.25" r="4" customHeight="1" ht="19.5">
      <c r="A4" s="7">
        <v>2357</v>
      </c>
      <c r="B4" s="1" t="s">
        <v>29</v>
      </c>
      <c r="C4" s="6">
        <f>D4&amp;"/"&amp;E4&amp;"/"&amp;F4</f>
      </c>
      <c r="D4" s="7">
        <v>2016</v>
      </c>
      <c r="E4" s="7">
        <v>1</v>
      </c>
      <c r="F4" s="7">
        <v>6</v>
      </c>
      <c r="G4" s="4"/>
      <c r="H4" s="7">
        <v>264</v>
      </c>
    </row>
    <row x14ac:dyDescent="0.25" r="5" customHeight="1" ht="19.5">
      <c r="A5" s="7">
        <v>2357</v>
      </c>
      <c r="B5" s="1" t="s">
        <v>29</v>
      </c>
      <c r="C5" s="6">
        <f>D5&amp;"/"&amp;E5&amp;"/"&amp;F5</f>
      </c>
      <c r="D5" s="7">
        <v>2016</v>
      </c>
      <c r="E5" s="7">
        <v>1</v>
      </c>
      <c r="F5" s="7">
        <v>7</v>
      </c>
      <c r="G5" s="4"/>
      <c r="H5" s="7">
        <v>268</v>
      </c>
    </row>
    <row x14ac:dyDescent="0.25" r="6" customHeight="1" ht="19.5">
      <c r="A6" s="7">
        <v>2357</v>
      </c>
      <c r="B6" s="1" t="s">
        <v>29</v>
      </c>
      <c r="C6" s="6">
        <f>D6&amp;"/"&amp;E6&amp;"/"&amp;F6</f>
      </c>
      <c r="D6" s="7">
        <v>2016</v>
      </c>
      <c r="E6" s="7">
        <v>1</v>
      </c>
      <c r="F6" s="7">
        <v>8</v>
      </c>
      <c r="G6" s="4"/>
      <c r="H6" s="8">
        <v>276.5</v>
      </c>
    </row>
    <row x14ac:dyDescent="0.25" r="7" customHeight="1" ht="19.5">
      <c r="A7" s="7">
        <v>2357</v>
      </c>
      <c r="B7" s="1" t="s">
        <v>29</v>
      </c>
      <c r="C7" s="6">
        <f>D7&amp;"/"&amp;E7&amp;"/"&amp;F7</f>
      </c>
      <c r="D7" s="7">
        <v>2016</v>
      </c>
      <c r="E7" s="7">
        <v>1</v>
      </c>
      <c r="F7" s="7">
        <v>11</v>
      </c>
      <c r="G7" s="4"/>
      <c r="H7" s="8">
        <v>275.5</v>
      </c>
    </row>
    <row x14ac:dyDescent="0.25" r="8" customHeight="1" ht="19.5">
      <c r="A8" s="7">
        <v>2357</v>
      </c>
      <c r="B8" s="1" t="s">
        <v>29</v>
      </c>
      <c r="C8" s="6">
        <f>D8&amp;"/"&amp;E8&amp;"/"&amp;F8</f>
      </c>
      <c r="D8" s="7">
        <v>2016</v>
      </c>
      <c r="E8" s="7">
        <v>1</v>
      </c>
      <c r="F8" s="7">
        <v>12</v>
      </c>
      <c r="G8" s="4"/>
      <c r="H8" s="7">
        <v>274</v>
      </c>
    </row>
    <row x14ac:dyDescent="0.25" r="9" customHeight="1" ht="19.5">
      <c r="A9" s="7">
        <v>2357</v>
      </c>
      <c r="B9" s="1" t="s">
        <v>29</v>
      </c>
      <c r="C9" s="6">
        <f>D9&amp;"/"&amp;E9&amp;"/"&amp;F9</f>
      </c>
      <c r="D9" s="7">
        <v>2016</v>
      </c>
      <c r="E9" s="7">
        <v>1</v>
      </c>
      <c r="F9" s="7">
        <v>13</v>
      </c>
      <c r="G9" s="4"/>
      <c r="H9" s="8">
        <v>274.5</v>
      </c>
    </row>
    <row x14ac:dyDescent="0.25" r="10" customHeight="1" ht="19.5">
      <c r="A10" s="7">
        <v>2357</v>
      </c>
      <c r="B10" s="1" t="s">
        <v>29</v>
      </c>
      <c r="C10" s="6">
        <f>D10&amp;"/"&amp;E10&amp;"/"&amp;F10</f>
      </c>
      <c r="D10" s="7">
        <v>2016</v>
      </c>
      <c r="E10" s="7">
        <v>1</v>
      </c>
      <c r="F10" s="7">
        <v>14</v>
      </c>
      <c r="G10" s="4"/>
      <c r="H10" s="8">
        <v>274.5</v>
      </c>
    </row>
    <row x14ac:dyDescent="0.25" r="11" customHeight="1" ht="19.5">
      <c r="A11" s="7">
        <v>2357</v>
      </c>
      <c r="B11" s="1" t="s">
        <v>29</v>
      </c>
      <c r="C11" s="6">
        <f>D11&amp;"/"&amp;E11&amp;"/"&amp;F11</f>
      </c>
      <c r="D11" s="7">
        <v>2016</v>
      </c>
      <c r="E11" s="7">
        <v>1</v>
      </c>
      <c r="F11" s="7">
        <v>15</v>
      </c>
      <c r="G11" s="4"/>
      <c r="H11" s="8">
        <v>277.5</v>
      </c>
    </row>
    <row x14ac:dyDescent="0.25" r="12" customHeight="1" ht="19.5">
      <c r="A12" s="7">
        <v>2357</v>
      </c>
      <c r="B12" s="1" t="s">
        <v>29</v>
      </c>
      <c r="C12" s="6">
        <f>D12&amp;"/"&amp;E12&amp;"/"&amp;F12</f>
      </c>
      <c r="D12" s="7">
        <v>2016</v>
      </c>
      <c r="E12" s="7">
        <v>1</v>
      </c>
      <c r="F12" s="7">
        <v>18</v>
      </c>
      <c r="G12" s="4"/>
      <c r="H12" s="8">
        <v>270.5</v>
      </c>
    </row>
    <row x14ac:dyDescent="0.25" r="13" customHeight="1" ht="19.5">
      <c r="A13" s="7">
        <v>2357</v>
      </c>
      <c r="B13" s="1" t="s">
        <v>29</v>
      </c>
      <c r="C13" s="6">
        <f>D13&amp;"/"&amp;E13&amp;"/"&amp;F13</f>
      </c>
      <c r="D13" s="7">
        <v>2016</v>
      </c>
      <c r="E13" s="7">
        <v>1</v>
      </c>
      <c r="F13" s="7">
        <v>19</v>
      </c>
      <c r="G13" s="4"/>
      <c r="H13" s="8">
        <v>270.5</v>
      </c>
    </row>
    <row x14ac:dyDescent="0.25" r="14" customHeight="1" ht="19.5">
      <c r="A14" s="7">
        <v>2357</v>
      </c>
      <c r="B14" s="1" t="s">
        <v>29</v>
      </c>
      <c r="C14" s="6">
        <f>D14&amp;"/"&amp;E14&amp;"/"&amp;F14</f>
      </c>
      <c r="D14" s="7">
        <v>2016</v>
      </c>
      <c r="E14" s="7">
        <v>1</v>
      </c>
      <c r="F14" s="7">
        <v>20</v>
      </c>
      <c r="G14" s="4"/>
      <c r="H14" s="8">
        <v>263.5</v>
      </c>
    </row>
    <row x14ac:dyDescent="0.25" r="15" customHeight="1" ht="19.5">
      <c r="A15" s="7">
        <v>2357</v>
      </c>
      <c r="B15" s="1" t="s">
        <v>29</v>
      </c>
      <c r="C15" s="6">
        <f>D15&amp;"/"&amp;E15&amp;"/"&amp;F15</f>
      </c>
      <c r="D15" s="7">
        <v>2016</v>
      </c>
      <c r="E15" s="7">
        <v>1</v>
      </c>
      <c r="F15" s="7">
        <v>21</v>
      </c>
      <c r="G15" s="4"/>
      <c r="H15" s="8">
        <v>262.5</v>
      </c>
    </row>
    <row x14ac:dyDescent="0.25" r="16" customHeight="1" ht="19.5">
      <c r="A16" s="7">
        <v>2357</v>
      </c>
      <c r="B16" s="1" t="s">
        <v>29</v>
      </c>
      <c r="C16" s="6">
        <f>D16&amp;"/"&amp;E16&amp;"/"&amp;F16</f>
      </c>
      <c r="D16" s="7">
        <v>2016</v>
      </c>
      <c r="E16" s="7">
        <v>1</v>
      </c>
      <c r="F16" s="7">
        <v>22</v>
      </c>
      <c r="G16" s="4"/>
      <c r="H16" s="7">
        <v>267</v>
      </c>
    </row>
    <row x14ac:dyDescent="0.25" r="17" customHeight="1" ht="19.5">
      <c r="A17" s="7">
        <v>2357</v>
      </c>
      <c r="B17" s="1" t="s">
        <v>29</v>
      </c>
      <c r="C17" s="6">
        <f>D17&amp;"/"&amp;E17&amp;"/"&amp;F17</f>
      </c>
      <c r="D17" s="7">
        <v>2016</v>
      </c>
      <c r="E17" s="7">
        <v>1</v>
      </c>
      <c r="F17" s="7">
        <v>25</v>
      </c>
      <c r="G17" s="4"/>
      <c r="H17" s="8">
        <v>271.5</v>
      </c>
    </row>
    <row x14ac:dyDescent="0.25" r="18" customHeight="1" ht="19.5">
      <c r="A18" s="7">
        <v>2357</v>
      </c>
      <c r="B18" s="1" t="s">
        <v>29</v>
      </c>
      <c r="C18" s="6">
        <f>D18&amp;"/"&amp;E18&amp;"/"&amp;F18</f>
      </c>
      <c r="D18" s="7">
        <v>2016</v>
      </c>
      <c r="E18" s="7">
        <v>1</v>
      </c>
      <c r="F18" s="7">
        <v>26</v>
      </c>
      <c r="G18" s="4"/>
      <c r="H18" s="7">
        <v>266</v>
      </c>
    </row>
    <row x14ac:dyDescent="0.25" r="19" customHeight="1" ht="19.5">
      <c r="A19" s="7">
        <v>2357</v>
      </c>
      <c r="B19" s="1" t="s">
        <v>29</v>
      </c>
      <c r="C19" s="6">
        <f>D19&amp;"/"&amp;E19&amp;"/"&amp;F19</f>
      </c>
      <c r="D19" s="7">
        <v>2016</v>
      </c>
      <c r="E19" s="7">
        <v>1</v>
      </c>
      <c r="F19" s="7">
        <v>27</v>
      </c>
      <c r="G19" s="4"/>
      <c r="H19" s="7">
        <v>267</v>
      </c>
    </row>
    <row x14ac:dyDescent="0.25" r="20" customHeight="1" ht="19.5">
      <c r="A20" s="7">
        <v>2357</v>
      </c>
      <c r="B20" s="1" t="s">
        <v>29</v>
      </c>
      <c r="C20" s="6">
        <f>D20&amp;"/"&amp;E20&amp;"/"&amp;F20</f>
      </c>
      <c r="D20" s="7">
        <v>2016</v>
      </c>
      <c r="E20" s="7">
        <v>1</v>
      </c>
      <c r="F20" s="7">
        <v>28</v>
      </c>
      <c r="G20" s="4"/>
      <c r="H20" s="8">
        <v>265.5</v>
      </c>
    </row>
    <row x14ac:dyDescent="0.25" r="21" customHeight="1" ht="19.5">
      <c r="A21" s="7">
        <v>2357</v>
      </c>
      <c r="B21" s="1" t="s">
        <v>29</v>
      </c>
      <c r="C21" s="6">
        <f>D21&amp;"/"&amp;E21&amp;"/"&amp;F21</f>
      </c>
      <c r="D21" s="7">
        <v>2016</v>
      </c>
      <c r="E21" s="7">
        <v>1</v>
      </c>
      <c r="F21" s="7">
        <v>29</v>
      </c>
      <c r="G21" s="4"/>
      <c r="H21" s="8">
        <v>268.5</v>
      </c>
    </row>
    <row x14ac:dyDescent="0.25" r="22" customHeight="1" ht="19.5">
      <c r="A22" s="7">
        <v>2357</v>
      </c>
      <c r="B22" s="1" t="s">
        <v>29</v>
      </c>
      <c r="C22" s="6">
        <f>D22&amp;"/"&amp;E22&amp;"/"&amp;F22</f>
      </c>
      <c r="D22" s="7">
        <v>2016</v>
      </c>
      <c r="E22" s="7">
        <v>1</v>
      </c>
      <c r="F22" s="7">
        <v>30</v>
      </c>
      <c r="G22" s="4"/>
      <c r="H22" s="8">
        <v>271.5</v>
      </c>
    </row>
    <row x14ac:dyDescent="0.25" r="23" customHeight="1" ht="19.5">
      <c r="A23" s="7">
        <v>2357</v>
      </c>
      <c r="B23" s="1" t="s">
        <v>29</v>
      </c>
      <c r="C23" s="6">
        <f>D23&amp;"/"&amp;E23&amp;"/"&amp;F23</f>
      </c>
      <c r="D23" s="7">
        <v>2016</v>
      </c>
      <c r="E23" s="7">
        <v>2</v>
      </c>
      <c r="F23" s="7">
        <v>1</v>
      </c>
      <c r="G23" s="4"/>
      <c r="H23" s="7">
        <v>275</v>
      </c>
    </row>
    <row x14ac:dyDescent="0.25" r="24" customHeight="1" ht="19.5">
      <c r="A24" s="7">
        <v>2357</v>
      </c>
      <c r="B24" s="1" t="s">
        <v>29</v>
      </c>
      <c r="C24" s="6">
        <f>D24&amp;"/"&amp;E24&amp;"/"&amp;F24</f>
      </c>
      <c r="D24" s="7">
        <v>2016</v>
      </c>
      <c r="E24" s="7">
        <v>2</v>
      </c>
      <c r="F24" s="7">
        <v>2</v>
      </c>
      <c r="G24" s="4"/>
      <c r="H24" s="8">
        <v>274.5</v>
      </c>
    </row>
    <row x14ac:dyDescent="0.25" r="25" customHeight="1" ht="19.5">
      <c r="A25" s="7">
        <v>2357</v>
      </c>
      <c r="B25" s="1" t="s">
        <v>29</v>
      </c>
      <c r="C25" s="6">
        <f>D25&amp;"/"&amp;E25&amp;"/"&amp;F25</f>
      </c>
      <c r="D25" s="7">
        <v>2016</v>
      </c>
      <c r="E25" s="7">
        <v>2</v>
      </c>
      <c r="F25" s="7">
        <v>3</v>
      </c>
      <c r="G25" s="4"/>
      <c r="H25" s="7">
        <v>271</v>
      </c>
    </row>
    <row x14ac:dyDescent="0.25" r="26" customHeight="1" ht="19.5">
      <c r="A26" s="7">
        <v>2357</v>
      </c>
      <c r="B26" s="1" t="s">
        <v>29</v>
      </c>
      <c r="C26" s="6">
        <f>D26&amp;"/"&amp;E26&amp;"/"&amp;F26</f>
      </c>
      <c r="D26" s="7">
        <v>2016</v>
      </c>
      <c r="E26" s="7">
        <v>2</v>
      </c>
      <c r="F26" s="7">
        <v>15</v>
      </c>
      <c r="G26" s="4"/>
      <c r="H26" s="8">
        <v>269.5</v>
      </c>
    </row>
    <row x14ac:dyDescent="0.25" r="27" customHeight="1" ht="19.5">
      <c r="A27" s="7">
        <v>2357</v>
      </c>
      <c r="B27" s="1" t="s">
        <v>29</v>
      </c>
      <c r="C27" s="6">
        <f>D27&amp;"/"&amp;E27&amp;"/"&amp;F27</f>
      </c>
      <c r="D27" s="7">
        <v>2016</v>
      </c>
      <c r="E27" s="7">
        <v>2</v>
      </c>
      <c r="F27" s="7">
        <v>16</v>
      </c>
      <c r="G27" s="4"/>
      <c r="H27" s="7">
        <v>272</v>
      </c>
    </row>
    <row x14ac:dyDescent="0.25" r="28" customHeight="1" ht="19.5">
      <c r="A28" s="7">
        <v>2357</v>
      </c>
      <c r="B28" s="1" t="s">
        <v>29</v>
      </c>
      <c r="C28" s="6">
        <f>D28&amp;"/"&amp;E28&amp;"/"&amp;F28</f>
      </c>
      <c r="D28" s="7">
        <v>2016</v>
      </c>
      <c r="E28" s="7">
        <v>2</v>
      </c>
      <c r="F28" s="7">
        <v>17</v>
      </c>
      <c r="G28" s="4"/>
      <c r="H28" s="8">
        <v>274.5</v>
      </c>
    </row>
    <row x14ac:dyDescent="0.25" r="29" customHeight="1" ht="19.5">
      <c r="A29" s="7">
        <v>2357</v>
      </c>
      <c r="B29" s="1" t="s">
        <v>29</v>
      </c>
      <c r="C29" s="6">
        <f>D29&amp;"/"&amp;E29&amp;"/"&amp;F29</f>
      </c>
      <c r="D29" s="7">
        <v>2016</v>
      </c>
      <c r="E29" s="7">
        <v>2</v>
      </c>
      <c r="F29" s="7">
        <v>18</v>
      </c>
      <c r="G29" s="4"/>
      <c r="H29" s="8">
        <v>276.5</v>
      </c>
    </row>
    <row x14ac:dyDescent="0.25" r="30" customHeight="1" ht="19.5">
      <c r="A30" s="7">
        <v>2357</v>
      </c>
      <c r="B30" s="1" t="s">
        <v>29</v>
      </c>
      <c r="C30" s="6">
        <f>D30&amp;"/"&amp;E30&amp;"/"&amp;F30</f>
      </c>
      <c r="D30" s="7">
        <v>2016</v>
      </c>
      <c r="E30" s="7">
        <v>2</v>
      </c>
      <c r="F30" s="7">
        <v>19</v>
      </c>
      <c r="G30" s="4"/>
      <c r="H30" s="8">
        <v>271.5</v>
      </c>
    </row>
    <row x14ac:dyDescent="0.25" r="31" customHeight="1" ht="19.5">
      <c r="A31" s="7">
        <v>2357</v>
      </c>
      <c r="B31" s="1" t="s">
        <v>29</v>
      </c>
      <c r="C31" s="6">
        <f>D31&amp;"/"&amp;E31&amp;"/"&amp;F31</f>
      </c>
      <c r="D31" s="7">
        <v>2016</v>
      </c>
      <c r="E31" s="7">
        <v>2</v>
      </c>
      <c r="F31" s="7">
        <v>22</v>
      </c>
      <c r="G31" s="4"/>
      <c r="H31" s="7">
        <v>270</v>
      </c>
    </row>
    <row x14ac:dyDescent="0.25" r="32" customHeight="1" ht="19.5">
      <c r="A32" s="7">
        <v>2357</v>
      </c>
      <c r="B32" s="1" t="s">
        <v>29</v>
      </c>
      <c r="C32" s="6">
        <f>D32&amp;"/"&amp;E32&amp;"/"&amp;F32</f>
      </c>
      <c r="D32" s="7">
        <v>2016</v>
      </c>
      <c r="E32" s="7">
        <v>2</v>
      </c>
      <c r="F32" s="7">
        <v>23</v>
      </c>
      <c r="G32" s="4"/>
      <c r="H32" s="8">
        <v>270.5</v>
      </c>
    </row>
    <row x14ac:dyDescent="0.25" r="33" customHeight="1" ht="19.5">
      <c r="A33" s="7">
        <v>2357</v>
      </c>
      <c r="B33" s="1" t="s">
        <v>29</v>
      </c>
      <c r="C33" s="6">
        <f>D33&amp;"/"&amp;E33&amp;"/"&amp;F33</f>
      </c>
      <c r="D33" s="7">
        <v>2016</v>
      </c>
      <c r="E33" s="7">
        <v>2</v>
      </c>
      <c r="F33" s="7">
        <v>24</v>
      </c>
      <c r="G33" s="4"/>
      <c r="H33" s="7">
        <v>267</v>
      </c>
    </row>
    <row x14ac:dyDescent="0.25" r="34" customHeight="1" ht="19.5">
      <c r="A34" s="7">
        <v>2357</v>
      </c>
      <c r="B34" s="1" t="s">
        <v>29</v>
      </c>
      <c r="C34" s="6">
        <f>D34&amp;"/"&amp;E34&amp;"/"&amp;F34</f>
      </c>
      <c r="D34" s="7">
        <v>2016</v>
      </c>
      <c r="E34" s="7">
        <v>2</v>
      </c>
      <c r="F34" s="7">
        <v>25</v>
      </c>
      <c r="G34" s="4"/>
      <c r="H34" s="8">
        <v>272.5</v>
      </c>
    </row>
    <row x14ac:dyDescent="0.25" r="35" customHeight="1" ht="19.5">
      <c r="A35" s="7">
        <v>2357</v>
      </c>
      <c r="B35" s="1" t="s">
        <v>29</v>
      </c>
      <c r="C35" s="6">
        <f>D35&amp;"/"&amp;E35&amp;"/"&amp;F35</f>
      </c>
      <c r="D35" s="7">
        <v>2016</v>
      </c>
      <c r="E35" s="7">
        <v>2</v>
      </c>
      <c r="F35" s="7">
        <v>26</v>
      </c>
      <c r="G35" s="4"/>
      <c r="H35" s="8">
        <v>273.5</v>
      </c>
    </row>
    <row x14ac:dyDescent="0.25" r="36" customHeight="1" ht="19.5">
      <c r="A36" s="7">
        <v>2357</v>
      </c>
      <c r="B36" s="1" t="s">
        <v>29</v>
      </c>
      <c r="C36" s="6">
        <f>D36&amp;"/"&amp;E36&amp;"/"&amp;F36</f>
      </c>
      <c r="D36" s="7">
        <v>2016</v>
      </c>
      <c r="E36" s="7">
        <v>3</v>
      </c>
      <c r="F36" s="7">
        <v>1</v>
      </c>
      <c r="G36" s="4"/>
      <c r="H36" s="7">
        <v>273</v>
      </c>
    </row>
    <row x14ac:dyDescent="0.25" r="37" customHeight="1" ht="19.5">
      <c r="A37" s="7">
        <v>2357</v>
      </c>
      <c r="B37" s="1" t="s">
        <v>29</v>
      </c>
      <c r="C37" s="6">
        <f>D37&amp;"/"&amp;E37&amp;"/"&amp;F37</f>
      </c>
      <c r="D37" s="7">
        <v>2016</v>
      </c>
      <c r="E37" s="7">
        <v>3</v>
      </c>
      <c r="F37" s="7">
        <v>2</v>
      </c>
      <c r="G37" s="4"/>
      <c r="H37" s="7">
        <v>274</v>
      </c>
    </row>
    <row x14ac:dyDescent="0.25" r="38" customHeight="1" ht="19.5">
      <c r="A38" s="7">
        <v>2357</v>
      </c>
      <c r="B38" s="1" t="s">
        <v>29</v>
      </c>
      <c r="C38" s="6">
        <f>D38&amp;"/"&amp;E38&amp;"/"&amp;F38</f>
      </c>
      <c r="D38" s="7">
        <v>2016</v>
      </c>
      <c r="E38" s="7">
        <v>3</v>
      </c>
      <c r="F38" s="7">
        <v>3</v>
      </c>
      <c r="G38" s="4"/>
      <c r="H38" s="7">
        <v>278</v>
      </c>
    </row>
    <row x14ac:dyDescent="0.25" r="39" customHeight="1" ht="19.5">
      <c r="A39" s="7">
        <v>2357</v>
      </c>
      <c r="B39" s="1" t="s">
        <v>29</v>
      </c>
      <c r="C39" s="6">
        <f>D39&amp;"/"&amp;E39&amp;"/"&amp;F39</f>
      </c>
      <c r="D39" s="7">
        <v>2016</v>
      </c>
      <c r="E39" s="7">
        <v>3</v>
      </c>
      <c r="F39" s="7">
        <v>4</v>
      </c>
      <c r="G39" s="4"/>
      <c r="H39" s="7">
        <v>272</v>
      </c>
    </row>
    <row x14ac:dyDescent="0.25" r="40" customHeight="1" ht="19.5">
      <c r="A40" s="7">
        <v>2357</v>
      </c>
      <c r="B40" s="1" t="s">
        <v>29</v>
      </c>
      <c r="C40" s="6">
        <f>D40&amp;"/"&amp;E40&amp;"/"&amp;F40</f>
      </c>
      <c r="D40" s="7">
        <v>2016</v>
      </c>
      <c r="E40" s="7">
        <v>3</v>
      </c>
      <c r="F40" s="7">
        <v>7</v>
      </c>
      <c r="G40" s="4"/>
      <c r="H40" s="7">
        <v>278</v>
      </c>
    </row>
    <row x14ac:dyDescent="0.25" r="41" customHeight="1" ht="19.5">
      <c r="A41" s="7">
        <v>2357</v>
      </c>
      <c r="B41" s="1" t="s">
        <v>29</v>
      </c>
      <c r="C41" s="6">
        <f>D41&amp;"/"&amp;E41&amp;"/"&amp;F41</f>
      </c>
      <c r="D41" s="7">
        <v>2016</v>
      </c>
      <c r="E41" s="7">
        <v>3</v>
      </c>
      <c r="F41" s="7">
        <v>8</v>
      </c>
      <c r="G41" s="4"/>
      <c r="H41" s="8">
        <v>273.5</v>
      </c>
    </row>
    <row x14ac:dyDescent="0.25" r="42" customHeight="1" ht="19.5">
      <c r="A42" s="7">
        <v>2357</v>
      </c>
      <c r="B42" s="1" t="s">
        <v>29</v>
      </c>
      <c r="C42" s="6">
        <f>D42&amp;"/"&amp;E42&amp;"/"&amp;F42</f>
      </c>
      <c r="D42" s="7">
        <v>2016</v>
      </c>
      <c r="E42" s="7">
        <v>3</v>
      </c>
      <c r="F42" s="7">
        <v>9</v>
      </c>
      <c r="G42" s="4"/>
      <c r="H42" s="7">
        <v>281</v>
      </c>
    </row>
    <row x14ac:dyDescent="0.25" r="43" customHeight="1" ht="19.5">
      <c r="A43" s="7">
        <v>2357</v>
      </c>
      <c r="B43" s="1" t="s">
        <v>29</v>
      </c>
      <c r="C43" s="6">
        <f>D43&amp;"/"&amp;E43&amp;"/"&amp;F43</f>
      </c>
      <c r="D43" s="7">
        <v>2016</v>
      </c>
      <c r="E43" s="7">
        <v>3</v>
      </c>
      <c r="F43" s="7">
        <v>10</v>
      </c>
      <c r="G43" s="4"/>
      <c r="H43" s="7">
        <v>287</v>
      </c>
    </row>
    <row x14ac:dyDescent="0.25" r="44" customHeight="1" ht="19.5">
      <c r="A44" s="7">
        <v>2357</v>
      </c>
      <c r="B44" s="1" t="s">
        <v>29</v>
      </c>
      <c r="C44" s="6">
        <f>D44&amp;"/"&amp;E44&amp;"/"&amp;F44</f>
      </c>
      <c r="D44" s="7">
        <v>2016</v>
      </c>
      <c r="E44" s="7">
        <v>3</v>
      </c>
      <c r="F44" s="7">
        <v>11</v>
      </c>
      <c r="G44" s="4"/>
      <c r="H44" s="7">
        <v>286</v>
      </c>
    </row>
    <row x14ac:dyDescent="0.25" r="45" customHeight="1" ht="19.5">
      <c r="A45" s="7">
        <v>2357</v>
      </c>
      <c r="B45" s="1" t="s">
        <v>29</v>
      </c>
      <c r="C45" s="6">
        <f>D45&amp;"/"&amp;E45&amp;"/"&amp;F45</f>
      </c>
      <c r="D45" s="7">
        <v>2016</v>
      </c>
      <c r="E45" s="7">
        <v>3</v>
      </c>
      <c r="F45" s="7">
        <v>14</v>
      </c>
      <c r="G45" s="4"/>
      <c r="H45" s="7">
        <v>289</v>
      </c>
    </row>
    <row x14ac:dyDescent="0.25" r="46" customHeight="1" ht="19.5">
      <c r="A46" s="7">
        <v>2357</v>
      </c>
      <c r="B46" s="1" t="s">
        <v>29</v>
      </c>
      <c r="C46" s="6">
        <f>D46&amp;"/"&amp;E46&amp;"/"&amp;F46</f>
      </c>
      <c r="D46" s="7">
        <v>2016</v>
      </c>
      <c r="E46" s="7">
        <v>3</v>
      </c>
      <c r="F46" s="7">
        <v>15</v>
      </c>
      <c r="G46" s="4"/>
      <c r="H46" s="7">
        <v>284</v>
      </c>
    </row>
    <row x14ac:dyDescent="0.25" r="47" customHeight="1" ht="19.5">
      <c r="A47" s="7">
        <v>2357</v>
      </c>
      <c r="B47" s="1" t="s">
        <v>29</v>
      </c>
      <c r="C47" s="6">
        <f>D47&amp;"/"&amp;E47&amp;"/"&amp;F47</f>
      </c>
      <c r="D47" s="7">
        <v>2016</v>
      </c>
      <c r="E47" s="7">
        <v>3</v>
      </c>
      <c r="F47" s="7">
        <v>16</v>
      </c>
      <c r="G47" s="4"/>
      <c r="H47" s="8">
        <v>286.5</v>
      </c>
    </row>
    <row x14ac:dyDescent="0.25" r="48" customHeight="1" ht="19.5">
      <c r="A48" s="7">
        <v>2357</v>
      </c>
      <c r="B48" s="1" t="s">
        <v>29</v>
      </c>
      <c r="C48" s="6">
        <f>D48&amp;"/"&amp;E48&amp;"/"&amp;F48</f>
      </c>
      <c r="D48" s="7">
        <v>2016</v>
      </c>
      <c r="E48" s="7">
        <v>3</v>
      </c>
      <c r="F48" s="7">
        <v>17</v>
      </c>
      <c r="G48" s="4"/>
      <c r="H48" s="7">
        <v>288</v>
      </c>
    </row>
    <row x14ac:dyDescent="0.25" r="49" customHeight="1" ht="19.5">
      <c r="A49" s="7">
        <v>2357</v>
      </c>
      <c r="B49" s="1" t="s">
        <v>29</v>
      </c>
      <c r="C49" s="6">
        <f>D49&amp;"/"&amp;E49&amp;"/"&amp;F49</f>
      </c>
      <c r="D49" s="7">
        <v>2016</v>
      </c>
      <c r="E49" s="7">
        <v>3</v>
      </c>
      <c r="F49" s="7">
        <v>18</v>
      </c>
      <c r="G49" s="4"/>
      <c r="H49" s="8">
        <v>290.5</v>
      </c>
    </row>
    <row x14ac:dyDescent="0.25" r="50" customHeight="1" ht="19.5">
      <c r="A50" s="7">
        <v>2357</v>
      </c>
      <c r="B50" s="1" t="s">
        <v>29</v>
      </c>
      <c r="C50" s="6">
        <f>D50&amp;"/"&amp;E50&amp;"/"&amp;F50</f>
      </c>
      <c r="D50" s="7">
        <v>2016</v>
      </c>
      <c r="E50" s="7">
        <v>3</v>
      </c>
      <c r="F50" s="7">
        <v>21</v>
      </c>
      <c r="G50" s="4"/>
      <c r="H50" s="7">
        <v>289</v>
      </c>
    </row>
    <row x14ac:dyDescent="0.25" r="51" customHeight="1" ht="19.5">
      <c r="A51" s="7">
        <v>2357</v>
      </c>
      <c r="B51" s="1" t="s">
        <v>29</v>
      </c>
      <c r="C51" s="6">
        <f>D51&amp;"/"&amp;E51&amp;"/"&amp;F51</f>
      </c>
      <c r="D51" s="7">
        <v>2016</v>
      </c>
      <c r="E51" s="7">
        <v>3</v>
      </c>
      <c r="F51" s="7">
        <v>22</v>
      </c>
      <c r="G51" s="4"/>
      <c r="H51" s="7">
        <v>289</v>
      </c>
    </row>
    <row x14ac:dyDescent="0.25" r="52" customHeight="1" ht="19.5">
      <c r="A52" s="7">
        <v>2357</v>
      </c>
      <c r="B52" s="1" t="s">
        <v>29</v>
      </c>
      <c r="C52" s="6">
        <f>D52&amp;"/"&amp;E52&amp;"/"&amp;F52</f>
      </c>
      <c r="D52" s="7">
        <v>2016</v>
      </c>
      <c r="E52" s="7">
        <v>3</v>
      </c>
      <c r="F52" s="7">
        <v>23</v>
      </c>
      <c r="G52" s="4"/>
      <c r="H52" s="8">
        <v>289.5</v>
      </c>
    </row>
    <row x14ac:dyDescent="0.25" r="53" customHeight="1" ht="19.5">
      <c r="A53" s="7">
        <v>2357</v>
      </c>
      <c r="B53" s="1" t="s">
        <v>29</v>
      </c>
      <c r="C53" s="6">
        <f>D53&amp;"/"&amp;E53&amp;"/"&amp;F53</f>
      </c>
      <c r="D53" s="7">
        <v>2016</v>
      </c>
      <c r="E53" s="7">
        <v>3</v>
      </c>
      <c r="F53" s="7">
        <v>24</v>
      </c>
      <c r="G53" s="4"/>
      <c r="H53" s="7">
        <v>289</v>
      </c>
    </row>
    <row x14ac:dyDescent="0.25" r="54" customHeight="1" ht="19.5">
      <c r="A54" s="7">
        <v>2357</v>
      </c>
      <c r="B54" s="1" t="s">
        <v>29</v>
      </c>
      <c r="C54" s="6">
        <f>D54&amp;"/"&amp;E54&amp;"/"&amp;F54</f>
      </c>
      <c r="D54" s="7">
        <v>2016</v>
      </c>
      <c r="E54" s="7">
        <v>3</v>
      </c>
      <c r="F54" s="7">
        <v>25</v>
      </c>
      <c r="G54" s="4"/>
      <c r="H54" s="7">
        <v>287</v>
      </c>
    </row>
    <row x14ac:dyDescent="0.25" r="55" customHeight="1" ht="19.5">
      <c r="A55" s="7">
        <v>2357</v>
      </c>
      <c r="B55" s="1" t="s">
        <v>29</v>
      </c>
      <c r="C55" s="6">
        <f>D55&amp;"/"&amp;E55&amp;"/"&amp;F55</f>
      </c>
      <c r="D55" s="7">
        <v>2016</v>
      </c>
      <c r="E55" s="7">
        <v>3</v>
      </c>
      <c r="F55" s="7">
        <v>28</v>
      </c>
      <c r="G55" s="4"/>
      <c r="H55" s="8">
        <v>287.5</v>
      </c>
    </row>
    <row x14ac:dyDescent="0.25" r="56" customHeight="1" ht="19.5">
      <c r="A56" s="7">
        <v>2357</v>
      </c>
      <c r="B56" s="1" t="s">
        <v>29</v>
      </c>
      <c r="C56" s="6">
        <f>D56&amp;"/"&amp;E56&amp;"/"&amp;F56</f>
      </c>
      <c r="D56" s="7">
        <v>2016</v>
      </c>
      <c r="E56" s="7">
        <v>3</v>
      </c>
      <c r="F56" s="7">
        <v>29</v>
      </c>
      <c r="G56" s="4"/>
      <c r="H56" s="8">
        <v>286.5</v>
      </c>
    </row>
    <row x14ac:dyDescent="0.25" r="57" customHeight="1" ht="19.5">
      <c r="A57" s="7">
        <v>2357</v>
      </c>
      <c r="B57" s="1" t="s">
        <v>29</v>
      </c>
      <c r="C57" s="6">
        <f>D57&amp;"/"&amp;E57&amp;"/"&amp;F57</f>
      </c>
      <c r="D57" s="7">
        <v>2016</v>
      </c>
      <c r="E57" s="7">
        <v>3</v>
      </c>
      <c r="F57" s="7">
        <v>30</v>
      </c>
      <c r="G57" s="4"/>
      <c r="H57" s="7">
        <v>286</v>
      </c>
    </row>
    <row x14ac:dyDescent="0.25" r="58" customHeight="1" ht="19.5">
      <c r="A58" s="7">
        <v>2357</v>
      </c>
      <c r="B58" s="1" t="s">
        <v>29</v>
      </c>
      <c r="C58" s="6">
        <f>D58&amp;"/"&amp;E58&amp;"/"&amp;F58</f>
      </c>
      <c r="D58" s="7">
        <v>2016</v>
      </c>
      <c r="E58" s="7">
        <v>3</v>
      </c>
      <c r="F58" s="7">
        <v>31</v>
      </c>
      <c r="G58" s="4"/>
      <c r="H58" s="7">
        <v>289</v>
      </c>
    </row>
    <row x14ac:dyDescent="0.25" r="59" customHeight="1" ht="19.5">
      <c r="A59" s="7">
        <v>2357</v>
      </c>
      <c r="B59" s="1" t="s">
        <v>29</v>
      </c>
      <c r="C59" s="6">
        <f>D59&amp;"/"&amp;E59&amp;"/"&amp;F59</f>
      </c>
      <c r="D59" s="7">
        <v>2016</v>
      </c>
      <c r="E59" s="7">
        <v>4</v>
      </c>
      <c r="F59" s="7">
        <v>1</v>
      </c>
      <c r="G59" s="4"/>
      <c r="H59" s="8">
        <v>283.5</v>
      </c>
    </row>
    <row x14ac:dyDescent="0.25" r="60" customHeight="1" ht="19.5">
      <c r="A60" s="7">
        <v>2357</v>
      </c>
      <c r="B60" s="1" t="s">
        <v>29</v>
      </c>
      <c r="C60" s="6">
        <f>D60&amp;"/"&amp;E60&amp;"/"&amp;F60</f>
      </c>
      <c r="D60" s="7">
        <v>2016</v>
      </c>
      <c r="E60" s="7">
        <v>4</v>
      </c>
      <c r="F60" s="7">
        <v>6</v>
      </c>
      <c r="G60" s="4"/>
      <c r="H60" s="8">
        <v>283.5</v>
      </c>
    </row>
    <row x14ac:dyDescent="0.25" r="61" customHeight="1" ht="19.5">
      <c r="A61" s="7">
        <v>2357</v>
      </c>
      <c r="B61" s="1" t="s">
        <v>29</v>
      </c>
      <c r="C61" s="6">
        <f>D61&amp;"/"&amp;E61&amp;"/"&amp;F61</f>
      </c>
      <c r="D61" s="7">
        <v>2016</v>
      </c>
      <c r="E61" s="7">
        <v>4</v>
      </c>
      <c r="F61" s="7">
        <v>7</v>
      </c>
      <c r="G61" s="4"/>
      <c r="H61" s="8">
        <v>283.5</v>
      </c>
    </row>
    <row x14ac:dyDescent="0.25" r="62" customHeight="1" ht="19.5">
      <c r="A62" s="7">
        <v>2357</v>
      </c>
      <c r="B62" s="1" t="s">
        <v>29</v>
      </c>
      <c r="C62" s="6">
        <f>D62&amp;"/"&amp;E62&amp;"/"&amp;F62</f>
      </c>
      <c r="D62" s="7">
        <v>2016</v>
      </c>
      <c r="E62" s="7">
        <v>4</v>
      </c>
      <c r="F62" s="7">
        <v>8</v>
      </c>
      <c r="G62" s="4"/>
      <c r="H62" s="8">
        <v>283.5</v>
      </c>
    </row>
    <row x14ac:dyDescent="0.25" r="63" customHeight="1" ht="19.5">
      <c r="A63" s="7">
        <v>2357</v>
      </c>
      <c r="B63" s="1" t="s">
        <v>29</v>
      </c>
      <c r="C63" s="6">
        <f>D63&amp;"/"&amp;E63&amp;"/"&amp;F63</f>
      </c>
      <c r="D63" s="7">
        <v>2016</v>
      </c>
      <c r="E63" s="7">
        <v>4</v>
      </c>
      <c r="F63" s="7">
        <v>11</v>
      </c>
      <c r="G63" s="4"/>
      <c r="H63" s="8">
        <v>282.5</v>
      </c>
    </row>
    <row x14ac:dyDescent="0.25" r="64" customHeight="1" ht="19.5">
      <c r="A64" s="7">
        <v>2357</v>
      </c>
      <c r="B64" s="1" t="s">
        <v>29</v>
      </c>
      <c r="C64" s="6">
        <f>D64&amp;"/"&amp;E64&amp;"/"&amp;F64</f>
      </c>
      <c r="D64" s="7">
        <v>2016</v>
      </c>
      <c r="E64" s="7">
        <v>4</v>
      </c>
      <c r="F64" s="7">
        <v>12</v>
      </c>
      <c r="G64" s="4"/>
      <c r="H64" s="7">
        <v>282</v>
      </c>
    </row>
    <row x14ac:dyDescent="0.25" r="65" customHeight="1" ht="19.5">
      <c r="A65" s="7">
        <v>2357</v>
      </c>
      <c r="B65" s="1" t="s">
        <v>29</v>
      </c>
      <c r="C65" s="6">
        <f>D65&amp;"/"&amp;E65&amp;"/"&amp;F65</f>
      </c>
      <c r="D65" s="7">
        <v>2016</v>
      </c>
      <c r="E65" s="7">
        <v>4</v>
      </c>
      <c r="F65" s="7">
        <v>13</v>
      </c>
      <c r="G65" s="4"/>
      <c r="H65" s="7">
        <v>286</v>
      </c>
    </row>
    <row x14ac:dyDescent="0.25" r="66" customHeight="1" ht="19.5">
      <c r="A66" s="7">
        <v>2357</v>
      </c>
      <c r="B66" s="1" t="s">
        <v>29</v>
      </c>
      <c r="C66" s="6">
        <f>D66&amp;"/"&amp;E66&amp;"/"&amp;F66</f>
      </c>
      <c r="D66" s="7">
        <v>2016</v>
      </c>
      <c r="E66" s="7">
        <v>4</v>
      </c>
      <c r="F66" s="7">
        <v>14</v>
      </c>
      <c r="G66" s="4"/>
      <c r="H66" s="8">
        <v>283.5</v>
      </c>
    </row>
    <row x14ac:dyDescent="0.25" r="67" customHeight="1" ht="19.5">
      <c r="A67" s="7">
        <v>2357</v>
      </c>
      <c r="B67" s="1" t="s">
        <v>29</v>
      </c>
      <c r="C67" s="6">
        <f>D67&amp;"/"&amp;E67&amp;"/"&amp;F67</f>
      </c>
      <c r="D67" s="7">
        <v>2016</v>
      </c>
      <c r="E67" s="7">
        <v>4</v>
      </c>
      <c r="F67" s="7">
        <v>15</v>
      </c>
      <c r="G67" s="4"/>
      <c r="H67" s="8">
        <v>284.5</v>
      </c>
    </row>
    <row x14ac:dyDescent="0.25" r="68" customHeight="1" ht="19.5">
      <c r="A68" s="7">
        <v>2357</v>
      </c>
      <c r="B68" s="1" t="s">
        <v>29</v>
      </c>
      <c r="C68" s="6">
        <f>D68&amp;"/"&amp;E68&amp;"/"&amp;F68</f>
      </c>
      <c r="D68" s="7">
        <v>2016</v>
      </c>
      <c r="E68" s="7">
        <v>4</v>
      </c>
      <c r="F68" s="7">
        <v>18</v>
      </c>
      <c r="G68" s="4"/>
      <c r="H68" s="8">
        <v>285.5</v>
      </c>
    </row>
    <row x14ac:dyDescent="0.25" r="69" customHeight="1" ht="19.5">
      <c r="A69" s="7">
        <v>2357</v>
      </c>
      <c r="B69" s="1" t="s">
        <v>29</v>
      </c>
      <c r="C69" s="6">
        <f>D69&amp;"/"&amp;E69&amp;"/"&amp;F69</f>
      </c>
      <c r="D69" s="7">
        <v>2016</v>
      </c>
      <c r="E69" s="7">
        <v>4</v>
      </c>
      <c r="F69" s="7">
        <v>19</v>
      </c>
      <c r="G69" s="4"/>
      <c r="H69" s="7">
        <v>286</v>
      </c>
    </row>
    <row x14ac:dyDescent="0.25" r="70" customHeight="1" ht="19.5">
      <c r="A70" s="7">
        <v>2357</v>
      </c>
      <c r="B70" s="1" t="s">
        <v>29</v>
      </c>
      <c r="C70" s="6">
        <f>D70&amp;"/"&amp;E70&amp;"/"&amp;F70</f>
      </c>
      <c r="D70" s="7">
        <v>2016</v>
      </c>
      <c r="E70" s="7">
        <v>4</v>
      </c>
      <c r="F70" s="7">
        <v>20</v>
      </c>
      <c r="G70" s="4"/>
      <c r="H70" s="7">
        <v>287</v>
      </c>
    </row>
    <row x14ac:dyDescent="0.25" r="71" customHeight="1" ht="19.5">
      <c r="A71" s="7">
        <v>2357</v>
      </c>
      <c r="B71" s="1" t="s">
        <v>29</v>
      </c>
      <c r="C71" s="6">
        <f>D71&amp;"/"&amp;E71&amp;"/"&amp;F71</f>
      </c>
      <c r="D71" s="7">
        <v>2016</v>
      </c>
      <c r="E71" s="7">
        <v>4</v>
      </c>
      <c r="F71" s="7">
        <v>21</v>
      </c>
      <c r="G71" s="4"/>
      <c r="H71" s="7">
        <v>284</v>
      </c>
    </row>
    <row x14ac:dyDescent="0.25" r="72" customHeight="1" ht="19.5">
      <c r="A72" s="7">
        <v>2357</v>
      </c>
      <c r="B72" s="1" t="s">
        <v>29</v>
      </c>
      <c r="C72" s="6">
        <f>D72&amp;"/"&amp;E72&amp;"/"&amp;F72</f>
      </c>
      <c r="D72" s="7">
        <v>2016</v>
      </c>
      <c r="E72" s="7">
        <v>4</v>
      </c>
      <c r="F72" s="7">
        <v>22</v>
      </c>
      <c r="G72" s="4"/>
      <c r="H72" s="8">
        <v>287.5</v>
      </c>
    </row>
    <row x14ac:dyDescent="0.25" r="73" customHeight="1" ht="19.5">
      <c r="A73" s="7">
        <v>2357</v>
      </c>
      <c r="B73" s="1" t="s">
        <v>29</v>
      </c>
      <c r="C73" s="6">
        <f>D73&amp;"/"&amp;E73&amp;"/"&amp;F73</f>
      </c>
      <c r="D73" s="7">
        <v>2016</v>
      </c>
      <c r="E73" s="7">
        <v>4</v>
      </c>
      <c r="F73" s="7">
        <v>25</v>
      </c>
      <c r="G73" s="4"/>
      <c r="H73" s="8">
        <v>287.5</v>
      </c>
    </row>
    <row x14ac:dyDescent="0.25" r="74" customHeight="1" ht="19.5">
      <c r="A74" s="7">
        <v>2357</v>
      </c>
      <c r="B74" s="1" t="s">
        <v>29</v>
      </c>
      <c r="C74" s="6">
        <f>D74&amp;"/"&amp;E74&amp;"/"&amp;F74</f>
      </c>
      <c r="D74" s="7">
        <v>2016</v>
      </c>
      <c r="E74" s="7">
        <v>4</v>
      </c>
      <c r="F74" s="7">
        <v>26</v>
      </c>
      <c r="G74" s="4"/>
      <c r="H74" s="7">
        <v>288</v>
      </c>
    </row>
    <row x14ac:dyDescent="0.25" r="75" customHeight="1" ht="19.5">
      <c r="A75" s="7">
        <v>2357</v>
      </c>
      <c r="B75" s="1" t="s">
        <v>29</v>
      </c>
      <c r="C75" s="6">
        <f>D75&amp;"/"&amp;E75&amp;"/"&amp;F75</f>
      </c>
      <c r="D75" s="7">
        <v>2016</v>
      </c>
      <c r="E75" s="7">
        <v>4</v>
      </c>
      <c r="F75" s="7">
        <v>27</v>
      </c>
      <c r="G75" s="4"/>
      <c r="H75" s="8">
        <v>287.5</v>
      </c>
    </row>
    <row x14ac:dyDescent="0.25" r="76" customHeight="1" ht="19.5">
      <c r="A76" s="7">
        <v>2357</v>
      </c>
      <c r="B76" s="1" t="s">
        <v>29</v>
      </c>
      <c r="C76" s="6">
        <f>D76&amp;"/"&amp;E76&amp;"/"&amp;F76</f>
      </c>
      <c r="D76" s="7">
        <v>2016</v>
      </c>
      <c r="E76" s="7">
        <v>4</v>
      </c>
      <c r="F76" s="7">
        <v>28</v>
      </c>
      <c r="G76" s="4"/>
      <c r="H76" s="7">
        <v>286</v>
      </c>
    </row>
    <row x14ac:dyDescent="0.25" r="77" customHeight="1" ht="19.5">
      <c r="A77" s="7">
        <v>2357</v>
      </c>
      <c r="B77" s="1" t="s">
        <v>29</v>
      </c>
      <c r="C77" s="6">
        <f>D77&amp;"/"&amp;E77&amp;"/"&amp;F77</f>
      </c>
      <c r="D77" s="7">
        <v>2016</v>
      </c>
      <c r="E77" s="7">
        <v>4</v>
      </c>
      <c r="F77" s="7">
        <v>29</v>
      </c>
      <c r="G77" s="4"/>
      <c r="H77" s="8">
        <v>283.5</v>
      </c>
    </row>
    <row x14ac:dyDescent="0.25" r="78" customHeight="1" ht="19.5">
      <c r="A78" s="7">
        <v>2357</v>
      </c>
      <c r="B78" s="1" t="s">
        <v>29</v>
      </c>
      <c r="C78" s="6">
        <f>D78&amp;"/"&amp;E78&amp;"/"&amp;F78</f>
      </c>
      <c r="D78" s="7">
        <v>2016</v>
      </c>
      <c r="E78" s="7">
        <v>5</v>
      </c>
      <c r="F78" s="7">
        <v>3</v>
      </c>
      <c r="G78" s="4"/>
      <c r="H78" s="7">
        <v>274</v>
      </c>
    </row>
    <row x14ac:dyDescent="0.25" r="79" customHeight="1" ht="19.5">
      <c r="A79" s="7">
        <v>2357</v>
      </c>
      <c r="B79" s="1" t="s">
        <v>29</v>
      </c>
      <c r="C79" s="6">
        <f>D79&amp;"/"&amp;E79&amp;"/"&amp;F79</f>
      </c>
      <c r="D79" s="7">
        <v>2016</v>
      </c>
      <c r="E79" s="7">
        <v>5</v>
      </c>
      <c r="F79" s="7">
        <v>4</v>
      </c>
      <c r="G79" s="4"/>
      <c r="H79" s="8">
        <v>270.5</v>
      </c>
    </row>
    <row x14ac:dyDescent="0.25" r="80" customHeight="1" ht="19.5">
      <c r="A80" s="7">
        <v>2357</v>
      </c>
      <c r="B80" s="1" t="s">
        <v>29</v>
      </c>
      <c r="C80" s="6">
        <f>D80&amp;"/"&amp;E80&amp;"/"&amp;F80</f>
      </c>
      <c r="D80" s="7">
        <v>2016</v>
      </c>
      <c r="E80" s="7">
        <v>5</v>
      </c>
      <c r="F80" s="7">
        <v>5</v>
      </c>
      <c r="G80" s="4"/>
      <c r="H80" s="7">
        <v>270</v>
      </c>
    </row>
    <row x14ac:dyDescent="0.25" r="81" customHeight="1" ht="19.5">
      <c r="A81" s="7">
        <v>2357</v>
      </c>
      <c r="B81" s="1" t="s">
        <v>29</v>
      </c>
      <c r="C81" s="6">
        <f>D81&amp;"/"&amp;E81&amp;"/"&amp;F81</f>
      </c>
      <c r="D81" s="7">
        <v>2016</v>
      </c>
      <c r="E81" s="7">
        <v>5</v>
      </c>
      <c r="F81" s="7">
        <v>6</v>
      </c>
      <c r="G81" s="4"/>
      <c r="H81" s="7">
        <v>264</v>
      </c>
    </row>
    <row x14ac:dyDescent="0.25" r="82" customHeight="1" ht="19.5">
      <c r="A82" s="7">
        <v>2357</v>
      </c>
      <c r="B82" s="1" t="s">
        <v>29</v>
      </c>
      <c r="C82" s="6">
        <f>D82&amp;"/"&amp;E82&amp;"/"&amp;F82</f>
      </c>
      <c r="D82" s="7">
        <v>2016</v>
      </c>
      <c r="E82" s="7">
        <v>5</v>
      </c>
      <c r="F82" s="7">
        <v>9</v>
      </c>
      <c r="G82" s="4"/>
      <c r="H82" s="8">
        <v>264.5</v>
      </c>
    </row>
    <row x14ac:dyDescent="0.25" r="83" customHeight="1" ht="19.5">
      <c r="A83" s="7">
        <v>2357</v>
      </c>
      <c r="B83" s="1" t="s">
        <v>29</v>
      </c>
      <c r="C83" s="6">
        <f>D83&amp;"/"&amp;E83&amp;"/"&amp;F83</f>
      </c>
      <c r="D83" s="7">
        <v>2016</v>
      </c>
      <c r="E83" s="7">
        <v>5</v>
      </c>
      <c r="F83" s="7">
        <v>10</v>
      </c>
      <c r="G83" s="4"/>
      <c r="H83" s="7">
        <v>263</v>
      </c>
    </row>
    <row x14ac:dyDescent="0.25" r="84" customHeight="1" ht="19.5">
      <c r="A84" s="7">
        <v>2357</v>
      </c>
      <c r="B84" s="1" t="s">
        <v>29</v>
      </c>
      <c r="C84" s="6">
        <f>D84&amp;"/"&amp;E84&amp;"/"&amp;F84</f>
      </c>
      <c r="D84" s="7">
        <v>2016</v>
      </c>
      <c r="E84" s="7">
        <v>5</v>
      </c>
      <c r="F84" s="7">
        <v>11</v>
      </c>
      <c r="G84" s="4"/>
      <c r="H84" s="7">
        <v>260</v>
      </c>
    </row>
    <row x14ac:dyDescent="0.25" r="85" customHeight="1" ht="19.5">
      <c r="A85" s="7">
        <v>2357</v>
      </c>
      <c r="B85" s="1" t="s">
        <v>29</v>
      </c>
      <c r="C85" s="6">
        <f>D85&amp;"/"&amp;E85&amp;"/"&amp;F85</f>
      </c>
      <c r="D85" s="7">
        <v>2016</v>
      </c>
      <c r="E85" s="7">
        <v>5</v>
      </c>
      <c r="F85" s="7">
        <v>12</v>
      </c>
      <c r="G85" s="4"/>
      <c r="H85" s="7">
        <v>272</v>
      </c>
    </row>
    <row x14ac:dyDescent="0.25" r="86" customHeight="1" ht="19.5">
      <c r="A86" s="7">
        <v>2357</v>
      </c>
      <c r="B86" s="1" t="s">
        <v>29</v>
      </c>
      <c r="C86" s="6">
        <f>D86&amp;"/"&amp;E86&amp;"/"&amp;F86</f>
      </c>
      <c r="D86" s="7">
        <v>2016</v>
      </c>
      <c r="E86" s="7">
        <v>5</v>
      </c>
      <c r="F86" s="7">
        <v>13</v>
      </c>
      <c r="G86" s="4"/>
      <c r="H86" s="7">
        <v>263</v>
      </c>
    </row>
    <row x14ac:dyDescent="0.25" r="87" customHeight="1" ht="19.5">
      <c r="A87" s="7">
        <v>2357</v>
      </c>
      <c r="B87" s="1" t="s">
        <v>29</v>
      </c>
      <c r="C87" s="6">
        <f>D87&amp;"/"&amp;E87&amp;"/"&amp;F87</f>
      </c>
      <c r="D87" s="7">
        <v>2016</v>
      </c>
      <c r="E87" s="7">
        <v>5</v>
      </c>
      <c r="F87" s="7">
        <v>16</v>
      </c>
      <c r="G87" s="4"/>
      <c r="H87" s="8">
        <v>258.5</v>
      </c>
    </row>
    <row x14ac:dyDescent="0.25" r="88" customHeight="1" ht="19.5">
      <c r="A88" s="7">
        <v>2357</v>
      </c>
      <c r="B88" s="1" t="s">
        <v>29</v>
      </c>
      <c r="C88" s="6">
        <f>D88&amp;"/"&amp;E88&amp;"/"&amp;F88</f>
      </c>
      <c r="D88" s="7">
        <v>2016</v>
      </c>
      <c r="E88" s="7">
        <v>5</v>
      </c>
      <c r="F88" s="7">
        <v>17</v>
      </c>
      <c r="G88" s="4"/>
      <c r="H88" s="7">
        <v>255</v>
      </c>
    </row>
    <row x14ac:dyDescent="0.25" r="89" customHeight="1" ht="19.5">
      <c r="A89" s="7">
        <v>2357</v>
      </c>
      <c r="B89" s="1" t="s">
        <v>29</v>
      </c>
      <c r="C89" s="6">
        <f>D89&amp;"/"&amp;E89&amp;"/"&amp;F89</f>
      </c>
      <c r="D89" s="7">
        <v>2016</v>
      </c>
      <c r="E89" s="7">
        <v>5</v>
      </c>
      <c r="F89" s="7">
        <v>18</v>
      </c>
      <c r="G89" s="4"/>
      <c r="H89" s="7">
        <v>259</v>
      </c>
    </row>
    <row x14ac:dyDescent="0.25" r="90" customHeight="1" ht="19.5">
      <c r="A90" s="7">
        <v>2357</v>
      </c>
      <c r="B90" s="1" t="s">
        <v>29</v>
      </c>
      <c r="C90" s="6">
        <f>D90&amp;"/"&amp;E90&amp;"/"&amp;F90</f>
      </c>
      <c r="D90" s="7">
        <v>2016</v>
      </c>
      <c r="E90" s="7">
        <v>5</v>
      </c>
      <c r="F90" s="7">
        <v>19</v>
      </c>
      <c r="G90" s="4"/>
      <c r="H90" s="8">
        <v>254.5</v>
      </c>
    </row>
    <row x14ac:dyDescent="0.25" r="91" customHeight="1" ht="19.5">
      <c r="A91" s="7">
        <v>2357</v>
      </c>
      <c r="B91" s="1" t="s">
        <v>29</v>
      </c>
      <c r="C91" s="6">
        <f>D91&amp;"/"&amp;E91&amp;"/"&amp;F91</f>
      </c>
      <c r="D91" s="7">
        <v>2016</v>
      </c>
      <c r="E91" s="7">
        <v>5</v>
      </c>
      <c r="F91" s="7">
        <v>20</v>
      </c>
      <c r="G91" s="4"/>
      <c r="H91" s="7">
        <v>253</v>
      </c>
    </row>
    <row x14ac:dyDescent="0.25" r="92" customHeight="1" ht="19.5">
      <c r="A92" s="7">
        <v>2357</v>
      </c>
      <c r="B92" s="1" t="s">
        <v>29</v>
      </c>
      <c r="C92" s="6">
        <f>D92&amp;"/"&amp;E92&amp;"/"&amp;F92</f>
      </c>
      <c r="D92" s="7">
        <v>2016</v>
      </c>
      <c r="E92" s="7">
        <v>5</v>
      </c>
      <c r="F92" s="7">
        <v>23</v>
      </c>
      <c r="G92" s="4"/>
      <c r="H92" s="8">
        <v>268.5</v>
      </c>
    </row>
    <row x14ac:dyDescent="0.25" r="93" customHeight="1" ht="19.5">
      <c r="A93" s="7">
        <v>2357</v>
      </c>
      <c r="B93" s="1" t="s">
        <v>29</v>
      </c>
      <c r="C93" s="6">
        <f>D93&amp;"/"&amp;E93&amp;"/"&amp;F93</f>
      </c>
      <c r="D93" s="7">
        <v>2016</v>
      </c>
      <c r="E93" s="7">
        <v>5</v>
      </c>
      <c r="F93" s="7">
        <v>24</v>
      </c>
      <c r="G93" s="4"/>
      <c r="H93" s="7">
        <v>265</v>
      </c>
    </row>
    <row x14ac:dyDescent="0.25" r="94" customHeight="1" ht="19.5">
      <c r="A94" s="7">
        <v>2357</v>
      </c>
      <c r="B94" s="1" t="s">
        <v>29</v>
      </c>
      <c r="C94" s="6">
        <f>D94&amp;"/"&amp;E94&amp;"/"&amp;F94</f>
      </c>
      <c r="D94" s="7">
        <v>2016</v>
      </c>
      <c r="E94" s="7">
        <v>5</v>
      </c>
      <c r="F94" s="7">
        <v>25</v>
      </c>
      <c r="G94" s="4"/>
      <c r="H94" s="7">
        <v>267</v>
      </c>
    </row>
    <row x14ac:dyDescent="0.25" r="95" customHeight="1" ht="19.5">
      <c r="A95" s="7">
        <v>2357</v>
      </c>
      <c r="B95" s="1" t="s">
        <v>29</v>
      </c>
      <c r="C95" s="6">
        <f>D95&amp;"/"&amp;E95&amp;"/"&amp;F95</f>
      </c>
      <c r="D95" s="7">
        <v>2016</v>
      </c>
      <c r="E95" s="7">
        <v>5</v>
      </c>
      <c r="F95" s="7">
        <v>26</v>
      </c>
      <c r="G95" s="4"/>
      <c r="H95" s="7">
        <v>271</v>
      </c>
    </row>
    <row x14ac:dyDescent="0.25" r="96" customHeight="1" ht="19.5">
      <c r="A96" s="7">
        <v>2357</v>
      </c>
      <c r="B96" s="1" t="s">
        <v>29</v>
      </c>
      <c r="C96" s="6">
        <f>D96&amp;"/"&amp;E96&amp;"/"&amp;F96</f>
      </c>
      <c r="D96" s="7">
        <v>2016</v>
      </c>
      <c r="E96" s="7">
        <v>5</v>
      </c>
      <c r="F96" s="7">
        <v>27</v>
      </c>
      <c r="G96" s="4"/>
      <c r="H96" s="8">
        <v>272.5</v>
      </c>
    </row>
    <row x14ac:dyDescent="0.25" r="97" customHeight="1" ht="19.5">
      <c r="A97" s="7">
        <v>2357</v>
      </c>
      <c r="B97" s="1" t="s">
        <v>29</v>
      </c>
      <c r="C97" s="6">
        <f>D97&amp;"/"&amp;E97&amp;"/"&amp;F97</f>
      </c>
      <c r="D97" s="7">
        <v>2016</v>
      </c>
      <c r="E97" s="7">
        <v>5</v>
      </c>
      <c r="F97" s="7">
        <v>30</v>
      </c>
      <c r="G97" s="4"/>
      <c r="H97" s="7">
        <v>283</v>
      </c>
    </row>
    <row x14ac:dyDescent="0.25" r="98" customHeight="1" ht="19.5">
      <c r="A98" s="7">
        <v>2357</v>
      </c>
      <c r="B98" s="1" t="s">
        <v>29</v>
      </c>
      <c r="C98" s="6">
        <f>D98&amp;"/"&amp;E98&amp;"/"&amp;F98</f>
      </c>
      <c r="D98" s="7">
        <v>2016</v>
      </c>
      <c r="E98" s="7">
        <v>5</v>
      </c>
      <c r="F98" s="7">
        <v>31</v>
      </c>
      <c r="G98" s="4"/>
      <c r="H98" s="7">
        <v>280</v>
      </c>
    </row>
    <row x14ac:dyDescent="0.25" r="99" customHeight="1" ht="19.5">
      <c r="A99" s="7">
        <v>2357</v>
      </c>
      <c r="B99" s="1" t="s">
        <v>29</v>
      </c>
      <c r="C99" s="6">
        <f>D99&amp;"/"&amp;E99&amp;"/"&amp;F99</f>
      </c>
      <c r="D99" s="7">
        <v>2016</v>
      </c>
      <c r="E99" s="7">
        <v>6</v>
      </c>
      <c r="F99" s="7">
        <v>1</v>
      </c>
      <c r="G99" s="4"/>
      <c r="H99" s="7">
        <v>279</v>
      </c>
    </row>
    <row x14ac:dyDescent="0.25" r="100" customHeight="1" ht="19.5">
      <c r="A100" s="7">
        <v>2357</v>
      </c>
      <c r="B100" s="1" t="s">
        <v>29</v>
      </c>
      <c r="C100" s="6">
        <f>D100&amp;"/"&amp;E100&amp;"/"&amp;F100</f>
      </c>
      <c r="D100" s="7">
        <v>2016</v>
      </c>
      <c r="E100" s="7">
        <v>6</v>
      </c>
      <c r="F100" s="7">
        <v>2</v>
      </c>
      <c r="G100" s="4"/>
      <c r="H100" s="7">
        <v>278</v>
      </c>
    </row>
    <row x14ac:dyDescent="0.25" r="101" customHeight="1" ht="19.5">
      <c r="A101" s="7">
        <v>2357</v>
      </c>
      <c r="B101" s="1" t="s">
        <v>29</v>
      </c>
      <c r="C101" s="6">
        <f>D101&amp;"/"&amp;E101&amp;"/"&amp;F101</f>
      </c>
      <c r="D101" s="7">
        <v>2016</v>
      </c>
      <c r="E101" s="7">
        <v>6</v>
      </c>
      <c r="F101" s="7">
        <v>3</v>
      </c>
      <c r="G101" s="4"/>
      <c r="H101" s="8">
        <v>282.5</v>
      </c>
    </row>
    <row x14ac:dyDescent="0.25" r="102" customHeight="1" ht="19.5">
      <c r="A102" s="7">
        <v>2357</v>
      </c>
      <c r="B102" s="1" t="s">
        <v>29</v>
      </c>
      <c r="C102" s="6">
        <f>D102&amp;"/"&amp;E102&amp;"/"&amp;F102</f>
      </c>
      <c r="D102" s="7">
        <v>2016</v>
      </c>
      <c r="E102" s="7">
        <v>6</v>
      </c>
      <c r="F102" s="7">
        <v>4</v>
      </c>
      <c r="G102" s="4"/>
      <c r="H102" s="7">
        <v>282</v>
      </c>
    </row>
    <row x14ac:dyDescent="0.25" r="103" customHeight="1" ht="19.5">
      <c r="A103" s="7">
        <v>2357</v>
      </c>
      <c r="B103" s="1" t="s">
        <v>29</v>
      </c>
      <c r="C103" s="6">
        <f>D103&amp;"/"&amp;E103&amp;"/"&amp;F103</f>
      </c>
      <c r="D103" s="7">
        <v>2016</v>
      </c>
      <c r="E103" s="7">
        <v>6</v>
      </c>
      <c r="F103" s="7">
        <v>6</v>
      </c>
      <c r="G103" s="4"/>
      <c r="H103" s="7">
        <v>280</v>
      </c>
    </row>
    <row x14ac:dyDescent="0.25" r="104" customHeight="1" ht="19.5">
      <c r="A104" s="7">
        <v>2357</v>
      </c>
      <c r="B104" s="1" t="s">
        <v>29</v>
      </c>
      <c r="C104" s="6">
        <f>D104&amp;"/"&amp;E104&amp;"/"&amp;F104</f>
      </c>
      <c r="D104" s="7">
        <v>2016</v>
      </c>
      <c r="E104" s="7">
        <v>6</v>
      </c>
      <c r="F104" s="7">
        <v>7</v>
      </c>
      <c r="G104" s="4"/>
      <c r="H104" s="8">
        <v>283.5</v>
      </c>
    </row>
    <row x14ac:dyDescent="0.25" r="105" customHeight="1" ht="19.5">
      <c r="A105" s="7">
        <v>2357</v>
      </c>
      <c r="B105" s="1" t="s">
        <v>29</v>
      </c>
      <c r="C105" s="6">
        <f>D105&amp;"/"&amp;E105&amp;"/"&amp;F105</f>
      </c>
      <c r="D105" s="7">
        <v>2016</v>
      </c>
      <c r="E105" s="7">
        <v>6</v>
      </c>
      <c r="F105" s="7">
        <v>8</v>
      </c>
      <c r="G105" s="4"/>
      <c r="H105" s="8">
        <v>287.5</v>
      </c>
    </row>
    <row x14ac:dyDescent="0.25" r="106" customHeight="1" ht="19.5">
      <c r="A106" s="7">
        <v>2357</v>
      </c>
      <c r="B106" s="1" t="s">
        <v>29</v>
      </c>
      <c r="C106" s="6">
        <f>D106&amp;"/"&amp;E106&amp;"/"&amp;F106</f>
      </c>
      <c r="D106" s="7">
        <v>2016</v>
      </c>
      <c r="E106" s="7">
        <v>6</v>
      </c>
      <c r="F106" s="7">
        <v>13</v>
      </c>
      <c r="G106" s="4"/>
      <c r="H106" s="7">
        <v>279</v>
      </c>
    </row>
    <row x14ac:dyDescent="0.25" r="107" customHeight="1" ht="19.5">
      <c r="A107" s="7">
        <v>2357</v>
      </c>
      <c r="B107" s="1" t="s">
        <v>29</v>
      </c>
      <c r="C107" s="6">
        <f>D107&amp;"/"&amp;E107&amp;"/"&amp;F107</f>
      </c>
      <c r="D107" s="7">
        <v>2016</v>
      </c>
      <c r="E107" s="7">
        <v>6</v>
      </c>
      <c r="F107" s="7">
        <v>14</v>
      </c>
      <c r="G107" s="4"/>
      <c r="H107" s="7">
        <v>287</v>
      </c>
    </row>
    <row x14ac:dyDescent="0.25" r="108" customHeight="1" ht="19.5">
      <c r="A108" s="7">
        <v>2357</v>
      </c>
      <c r="B108" s="1" t="s">
        <v>29</v>
      </c>
      <c r="C108" s="6">
        <f>D108&amp;"/"&amp;E108&amp;"/"&amp;F108</f>
      </c>
      <c r="D108" s="7">
        <v>2016</v>
      </c>
      <c r="E108" s="7">
        <v>6</v>
      </c>
      <c r="F108" s="7">
        <v>15</v>
      </c>
      <c r="G108" s="4"/>
      <c r="H108" s="7">
        <v>283</v>
      </c>
    </row>
    <row x14ac:dyDescent="0.25" r="109" customHeight="1" ht="19.5">
      <c r="A109" s="7">
        <v>2357</v>
      </c>
      <c r="B109" s="1" t="s">
        <v>29</v>
      </c>
      <c r="C109" s="6">
        <f>D109&amp;"/"&amp;E109&amp;"/"&amp;F109</f>
      </c>
      <c r="D109" s="7">
        <v>2016</v>
      </c>
      <c r="E109" s="7">
        <v>6</v>
      </c>
      <c r="F109" s="7">
        <v>16</v>
      </c>
      <c r="G109" s="4"/>
      <c r="H109" s="7">
        <v>280</v>
      </c>
    </row>
    <row x14ac:dyDescent="0.25" r="110" customHeight="1" ht="19.5">
      <c r="A110" s="7">
        <v>2357</v>
      </c>
      <c r="B110" s="1" t="s">
        <v>29</v>
      </c>
      <c r="C110" s="6">
        <f>D110&amp;"/"&amp;E110&amp;"/"&amp;F110</f>
      </c>
      <c r="D110" s="7">
        <v>2016</v>
      </c>
      <c r="E110" s="7">
        <v>6</v>
      </c>
      <c r="F110" s="7">
        <v>17</v>
      </c>
      <c r="G110" s="4"/>
      <c r="H110" s="8">
        <v>281.5</v>
      </c>
    </row>
    <row x14ac:dyDescent="0.25" r="111" customHeight="1" ht="19.5">
      <c r="A111" s="7">
        <v>2357</v>
      </c>
      <c r="B111" s="1" t="s">
        <v>29</v>
      </c>
      <c r="C111" s="6">
        <f>D111&amp;"/"&amp;E111&amp;"/"&amp;F111</f>
      </c>
      <c r="D111" s="7">
        <v>2016</v>
      </c>
      <c r="E111" s="7">
        <v>6</v>
      </c>
      <c r="F111" s="7">
        <v>20</v>
      </c>
      <c r="G111" s="4"/>
      <c r="H111" s="8">
        <v>281.5</v>
      </c>
    </row>
    <row x14ac:dyDescent="0.25" r="112" customHeight="1" ht="19.5">
      <c r="A112" s="7">
        <v>2357</v>
      </c>
      <c r="B112" s="1" t="s">
        <v>29</v>
      </c>
      <c r="C112" s="6">
        <f>D112&amp;"/"&amp;E112&amp;"/"&amp;F112</f>
      </c>
      <c r="D112" s="7">
        <v>2016</v>
      </c>
      <c r="E112" s="7">
        <v>6</v>
      </c>
      <c r="F112" s="7">
        <v>21</v>
      </c>
      <c r="G112" s="4"/>
      <c r="H112" s="8">
        <v>281.5</v>
      </c>
    </row>
    <row x14ac:dyDescent="0.25" r="113" customHeight="1" ht="19.5">
      <c r="A113" s="7">
        <v>2357</v>
      </c>
      <c r="B113" s="1" t="s">
        <v>29</v>
      </c>
      <c r="C113" s="6">
        <f>D113&amp;"/"&amp;E113&amp;"/"&amp;F113</f>
      </c>
      <c r="D113" s="7">
        <v>2016</v>
      </c>
      <c r="E113" s="7">
        <v>6</v>
      </c>
      <c r="F113" s="7">
        <v>22</v>
      </c>
      <c r="G113" s="4"/>
      <c r="H113" s="7">
        <v>284</v>
      </c>
    </row>
    <row x14ac:dyDescent="0.25" r="114" customHeight="1" ht="19.5">
      <c r="A114" s="7">
        <v>2357</v>
      </c>
      <c r="B114" s="1" t="s">
        <v>29</v>
      </c>
      <c r="C114" s="6">
        <f>D114&amp;"/"&amp;E114&amp;"/"&amp;F114</f>
      </c>
      <c r="D114" s="7">
        <v>2016</v>
      </c>
      <c r="E114" s="7">
        <v>6</v>
      </c>
      <c r="F114" s="7">
        <v>23</v>
      </c>
      <c r="G114" s="4"/>
      <c r="H114" s="7">
        <v>278</v>
      </c>
    </row>
    <row x14ac:dyDescent="0.25" r="115" customHeight="1" ht="19.5">
      <c r="A115" s="7">
        <v>2357</v>
      </c>
      <c r="B115" s="1" t="s">
        <v>29</v>
      </c>
      <c r="C115" s="6">
        <f>D115&amp;"/"&amp;E115&amp;"/"&amp;F115</f>
      </c>
      <c r="D115" s="7">
        <v>2016</v>
      </c>
      <c r="E115" s="7">
        <v>6</v>
      </c>
      <c r="F115" s="7">
        <v>24</v>
      </c>
      <c r="G115" s="4"/>
      <c r="H115" s="7">
        <v>275</v>
      </c>
    </row>
    <row x14ac:dyDescent="0.25" r="116" customHeight="1" ht="19.5">
      <c r="A116" s="7">
        <v>2357</v>
      </c>
      <c r="B116" s="1" t="s">
        <v>29</v>
      </c>
      <c r="C116" s="6">
        <f>D116&amp;"/"&amp;E116&amp;"/"&amp;F116</f>
      </c>
      <c r="D116" s="7">
        <v>2016</v>
      </c>
      <c r="E116" s="7">
        <v>6</v>
      </c>
      <c r="F116" s="7">
        <v>27</v>
      </c>
      <c r="G116" s="4"/>
      <c r="H116" s="7">
        <v>265</v>
      </c>
    </row>
    <row x14ac:dyDescent="0.25" r="117" customHeight="1" ht="19.5">
      <c r="A117" s="7">
        <v>2357</v>
      </c>
      <c r="B117" s="1" t="s">
        <v>29</v>
      </c>
      <c r="C117" s="6">
        <f>D117&amp;"/"&amp;E117&amp;"/"&amp;F117</f>
      </c>
      <c r="D117" s="7">
        <v>2016</v>
      </c>
      <c r="E117" s="7">
        <v>6</v>
      </c>
      <c r="F117" s="7">
        <v>28</v>
      </c>
      <c r="G117" s="4"/>
      <c r="H117" s="8">
        <v>268.5</v>
      </c>
    </row>
    <row x14ac:dyDescent="0.25" r="118" customHeight="1" ht="19.5">
      <c r="A118" s="7">
        <v>2357</v>
      </c>
      <c r="B118" s="1" t="s">
        <v>29</v>
      </c>
      <c r="C118" s="6">
        <f>D118&amp;"/"&amp;E118&amp;"/"&amp;F118</f>
      </c>
      <c r="D118" s="7">
        <v>2016</v>
      </c>
      <c r="E118" s="7">
        <v>6</v>
      </c>
      <c r="F118" s="7">
        <v>29</v>
      </c>
      <c r="G118" s="4"/>
      <c r="H118" s="7">
        <v>268</v>
      </c>
    </row>
    <row x14ac:dyDescent="0.25" r="119" customHeight="1" ht="19.5">
      <c r="A119" s="7">
        <v>2357</v>
      </c>
      <c r="B119" s="1" t="s">
        <v>29</v>
      </c>
      <c r="C119" s="6">
        <f>D119&amp;"/"&amp;E119&amp;"/"&amp;F119</f>
      </c>
      <c r="D119" s="7">
        <v>2016</v>
      </c>
      <c r="E119" s="7">
        <v>6</v>
      </c>
      <c r="F119" s="7">
        <v>30</v>
      </c>
      <c r="G119" s="4"/>
      <c r="H119" s="8">
        <v>265.5</v>
      </c>
    </row>
    <row x14ac:dyDescent="0.25" r="120" customHeight="1" ht="19.5">
      <c r="A120" s="7">
        <v>2357</v>
      </c>
      <c r="B120" s="1" t="s">
        <v>29</v>
      </c>
      <c r="C120" s="6">
        <f>D120&amp;"/"&amp;E120&amp;"/"&amp;F120</f>
      </c>
      <c r="D120" s="7">
        <v>2016</v>
      </c>
      <c r="E120" s="7">
        <v>7</v>
      </c>
      <c r="F120" s="7">
        <v>1</v>
      </c>
      <c r="G120" s="4"/>
      <c r="H120" s="8">
        <v>268.5</v>
      </c>
    </row>
    <row x14ac:dyDescent="0.25" r="121" customHeight="1" ht="19.5">
      <c r="A121" s="7">
        <v>2357</v>
      </c>
      <c r="B121" s="1" t="s">
        <v>29</v>
      </c>
      <c r="C121" s="6">
        <f>D121&amp;"/"&amp;E121&amp;"/"&amp;F121</f>
      </c>
      <c r="D121" s="7">
        <v>2016</v>
      </c>
      <c r="E121" s="7">
        <v>7</v>
      </c>
      <c r="F121" s="7">
        <v>4</v>
      </c>
      <c r="G121" s="4"/>
      <c r="H121" s="7">
        <v>270</v>
      </c>
    </row>
    <row x14ac:dyDescent="0.25" r="122" customHeight="1" ht="19.5">
      <c r="A122" s="7">
        <v>2357</v>
      </c>
      <c r="B122" s="1" t="s">
        <v>29</v>
      </c>
      <c r="C122" s="6">
        <f>D122&amp;"/"&amp;E122&amp;"/"&amp;F122</f>
      </c>
      <c r="D122" s="7">
        <v>2016</v>
      </c>
      <c r="E122" s="7">
        <v>7</v>
      </c>
      <c r="F122" s="7">
        <v>5</v>
      </c>
      <c r="G122" s="4"/>
      <c r="H122" s="7">
        <v>270</v>
      </c>
    </row>
    <row x14ac:dyDescent="0.25" r="123" customHeight="1" ht="19.5">
      <c r="A123" s="7">
        <v>2357</v>
      </c>
      <c r="B123" s="1" t="s">
        <v>29</v>
      </c>
      <c r="C123" s="6">
        <f>D123&amp;"/"&amp;E123&amp;"/"&amp;F123</f>
      </c>
      <c r="D123" s="7">
        <v>2016</v>
      </c>
      <c r="E123" s="7">
        <v>7</v>
      </c>
      <c r="F123" s="7">
        <v>6</v>
      </c>
      <c r="G123" s="4"/>
      <c r="H123" s="8">
        <v>265.5</v>
      </c>
    </row>
    <row x14ac:dyDescent="0.25" r="124" customHeight="1" ht="19.5">
      <c r="A124" s="7">
        <v>2357</v>
      </c>
      <c r="B124" s="1" t="s">
        <v>29</v>
      </c>
      <c r="C124" s="6">
        <f>D124&amp;"/"&amp;E124&amp;"/"&amp;F124</f>
      </c>
      <c r="D124" s="7">
        <v>2016</v>
      </c>
      <c r="E124" s="7">
        <v>7</v>
      </c>
      <c r="F124" s="7">
        <v>7</v>
      </c>
      <c r="G124" s="4"/>
      <c r="H124" s="7">
        <v>267</v>
      </c>
    </row>
    <row x14ac:dyDescent="0.25" r="125" customHeight="1" ht="19.5">
      <c r="A125" s="7">
        <v>2357</v>
      </c>
      <c r="B125" s="1" t="s">
        <v>29</v>
      </c>
      <c r="C125" s="6">
        <f>D125&amp;"/"&amp;E125&amp;"/"&amp;F125</f>
      </c>
      <c r="D125" s="7">
        <v>2016</v>
      </c>
      <c r="E125" s="7">
        <v>7</v>
      </c>
      <c r="F125" s="7">
        <v>11</v>
      </c>
      <c r="G125" s="4"/>
      <c r="H125" s="7">
        <v>271</v>
      </c>
    </row>
    <row x14ac:dyDescent="0.25" r="126" customHeight="1" ht="19.5">
      <c r="A126" s="7">
        <v>2357</v>
      </c>
      <c r="B126" s="1" t="s">
        <v>29</v>
      </c>
      <c r="C126" s="6">
        <f>D126&amp;"/"&amp;E126&amp;"/"&amp;F126</f>
      </c>
      <c r="D126" s="7">
        <v>2016</v>
      </c>
      <c r="E126" s="7">
        <v>7</v>
      </c>
      <c r="F126" s="7">
        <v>12</v>
      </c>
      <c r="G126" s="4"/>
      <c r="H126" s="7">
        <v>275</v>
      </c>
    </row>
    <row x14ac:dyDescent="0.25" r="127" customHeight="1" ht="19.5">
      <c r="A127" s="7">
        <v>2357</v>
      </c>
      <c r="B127" s="1" t="s">
        <v>29</v>
      </c>
      <c r="C127" s="6">
        <f>D127&amp;"/"&amp;E127&amp;"/"&amp;F127</f>
      </c>
      <c r="D127" s="7">
        <v>2016</v>
      </c>
      <c r="E127" s="7">
        <v>7</v>
      </c>
      <c r="F127" s="7">
        <v>13</v>
      </c>
      <c r="G127" s="4"/>
      <c r="H127" s="7">
        <v>280</v>
      </c>
    </row>
    <row x14ac:dyDescent="0.25" r="128" customHeight="1" ht="19.5">
      <c r="A128" s="7">
        <v>2357</v>
      </c>
      <c r="B128" s="1" t="s">
        <v>29</v>
      </c>
      <c r="C128" s="6">
        <f>D128&amp;"/"&amp;E128&amp;"/"&amp;F128</f>
      </c>
      <c r="D128" s="7">
        <v>2016</v>
      </c>
      <c r="E128" s="7">
        <v>7</v>
      </c>
      <c r="F128" s="7">
        <v>14</v>
      </c>
      <c r="G128" s="4"/>
      <c r="H128" s="7">
        <v>282</v>
      </c>
    </row>
    <row x14ac:dyDescent="0.25" r="129" customHeight="1" ht="19.5">
      <c r="A129" s="7">
        <v>2357</v>
      </c>
      <c r="B129" s="1" t="s">
        <v>29</v>
      </c>
      <c r="C129" s="6">
        <f>D129&amp;"/"&amp;E129&amp;"/"&amp;F129</f>
      </c>
      <c r="D129" s="7">
        <v>2016</v>
      </c>
      <c r="E129" s="7">
        <v>7</v>
      </c>
      <c r="F129" s="7">
        <v>15</v>
      </c>
      <c r="G129" s="4"/>
      <c r="H129" s="8">
        <v>283.5</v>
      </c>
    </row>
    <row x14ac:dyDescent="0.25" r="130" customHeight="1" ht="19.5">
      <c r="A130" s="7">
        <v>2357</v>
      </c>
      <c r="B130" s="1" t="s">
        <v>29</v>
      </c>
      <c r="C130" s="6">
        <f>D130&amp;"/"&amp;E130&amp;"/"&amp;F130</f>
      </c>
      <c r="D130" s="7">
        <v>2016</v>
      </c>
      <c r="E130" s="7">
        <v>7</v>
      </c>
      <c r="F130" s="7">
        <v>18</v>
      </c>
      <c r="G130" s="4"/>
      <c r="H130" s="7">
        <v>285</v>
      </c>
    </row>
    <row x14ac:dyDescent="0.25" r="131" customHeight="1" ht="19.5">
      <c r="A131" s="7">
        <v>2357</v>
      </c>
      <c r="B131" s="1" t="s">
        <v>29</v>
      </c>
      <c r="C131" s="6">
        <f>D131&amp;"/"&amp;E131&amp;"/"&amp;F131</f>
      </c>
      <c r="D131" s="7">
        <v>2016</v>
      </c>
      <c r="E131" s="7">
        <v>7</v>
      </c>
      <c r="F131" s="7">
        <v>19</v>
      </c>
      <c r="G131" s="4"/>
      <c r="H131" s="8">
        <v>284.5</v>
      </c>
    </row>
    <row x14ac:dyDescent="0.25" r="132" customHeight="1" ht="19.5">
      <c r="A132" s="7">
        <v>2357</v>
      </c>
      <c r="B132" s="1" t="s">
        <v>29</v>
      </c>
      <c r="C132" s="6">
        <f>D132&amp;"/"&amp;E132&amp;"/"&amp;F132</f>
      </c>
      <c r="D132" s="7">
        <v>2016</v>
      </c>
      <c r="E132" s="7">
        <v>7</v>
      </c>
      <c r="F132" s="7">
        <v>20</v>
      </c>
      <c r="G132" s="4"/>
      <c r="H132" s="7">
        <v>283</v>
      </c>
    </row>
    <row x14ac:dyDescent="0.25" r="133" customHeight="1" ht="19.5">
      <c r="A133" s="7">
        <v>2357</v>
      </c>
      <c r="B133" s="1" t="s">
        <v>29</v>
      </c>
      <c r="C133" s="6">
        <f>D133&amp;"/"&amp;E133&amp;"/"&amp;F133</f>
      </c>
      <c r="D133" s="7">
        <v>2016</v>
      </c>
      <c r="E133" s="7">
        <v>7</v>
      </c>
      <c r="F133" s="7">
        <v>21</v>
      </c>
      <c r="G133" s="4"/>
      <c r="H133" s="7">
        <v>277</v>
      </c>
    </row>
    <row x14ac:dyDescent="0.25" r="134" customHeight="1" ht="19.5">
      <c r="A134" s="7">
        <v>2357</v>
      </c>
      <c r="B134" s="1" t="s">
        <v>29</v>
      </c>
      <c r="C134" s="6">
        <f>D134&amp;"/"&amp;E134&amp;"/"&amp;F134</f>
      </c>
      <c r="D134" s="7">
        <v>2016</v>
      </c>
      <c r="E134" s="7">
        <v>7</v>
      </c>
      <c r="F134" s="7">
        <v>22</v>
      </c>
      <c r="G134" s="4"/>
      <c r="H134" s="8">
        <v>279.5</v>
      </c>
    </row>
    <row x14ac:dyDescent="0.25" r="135" customHeight="1" ht="19.5">
      <c r="A135" s="7">
        <v>2357</v>
      </c>
      <c r="B135" s="1" t="s">
        <v>29</v>
      </c>
      <c r="C135" s="6">
        <f>D135&amp;"/"&amp;E135&amp;"/"&amp;F135</f>
      </c>
      <c r="D135" s="7">
        <v>2016</v>
      </c>
      <c r="E135" s="7">
        <v>7</v>
      </c>
      <c r="F135" s="7">
        <v>25</v>
      </c>
      <c r="G135" s="4"/>
      <c r="H135" s="8">
        <v>280.5</v>
      </c>
    </row>
    <row x14ac:dyDescent="0.25" r="136" customHeight="1" ht="19.5">
      <c r="A136" s="7">
        <v>2357</v>
      </c>
      <c r="B136" s="1" t="s">
        <v>29</v>
      </c>
      <c r="C136" s="6">
        <f>D136&amp;"/"&amp;E136&amp;"/"&amp;F136</f>
      </c>
      <c r="D136" s="7">
        <v>2016</v>
      </c>
      <c r="E136" s="7">
        <v>7</v>
      </c>
      <c r="F136" s="7">
        <v>26</v>
      </c>
      <c r="G136" s="4"/>
      <c r="H136" s="8">
        <v>279.5</v>
      </c>
    </row>
    <row x14ac:dyDescent="0.25" r="137" customHeight="1" ht="19.5">
      <c r="A137" s="7">
        <v>2357</v>
      </c>
      <c r="B137" s="1" t="s">
        <v>29</v>
      </c>
      <c r="C137" s="6">
        <f>D137&amp;"/"&amp;E137&amp;"/"&amp;F137</f>
      </c>
      <c r="D137" s="7">
        <v>2016</v>
      </c>
      <c r="E137" s="7">
        <v>7</v>
      </c>
      <c r="F137" s="7">
        <v>27</v>
      </c>
      <c r="G137" s="4"/>
      <c r="H137" s="7">
        <v>281</v>
      </c>
    </row>
    <row x14ac:dyDescent="0.25" r="138" customHeight="1" ht="19.5">
      <c r="A138" s="7">
        <v>2357</v>
      </c>
      <c r="B138" s="1" t="s">
        <v>29</v>
      </c>
      <c r="C138" s="6">
        <f>D138&amp;"/"&amp;E138&amp;"/"&amp;F138</f>
      </c>
      <c r="D138" s="7">
        <v>2016</v>
      </c>
      <c r="E138" s="7">
        <v>7</v>
      </c>
      <c r="F138" s="7">
        <v>28</v>
      </c>
      <c r="G138" s="4"/>
      <c r="H138" s="8">
        <v>282.5</v>
      </c>
    </row>
    <row x14ac:dyDescent="0.25" r="139" customHeight="1" ht="19.5">
      <c r="A139" s="7">
        <v>2357</v>
      </c>
      <c r="B139" s="1" t="s">
        <v>29</v>
      </c>
      <c r="C139" s="6">
        <f>D139&amp;"/"&amp;E139&amp;"/"&amp;F139</f>
      </c>
      <c r="D139" s="7">
        <v>2016</v>
      </c>
      <c r="E139" s="7">
        <v>7</v>
      </c>
      <c r="F139" s="7">
        <v>29</v>
      </c>
      <c r="G139" s="4"/>
      <c r="H139" s="8">
        <v>277.5</v>
      </c>
    </row>
    <row x14ac:dyDescent="0.25" r="140" customHeight="1" ht="19.5">
      <c r="A140" s="7">
        <v>2357</v>
      </c>
      <c r="B140" s="1" t="s">
        <v>29</v>
      </c>
      <c r="C140" s="6">
        <f>D140&amp;"/"&amp;E140&amp;"/"&amp;F140</f>
      </c>
      <c r="D140" s="7">
        <v>2016</v>
      </c>
      <c r="E140" s="7">
        <v>8</v>
      </c>
      <c r="F140" s="7">
        <v>1</v>
      </c>
      <c r="G140" s="4"/>
      <c r="H140" s="7">
        <v>284</v>
      </c>
    </row>
    <row x14ac:dyDescent="0.25" r="141" customHeight="1" ht="19.5">
      <c r="A141" s="7">
        <v>2357</v>
      </c>
      <c r="B141" s="1" t="s">
        <v>29</v>
      </c>
      <c r="C141" s="6">
        <f>D141&amp;"/"&amp;E141&amp;"/"&amp;F141</f>
      </c>
      <c r="D141" s="7">
        <v>2016</v>
      </c>
      <c r="E141" s="7">
        <v>8</v>
      </c>
      <c r="F141" s="7">
        <v>2</v>
      </c>
      <c r="G141" s="4"/>
      <c r="H141" s="7">
        <v>282</v>
      </c>
    </row>
    <row x14ac:dyDescent="0.25" r="142" customHeight="1" ht="19.5">
      <c r="A142" s="7">
        <v>2357</v>
      </c>
      <c r="B142" s="1" t="s">
        <v>29</v>
      </c>
      <c r="C142" s="6">
        <f>D142&amp;"/"&amp;E142&amp;"/"&amp;F142</f>
      </c>
      <c r="D142" s="7">
        <v>2016</v>
      </c>
      <c r="E142" s="7">
        <v>8</v>
      </c>
      <c r="F142" s="7">
        <v>3</v>
      </c>
      <c r="G142" s="4"/>
      <c r="H142" s="7">
        <v>282</v>
      </c>
    </row>
    <row x14ac:dyDescent="0.25" r="143" customHeight="1" ht="19.5">
      <c r="A143" s="7">
        <v>2357</v>
      </c>
      <c r="B143" s="1" t="s">
        <v>29</v>
      </c>
      <c r="C143" s="6">
        <f>D143&amp;"/"&amp;E143&amp;"/"&amp;F143</f>
      </c>
      <c r="D143" s="7">
        <v>2016</v>
      </c>
      <c r="E143" s="7">
        <v>8</v>
      </c>
      <c r="F143" s="7">
        <v>4</v>
      </c>
      <c r="G143" s="4"/>
      <c r="H143" s="8">
        <v>282.5</v>
      </c>
    </row>
    <row x14ac:dyDescent="0.25" r="144" customHeight="1" ht="19.5">
      <c r="A144" s="7">
        <v>2357</v>
      </c>
      <c r="B144" s="1" t="s">
        <v>29</v>
      </c>
      <c r="C144" s="6">
        <f>D144&amp;"/"&amp;E144&amp;"/"&amp;F144</f>
      </c>
      <c r="D144" s="7">
        <v>2016</v>
      </c>
      <c r="E144" s="7">
        <v>8</v>
      </c>
      <c r="F144" s="7">
        <v>5</v>
      </c>
      <c r="G144" s="4"/>
      <c r="H144" s="7">
        <v>270</v>
      </c>
    </row>
    <row x14ac:dyDescent="0.25" r="145" customHeight="1" ht="19.5">
      <c r="A145" s="7">
        <v>2357</v>
      </c>
      <c r="B145" s="1" t="s">
        <v>29</v>
      </c>
      <c r="C145" s="6">
        <f>D145&amp;"/"&amp;E145&amp;"/"&amp;F145</f>
      </c>
      <c r="D145" s="7">
        <v>2016</v>
      </c>
      <c r="E145" s="7">
        <v>8</v>
      </c>
      <c r="F145" s="7">
        <v>8</v>
      </c>
      <c r="G145" s="4"/>
      <c r="H145" s="8">
        <v>270.5</v>
      </c>
    </row>
    <row x14ac:dyDescent="0.25" r="146" customHeight="1" ht="19.5">
      <c r="A146" s="7">
        <v>2357</v>
      </c>
      <c r="B146" s="1" t="s">
        <v>29</v>
      </c>
      <c r="C146" s="6">
        <f>D146&amp;"/"&amp;E146&amp;"/"&amp;F146</f>
      </c>
      <c r="D146" s="7">
        <v>2016</v>
      </c>
      <c r="E146" s="7">
        <v>8</v>
      </c>
      <c r="F146" s="7">
        <v>9</v>
      </c>
      <c r="G146" s="4"/>
      <c r="H146" s="7">
        <v>271</v>
      </c>
    </row>
    <row x14ac:dyDescent="0.25" r="147" customHeight="1" ht="19.5">
      <c r="A147" s="7">
        <v>2357</v>
      </c>
      <c r="B147" s="1" t="s">
        <v>29</v>
      </c>
      <c r="C147" s="6">
        <f>D147&amp;"/"&amp;E147&amp;"/"&amp;F147</f>
      </c>
      <c r="D147" s="7">
        <v>2016</v>
      </c>
      <c r="E147" s="7">
        <v>8</v>
      </c>
      <c r="F147" s="7">
        <v>10</v>
      </c>
      <c r="G147" s="4"/>
      <c r="H147" s="7">
        <v>269</v>
      </c>
    </row>
    <row x14ac:dyDescent="0.25" r="148" customHeight="1" ht="19.5">
      <c r="A148" s="7">
        <v>2357</v>
      </c>
      <c r="B148" s="1" t="s">
        <v>29</v>
      </c>
      <c r="C148" s="6">
        <f>D148&amp;"/"&amp;E148&amp;"/"&amp;F148</f>
      </c>
      <c r="D148" s="7">
        <v>2016</v>
      </c>
      <c r="E148" s="7">
        <v>8</v>
      </c>
      <c r="F148" s="7">
        <v>11</v>
      </c>
      <c r="G148" s="4"/>
      <c r="H148" s="8">
        <v>265.5</v>
      </c>
    </row>
    <row x14ac:dyDescent="0.25" r="149" customHeight="1" ht="19.5">
      <c r="A149" s="7">
        <v>2357</v>
      </c>
      <c r="B149" s="1" t="s">
        <v>29</v>
      </c>
      <c r="C149" s="6">
        <f>D149&amp;"/"&amp;E149&amp;"/"&amp;F149</f>
      </c>
      <c r="D149" s="7">
        <v>2016</v>
      </c>
      <c r="E149" s="7">
        <v>8</v>
      </c>
      <c r="F149" s="7">
        <v>12</v>
      </c>
      <c r="G149" s="4"/>
      <c r="H149" s="7">
        <v>263</v>
      </c>
    </row>
    <row x14ac:dyDescent="0.25" r="150" customHeight="1" ht="19.5">
      <c r="A150" s="7">
        <v>2357</v>
      </c>
      <c r="B150" s="1" t="s">
        <v>29</v>
      </c>
      <c r="C150" s="6">
        <f>D150&amp;"/"&amp;E150&amp;"/"&amp;F150</f>
      </c>
      <c r="D150" s="7">
        <v>2016</v>
      </c>
      <c r="E150" s="7">
        <v>8</v>
      </c>
      <c r="F150" s="7">
        <v>15</v>
      </c>
      <c r="G150" s="4"/>
      <c r="H150" s="8">
        <v>265.5</v>
      </c>
    </row>
    <row x14ac:dyDescent="0.25" r="151" customHeight="1" ht="19.5">
      <c r="A151" s="7">
        <v>2357</v>
      </c>
      <c r="B151" s="1" t="s">
        <v>29</v>
      </c>
      <c r="C151" s="6">
        <f>D151&amp;"/"&amp;E151&amp;"/"&amp;F151</f>
      </c>
      <c r="D151" s="7">
        <v>2016</v>
      </c>
      <c r="E151" s="7">
        <v>8</v>
      </c>
      <c r="F151" s="7">
        <v>16</v>
      </c>
      <c r="G151" s="4"/>
      <c r="H151" s="7">
        <v>264</v>
      </c>
    </row>
    <row x14ac:dyDescent="0.25" r="152" customHeight="1" ht="19.5">
      <c r="A152" s="7">
        <v>2357</v>
      </c>
      <c r="B152" s="1" t="s">
        <v>29</v>
      </c>
      <c r="C152" s="6">
        <f>D152&amp;"/"&amp;E152&amp;"/"&amp;F152</f>
      </c>
      <c r="D152" s="7">
        <v>2016</v>
      </c>
      <c r="E152" s="7">
        <v>8</v>
      </c>
      <c r="F152" s="7">
        <v>17</v>
      </c>
      <c r="G152" s="4"/>
      <c r="H152" s="8">
        <v>265.5</v>
      </c>
    </row>
    <row x14ac:dyDescent="0.25" r="153" customHeight="1" ht="19.5">
      <c r="A153" s="7">
        <v>2357</v>
      </c>
      <c r="B153" s="1" t="s">
        <v>29</v>
      </c>
      <c r="C153" s="6">
        <f>D153&amp;"/"&amp;E153&amp;"/"&amp;F153</f>
      </c>
      <c r="D153" s="7">
        <v>2016</v>
      </c>
      <c r="E153" s="7">
        <v>8</v>
      </c>
      <c r="F153" s="7">
        <v>18</v>
      </c>
      <c r="G153" s="4"/>
      <c r="H153" s="8">
        <v>268.5</v>
      </c>
    </row>
    <row x14ac:dyDescent="0.25" r="154" customHeight="1" ht="19.5">
      <c r="A154" s="7">
        <v>2357</v>
      </c>
      <c r="B154" s="1" t="s">
        <v>29</v>
      </c>
      <c r="C154" s="6">
        <f>D154&amp;"/"&amp;E154&amp;"/"&amp;F154</f>
      </c>
      <c r="D154" s="7">
        <v>2016</v>
      </c>
      <c r="E154" s="7">
        <v>8</v>
      </c>
      <c r="F154" s="7">
        <v>19</v>
      </c>
      <c r="G154" s="4"/>
      <c r="H154" s="8">
        <v>270.5</v>
      </c>
    </row>
    <row x14ac:dyDescent="0.25" r="155" customHeight="1" ht="19.5">
      <c r="A155" s="7">
        <v>2357</v>
      </c>
      <c r="B155" s="1" t="s">
        <v>29</v>
      </c>
      <c r="C155" s="6">
        <f>D155&amp;"/"&amp;E155&amp;"/"&amp;F155</f>
      </c>
      <c r="D155" s="7">
        <v>2016</v>
      </c>
      <c r="E155" s="7">
        <v>8</v>
      </c>
      <c r="F155" s="7">
        <v>22</v>
      </c>
      <c r="G155" s="4"/>
      <c r="H155" s="7">
        <v>269</v>
      </c>
    </row>
    <row x14ac:dyDescent="0.25" r="156" customHeight="1" ht="19.5">
      <c r="A156" s="7">
        <v>2357</v>
      </c>
      <c r="B156" s="1" t="s">
        <v>29</v>
      </c>
      <c r="C156" s="6">
        <f>D156&amp;"/"&amp;E156&amp;"/"&amp;F156</f>
      </c>
      <c r="D156" s="7">
        <v>2016</v>
      </c>
      <c r="E156" s="7">
        <v>8</v>
      </c>
      <c r="F156" s="7">
        <v>23</v>
      </c>
      <c r="G156" s="4"/>
      <c r="H156" s="7">
        <v>271</v>
      </c>
    </row>
    <row x14ac:dyDescent="0.25" r="157" customHeight="1" ht="19.5">
      <c r="A157" s="7">
        <v>2357</v>
      </c>
      <c r="B157" s="1" t="s">
        <v>29</v>
      </c>
      <c r="C157" s="6">
        <f>D157&amp;"/"&amp;E157&amp;"/"&amp;F157</f>
      </c>
      <c r="D157" s="7">
        <v>2016</v>
      </c>
      <c r="E157" s="7">
        <v>8</v>
      </c>
      <c r="F157" s="7">
        <v>24</v>
      </c>
      <c r="G157" s="4"/>
      <c r="H157" s="7">
        <v>269</v>
      </c>
    </row>
    <row x14ac:dyDescent="0.25" r="158" customHeight="1" ht="19.5">
      <c r="A158" s="7">
        <v>2357</v>
      </c>
      <c r="B158" s="1" t="s">
        <v>29</v>
      </c>
      <c r="C158" s="6">
        <f>D158&amp;"/"&amp;E158&amp;"/"&amp;F158</f>
      </c>
      <c r="D158" s="7">
        <v>2016</v>
      </c>
      <c r="E158" s="7">
        <v>8</v>
      </c>
      <c r="F158" s="7">
        <v>25</v>
      </c>
      <c r="G158" s="4"/>
      <c r="H158" s="7">
        <v>274</v>
      </c>
    </row>
    <row x14ac:dyDescent="0.25" r="159" customHeight="1" ht="19.5">
      <c r="A159" s="7">
        <v>2357</v>
      </c>
      <c r="B159" s="1" t="s">
        <v>29</v>
      </c>
      <c r="C159" s="6">
        <f>D159&amp;"/"&amp;E159&amp;"/"&amp;F159</f>
      </c>
      <c r="D159" s="7">
        <v>2016</v>
      </c>
      <c r="E159" s="7">
        <v>8</v>
      </c>
      <c r="F159" s="7">
        <v>26</v>
      </c>
      <c r="G159" s="4"/>
      <c r="H159" s="7">
        <v>275</v>
      </c>
    </row>
    <row x14ac:dyDescent="0.25" r="160" customHeight="1" ht="19.5">
      <c r="A160" s="7">
        <v>2357</v>
      </c>
      <c r="B160" s="1" t="s">
        <v>29</v>
      </c>
      <c r="C160" s="6">
        <f>D160&amp;"/"&amp;E160&amp;"/"&amp;F160</f>
      </c>
      <c r="D160" s="7">
        <v>2016</v>
      </c>
      <c r="E160" s="7">
        <v>8</v>
      </c>
      <c r="F160" s="7">
        <v>29</v>
      </c>
      <c r="G160" s="4"/>
      <c r="H160" s="8">
        <v>271.5</v>
      </c>
    </row>
    <row x14ac:dyDescent="0.25" r="161" customHeight="1" ht="19.5">
      <c r="A161" s="7">
        <v>2357</v>
      </c>
      <c r="B161" s="1" t="s">
        <v>29</v>
      </c>
      <c r="C161" s="6">
        <f>D161&amp;"/"&amp;E161&amp;"/"&amp;F161</f>
      </c>
      <c r="D161" s="7">
        <v>2016</v>
      </c>
      <c r="E161" s="7">
        <v>8</v>
      </c>
      <c r="F161" s="7">
        <v>30</v>
      </c>
      <c r="G161" s="4"/>
      <c r="H161" s="7">
        <v>273</v>
      </c>
    </row>
    <row x14ac:dyDescent="0.25" r="162" customHeight="1" ht="19.5">
      <c r="A162" s="7">
        <v>2357</v>
      </c>
      <c r="B162" s="1" t="s">
        <v>29</v>
      </c>
      <c r="C162" s="6">
        <f>D162&amp;"/"&amp;E162&amp;"/"&amp;F162</f>
      </c>
      <c r="D162" s="7">
        <v>2016</v>
      </c>
      <c r="E162" s="7">
        <v>8</v>
      </c>
      <c r="F162" s="7">
        <v>31</v>
      </c>
      <c r="G162" s="4"/>
      <c r="H162" s="8">
        <v>268.5</v>
      </c>
    </row>
    <row x14ac:dyDescent="0.25" r="163" customHeight="1" ht="19.5">
      <c r="A163" s="7">
        <v>2357</v>
      </c>
      <c r="B163" s="1" t="s">
        <v>29</v>
      </c>
      <c r="C163" s="6">
        <f>D163&amp;"/"&amp;E163&amp;"/"&amp;F163</f>
      </c>
      <c r="D163" s="7">
        <v>2016</v>
      </c>
      <c r="E163" s="7">
        <v>9</v>
      </c>
      <c r="F163" s="7">
        <v>1</v>
      </c>
      <c r="G163" s="4"/>
      <c r="H163" s="7">
        <v>270</v>
      </c>
    </row>
    <row x14ac:dyDescent="0.25" r="164" customHeight="1" ht="19.5">
      <c r="A164" s="7">
        <v>2357</v>
      </c>
      <c r="B164" s="1" t="s">
        <v>29</v>
      </c>
      <c r="C164" s="6">
        <f>D164&amp;"/"&amp;E164&amp;"/"&amp;F164</f>
      </c>
      <c r="D164" s="7">
        <v>2016</v>
      </c>
      <c r="E164" s="7">
        <v>9</v>
      </c>
      <c r="F164" s="7">
        <v>2</v>
      </c>
      <c r="G164" s="4"/>
      <c r="H164" s="8">
        <v>271.5</v>
      </c>
    </row>
    <row x14ac:dyDescent="0.25" r="165" customHeight="1" ht="19.5">
      <c r="A165" s="7">
        <v>2357</v>
      </c>
      <c r="B165" s="1" t="s">
        <v>29</v>
      </c>
      <c r="C165" s="6">
        <f>D165&amp;"/"&amp;E165&amp;"/"&amp;F165</f>
      </c>
      <c r="D165" s="7">
        <v>2016</v>
      </c>
      <c r="E165" s="7">
        <v>9</v>
      </c>
      <c r="F165" s="7">
        <v>5</v>
      </c>
      <c r="G165" s="4"/>
      <c r="H165" s="7">
        <v>273</v>
      </c>
    </row>
    <row x14ac:dyDescent="0.25" r="166" customHeight="1" ht="19.5">
      <c r="A166" s="7">
        <v>2357</v>
      </c>
      <c r="B166" s="1" t="s">
        <v>29</v>
      </c>
      <c r="C166" s="6">
        <f>D166&amp;"/"&amp;E166&amp;"/"&amp;F166</f>
      </c>
      <c r="D166" s="7">
        <v>2016</v>
      </c>
      <c r="E166" s="7">
        <v>9</v>
      </c>
      <c r="F166" s="7">
        <v>6</v>
      </c>
      <c r="G166" s="4"/>
      <c r="H166" s="8">
        <v>276.5</v>
      </c>
    </row>
    <row x14ac:dyDescent="0.25" r="167" customHeight="1" ht="19.5">
      <c r="A167" s="7">
        <v>2357</v>
      </c>
      <c r="B167" s="1" t="s">
        <v>29</v>
      </c>
      <c r="C167" s="6">
        <f>D167&amp;"/"&amp;E167&amp;"/"&amp;F167</f>
      </c>
      <c r="D167" s="7">
        <v>2016</v>
      </c>
      <c r="E167" s="7">
        <v>9</v>
      </c>
      <c r="F167" s="7">
        <v>7</v>
      </c>
      <c r="G167" s="4"/>
      <c r="H167" s="8">
        <v>274.5</v>
      </c>
    </row>
    <row x14ac:dyDescent="0.25" r="168" customHeight="1" ht="19.5">
      <c r="A168" s="7">
        <v>2357</v>
      </c>
      <c r="B168" s="1" t="s">
        <v>29</v>
      </c>
      <c r="C168" s="6">
        <f>D168&amp;"/"&amp;E168&amp;"/"&amp;F168</f>
      </c>
      <c r="D168" s="7">
        <v>2016</v>
      </c>
      <c r="E168" s="7">
        <v>9</v>
      </c>
      <c r="F168" s="7">
        <v>8</v>
      </c>
      <c r="G168" s="4"/>
      <c r="H168" s="7">
        <v>275</v>
      </c>
    </row>
    <row x14ac:dyDescent="0.25" r="169" customHeight="1" ht="19.5">
      <c r="A169" s="7">
        <v>2357</v>
      </c>
      <c r="B169" s="1" t="s">
        <v>29</v>
      </c>
      <c r="C169" s="6">
        <f>D169&amp;"/"&amp;E169&amp;"/"&amp;F169</f>
      </c>
      <c r="D169" s="7">
        <v>2016</v>
      </c>
      <c r="E169" s="7">
        <v>9</v>
      </c>
      <c r="F169" s="7">
        <v>9</v>
      </c>
      <c r="G169" s="4"/>
      <c r="H169" s="7">
        <v>274</v>
      </c>
    </row>
    <row x14ac:dyDescent="0.25" r="170" customHeight="1" ht="19.5">
      <c r="A170" s="7">
        <v>2357</v>
      </c>
      <c r="B170" s="1" t="s">
        <v>29</v>
      </c>
      <c r="C170" s="6">
        <f>D170&amp;"/"&amp;E170&amp;"/"&amp;F170</f>
      </c>
      <c r="D170" s="7">
        <v>2016</v>
      </c>
      <c r="E170" s="7">
        <v>9</v>
      </c>
      <c r="F170" s="7">
        <v>10</v>
      </c>
      <c r="G170" s="4"/>
      <c r="H170" s="7">
        <v>272</v>
      </c>
    </row>
    <row x14ac:dyDescent="0.25" r="171" customHeight="1" ht="19.5">
      <c r="A171" s="7">
        <v>2357</v>
      </c>
      <c r="B171" s="1" t="s">
        <v>29</v>
      </c>
      <c r="C171" s="6">
        <f>D171&amp;"/"&amp;E171&amp;"/"&amp;F171</f>
      </c>
      <c r="D171" s="7">
        <v>2016</v>
      </c>
      <c r="E171" s="7">
        <v>9</v>
      </c>
      <c r="F171" s="7">
        <v>12</v>
      </c>
      <c r="G171" s="4"/>
      <c r="H171" s="7">
        <v>271</v>
      </c>
    </row>
    <row x14ac:dyDescent="0.25" r="172" customHeight="1" ht="19.5">
      <c r="A172" s="7">
        <v>2357</v>
      </c>
      <c r="B172" s="1" t="s">
        <v>29</v>
      </c>
      <c r="C172" s="6">
        <f>D172&amp;"/"&amp;E172&amp;"/"&amp;F172</f>
      </c>
      <c r="D172" s="7">
        <v>2016</v>
      </c>
      <c r="E172" s="7">
        <v>9</v>
      </c>
      <c r="F172" s="7">
        <v>13</v>
      </c>
      <c r="G172" s="4"/>
      <c r="H172" s="7">
        <v>269</v>
      </c>
    </row>
    <row x14ac:dyDescent="0.25" r="173" customHeight="1" ht="19.5">
      <c r="A173" s="7">
        <v>2357</v>
      </c>
      <c r="B173" s="1" t="s">
        <v>29</v>
      </c>
      <c r="C173" s="6">
        <f>D173&amp;"/"&amp;E173&amp;"/"&amp;F173</f>
      </c>
      <c r="D173" s="7">
        <v>2016</v>
      </c>
      <c r="E173" s="7">
        <v>9</v>
      </c>
      <c r="F173" s="7">
        <v>14</v>
      </c>
      <c r="G173" s="4"/>
      <c r="H173" s="7">
        <v>268</v>
      </c>
    </row>
    <row x14ac:dyDescent="0.25" r="174" customHeight="1" ht="19.5">
      <c r="A174" s="7">
        <v>2357</v>
      </c>
      <c r="B174" s="1" t="s">
        <v>29</v>
      </c>
      <c r="C174" s="6">
        <f>D174&amp;"/"&amp;E174&amp;"/"&amp;F174</f>
      </c>
      <c r="D174" s="7">
        <v>2016</v>
      </c>
      <c r="E174" s="7">
        <v>9</v>
      </c>
      <c r="F174" s="7">
        <v>19</v>
      </c>
      <c r="G174" s="4"/>
      <c r="H174" s="8">
        <v>279.5</v>
      </c>
    </row>
    <row x14ac:dyDescent="0.25" r="175" customHeight="1" ht="19.5">
      <c r="A175" s="7">
        <v>2357</v>
      </c>
      <c r="B175" s="1" t="s">
        <v>29</v>
      </c>
      <c r="C175" s="6">
        <f>D175&amp;"/"&amp;E175&amp;"/"&amp;F175</f>
      </c>
      <c r="D175" s="7">
        <v>2016</v>
      </c>
      <c r="E175" s="7">
        <v>9</v>
      </c>
      <c r="F175" s="7">
        <v>20</v>
      </c>
      <c r="G175" s="4"/>
      <c r="H175" s="8">
        <v>275.5</v>
      </c>
    </row>
    <row x14ac:dyDescent="0.25" r="176" customHeight="1" ht="19.5">
      <c r="A176" s="7">
        <v>2357</v>
      </c>
      <c r="B176" s="1" t="s">
        <v>29</v>
      </c>
      <c r="C176" s="6">
        <f>D176&amp;"/"&amp;E176&amp;"/"&amp;F176</f>
      </c>
      <c r="D176" s="7">
        <v>2016</v>
      </c>
      <c r="E176" s="7">
        <v>9</v>
      </c>
      <c r="F176" s="7">
        <v>21</v>
      </c>
      <c r="G176" s="4"/>
      <c r="H176" s="7">
        <v>278</v>
      </c>
    </row>
    <row x14ac:dyDescent="0.25" r="177" customHeight="1" ht="19.5">
      <c r="A177" s="7">
        <v>2357</v>
      </c>
      <c r="B177" s="1" t="s">
        <v>29</v>
      </c>
      <c r="C177" s="6">
        <f>D177&amp;"/"&amp;E177&amp;"/"&amp;F177</f>
      </c>
      <c r="D177" s="7">
        <v>2016</v>
      </c>
      <c r="E177" s="7">
        <v>9</v>
      </c>
      <c r="F177" s="7">
        <v>22</v>
      </c>
      <c r="G177" s="4"/>
      <c r="H177" s="7">
        <v>278</v>
      </c>
    </row>
    <row x14ac:dyDescent="0.25" r="178" customHeight="1" ht="19.5">
      <c r="A178" s="7">
        <v>2357</v>
      </c>
      <c r="B178" s="1" t="s">
        <v>29</v>
      </c>
      <c r="C178" s="6">
        <f>D178&amp;"/"&amp;E178&amp;"/"&amp;F178</f>
      </c>
      <c r="D178" s="7">
        <v>2016</v>
      </c>
      <c r="E178" s="7">
        <v>9</v>
      </c>
      <c r="F178" s="7">
        <v>23</v>
      </c>
      <c r="G178" s="4"/>
      <c r="H178" s="8">
        <v>278.5</v>
      </c>
    </row>
    <row x14ac:dyDescent="0.25" r="179" customHeight="1" ht="19.5">
      <c r="A179" s="7">
        <v>2357</v>
      </c>
      <c r="B179" s="1" t="s">
        <v>29</v>
      </c>
      <c r="C179" s="6">
        <f>D179&amp;"/"&amp;E179&amp;"/"&amp;F179</f>
      </c>
      <c r="D179" s="7">
        <v>2016</v>
      </c>
      <c r="E179" s="7">
        <v>9</v>
      </c>
      <c r="F179" s="7">
        <v>26</v>
      </c>
      <c r="G179" s="4"/>
      <c r="H179" s="7">
        <v>279</v>
      </c>
    </row>
    <row x14ac:dyDescent="0.25" r="180" customHeight="1" ht="19.5">
      <c r="A180" s="7">
        <v>2357</v>
      </c>
      <c r="B180" s="1" t="s">
        <v>29</v>
      </c>
      <c r="C180" s="6">
        <f>D180&amp;"/"&amp;E180&amp;"/"&amp;F180</f>
      </c>
      <c r="D180" s="7">
        <v>2016</v>
      </c>
      <c r="E180" s="7">
        <v>9</v>
      </c>
      <c r="F180" s="7">
        <v>29</v>
      </c>
      <c r="G180" s="4"/>
      <c r="H180" s="7">
        <v>284</v>
      </c>
    </row>
    <row x14ac:dyDescent="0.25" r="181" customHeight="1" ht="19.5">
      <c r="A181" s="7">
        <v>2357</v>
      </c>
      <c r="B181" s="1" t="s">
        <v>29</v>
      </c>
      <c r="C181" s="6">
        <f>D181&amp;"/"&amp;E181&amp;"/"&amp;F181</f>
      </c>
      <c r="D181" s="7">
        <v>2016</v>
      </c>
      <c r="E181" s="7">
        <v>9</v>
      </c>
      <c r="F181" s="7">
        <v>30</v>
      </c>
      <c r="G181" s="4"/>
      <c r="H181" s="8">
        <v>279.5</v>
      </c>
    </row>
    <row x14ac:dyDescent="0.25" r="182" customHeight="1" ht="19.5">
      <c r="A182" s="7">
        <v>2357</v>
      </c>
      <c r="B182" s="1" t="s">
        <v>29</v>
      </c>
      <c r="C182" s="6">
        <f>D182&amp;"/"&amp;E182&amp;"/"&amp;F182</f>
      </c>
      <c r="D182" s="7">
        <v>2016</v>
      </c>
      <c r="E182" s="7">
        <v>10</v>
      </c>
      <c r="F182" s="7">
        <v>3</v>
      </c>
      <c r="G182" s="4"/>
      <c r="H182" s="8">
        <v>283.5</v>
      </c>
    </row>
    <row x14ac:dyDescent="0.25" r="183" customHeight="1" ht="19.5">
      <c r="A183" s="7">
        <v>2357</v>
      </c>
      <c r="B183" s="1" t="s">
        <v>29</v>
      </c>
      <c r="C183" s="6">
        <f>D183&amp;"/"&amp;E183&amp;"/"&amp;F183</f>
      </c>
      <c r="D183" s="7">
        <v>2016</v>
      </c>
      <c r="E183" s="7">
        <v>10</v>
      </c>
      <c r="F183" s="7">
        <v>4</v>
      </c>
      <c r="G183" s="4"/>
      <c r="H183" s="7">
        <v>284</v>
      </c>
    </row>
    <row x14ac:dyDescent="0.25" r="184" customHeight="1" ht="19.5">
      <c r="A184" s="7">
        <v>2357</v>
      </c>
      <c r="B184" s="1" t="s">
        <v>29</v>
      </c>
      <c r="C184" s="6">
        <f>D184&amp;"/"&amp;E184&amp;"/"&amp;F184</f>
      </c>
      <c r="D184" s="7">
        <v>2016</v>
      </c>
      <c r="E184" s="7">
        <v>10</v>
      </c>
      <c r="F184" s="7">
        <v>5</v>
      </c>
      <c r="G184" s="4"/>
      <c r="H184" s="8">
        <v>283.5</v>
      </c>
    </row>
    <row x14ac:dyDescent="0.25" r="185" customHeight="1" ht="19.5">
      <c r="A185" s="7">
        <v>2357</v>
      </c>
      <c r="B185" s="1" t="s">
        <v>29</v>
      </c>
      <c r="C185" s="6">
        <f>D185&amp;"/"&amp;E185&amp;"/"&amp;F185</f>
      </c>
      <c r="D185" s="7">
        <v>2016</v>
      </c>
      <c r="E185" s="7">
        <v>10</v>
      </c>
      <c r="F185" s="7">
        <v>6</v>
      </c>
      <c r="G185" s="4"/>
      <c r="H185" s="7">
        <v>282</v>
      </c>
    </row>
    <row x14ac:dyDescent="0.25" r="186" customHeight="1" ht="19.5">
      <c r="A186" s="7">
        <v>2357</v>
      </c>
      <c r="B186" s="1" t="s">
        <v>29</v>
      </c>
      <c r="C186" s="6">
        <f>D186&amp;"/"&amp;E186&amp;"/"&amp;F186</f>
      </c>
      <c r="D186" s="7">
        <v>2016</v>
      </c>
      <c r="E186" s="7">
        <v>10</v>
      </c>
      <c r="F186" s="7">
        <v>7</v>
      </c>
      <c r="G186" s="4"/>
      <c r="H186" s="7">
        <v>279</v>
      </c>
    </row>
    <row x14ac:dyDescent="0.25" r="187" customHeight="1" ht="19.5">
      <c r="A187" s="7">
        <v>2357</v>
      </c>
      <c r="B187" s="1" t="s">
        <v>29</v>
      </c>
      <c r="C187" s="6">
        <f>D187&amp;"/"&amp;E187&amp;"/"&amp;F187</f>
      </c>
      <c r="D187" s="7">
        <v>2016</v>
      </c>
      <c r="E187" s="7">
        <v>10</v>
      </c>
      <c r="F187" s="7">
        <v>11</v>
      </c>
      <c r="G187" s="4"/>
      <c r="H187" s="7">
        <v>282</v>
      </c>
    </row>
    <row x14ac:dyDescent="0.25" r="188" customHeight="1" ht="19.5">
      <c r="A188" s="7">
        <v>2357</v>
      </c>
      <c r="B188" s="1" t="s">
        <v>29</v>
      </c>
      <c r="C188" s="6">
        <f>D188&amp;"/"&amp;E188&amp;"/"&amp;F188</f>
      </c>
      <c r="D188" s="7">
        <v>2016</v>
      </c>
      <c r="E188" s="7">
        <v>10</v>
      </c>
      <c r="F188" s="7">
        <v>12</v>
      </c>
      <c r="G188" s="4"/>
      <c r="H188" s="7">
        <v>282</v>
      </c>
    </row>
    <row x14ac:dyDescent="0.25" r="189" customHeight="1" ht="19.5">
      <c r="A189" s="7">
        <v>2357</v>
      </c>
      <c r="B189" s="1" t="s">
        <v>29</v>
      </c>
      <c r="C189" s="6">
        <f>D189&amp;"/"&amp;E189&amp;"/"&amp;F189</f>
      </c>
      <c r="D189" s="7">
        <v>2016</v>
      </c>
      <c r="E189" s="7">
        <v>10</v>
      </c>
      <c r="F189" s="7">
        <v>13</v>
      </c>
      <c r="G189" s="4"/>
      <c r="H189" s="7">
        <v>282</v>
      </c>
    </row>
    <row x14ac:dyDescent="0.25" r="190" customHeight="1" ht="19.5">
      <c r="A190" s="7">
        <v>2357</v>
      </c>
      <c r="B190" s="1" t="s">
        <v>29</v>
      </c>
      <c r="C190" s="6">
        <f>D190&amp;"/"&amp;E190&amp;"/"&amp;F190</f>
      </c>
      <c r="D190" s="7">
        <v>2016</v>
      </c>
      <c r="E190" s="7">
        <v>10</v>
      </c>
      <c r="F190" s="7">
        <v>14</v>
      </c>
      <c r="G190" s="4"/>
      <c r="H190" s="8">
        <v>279.5</v>
      </c>
    </row>
    <row x14ac:dyDescent="0.25" r="191" customHeight="1" ht="19.5">
      <c r="A191" s="7">
        <v>2357</v>
      </c>
      <c r="B191" s="1" t="s">
        <v>29</v>
      </c>
      <c r="C191" s="6">
        <f>D191&amp;"/"&amp;E191&amp;"/"&amp;F191</f>
      </c>
      <c r="D191" s="7">
        <v>2016</v>
      </c>
      <c r="E191" s="7">
        <v>10</v>
      </c>
      <c r="F191" s="7">
        <v>17</v>
      </c>
      <c r="G191" s="4"/>
      <c r="H191" s="7">
        <v>280</v>
      </c>
    </row>
    <row x14ac:dyDescent="0.25" r="192" customHeight="1" ht="19.5">
      <c r="A192" s="7">
        <v>2357</v>
      </c>
      <c r="B192" s="1" t="s">
        <v>29</v>
      </c>
      <c r="C192" s="6">
        <f>D192&amp;"/"&amp;E192&amp;"/"&amp;F192</f>
      </c>
      <c r="D192" s="7">
        <v>2016</v>
      </c>
      <c r="E192" s="7">
        <v>10</v>
      </c>
      <c r="F192" s="7">
        <v>18</v>
      </c>
      <c r="G192" s="4"/>
      <c r="H192" s="7">
        <v>280</v>
      </c>
    </row>
    <row x14ac:dyDescent="0.25" r="193" customHeight="1" ht="19.5">
      <c r="A193" s="7">
        <v>2357</v>
      </c>
      <c r="B193" s="1" t="s">
        <v>29</v>
      </c>
      <c r="C193" s="6">
        <f>D193&amp;"/"&amp;E193&amp;"/"&amp;F193</f>
      </c>
      <c r="D193" s="7">
        <v>2016</v>
      </c>
      <c r="E193" s="7">
        <v>10</v>
      </c>
      <c r="F193" s="7">
        <v>19</v>
      </c>
      <c r="G193" s="4"/>
      <c r="H193" s="7">
        <v>280</v>
      </c>
    </row>
    <row x14ac:dyDescent="0.25" r="194" customHeight="1" ht="19.5">
      <c r="A194" s="7">
        <v>2357</v>
      </c>
      <c r="B194" s="1" t="s">
        <v>29</v>
      </c>
      <c r="C194" s="6">
        <f>D194&amp;"/"&amp;E194&amp;"/"&amp;F194</f>
      </c>
      <c r="D194" s="7">
        <v>2016</v>
      </c>
      <c r="E194" s="7">
        <v>10</v>
      </c>
      <c r="F194" s="7">
        <v>20</v>
      </c>
      <c r="G194" s="4"/>
      <c r="H194" s="7">
        <v>282</v>
      </c>
    </row>
    <row x14ac:dyDescent="0.25" r="195" customHeight="1" ht="19.5">
      <c r="A195" s="7">
        <v>2357</v>
      </c>
      <c r="B195" s="1" t="s">
        <v>29</v>
      </c>
      <c r="C195" s="6">
        <f>D195&amp;"/"&amp;E195&amp;"/"&amp;F195</f>
      </c>
      <c r="D195" s="7">
        <v>2016</v>
      </c>
      <c r="E195" s="7">
        <v>10</v>
      </c>
      <c r="F195" s="7">
        <v>21</v>
      </c>
      <c r="G195" s="4"/>
      <c r="H195" s="8">
        <v>279.5</v>
      </c>
    </row>
    <row x14ac:dyDescent="0.25" r="196" customHeight="1" ht="19.5">
      <c r="A196" s="7">
        <v>2357</v>
      </c>
      <c r="B196" s="1" t="s">
        <v>29</v>
      </c>
      <c r="C196" s="6">
        <f>D196&amp;"/"&amp;E196&amp;"/"&amp;F196</f>
      </c>
      <c r="D196" s="7">
        <v>2016</v>
      </c>
      <c r="E196" s="7">
        <v>10</v>
      </c>
      <c r="F196" s="7">
        <v>24</v>
      </c>
      <c r="G196" s="4"/>
      <c r="H196" s="8">
        <v>280.5</v>
      </c>
    </row>
    <row x14ac:dyDescent="0.25" r="197" customHeight="1" ht="19.5">
      <c r="A197" s="7">
        <v>2357</v>
      </c>
      <c r="B197" s="1" t="s">
        <v>29</v>
      </c>
      <c r="C197" s="6">
        <f>D197&amp;"/"&amp;E197&amp;"/"&amp;F197</f>
      </c>
      <c r="D197" s="7">
        <v>2016</v>
      </c>
      <c r="E197" s="7">
        <v>10</v>
      </c>
      <c r="F197" s="7">
        <v>25</v>
      </c>
      <c r="G197" s="4"/>
      <c r="H197" s="7">
        <v>280</v>
      </c>
    </row>
    <row x14ac:dyDescent="0.25" r="198" customHeight="1" ht="19.5">
      <c r="A198" s="7">
        <v>2357</v>
      </c>
      <c r="B198" s="1" t="s">
        <v>29</v>
      </c>
      <c r="C198" s="6">
        <f>D198&amp;"/"&amp;E198&amp;"/"&amp;F198</f>
      </c>
      <c r="D198" s="7">
        <v>2016</v>
      </c>
      <c r="E198" s="7">
        <v>10</v>
      </c>
      <c r="F198" s="7">
        <v>26</v>
      </c>
      <c r="G198" s="4"/>
      <c r="H198" s="8">
        <v>281.5</v>
      </c>
    </row>
    <row x14ac:dyDescent="0.25" r="199" customHeight="1" ht="19.5">
      <c r="A199" s="7">
        <v>2357</v>
      </c>
      <c r="B199" s="1" t="s">
        <v>29</v>
      </c>
      <c r="C199" s="6">
        <f>D199&amp;"/"&amp;E199&amp;"/"&amp;F199</f>
      </c>
      <c r="D199" s="7">
        <v>2016</v>
      </c>
      <c r="E199" s="7">
        <v>10</v>
      </c>
      <c r="F199" s="7">
        <v>27</v>
      </c>
      <c r="G199" s="4"/>
      <c r="H199" s="7">
        <v>281</v>
      </c>
    </row>
    <row x14ac:dyDescent="0.25" r="200" customHeight="1" ht="19.5">
      <c r="A200" s="7">
        <v>2357</v>
      </c>
      <c r="B200" s="1" t="s">
        <v>29</v>
      </c>
      <c r="C200" s="6">
        <f>D200&amp;"/"&amp;E200&amp;"/"&amp;F200</f>
      </c>
      <c r="D200" s="7">
        <v>2016</v>
      </c>
      <c r="E200" s="7">
        <v>10</v>
      </c>
      <c r="F200" s="7">
        <v>28</v>
      </c>
      <c r="G200" s="4"/>
      <c r="H200" s="7">
        <v>278</v>
      </c>
    </row>
    <row x14ac:dyDescent="0.25" r="201" customHeight="1" ht="19.5">
      <c r="A201" s="7">
        <v>2357</v>
      </c>
      <c r="B201" s="1" t="s">
        <v>29</v>
      </c>
      <c r="C201" s="6">
        <f>D201&amp;"/"&amp;E201&amp;"/"&amp;F201</f>
      </c>
      <c r="D201" s="7">
        <v>2016</v>
      </c>
      <c r="E201" s="7">
        <v>10</v>
      </c>
      <c r="F201" s="7">
        <v>31</v>
      </c>
      <c r="G201" s="4"/>
      <c r="H201" s="8">
        <v>276.5</v>
      </c>
    </row>
    <row x14ac:dyDescent="0.25" r="202" customHeight="1" ht="19.5">
      <c r="A202" s="7">
        <v>2357</v>
      </c>
      <c r="B202" s="1" t="s">
        <v>29</v>
      </c>
      <c r="C202" s="6">
        <f>D202&amp;"/"&amp;E202&amp;"/"&amp;F202</f>
      </c>
      <c r="D202" s="7">
        <v>2016</v>
      </c>
      <c r="E202" s="7">
        <v>11</v>
      </c>
      <c r="F202" s="7">
        <v>1</v>
      </c>
      <c r="G202" s="4"/>
      <c r="H202" s="7">
        <v>275</v>
      </c>
    </row>
    <row x14ac:dyDescent="0.25" r="203" customHeight="1" ht="19.5">
      <c r="A203" s="7">
        <v>2357</v>
      </c>
      <c r="B203" s="1" t="s">
        <v>29</v>
      </c>
      <c r="C203" s="6">
        <f>D203&amp;"/"&amp;E203&amp;"/"&amp;F203</f>
      </c>
      <c r="D203" s="7">
        <v>2016</v>
      </c>
      <c r="E203" s="7">
        <v>11</v>
      </c>
      <c r="F203" s="7">
        <v>2</v>
      </c>
      <c r="G203" s="4"/>
      <c r="H203" s="8">
        <v>273.5</v>
      </c>
    </row>
    <row x14ac:dyDescent="0.25" r="204" customHeight="1" ht="19.5">
      <c r="A204" s="7">
        <v>2357</v>
      </c>
      <c r="B204" s="1" t="s">
        <v>29</v>
      </c>
      <c r="C204" s="6">
        <f>D204&amp;"/"&amp;E204&amp;"/"&amp;F204</f>
      </c>
      <c r="D204" s="7">
        <v>2016</v>
      </c>
      <c r="E204" s="7">
        <v>11</v>
      </c>
      <c r="F204" s="7">
        <v>3</v>
      </c>
      <c r="G204" s="4"/>
      <c r="H204" s="8">
        <v>272.5</v>
      </c>
    </row>
    <row x14ac:dyDescent="0.25" r="205" customHeight="1" ht="19.5">
      <c r="A205" s="7">
        <v>2357</v>
      </c>
      <c r="B205" s="1" t="s">
        <v>29</v>
      </c>
      <c r="C205" s="6">
        <f>D205&amp;"/"&amp;E205&amp;"/"&amp;F205</f>
      </c>
      <c r="D205" s="7">
        <v>2016</v>
      </c>
      <c r="E205" s="7">
        <v>11</v>
      </c>
      <c r="F205" s="7">
        <v>4</v>
      </c>
      <c r="G205" s="4"/>
      <c r="H205" s="7">
        <v>271</v>
      </c>
    </row>
    <row x14ac:dyDescent="0.25" r="206" customHeight="1" ht="19.5">
      <c r="A206" s="7">
        <v>2357</v>
      </c>
      <c r="B206" s="1" t="s">
        <v>29</v>
      </c>
      <c r="C206" s="6">
        <f>D206&amp;"/"&amp;E206&amp;"/"&amp;F206</f>
      </c>
      <c r="D206" s="7">
        <v>2016</v>
      </c>
      <c r="E206" s="7">
        <v>11</v>
      </c>
      <c r="F206" s="7">
        <v>7</v>
      </c>
      <c r="G206" s="4"/>
      <c r="H206" s="7">
        <v>274</v>
      </c>
    </row>
    <row x14ac:dyDescent="0.25" r="207" customHeight="1" ht="19.5">
      <c r="A207" s="7">
        <v>2357</v>
      </c>
      <c r="B207" s="1" t="s">
        <v>29</v>
      </c>
      <c r="C207" s="6">
        <f>D207&amp;"/"&amp;E207&amp;"/"&amp;F207</f>
      </c>
      <c r="D207" s="7">
        <v>2016</v>
      </c>
      <c r="E207" s="7">
        <v>11</v>
      </c>
      <c r="F207" s="7">
        <v>8</v>
      </c>
      <c r="G207" s="4"/>
      <c r="H207" s="7">
        <v>276</v>
      </c>
    </row>
    <row x14ac:dyDescent="0.25" r="208" customHeight="1" ht="19.5">
      <c r="A208" s="7">
        <v>2357</v>
      </c>
      <c r="B208" s="1" t="s">
        <v>29</v>
      </c>
      <c r="C208" s="6">
        <f>D208&amp;"/"&amp;E208&amp;"/"&amp;F208</f>
      </c>
      <c r="D208" s="7">
        <v>2016</v>
      </c>
      <c r="E208" s="7">
        <v>11</v>
      </c>
      <c r="F208" s="7">
        <v>9</v>
      </c>
      <c r="G208" s="4"/>
      <c r="H208" s="8">
        <v>268.5</v>
      </c>
    </row>
    <row x14ac:dyDescent="0.25" r="209" customHeight="1" ht="19.5">
      <c r="A209" s="7">
        <v>2357</v>
      </c>
      <c r="B209" s="1" t="s">
        <v>29</v>
      </c>
      <c r="C209" s="6">
        <f>D209&amp;"/"&amp;E209&amp;"/"&amp;F209</f>
      </c>
      <c r="D209" s="7">
        <v>2016</v>
      </c>
      <c r="E209" s="7">
        <v>11</v>
      </c>
      <c r="F209" s="7">
        <v>10</v>
      </c>
      <c r="G209" s="4"/>
      <c r="H209" s="8">
        <v>273.5</v>
      </c>
    </row>
    <row x14ac:dyDescent="0.25" r="210" customHeight="1" ht="19.5">
      <c r="A210" s="7">
        <v>2357</v>
      </c>
      <c r="B210" s="1" t="s">
        <v>29</v>
      </c>
      <c r="C210" s="6">
        <f>D210&amp;"/"&amp;E210&amp;"/"&amp;F210</f>
      </c>
      <c r="D210" s="7">
        <v>2016</v>
      </c>
      <c r="E210" s="7">
        <v>11</v>
      </c>
      <c r="F210" s="7">
        <v>11</v>
      </c>
      <c r="G210" s="4"/>
      <c r="H210" s="8">
        <v>262.5</v>
      </c>
    </row>
    <row x14ac:dyDescent="0.25" r="211" customHeight="1" ht="19.5">
      <c r="A211" s="7">
        <v>2357</v>
      </c>
      <c r="B211" s="1" t="s">
        <v>29</v>
      </c>
      <c r="C211" s="6">
        <f>D211&amp;"/"&amp;E211&amp;"/"&amp;F211</f>
      </c>
      <c r="D211" s="7">
        <v>2016</v>
      </c>
      <c r="E211" s="7">
        <v>11</v>
      </c>
      <c r="F211" s="7">
        <v>14</v>
      </c>
      <c r="G211" s="4"/>
      <c r="H211" s="8">
        <v>262.5</v>
      </c>
    </row>
    <row x14ac:dyDescent="0.25" r="212" customHeight="1" ht="19.5">
      <c r="A212" s="7">
        <v>2357</v>
      </c>
      <c r="B212" s="1" t="s">
        <v>29</v>
      </c>
      <c r="C212" s="6">
        <f>D212&amp;"/"&amp;E212&amp;"/"&amp;F212</f>
      </c>
      <c r="D212" s="7">
        <v>2016</v>
      </c>
      <c r="E212" s="7">
        <v>11</v>
      </c>
      <c r="F212" s="7">
        <v>15</v>
      </c>
      <c r="G212" s="4"/>
      <c r="H212" s="7">
        <v>261</v>
      </c>
    </row>
    <row x14ac:dyDescent="0.25" r="213" customHeight="1" ht="19.5">
      <c r="A213" s="7">
        <v>2357</v>
      </c>
      <c r="B213" s="1" t="s">
        <v>29</v>
      </c>
      <c r="C213" s="6">
        <f>D213&amp;"/"&amp;E213&amp;"/"&amp;F213</f>
      </c>
      <c r="D213" s="7">
        <v>2016</v>
      </c>
      <c r="E213" s="7">
        <v>11</v>
      </c>
      <c r="F213" s="7">
        <v>16</v>
      </c>
      <c r="G213" s="4"/>
      <c r="H213" s="7">
        <v>261</v>
      </c>
    </row>
    <row x14ac:dyDescent="0.25" r="214" customHeight="1" ht="19.5">
      <c r="A214" s="7">
        <v>2357</v>
      </c>
      <c r="B214" s="1" t="s">
        <v>29</v>
      </c>
      <c r="C214" s="6">
        <f>D214&amp;"/"&amp;E214&amp;"/"&amp;F214</f>
      </c>
      <c r="D214" s="7">
        <v>2016</v>
      </c>
      <c r="E214" s="7">
        <v>11</v>
      </c>
      <c r="F214" s="7">
        <v>17</v>
      </c>
      <c r="G214" s="4"/>
      <c r="H214" s="7">
        <v>261</v>
      </c>
    </row>
    <row x14ac:dyDescent="0.25" r="215" customHeight="1" ht="19.5">
      <c r="A215" s="7">
        <v>2357</v>
      </c>
      <c r="B215" s="1" t="s">
        <v>29</v>
      </c>
      <c r="C215" s="6">
        <f>D215&amp;"/"&amp;E215&amp;"/"&amp;F215</f>
      </c>
      <c r="D215" s="7">
        <v>2016</v>
      </c>
      <c r="E215" s="7">
        <v>11</v>
      </c>
      <c r="F215" s="7">
        <v>18</v>
      </c>
      <c r="G215" s="4"/>
      <c r="H215" s="7">
        <v>263</v>
      </c>
    </row>
    <row x14ac:dyDescent="0.25" r="216" customHeight="1" ht="19.5">
      <c r="A216" s="7">
        <v>2357</v>
      </c>
      <c r="B216" s="1" t="s">
        <v>29</v>
      </c>
      <c r="C216" s="6">
        <f>D216&amp;"/"&amp;E216&amp;"/"&amp;F216</f>
      </c>
      <c r="D216" s="7">
        <v>2016</v>
      </c>
      <c r="E216" s="7">
        <v>11</v>
      </c>
      <c r="F216" s="7">
        <v>21</v>
      </c>
      <c r="G216" s="4"/>
      <c r="H216" s="7">
        <v>265</v>
      </c>
    </row>
    <row x14ac:dyDescent="0.25" r="217" customHeight="1" ht="19.5">
      <c r="A217" s="7">
        <v>2357</v>
      </c>
      <c r="B217" s="1" t="s">
        <v>29</v>
      </c>
      <c r="C217" s="6">
        <f>D217&amp;"/"&amp;E217&amp;"/"&amp;F217</f>
      </c>
      <c r="D217" s="7">
        <v>2016</v>
      </c>
      <c r="E217" s="7">
        <v>11</v>
      </c>
      <c r="F217" s="7">
        <v>22</v>
      </c>
      <c r="G217" s="4"/>
      <c r="H217" s="8">
        <v>268.5</v>
      </c>
    </row>
    <row x14ac:dyDescent="0.25" r="218" customHeight="1" ht="19.5">
      <c r="A218" s="7">
        <v>2357</v>
      </c>
      <c r="B218" s="1" t="s">
        <v>29</v>
      </c>
      <c r="C218" s="6">
        <f>D218&amp;"/"&amp;E218&amp;"/"&amp;F218</f>
      </c>
      <c r="D218" s="7">
        <v>2016</v>
      </c>
      <c r="E218" s="7">
        <v>11</v>
      </c>
      <c r="F218" s="7">
        <v>23</v>
      </c>
      <c r="G218" s="4"/>
      <c r="H218" s="8">
        <v>268.5</v>
      </c>
    </row>
    <row x14ac:dyDescent="0.25" r="219" customHeight="1" ht="19.5">
      <c r="A219" s="7">
        <v>2357</v>
      </c>
      <c r="B219" s="1" t="s">
        <v>29</v>
      </c>
      <c r="C219" s="6">
        <f>D219&amp;"/"&amp;E219&amp;"/"&amp;F219</f>
      </c>
      <c r="D219" s="7">
        <v>2016</v>
      </c>
      <c r="E219" s="7">
        <v>11</v>
      </c>
      <c r="F219" s="7">
        <v>24</v>
      </c>
      <c r="G219" s="4"/>
      <c r="H219" s="7">
        <v>266</v>
      </c>
    </row>
    <row x14ac:dyDescent="0.25" r="220" customHeight="1" ht="19.5">
      <c r="A220" s="7">
        <v>2357</v>
      </c>
      <c r="B220" s="1" t="s">
        <v>29</v>
      </c>
      <c r="C220" s="6">
        <f>D220&amp;"/"&amp;E220&amp;"/"&amp;F220</f>
      </c>
      <c r="D220" s="7">
        <v>2016</v>
      </c>
      <c r="E220" s="7">
        <v>11</v>
      </c>
      <c r="F220" s="7">
        <v>25</v>
      </c>
      <c r="G220" s="4"/>
      <c r="H220" s="8">
        <v>266.5</v>
      </c>
    </row>
    <row x14ac:dyDescent="0.25" r="221" customHeight="1" ht="19.5">
      <c r="A221" s="7">
        <v>2357</v>
      </c>
      <c r="B221" s="1" t="s">
        <v>29</v>
      </c>
      <c r="C221" s="6">
        <f>D221&amp;"/"&amp;E221&amp;"/"&amp;F221</f>
      </c>
      <c r="D221" s="7">
        <v>2016</v>
      </c>
      <c r="E221" s="7">
        <v>11</v>
      </c>
      <c r="F221" s="7">
        <v>28</v>
      </c>
      <c r="G221" s="4"/>
      <c r="H221" s="7">
        <v>266</v>
      </c>
    </row>
    <row x14ac:dyDescent="0.25" r="222" customHeight="1" ht="19.5">
      <c r="A222" s="7">
        <v>2357</v>
      </c>
      <c r="B222" s="1" t="s">
        <v>29</v>
      </c>
      <c r="C222" s="6">
        <f>D222&amp;"/"&amp;E222&amp;"/"&amp;F222</f>
      </c>
      <c r="D222" s="7">
        <v>2016</v>
      </c>
      <c r="E222" s="7">
        <v>11</v>
      </c>
      <c r="F222" s="7">
        <v>29</v>
      </c>
      <c r="G222" s="4"/>
      <c r="H222" s="8">
        <v>262.5</v>
      </c>
    </row>
    <row x14ac:dyDescent="0.25" r="223" customHeight="1" ht="19.5">
      <c r="A223" s="7">
        <v>2357</v>
      </c>
      <c r="B223" s="1" t="s">
        <v>29</v>
      </c>
      <c r="C223" s="6">
        <f>D223&amp;"/"&amp;E223&amp;"/"&amp;F223</f>
      </c>
      <c r="D223" s="7">
        <v>2016</v>
      </c>
      <c r="E223" s="7">
        <v>11</v>
      </c>
      <c r="F223" s="7">
        <v>30</v>
      </c>
      <c r="G223" s="4"/>
      <c r="H223" s="7">
        <v>264</v>
      </c>
    </row>
    <row x14ac:dyDescent="0.25" r="224" customHeight="1" ht="19.5">
      <c r="A224" s="7">
        <v>2357</v>
      </c>
      <c r="B224" s="1" t="s">
        <v>29</v>
      </c>
      <c r="C224" s="6">
        <f>D224&amp;"/"&amp;E224&amp;"/"&amp;F224</f>
      </c>
      <c r="D224" s="7">
        <v>2016</v>
      </c>
      <c r="E224" s="7">
        <v>12</v>
      </c>
      <c r="F224" s="7">
        <v>1</v>
      </c>
      <c r="G224" s="4"/>
      <c r="H224" s="7">
        <v>263</v>
      </c>
    </row>
    <row x14ac:dyDescent="0.25" r="225" customHeight="1" ht="19.5">
      <c r="A225" s="7">
        <v>2357</v>
      </c>
      <c r="B225" s="1" t="s">
        <v>29</v>
      </c>
      <c r="C225" s="6">
        <f>D225&amp;"/"&amp;E225&amp;"/"&amp;F225</f>
      </c>
      <c r="D225" s="7">
        <v>2016</v>
      </c>
      <c r="E225" s="7">
        <v>12</v>
      </c>
      <c r="F225" s="7">
        <v>2</v>
      </c>
      <c r="G225" s="4"/>
      <c r="H225" s="7">
        <v>261</v>
      </c>
    </row>
    <row x14ac:dyDescent="0.25" r="226" customHeight="1" ht="19.5">
      <c r="A226" s="7">
        <v>2357</v>
      </c>
      <c r="B226" s="1" t="s">
        <v>29</v>
      </c>
      <c r="C226" s="6">
        <f>D226&amp;"/"&amp;E226&amp;"/"&amp;F226</f>
      </c>
      <c r="D226" s="7">
        <v>2016</v>
      </c>
      <c r="E226" s="7">
        <v>12</v>
      </c>
      <c r="F226" s="7">
        <v>5</v>
      </c>
      <c r="G226" s="4"/>
      <c r="H226" s="8">
        <v>261.5</v>
      </c>
    </row>
    <row x14ac:dyDescent="0.25" r="227" customHeight="1" ht="19.5">
      <c r="A227" s="7">
        <v>2357</v>
      </c>
      <c r="B227" s="1" t="s">
        <v>29</v>
      </c>
      <c r="C227" s="6">
        <f>D227&amp;"/"&amp;E227&amp;"/"&amp;F227</f>
      </c>
      <c r="D227" s="7">
        <v>2016</v>
      </c>
      <c r="E227" s="7">
        <v>12</v>
      </c>
      <c r="F227" s="7">
        <v>6</v>
      </c>
      <c r="G227" s="4"/>
      <c r="H227" s="7">
        <v>263</v>
      </c>
    </row>
    <row x14ac:dyDescent="0.25" r="228" customHeight="1" ht="19.5">
      <c r="A228" s="7">
        <v>2357</v>
      </c>
      <c r="B228" s="1" t="s">
        <v>29</v>
      </c>
      <c r="C228" s="6">
        <f>D228&amp;"/"&amp;E228&amp;"/"&amp;F228</f>
      </c>
      <c r="D228" s="7">
        <v>2016</v>
      </c>
      <c r="E228" s="7">
        <v>12</v>
      </c>
      <c r="F228" s="7">
        <v>7</v>
      </c>
      <c r="G228" s="4"/>
      <c r="H228" s="8">
        <v>265.5</v>
      </c>
    </row>
    <row x14ac:dyDescent="0.25" r="229" customHeight="1" ht="19.5">
      <c r="A229" s="7">
        <v>2357</v>
      </c>
      <c r="B229" s="1" t="s">
        <v>29</v>
      </c>
      <c r="C229" s="6">
        <f>D229&amp;"/"&amp;E229&amp;"/"&amp;F229</f>
      </c>
      <c r="D229" s="7">
        <v>2016</v>
      </c>
      <c r="E229" s="7">
        <v>12</v>
      </c>
      <c r="F229" s="7">
        <v>8</v>
      </c>
      <c r="G229" s="4"/>
      <c r="H229" s="7">
        <v>267</v>
      </c>
    </row>
    <row x14ac:dyDescent="0.25" r="230" customHeight="1" ht="19.5">
      <c r="A230" s="7">
        <v>2357</v>
      </c>
      <c r="B230" s="1" t="s">
        <v>29</v>
      </c>
      <c r="C230" s="6">
        <f>D230&amp;"/"&amp;E230&amp;"/"&amp;F230</f>
      </c>
      <c r="D230" s="7">
        <v>2016</v>
      </c>
      <c r="E230" s="7">
        <v>12</v>
      </c>
      <c r="F230" s="7">
        <v>9</v>
      </c>
      <c r="G230" s="4"/>
      <c r="H230" s="7">
        <v>265</v>
      </c>
    </row>
    <row x14ac:dyDescent="0.25" r="231" customHeight="1" ht="19.5">
      <c r="A231" s="7">
        <v>2357</v>
      </c>
      <c r="B231" s="1" t="s">
        <v>29</v>
      </c>
      <c r="C231" s="6">
        <f>D231&amp;"/"&amp;E231&amp;"/"&amp;F231</f>
      </c>
      <c r="D231" s="7">
        <v>2016</v>
      </c>
      <c r="E231" s="7">
        <v>12</v>
      </c>
      <c r="F231" s="7">
        <v>12</v>
      </c>
      <c r="G231" s="4"/>
      <c r="H231" s="8">
        <v>266.5</v>
      </c>
    </row>
    <row x14ac:dyDescent="0.25" r="232" customHeight="1" ht="19.5">
      <c r="A232" s="7">
        <v>2357</v>
      </c>
      <c r="B232" s="1" t="s">
        <v>29</v>
      </c>
      <c r="C232" s="6">
        <f>D232&amp;"/"&amp;E232&amp;"/"&amp;F232</f>
      </c>
      <c r="D232" s="7">
        <v>2016</v>
      </c>
      <c r="E232" s="7">
        <v>12</v>
      </c>
      <c r="F232" s="7">
        <v>13</v>
      </c>
      <c r="G232" s="4"/>
      <c r="H232" s="7">
        <v>267</v>
      </c>
    </row>
    <row x14ac:dyDescent="0.25" r="233" customHeight="1" ht="19.5">
      <c r="A233" s="7">
        <v>2357</v>
      </c>
      <c r="B233" s="1" t="s">
        <v>29</v>
      </c>
      <c r="C233" s="6">
        <f>D233&amp;"/"&amp;E233&amp;"/"&amp;F233</f>
      </c>
      <c r="D233" s="7">
        <v>2016</v>
      </c>
      <c r="E233" s="7">
        <v>12</v>
      </c>
      <c r="F233" s="7">
        <v>14</v>
      </c>
      <c r="G233" s="4"/>
      <c r="H233" s="7">
        <v>266</v>
      </c>
    </row>
    <row x14ac:dyDescent="0.25" r="234" customHeight="1" ht="19.5">
      <c r="A234" s="7">
        <v>2357</v>
      </c>
      <c r="B234" s="1" t="s">
        <v>29</v>
      </c>
      <c r="C234" s="6">
        <f>D234&amp;"/"&amp;E234&amp;"/"&amp;F234</f>
      </c>
      <c r="D234" s="7">
        <v>2016</v>
      </c>
      <c r="E234" s="7">
        <v>12</v>
      </c>
      <c r="F234" s="7">
        <v>15</v>
      </c>
      <c r="G234" s="4"/>
      <c r="H234" s="8">
        <v>266.5</v>
      </c>
    </row>
    <row x14ac:dyDescent="0.25" r="235" customHeight="1" ht="19.5">
      <c r="A235" s="7">
        <v>2357</v>
      </c>
      <c r="B235" s="1" t="s">
        <v>29</v>
      </c>
      <c r="C235" s="6">
        <f>D235&amp;"/"&amp;E235&amp;"/"&amp;F235</f>
      </c>
      <c r="D235" s="7">
        <v>2016</v>
      </c>
      <c r="E235" s="7">
        <v>12</v>
      </c>
      <c r="F235" s="7">
        <v>16</v>
      </c>
      <c r="G235" s="4"/>
      <c r="H235" s="7">
        <v>265</v>
      </c>
    </row>
    <row x14ac:dyDescent="0.25" r="236" customHeight="1" ht="19.5">
      <c r="A236" s="7">
        <v>2357</v>
      </c>
      <c r="B236" s="1" t="s">
        <v>29</v>
      </c>
      <c r="C236" s="6">
        <f>D236&amp;"/"&amp;E236&amp;"/"&amp;F236</f>
      </c>
      <c r="D236" s="7">
        <v>2016</v>
      </c>
      <c r="E236" s="7">
        <v>12</v>
      </c>
      <c r="F236" s="7">
        <v>19</v>
      </c>
      <c r="G236" s="4"/>
      <c r="H236" s="8">
        <v>263.5</v>
      </c>
    </row>
    <row x14ac:dyDescent="0.25" r="237" customHeight="1" ht="19.5">
      <c r="A237" s="7">
        <v>2357</v>
      </c>
      <c r="B237" s="1" t="s">
        <v>29</v>
      </c>
      <c r="C237" s="6">
        <f>D237&amp;"/"&amp;E237&amp;"/"&amp;F237</f>
      </c>
      <c r="D237" s="7">
        <v>2016</v>
      </c>
      <c r="E237" s="7">
        <v>12</v>
      </c>
      <c r="F237" s="7">
        <v>20</v>
      </c>
      <c r="G237" s="4"/>
      <c r="H237" s="8">
        <v>263.5</v>
      </c>
    </row>
    <row x14ac:dyDescent="0.25" r="238" customHeight="1" ht="19.5">
      <c r="A238" s="7">
        <v>2357</v>
      </c>
      <c r="B238" s="1" t="s">
        <v>29</v>
      </c>
      <c r="C238" s="6">
        <f>D238&amp;"/"&amp;E238&amp;"/"&amp;F238</f>
      </c>
      <c r="D238" s="7">
        <v>2016</v>
      </c>
      <c r="E238" s="7">
        <v>12</v>
      </c>
      <c r="F238" s="7">
        <v>21</v>
      </c>
      <c r="G238" s="4"/>
      <c r="H238" s="8">
        <v>263.5</v>
      </c>
    </row>
    <row x14ac:dyDescent="0.25" r="239" customHeight="1" ht="19.5">
      <c r="A239" s="7">
        <v>2357</v>
      </c>
      <c r="B239" s="1" t="s">
        <v>29</v>
      </c>
      <c r="C239" s="6">
        <f>D239&amp;"/"&amp;E239&amp;"/"&amp;F239</f>
      </c>
      <c r="D239" s="7">
        <v>2016</v>
      </c>
      <c r="E239" s="7">
        <v>12</v>
      </c>
      <c r="F239" s="7">
        <v>22</v>
      </c>
      <c r="G239" s="4"/>
      <c r="H239" s="7">
        <v>263</v>
      </c>
    </row>
    <row x14ac:dyDescent="0.25" r="240" customHeight="1" ht="19.5">
      <c r="A240" s="7">
        <v>2357</v>
      </c>
      <c r="B240" s="1" t="s">
        <v>29</v>
      </c>
      <c r="C240" s="6">
        <f>D240&amp;"/"&amp;E240&amp;"/"&amp;F240</f>
      </c>
      <c r="D240" s="7">
        <v>2016</v>
      </c>
      <c r="E240" s="7">
        <v>12</v>
      </c>
      <c r="F240" s="7">
        <v>23</v>
      </c>
      <c r="G240" s="4"/>
      <c r="H240" s="7">
        <v>264</v>
      </c>
    </row>
    <row x14ac:dyDescent="0.25" r="241" customHeight="1" ht="19.5">
      <c r="A241" s="7">
        <v>2357</v>
      </c>
      <c r="B241" s="1" t="s">
        <v>29</v>
      </c>
      <c r="C241" s="6">
        <f>D241&amp;"/"&amp;E241&amp;"/"&amp;F241</f>
      </c>
      <c r="D241" s="7">
        <v>2016</v>
      </c>
      <c r="E241" s="7">
        <v>12</v>
      </c>
      <c r="F241" s="7">
        <v>26</v>
      </c>
      <c r="G241" s="4"/>
      <c r="H241" s="7">
        <v>264</v>
      </c>
    </row>
    <row x14ac:dyDescent="0.25" r="242" customHeight="1" ht="19.5">
      <c r="A242" s="7">
        <v>2357</v>
      </c>
      <c r="B242" s="1" t="s">
        <v>29</v>
      </c>
      <c r="C242" s="6">
        <f>D242&amp;"/"&amp;E242&amp;"/"&amp;F242</f>
      </c>
      <c r="D242" s="7">
        <v>2016</v>
      </c>
      <c r="E242" s="7">
        <v>12</v>
      </c>
      <c r="F242" s="7">
        <v>27</v>
      </c>
      <c r="G242" s="4"/>
      <c r="H242" s="8">
        <v>264.5</v>
      </c>
    </row>
    <row x14ac:dyDescent="0.25" r="243" customHeight="1" ht="19.5">
      <c r="A243" s="7">
        <v>2357</v>
      </c>
      <c r="B243" s="1" t="s">
        <v>29</v>
      </c>
      <c r="C243" s="6">
        <f>D243&amp;"/"&amp;E243&amp;"/"&amp;F243</f>
      </c>
      <c r="D243" s="7">
        <v>2016</v>
      </c>
      <c r="E243" s="7">
        <v>12</v>
      </c>
      <c r="F243" s="7">
        <v>28</v>
      </c>
      <c r="G243" s="4"/>
      <c r="H243" s="7">
        <v>264</v>
      </c>
    </row>
    <row x14ac:dyDescent="0.25" r="244" customHeight="1" ht="19.5">
      <c r="A244" s="7">
        <v>2357</v>
      </c>
      <c r="B244" s="1" t="s">
        <v>29</v>
      </c>
      <c r="C244" s="6">
        <f>D244&amp;"/"&amp;E244&amp;"/"&amp;F244</f>
      </c>
      <c r="D244" s="7">
        <v>2016</v>
      </c>
      <c r="E244" s="7">
        <v>12</v>
      </c>
      <c r="F244" s="7">
        <v>29</v>
      </c>
      <c r="G244" s="4"/>
      <c r="H244" s="7">
        <v>263</v>
      </c>
    </row>
    <row x14ac:dyDescent="0.25" r="245" customHeight="1" ht="19.5">
      <c r="A245" s="7">
        <v>2357</v>
      </c>
      <c r="B245" s="1" t="s">
        <v>29</v>
      </c>
      <c r="C245" s="6">
        <f>D245&amp;"/"&amp;E245&amp;"/"&amp;F245</f>
      </c>
      <c r="D245" s="7">
        <v>2016</v>
      </c>
      <c r="E245" s="7">
        <v>12</v>
      </c>
      <c r="F245" s="7">
        <v>30</v>
      </c>
      <c r="G245" s="4"/>
      <c r="H245" s="7">
        <v>265</v>
      </c>
    </row>
    <row x14ac:dyDescent="0.25" r="246" customHeight="1" ht="19.5">
      <c r="A246" s="7">
        <v>2498</v>
      </c>
      <c r="B246" s="1" t="s">
        <v>30</v>
      </c>
      <c r="C246" s="6">
        <f>D246&amp;"/"&amp;E246&amp;"/"&amp;F246</f>
      </c>
      <c r="D246" s="7">
        <v>2016</v>
      </c>
      <c r="E246" s="7">
        <v>1</v>
      </c>
      <c r="F246" s="7">
        <v>4</v>
      </c>
      <c r="G246" s="4"/>
      <c r="H246" s="7">
        <v>79</v>
      </c>
    </row>
    <row x14ac:dyDescent="0.25" r="247" customHeight="1" ht="19.5">
      <c r="A247" s="7">
        <v>2498</v>
      </c>
      <c r="B247" s="1" t="s">
        <v>30</v>
      </c>
      <c r="C247" s="6">
        <f>D247&amp;"/"&amp;E247&amp;"/"&amp;F247</f>
      </c>
      <c r="D247" s="7">
        <v>2016</v>
      </c>
      <c r="E247" s="7">
        <v>1</v>
      </c>
      <c r="F247" s="7">
        <v>5</v>
      </c>
      <c r="G247" s="4"/>
      <c r="H247" s="8">
        <v>77.8</v>
      </c>
    </row>
    <row x14ac:dyDescent="0.25" r="248" customHeight="1" ht="19.5">
      <c r="A248" s="7">
        <v>2498</v>
      </c>
      <c r="B248" s="1" t="s">
        <v>30</v>
      </c>
      <c r="C248" s="6">
        <f>D248&amp;"/"&amp;E248&amp;"/"&amp;F248</f>
      </c>
      <c r="D248" s="7">
        <v>2016</v>
      </c>
      <c r="E248" s="7">
        <v>1</v>
      </c>
      <c r="F248" s="7">
        <v>6</v>
      </c>
      <c r="G248" s="4"/>
      <c r="H248" s="8">
        <v>76.8</v>
      </c>
    </row>
    <row x14ac:dyDescent="0.25" r="249" customHeight="1" ht="19.5">
      <c r="A249" s="7">
        <v>2498</v>
      </c>
      <c r="B249" s="1" t="s">
        <v>30</v>
      </c>
      <c r="C249" s="6">
        <f>D249&amp;"/"&amp;E249&amp;"/"&amp;F249</f>
      </c>
      <c r="D249" s="7">
        <v>2016</v>
      </c>
      <c r="E249" s="7">
        <v>1</v>
      </c>
      <c r="F249" s="7">
        <v>7</v>
      </c>
      <c r="G249" s="4"/>
      <c r="H249" s="7">
        <v>77</v>
      </c>
    </row>
    <row x14ac:dyDescent="0.25" r="250" customHeight="1" ht="19.5">
      <c r="A250" s="7">
        <v>2498</v>
      </c>
      <c r="B250" s="1" t="s">
        <v>30</v>
      </c>
      <c r="C250" s="6">
        <f>D250&amp;"/"&amp;E250&amp;"/"&amp;F250</f>
      </c>
      <c r="D250" s="7">
        <v>2016</v>
      </c>
      <c r="E250" s="7">
        <v>1</v>
      </c>
      <c r="F250" s="7">
        <v>8</v>
      </c>
      <c r="G250" s="4"/>
      <c r="H250" s="8">
        <v>77.8</v>
      </c>
    </row>
    <row x14ac:dyDescent="0.25" r="251" customHeight="1" ht="19.5">
      <c r="A251" s="7">
        <v>2498</v>
      </c>
      <c r="B251" s="1" t="s">
        <v>30</v>
      </c>
      <c r="C251" s="6">
        <f>D251&amp;"/"&amp;E251&amp;"/"&amp;F251</f>
      </c>
      <c r="D251" s="7">
        <v>2016</v>
      </c>
      <c r="E251" s="7">
        <v>1</v>
      </c>
      <c r="F251" s="7">
        <v>11</v>
      </c>
      <c r="G251" s="4"/>
      <c r="H251" s="7">
        <v>73</v>
      </c>
    </row>
    <row x14ac:dyDescent="0.25" r="252" customHeight="1" ht="19.5">
      <c r="A252" s="7">
        <v>2498</v>
      </c>
      <c r="B252" s="1" t="s">
        <v>30</v>
      </c>
      <c r="C252" s="6">
        <f>D252&amp;"/"&amp;E252&amp;"/"&amp;F252</f>
      </c>
      <c r="D252" s="7">
        <v>2016</v>
      </c>
      <c r="E252" s="7">
        <v>1</v>
      </c>
      <c r="F252" s="7">
        <v>12</v>
      </c>
      <c r="G252" s="4"/>
      <c r="H252" s="8">
        <v>70.7</v>
      </c>
    </row>
    <row x14ac:dyDescent="0.25" r="253" customHeight="1" ht="19.5">
      <c r="A253" s="7">
        <v>2498</v>
      </c>
      <c r="B253" s="1" t="s">
        <v>30</v>
      </c>
      <c r="C253" s="6">
        <f>D253&amp;"/"&amp;E253&amp;"/"&amp;F253</f>
      </c>
      <c r="D253" s="7">
        <v>2016</v>
      </c>
      <c r="E253" s="7">
        <v>1</v>
      </c>
      <c r="F253" s="7">
        <v>13</v>
      </c>
      <c r="G253" s="4"/>
      <c r="H253" s="8">
        <v>72.3</v>
      </c>
    </row>
    <row x14ac:dyDescent="0.25" r="254" customHeight="1" ht="19.5">
      <c r="A254" s="7">
        <v>2498</v>
      </c>
      <c r="B254" s="1" t="s">
        <v>30</v>
      </c>
      <c r="C254" s="6">
        <f>D254&amp;"/"&amp;E254&amp;"/"&amp;F254</f>
      </c>
      <c r="D254" s="7">
        <v>2016</v>
      </c>
      <c r="E254" s="7">
        <v>1</v>
      </c>
      <c r="F254" s="7">
        <v>14</v>
      </c>
      <c r="G254" s="4"/>
      <c r="H254" s="8">
        <v>72.8</v>
      </c>
    </row>
    <row x14ac:dyDescent="0.25" r="255" customHeight="1" ht="19.5">
      <c r="A255" s="7">
        <v>2498</v>
      </c>
      <c r="B255" s="1" t="s">
        <v>30</v>
      </c>
      <c r="C255" s="6">
        <f>D255&amp;"/"&amp;E255&amp;"/"&amp;F255</f>
      </c>
      <c r="D255" s="7">
        <v>2016</v>
      </c>
      <c r="E255" s="7">
        <v>1</v>
      </c>
      <c r="F255" s="7">
        <v>15</v>
      </c>
      <c r="G255" s="4"/>
      <c r="H255" s="8">
        <v>72.7</v>
      </c>
    </row>
    <row x14ac:dyDescent="0.25" r="256" customHeight="1" ht="19.5">
      <c r="A256" s="7">
        <v>2498</v>
      </c>
      <c r="B256" s="1" t="s">
        <v>30</v>
      </c>
      <c r="C256" s="6">
        <f>D256&amp;"/"&amp;E256&amp;"/"&amp;F256</f>
      </c>
      <c r="D256" s="7">
        <v>2016</v>
      </c>
      <c r="E256" s="7">
        <v>1</v>
      </c>
      <c r="F256" s="7">
        <v>18</v>
      </c>
      <c r="G256" s="4"/>
      <c r="H256" s="8">
        <v>76.5</v>
      </c>
    </row>
    <row x14ac:dyDescent="0.25" r="257" customHeight="1" ht="19.5">
      <c r="A257" s="7">
        <v>2498</v>
      </c>
      <c r="B257" s="1" t="s">
        <v>30</v>
      </c>
      <c r="C257" s="6">
        <f>D257&amp;"/"&amp;E257&amp;"/"&amp;F257</f>
      </c>
      <c r="D257" s="7">
        <v>2016</v>
      </c>
      <c r="E257" s="7">
        <v>1</v>
      </c>
      <c r="F257" s="7">
        <v>19</v>
      </c>
      <c r="G257" s="4"/>
      <c r="H257" s="8">
        <v>76.5</v>
      </c>
    </row>
    <row x14ac:dyDescent="0.25" r="258" customHeight="1" ht="19.5">
      <c r="A258" s="7">
        <v>2498</v>
      </c>
      <c r="B258" s="1" t="s">
        <v>30</v>
      </c>
      <c r="C258" s="6">
        <f>D258&amp;"/"&amp;E258&amp;"/"&amp;F258</f>
      </c>
      <c r="D258" s="7">
        <v>2016</v>
      </c>
      <c r="E258" s="7">
        <v>1</v>
      </c>
      <c r="F258" s="7">
        <v>20</v>
      </c>
      <c r="G258" s="4"/>
      <c r="H258" s="8">
        <v>74.5</v>
      </c>
    </row>
    <row x14ac:dyDescent="0.25" r="259" customHeight="1" ht="19.5">
      <c r="A259" s="7">
        <v>2498</v>
      </c>
      <c r="B259" s="1" t="s">
        <v>30</v>
      </c>
      <c r="C259" s="6">
        <f>D259&amp;"/"&amp;E259&amp;"/"&amp;F259</f>
      </c>
      <c r="D259" s="7">
        <v>2016</v>
      </c>
      <c r="E259" s="7">
        <v>1</v>
      </c>
      <c r="F259" s="7">
        <v>21</v>
      </c>
      <c r="G259" s="4"/>
      <c r="H259" s="8">
        <v>73.9</v>
      </c>
    </row>
    <row x14ac:dyDescent="0.25" r="260" customHeight="1" ht="19.5">
      <c r="A260" s="7">
        <v>2498</v>
      </c>
      <c r="B260" s="1" t="s">
        <v>30</v>
      </c>
      <c r="C260" s="6">
        <f>D260&amp;"/"&amp;E260&amp;"/"&amp;F260</f>
      </c>
      <c r="D260" s="7">
        <v>2016</v>
      </c>
      <c r="E260" s="7">
        <v>1</v>
      </c>
      <c r="F260" s="7">
        <v>22</v>
      </c>
      <c r="G260" s="4"/>
      <c r="H260" s="8">
        <v>74.1</v>
      </c>
    </row>
    <row x14ac:dyDescent="0.25" r="261" customHeight="1" ht="19.5">
      <c r="A261" s="7">
        <v>2498</v>
      </c>
      <c r="B261" s="1" t="s">
        <v>30</v>
      </c>
      <c r="C261" s="6">
        <f>D261&amp;"/"&amp;E261&amp;"/"&amp;F261</f>
      </c>
      <c r="D261" s="7">
        <v>2016</v>
      </c>
      <c r="E261" s="7">
        <v>1</v>
      </c>
      <c r="F261" s="7">
        <v>25</v>
      </c>
      <c r="G261" s="4"/>
      <c r="H261" s="8">
        <v>76.8</v>
      </c>
    </row>
    <row x14ac:dyDescent="0.25" r="262" customHeight="1" ht="19.5">
      <c r="A262" s="7">
        <v>2498</v>
      </c>
      <c r="B262" s="1" t="s">
        <v>30</v>
      </c>
      <c r="C262" s="6">
        <f>D262&amp;"/"&amp;E262&amp;"/"&amp;F262</f>
      </c>
      <c r="D262" s="7">
        <v>2016</v>
      </c>
      <c r="E262" s="7">
        <v>1</v>
      </c>
      <c r="F262" s="7">
        <v>26</v>
      </c>
      <c r="G262" s="4"/>
      <c r="H262" s="8">
        <v>76.2</v>
      </c>
    </row>
    <row x14ac:dyDescent="0.25" r="263" customHeight="1" ht="19.5">
      <c r="A263" s="7">
        <v>2498</v>
      </c>
      <c r="B263" s="1" t="s">
        <v>30</v>
      </c>
      <c r="C263" s="6">
        <f>D263&amp;"/"&amp;E263&amp;"/"&amp;F263</f>
      </c>
      <c r="D263" s="7">
        <v>2016</v>
      </c>
      <c r="E263" s="7">
        <v>1</v>
      </c>
      <c r="F263" s="7">
        <v>27</v>
      </c>
      <c r="G263" s="4"/>
      <c r="H263" s="8">
        <v>76.3</v>
      </c>
    </row>
    <row x14ac:dyDescent="0.25" r="264" customHeight="1" ht="19.5">
      <c r="A264" s="7">
        <v>2498</v>
      </c>
      <c r="B264" s="1" t="s">
        <v>30</v>
      </c>
      <c r="C264" s="6">
        <f>D264&amp;"/"&amp;E264&amp;"/"&amp;F264</f>
      </c>
      <c r="D264" s="7">
        <v>2016</v>
      </c>
      <c r="E264" s="7">
        <v>1</v>
      </c>
      <c r="F264" s="7">
        <v>28</v>
      </c>
      <c r="G264" s="4"/>
      <c r="H264" s="8">
        <v>76.7</v>
      </c>
    </row>
    <row x14ac:dyDescent="0.25" r="265" customHeight="1" ht="19.5">
      <c r="A265" s="7">
        <v>2498</v>
      </c>
      <c r="B265" s="1" t="s">
        <v>30</v>
      </c>
      <c r="C265" s="6">
        <f>D265&amp;"/"&amp;E265&amp;"/"&amp;F265</f>
      </c>
      <c r="D265" s="7">
        <v>2016</v>
      </c>
      <c r="E265" s="7">
        <v>1</v>
      </c>
      <c r="F265" s="7">
        <v>29</v>
      </c>
      <c r="G265" s="4"/>
      <c r="H265" s="8">
        <v>78.8</v>
      </c>
    </row>
    <row x14ac:dyDescent="0.25" r="266" customHeight="1" ht="19.5">
      <c r="A266" s="7">
        <v>2498</v>
      </c>
      <c r="B266" s="1" t="s">
        <v>30</v>
      </c>
      <c r="C266" s="6">
        <f>D266&amp;"/"&amp;E266&amp;"/"&amp;F266</f>
      </c>
      <c r="D266" s="7">
        <v>2016</v>
      </c>
      <c r="E266" s="7">
        <v>1</v>
      </c>
      <c r="F266" s="7">
        <v>30</v>
      </c>
      <c r="G266" s="4"/>
      <c r="H266" s="8">
        <v>78.4</v>
      </c>
    </row>
    <row x14ac:dyDescent="0.25" r="267" customHeight="1" ht="19.5">
      <c r="A267" s="7">
        <v>2498</v>
      </c>
      <c r="B267" s="1" t="s">
        <v>30</v>
      </c>
      <c r="C267" s="6">
        <f>D267&amp;"/"&amp;E267&amp;"/"&amp;F267</f>
      </c>
      <c r="D267" s="7">
        <v>2016</v>
      </c>
      <c r="E267" s="7">
        <v>2</v>
      </c>
      <c r="F267" s="7">
        <v>1</v>
      </c>
      <c r="G267" s="4"/>
      <c r="H267" s="8">
        <v>76.5</v>
      </c>
    </row>
    <row x14ac:dyDescent="0.25" r="268" customHeight="1" ht="19.5">
      <c r="A268" s="7">
        <v>2498</v>
      </c>
      <c r="B268" s="1" t="s">
        <v>30</v>
      </c>
      <c r="C268" s="6">
        <f>D268&amp;"/"&amp;E268&amp;"/"&amp;F268</f>
      </c>
      <c r="D268" s="7">
        <v>2016</v>
      </c>
      <c r="E268" s="7">
        <v>2</v>
      </c>
      <c r="F268" s="7">
        <v>2</v>
      </c>
      <c r="G268" s="4"/>
      <c r="H268" s="7">
        <v>77</v>
      </c>
    </row>
    <row x14ac:dyDescent="0.25" r="269" customHeight="1" ht="19.5">
      <c r="A269" s="7">
        <v>2498</v>
      </c>
      <c r="B269" s="1" t="s">
        <v>30</v>
      </c>
      <c r="C269" s="6">
        <f>D269&amp;"/"&amp;E269&amp;"/"&amp;F269</f>
      </c>
      <c r="D269" s="7">
        <v>2016</v>
      </c>
      <c r="E269" s="7">
        <v>2</v>
      </c>
      <c r="F269" s="7">
        <v>3</v>
      </c>
      <c r="G269" s="4"/>
      <c r="H269" s="7">
        <v>75</v>
      </c>
    </row>
    <row x14ac:dyDescent="0.25" r="270" customHeight="1" ht="19.5">
      <c r="A270" s="7">
        <v>2498</v>
      </c>
      <c r="B270" s="1" t="s">
        <v>30</v>
      </c>
      <c r="C270" s="6">
        <f>D270&amp;"/"&amp;E270&amp;"/"&amp;F270</f>
      </c>
      <c r="D270" s="7">
        <v>2016</v>
      </c>
      <c r="E270" s="7">
        <v>2</v>
      </c>
      <c r="F270" s="7">
        <v>15</v>
      </c>
      <c r="G270" s="4"/>
      <c r="H270" s="8">
        <v>74.9</v>
      </c>
    </row>
    <row x14ac:dyDescent="0.25" r="271" customHeight="1" ht="19.5">
      <c r="A271" s="7">
        <v>2498</v>
      </c>
      <c r="B271" s="1" t="s">
        <v>30</v>
      </c>
      <c r="C271" s="6">
        <f>D271&amp;"/"&amp;E271&amp;"/"&amp;F271</f>
      </c>
      <c r="D271" s="7">
        <v>2016</v>
      </c>
      <c r="E271" s="7">
        <v>2</v>
      </c>
      <c r="F271" s="7">
        <v>16</v>
      </c>
      <c r="G271" s="4"/>
      <c r="H271" s="7">
        <v>80</v>
      </c>
    </row>
    <row x14ac:dyDescent="0.25" r="272" customHeight="1" ht="19.5">
      <c r="A272" s="7">
        <v>2498</v>
      </c>
      <c r="B272" s="1" t="s">
        <v>30</v>
      </c>
      <c r="C272" s="6">
        <f>D272&amp;"/"&amp;E272&amp;"/"&amp;F272</f>
      </c>
      <c r="D272" s="7">
        <v>2016</v>
      </c>
      <c r="E272" s="7">
        <v>2</v>
      </c>
      <c r="F272" s="7">
        <v>17</v>
      </c>
      <c r="G272" s="4"/>
      <c r="H272" s="8">
        <v>78.1</v>
      </c>
    </row>
    <row x14ac:dyDescent="0.25" r="273" customHeight="1" ht="19.5">
      <c r="A273" s="7">
        <v>2498</v>
      </c>
      <c r="B273" s="1" t="s">
        <v>30</v>
      </c>
      <c r="C273" s="6">
        <f>D273&amp;"/"&amp;E273&amp;"/"&amp;F273</f>
      </c>
      <c r="D273" s="7">
        <v>2016</v>
      </c>
      <c r="E273" s="7">
        <v>2</v>
      </c>
      <c r="F273" s="7">
        <v>18</v>
      </c>
      <c r="G273" s="4"/>
      <c r="H273" s="8">
        <v>78.2</v>
      </c>
    </row>
    <row x14ac:dyDescent="0.25" r="274" customHeight="1" ht="19.5">
      <c r="A274" s="7">
        <v>2498</v>
      </c>
      <c r="B274" s="1" t="s">
        <v>30</v>
      </c>
      <c r="C274" s="6">
        <f>D274&amp;"/"&amp;E274&amp;"/"&amp;F274</f>
      </c>
      <c r="D274" s="7">
        <v>2016</v>
      </c>
      <c r="E274" s="7">
        <v>2</v>
      </c>
      <c r="F274" s="7">
        <v>19</v>
      </c>
      <c r="G274" s="4"/>
      <c r="H274" s="8">
        <v>79.3</v>
      </c>
    </row>
    <row x14ac:dyDescent="0.25" r="275" customHeight="1" ht="19.5">
      <c r="A275" s="7">
        <v>2498</v>
      </c>
      <c r="B275" s="1" t="s">
        <v>30</v>
      </c>
      <c r="C275" s="6">
        <f>D275&amp;"/"&amp;E275&amp;"/"&amp;F275</f>
      </c>
      <c r="D275" s="7">
        <v>2016</v>
      </c>
      <c r="E275" s="7">
        <v>2</v>
      </c>
      <c r="F275" s="7">
        <v>22</v>
      </c>
      <c r="G275" s="4"/>
      <c r="H275" s="8">
        <v>77.8</v>
      </c>
    </row>
    <row x14ac:dyDescent="0.25" r="276" customHeight="1" ht="19.5">
      <c r="A276" s="7">
        <v>2498</v>
      </c>
      <c r="B276" s="1" t="s">
        <v>30</v>
      </c>
      <c r="C276" s="6">
        <f>D276&amp;"/"&amp;E276&amp;"/"&amp;F276</f>
      </c>
      <c r="D276" s="7">
        <v>2016</v>
      </c>
      <c r="E276" s="7">
        <v>2</v>
      </c>
      <c r="F276" s="7">
        <v>23</v>
      </c>
      <c r="G276" s="4"/>
      <c r="H276" s="8">
        <v>77.3</v>
      </c>
    </row>
    <row x14ac:dyDescent="0.25" r="277" customHeight="1" ht="19.5">
      <c r="A277" s="7">
        <v>2498</v>
      </c>
      <c r="B277" s="1" t="s">
        <v>30</v>
      </c>
      <c r="C277" s="6">
        <f>D277&amp;"/"&amp;E277&amp;"/"&amp;F277</f>
      </c>
      <c r="D277" s="7">
        <v>2016</v>
      </c>
      <c r="E277" s="7">
        <v>2</v>
      </c>
      <c r="F277" s="7">
        <v>24</v>
      </c>
      <c r="G277" s="4"/>
      <c r="H277" s="8">
        <v>78.1</v>
      </c>
    </row>
    <row x14ac:dyDescent="0.25" r="278" customHeight="1" ht="19.5">
      <c r="A278" s="7">
        <v>2498</v>
      </c>
      <c r="B278" s="1" t="s">
        <v>30</v>
      </c>
      <c r="C278" s="6">
        <f>D278&amp;"/"&amp;E278&amp;"/"&amp;F278</f>
      </c>
      <c r="D278" s="7">
        <v>2016</v>
      </c>
      <c r="E278" s="7">
        <v>2</v>
      </c>
      <c r="F278" s="7">
        <v>25</v>
      </c>
      <c r="G278" s="4"/>
      <c r="H278" s="8">
        <v>82.6</v>
      </c>
    </row>
    <row x14ac:dyDescent="0.25" r="279" customHeight="1" ht="19.5">
      <c r="A279" s="7">
        <v>2498</v>
      </c>
      <c r="B279" s="1" t="s">
        <v>30</v>
      </c>
      <c r="C279" s="6">
        <f>D279&amp;"/"&amp;E279&amp;"/"&amp;F279</f>
      </c>
      <c r="D279" s="7">
        <v>2016</v>
      </c>
      <c r="E279" s="7">
        <v>2</v>
      </c>
      <c r="F279" s="7">
        <v>26</v>
      </c>
      <c r="G279" s="4"/>
      <c r="H279" s="8">
        <v>80.3</v>
      </c>
    </row>
    <row x14ac:dyDescent="0.25" r="280" customHeight="1" ht="19.5">
      <c r="A280" s="7">
        <v>2498</v>
      </c>
      <c r="B280" s="1" t="s">
        <v>30</v>
      </c>
      <c r="C280" s="6">
        <f>D280&amp;"/"&amp;E280&amp;"/"&amp;F280</f>
      </c>
      <c r="D280" s="7">
        <v>2016</v>
      </c>
      <c r="E280" s="7">
        <v>3</v>
      </c>
      <c r="F280" s="7">
        <v>1</v>
      </c>
      <c r="G280" s="4"/>
      <c r="H280" s="8">
        <v>81.8</v>
      </c>
    </row>
    <row x14ac:dyDescent="0.25" r="281" customHeight="1" ht="19.5">
      <c r="A281" s="7">
        <v>2498</v>
      </c>
      <c r="B281" s="1" t="s">
        <v>30</v>
      </c>
      <c r="C281" s="6">
        <f>D281&amp;"/"&amp;E281&amp;"/"&amp;F281</f>
      </c>
      <c r="D281" s="7">
        <v>2016</v>
      </c>
      <c r="E281" s="7">
        <v>3</v>
      </c>
      <c r="F281" s="7">
        <v>2</v>
      </c>
      <c r="G281" s="4"/>
      <c r="H281" s="7">
        <v>81</v>
      </c>
    </row>
    <row x14ac:dyDescent="0.25" r="282" customHeight="1" ht="19.5">
      <c r="A282" s="7">
        <v>2498</v>
      </c>
      <c r="B282" s="1" t="s">
        <v>30</v>
      </c>
      <c r="C282" s="6">
        <f>D282&amp;"/"&amp;E282&amp;"/"&amp;F282</f>
      </c>
      <c r="D282" s="7">
        <v>2016</v>
      </c>
      <c r="E282" s="7">
        <v>3</v>
      </c>
      <c r="F282" s="7">
        <v>3</v>
      </c>
      <c r="G282" s="4"/>
      <c r="H282" s="8">
        <v>81.9</v>
      </c>
    </row>
    <row x14ac:dyDescent="0.25" r="283" customHeight="1" ht="19.5">
      <c r="A283" s="7">
        <v>2498</v>
      </c>
      <c r="B283" s="1" t="s">
        <v>30</v>
      </c>
      <c r="C283" s="6">
        <f>D283&amp;"/"&amp;E283&amp;"/"&amp;F283</f>
      </c>
      <c r="D283" s="7">
        <v>2016</v>
      </c>
      <c r="E283" s="7">
        <v>3</v>
      </c>
      <c r="F283" s="7">
        <v>4</v>
      </c>
      <c r="G283" s="4"/>
      <c r="H283" s="7">
        <v>90</v>
      </c>
    </row>
    <row x14ac:dyDescent="0.25" r="284" customHeight="1" ht="19.5">
      <c r="A284" s="7">
        <v>2498</v>
      </c>
      <c r="B284" s="1" t="s">
        <v>30</v>
      </c>
      <c r="C284" s="6">
        <f>D284&amp;"/"&amp;E284&amp;"/"&amp;F284</f>
      </c>
      <c r="D284" s="7">
        <v>2016</v>
      </c>
      <c r="E284" s="7">
        <v>3</v>
      </c>
      <c r="F284" s="7">
        <v>7</v>
      </c>
      <c r="G284" s="4"/>
      <c r="H284" s="7">
        <v>99</v>
      </c>
    </row>
    <row x14ac:dyDescent="0.25" r="285" customHeight="1" ht="19.5">
      <c r="A285" s="7">
        <v>2498</v>
      </c>
      <c r="B285" s="1" t="s">
        <v>30</v>
      </c>
      <c r="C285" s="6">
        <f>D285&amp;"/"&amp;E285&amp;"/"&amp;F285</f>
      </c>
      <c r="D285" s="7">
        <v>2016</v>
      </c>
      <c r="E285" s="7">
        <v>3</v>
      </c>
      <c r="F285" s="7">
        <v>8</v>
      </c>
      <c r="G285" s="4"/>
      <c r="H285" s="8">
        <v>98.1</v>
      </c>
    </row>
    <row x14ac:dyDescent="0.25" r="286" customHeight="1" ht="19.5">
      <c r="A286" s="7">
        <v>2498</v>
      </c>
      <c r="B286" s="1" t="s">
        <v>30</v>
      </c>
      <c r="C286" s="6">
        <f>D286&amp;"/"&amp;E286&amp;"/"&amp;F286</f>
      </c>
      <c r="D286" s="7">
        <v>2016</v>
      </c>
      <c r="E286" s="7">
        <v>3</v>
      </c>
      <c r="F286" s="7">
        <v>9</v>
      </c>
      <c r="G286" s="4"/>
      <c r="H286" s="8">
        <v>104.5</v>
      </c>
    </row>
    <row x14ac:dyDescent="0.25" r="287" customHeight="1" ht="19.5">
      <c r="A287" s="7">
        <v>2498</v>
      </c>
      <c r="B287" s="1" t="s">
        <v>30</v>
      </c>
      <c r="C287" s="6">
        <f>D287&amp;"/"&amp;E287&amp;"/"&amp;F287</f>
      </c>
      <c r="D287" s="7">
        <v>2016</v>
      </c>
      <c r="E287" s="7">
        <v>3</v>
      </c>
      <c r="F287" s="7">
        <v>10</v>
      </c>
      <c r="G287" s="4"/>
      <c r="H287" s="8">
        <v>104.5</v>
      </c>
    </row>
    <row x14ac:dyDescent="0.25" r="288" customHeight="1" ht="19.5">
      <c r="A288" s="7">
        <v>2498</v>
      </c>
      <c r="B288" s="1" t="s">
        <v>30</v>
      </c>
      <c r="C288" s="6">
        <f>D288&amp;"/"&amp;E288&amp;"/"&amp;F288</f>
      </c>
      <c r="D288" s="7">
        <v>2016</v>
      </c>
      <c r="E288" s="7">
        <v>3</v>
      </c>
      <c r="F288" s="7">
        <v>11</v>
      </c>
      <c r="G288" s="4"/>
      <c r="H288" s="8">
        <v>114.5</v>
      </c>
    </row>
    <row x14ac:dyDescent="0.25" r="289" customHeight="1" ht="19.5">
      <c r="A289" s="7">
        <v>2498</v>
      </c>
      <c r="B289" s="1" t="s">
        <v>30</v>
      </c>
      <c r="C289" s="6">
        <f>D289&amp;"/"&amp;E289&amp;"/"&amp;F289</f>
      </c>
      <c r="D289" s="7">
        <v>2016</v>
      </c>
      <c r="E289" s="7">
        <v>3</v>
      </c>
      <c r="F289" s="7">
        <v>14</v>
      </c>
      <c r="G289" s="4"/>
      <c r="H289" s="8">
        <v>125.5</v>
      </c>
    </row>
    <row x14ac:dyDescent="0.25" r="290" customHeight="1" ht="19.5">
      <c r="A290" s="7">
        <v>2498</v>
      </c>
      <c r="B290" s="1" t="s">
        <v>30</v>
      </c>
      <c r="C290" s="6">
        <f>D290&amp;"/"&amp;E290&amp;"/"&amp;F290</f>
      </c>
      <c r="D290" s="7">
        <v>2016</v>
      </c>
      <c r="E290" s="7">
        <v>3</v>
      </c>
      <c r="F290" s="7">
        <v>15</v>
      </c>
      <c r="G290" s="4"/>
      <c r="H290" s="8">
        <v>114.5</v>
      </c>
    </row>
    <row x14ac:dyDescent="0.25" r="291" customHeight="1" ht="19.5">
      <c r="A291" s="7">
        <v>2498</v>
      </c>
      <c r="B291" s="1" t="s">
        <v>30</v>
      </c>
      <c r="C291" s="6">
        <f>D291&amp;"/"&amp;E291&amp;"/"&amp;F291</f>
      </c>
      <c r="D291" s="7">
        <v>2016</v>
      </c>
      <c r="E291" s="7">
        <v>3</v>
      </c>
      <c r="F291" s="7">
        <v>16</v>
      </c>
      <c r="G291" s="4"/>
      <c r="H291" s="8">
        <v>118.5</v>
      </c>
    </row>
    <row x14ac:dyDescent="0.25" r="292" customHeight="1" ht="19.5">
      <c r="A292" s="7">
        <v>2498</v>
      </c>
      <c r="B292" s="1" t="s">
        <v>30</v>
      </c>
      <c r="C292" s="6">
        <f>D292&amp;"/"&amp;E292&amp;"/"&amp;F292</f>
      </c>
      <c r="D292" s="7">
        <v>2016</v>
      </c>
      <c r="E292" s="7">
        <v>3</v>
      </c>
      <c r="F292" s="7">
        <v>17</v>
      </c>
      <c r="G292" s="4"/>
      <c r="H292" s="8">
        <v>111.5</v>
      </c>
    </row>
    <row x14ac:dyDescent="0.25" r="293" customHeight="1" ht="19.5">
      <c r="A293" s="7">
        <v>2498</v>
      </c>
      <c r="B293" s="1" t="s">
        <v>30</v>
      </c>
      <c r="C293" s="6">
        <f>D293&amp;"/"&amp;E293&amp;"/"&amp;F293</f>
      </c>
      <c r="D293" s="7">
        <v>2016</v>
      </c>
      <c r="E293" s="7">
        <v>3</v>
      </c>
      <c r="F293" s="7">
        <v>18</v>
      </c>
      <c r="G293" s="4"/>
      <c r="H293" s="7">
        <v>113</v>
      </c>
    </row>
    <row x14ac:dyDescent="0.25" r="294" customHeight="1" ht="19.5">
      <c r="A294" s="7">
        <v>2498</v>
      </c>
      <c r="B294" s="1" t="s">
        <v>30</v>
      </c>
      <c r="C294" s="6">
        <f>D294&amp;"/"&amp;E294&amp;"/"&amp;F294</f>
      </c>
      <c r="D294" s="7">
        <v>2016</v>
      </c>
      <c r="E294" s="7">
        <v>3</v>
      </c>
      <c r="F294" s="7">
        <v>21</v>
      </c>
      <c r="G294" s="4"/>
      <c r="H294" s="8">
        <v>112.5</v>
      </c>
    </row>
    <row x14ac:dyDescent="0.25" r="295" customHeight="1" ht="19.5">
      <c r="A295" s="7">
        <v>2498</v>
      </c>
      <c r="B295" s="1" t="s">
        <v>30</v>
      </c>
      <c r="C295" s="6">
        <f>D295&amp;"/"&amp;E295&amp;"/"&amp;F295</f>
      </c>
      <c r="D295" s="7">
        <v>2016</v>
      </c>
      <c r="E295" s="7">
        <v>3</v>
      </c>
      <c r="F295" s="7">
        <v>22</v>
      </c>
      <c r="G295" s="4"/>
      <c r="H295" s="8">
        <v>101.5</v>
      </c>
    </row>
    <row x14ac:dyDescent="0.25" r="296" customHeight="1" ht="19.5">
      <c r="A296" s="7">
        <v>2498</v>
      </c>
      <c r="B296" s="1" t="s">
        <v>30</v>
      </c>
      <c r="C296" s="6">
        <f>D296&amp;"/"&amp;E296&amp;"/"&amp;F296</f>
      </c>
      <c r="D296" s="7">
        <v>2016</v>
      </c>
      <c r="E296" s="7">
        <v>3</v>
      </c>
      <c r="F296" s="7">
        <v>23</v>
      </c>
      <c r="G296" s="4"/>
      <c r="H296" s="8">
        <v>95.1</v>
      </c>
    </row>
    <row x14ac:dyDescent="0.25" r="297" customHeight="1" ht="19.5">
      <c r="A297" s="7">
        <v>2498</v>
      </c>
      <c r="B297" s="1" t="s">
        <v>30</v>
      </c>
      <c r="C297" s="6">
        <f>D297&amp;"/"&amp;E297&amp;"/"&amp;F297</f>
      </c>
      <c r="D297" s="7">
        <v>2016</v>
      </c>
      <c r="E297" s="7">
        <v>3</v>
      </c>
      <c r="F297" s="7">
        <v>24</v>
      </c>
      <c r="G297" s="4"/>
      <c r="H297" s="8">
        <v>95.1</v>
      </c>
    </row>
    <row x14ac:dyDescent="0.25" r="298" customHeight="1" ht="19.5">
      <c r="A298" s="7">
        <v>2498</v>
      </c>
      <c r="B298" s="1" t="s">
        <v>30</v>
      </c>
      <c r="C298" s="6">
        <f>D298&amp;"/"&amp;E298&amp;"/"&amp;F298</f>
      </c>
      <c r="D298" s="7">
        <v>2016</v>
      </c>
      <c r="E298" s="7">
        <v>3</v>
      </c>
      <c r="F298" s="7">
        <v>25</v>
      </c>
      <c r="G298" s="4"/>
      <c r="H298" s="8">
        <v>95.3</v>
      </c>
    </row>
    <row x14ac:dyDescent="0.25" r="299" customHeight="1" ht="19.5">
      <c r="A299" s="7">
        <v>2498</v>
      </c>
      <c r="B299" s="1" t="s">
        <v>30</v>
      </c>
      <c r="C299" s="6">
        <f>D299&amp;"/"&amp;E299&amp;"/"&amp;F299</f>
      </c>
      <c r="D299" s="7">
        <v>2016</v>
      </c>
      <c r="E299" s="7">
        <v>3</v>
      </c>
      <c r="F299" s="7">
        <v>28</v>
      </c>
      <c r="G299" s="4"/>
      <c r="H299" s="8">
        <v>90.5</v>
      </c>
    </row>
    <row x14ac:dyDescent="0.25" r="300" customHeight="1" ht="19.5">
      <c r="A300" s="7">
        <v>2498</v>
      </c>
      <c r="B300" s="1" t="s">
        <v>30</v>
      </c>
      <c r="C300" s="6">
        <f>D300&amp;"/"&amp;E300&amp;"/"&amp;F300</f>
      </c>
      <c r="D300" s="7">
        <v>2016</v>
      </c>
      <c r="E300" s="7">
        <v>3</v>
      </c>
      <c r="F300" s="7">
        <v>29</v>
      </c>
      <c r="G300" s="4"/>
      <c r="H300" s="8">
        <v>91.8</v>
      </c>
    </row>
    <row x14ac:dyDescent="0.25" r="301" customHeight="1" ht="19.5">
      <c r="A301" s="7">
        <v>2498</v>
      </c>
      <c r="B301" s="1" t="s">
        <v>30</v>
      </c>
      <c r="C301" s="6">
        <f>D301&amp;"/"&amp;E301&amp;"/"&amp;F301</f>
      </c>
      <c r="D301" s="7">
        <v>2016</v>
      </c>
      <c r="E301" s="7">
        <v>3</v>
      </c>
      <c r="F301" s="7">
        <v>30</v>
      </c>
      <c r="G301" s="4"/>
      <c r="H301" s="7">
        <v>92</v>
      </c>
    </row>
    <row x14ac:dyDescent="0.25" r="302" customHeight="1" ht="19.5">
      <c r="A302" s="7">
        <v>2498</v>
      </c>
      <c r="B302" s="1" t="s">
        <v>30</v>
      </c>
      <c r="C302" s="6">
        <f>D302&amp;"/"&amp;E302&amp;"/"&amp;F302</f>
      </c>
      <c r="D302" s="7">
        <v>2016</v>
      </c>
      <c r="E302" s="7">
        <v>3</v>
      </c>
      <c r="F302" s="7">
        <v>31</v>
      </c>
      <c r="G302" s="4"/>
      <c r="H302" s="8">
        <v>92.2</v>
      </c>
    </row>
    <row x14ac:dyDescent="0.25" r="303" customHeight="1" ht="19.5">
      <c r="A303" s="7">
        <v>2498</v>
      </c>
      <c r="B303" s="1" t="s">
        <v>30</v>
      </c>
      <c r="C303" s="6">
        <f>D303&amp;"/"&amp;E303&amp;"/"&amp;F303</f>
      </c>
      <c r="D303" s="7">
        <v>2016</v>
      </c>
      <c r="E303" s="7">
        <v>4</v>
      </c>
      <c r="F303" s="7">
        <v>1</v>
      </c>
      <c r="G303" s="4"/>
      <c r="H303" s="8">
        <v>88.1</v>
      </c>
    </row>
    <row x14ac:dyDescent="0.25" r="304" customHeight="1" ht="19.5">
      <c r="A304" s="7">
        <v>2498</v>
      </c>
      <c r="B304" s="1" t="s">
        <v>30</v>
      </c>
      <c r="C304" s="6">
        <f>D304&amp;"/"&amp;E304&amp;"/"&amp;F304</f>
      </c>
      <c r="D304" s="7">
        <v>2016</v>
      </c>
      <c r="E304" s="7">
        <v>4</v>
      </c>
      <c r="F304" s="7">
        <v>6</v>
      </c>
      <c r="G304" s="4"/>
      <c r="H304" s="8">
        <v>86.5</v>
      </c>
    </row>
    <row x14ac:dyDescent="0.25" r="305" customHeight="1" ht="19.5">
      <c r="A305" s="7">
        <v>2498</v>
      </c>
      <c r="B305" s="1" t="s">
        <v>30</v>
      </c>
      <c r="C305" s="6">
        <f>D305&amp;"/"&amp;E305&amp;"/"&amp;F305</f>
      </c>
      <c r="D305" s="7">
        <v>2016</v>
      </c>
      <c r="E305" s="7">
        <v>4</v>
      </c>
      <c r="F305" s="7">
        <v>7</v>
      </c>
      <c r="G305" s="4"/>
      <c r="H305" s="8">
        <v>79.3</v>
      </c>
    </row>
    <row x14ac:dyDescent="0.25" r="306" customHeight="1" ht="19.5">
      <c r="A306" s="7">
        <v>2498</v>
      </c>
      <c r="B306" s="1" t="s">
        <v>30</v>
      </c>
      <c r="C306" s="6">
        <f>D306&amp;"/"&amp;E306&amp;"/"&amp;F306</f>
      </c>
      <c r="D306" s="7">
        <v>2016</v>
      </c>
      <c r="E306" s="7">
        <v>4</v>
      </c>
      <c r="F306" s="7">
        <v>8</v>
      </c>
      <c r="G306" s="4"/>
      <c r="H306" s="8">
        <v>76.5</v>
      </c>
    </row>
    <row x14ac:dyDescent="0.25" r="307" customHeight="1" ht="19.5">
      <c r="A307" s="7">
        <v>2498</v>
      </c>
      <c r="B307" s="1" t="s">
        <v>30</v>
      </c>
      <c r="C307" s="6">
        <f>D307&amp;"/"&amp;E307&amp;"/"&amp;F307</f>
      </c>
      <c r="D307" s="7">
        <v>2016</v>
      </c>
      <c r="E307" s="7">
        <v>4</v>
      </c>
      <c r="F307" s="7">
        <v>11</v>
      </c>
      <c r="G307" s="4"/>
      <c r="H307" s="8">
        <v>84.1</v>
      </c>
    </row>
    <row x14ac:dyDescent="0.25" r="308" customHeight="1" ht="19.5">
      <c r="A308" s="7">
        <v>2498</v>
      </c>
      <c r="B308" s="1" t="s">
        <v>30</v>
      </c>
      <c r="C308" s="6">
        <f>D308&amp;"/"&amp;E308&amp;"/"&amp;F308</f>
      </c>
      <c r="D308" s="7">
        <v>2016</v>
      </c>
      <c r="E308" s="7">
        <v>4</v>
      </c>
      <c r="F308" s="7">
        <v>12</v>
      </c>
      <c r="G308" s="4"/>
      <c r="H308" s="8">
        <v>81.2</v>
      </c>
    </row>
    <row x14ac:dyDescent="0.25" r="309" customHeight="1" ht="19.5">
      <c r="A309" s="7">
        <v>2498</v>
      </c>
      <c r="B309" s="1" t="s">
        <v>30</v>
      </c>
      <c r="C309" s="6">
        <f>D309&amp;"/"&amp;E309&amp;"/"&amp;F309</f>
      </c>
      <c r="D309" s="7">
        <v>2016</v>
      </c>
      <c r="E309" s="7">
        <v>4</v>
      </c>
      <c r="F309" s="7">
        <v>13</v>
      </c>
      <c r="G309" s="4"/>
      <c r="H309" s="8">
        <v>83.1</v>
      </c>
    </row>
    <row x14ac:dyDescent="0.25" r="310" customHeight="1" ht="19.5">
      <c r="A310" s="7">
        <v>2498</v>
      </c>
      <c r="B310" s="1" t="s">
        <v>30</v>
      </c>
      <c r="C310" s="6">
        <f>D310&amp;"/"&amp;E310&amp;"/"&amp;F310</f>
      </c>
      <c r="D310" s="7">
        <v>2016</v>
      </c>
      <c r="E310" s="7">
        <v>4</v>
      </c>
      <c r="F310" s="7">
        <v>14</v>
      </c>
      <c r="G310" s="4"/>
      <c r="H310" s="8">
        <v>82.4</v>
      </c>
    </row>
    <row x14ac:dyDescent="0.25" r="311" customHeight="1" ht="19.5">
      <c r="A311" s="7">
        <v>2498</v>
      </c>
      <c r="B311" s="1" t="s">
        <v>30</v>
      </c>
      <c r="C311" s="6">
        <f>D311&amp;"/"&amp;E311&amp;"/"&amp;F311</f>
      </c>
      <c r="D311" s="7">
        <v>2016</v>
      </c>
      <c r="E311" s="7">
        <v>4</v>
      </c>
      <c r="F311" s="7">
        <v>15</v>
      </c>
      <c r="G311" s="4"/>
      <c r="H311" s="8">
        <v>83.9</v>
      </c>
    </row>
    <row x14ac:dyDescent="0.25" r="312" customHeight="1" ht="19.5">
      <c r="A312" s="7">
        <v>2498</v>
      </c>
      <c r="B312" s="1" t="s">
        <v>30</v>
      </c>
      <c r="C312" s="6">
        <f>D312&amp;"/"&amp;E312&amp;"/"&amp;F312</f>
      </c>
      <c r="D312" s="7">
        <v>2016</v>
      </c>
      <c r="E312" s="7">
        <v>4</v>
      </c>
      <c r="F312" s="7">
        <v>18</v>
      </c>
      <c r="G312" s="4"/>
      <c r="H312" s="7">
        <v>83</v>
      </c>
    </row>
    <row x14ac:dyDescent="0.25" r="313" customHeight="1" ht="19.5">
      <c r="A313" s="7">
        <v>2498</v>
      </c>
      <c r="B313" s="1" t="s">
        <v>30</v>
      </c>
      <c r="C313" s="6">
        <f>D313&amp;"/"&amp;E313&amp;"/"&amp;F313</f>
      </c>
      <c r="D313" s="7">
        <v>2016</v>
      </c>
      <c r="E313" s="7">
        <v>4</v>
      </c>
      <c r="F313" s="7">
        <v>19</v>
      </c>
      <c r="G313" s="4"/>
      <c r="H313" s="8">
        <v>81.7</v>
      </c>
    </row>
    <row x14ac:dyDescent="0.25" r="314" customHeight="1" ht="19.5">
      <c r="A314" s="7">
        <v>2498</v>
      </c>
      <c r="B314" s="1" t="s">
        <v>30</v>
      </c>
      <c r="C314" s="6">
        <f>D314&amp;"/"&amp;E314&amp;"/"&amp;F314</f>
      </c>
      <c r="D314" s="7">
        <v>2016</v>
      </c>
      <c r="E314" s="7">
        <v>4</v>
      </c>
      <c r="F314" s="7">
        <v>20</v>
      </c>
      <c r="G314" s="4"/>
      <c r="H314" s="8">
        <v>85.9</v>
      </c>
    </row>
    <row x14ac:dyDescent="0.25" r="315" customHeight="1" ht="19.5">
      <c r="A315" s="7">
        <v>2498</v>
      </c>
      <c r="B315" s="1" t="s">
        <v>30</v>
      </c>
      <c r="C315" s="6">
        <f>D315&amp;"/"&amp;E315&amp;"/"&amp;F315</f>
      </c>
      <c r="D315" s="7">
        <v>2016</v>
      </c>
      <c r="E315" s="7">
        <v>4</v>
      </c>
      <c r="F315" s="7">
        <v>21</v>
      </c>
      <c r="G315" s="4"/>
      <c r="H315" s="7">
        <v>87</v>
      </c>
    </row>
    <row x14ac:dyDescent="0.25" r="316" customHeight="1" ht="19.5">
      <c r="A316" s="7">
        <v>2498</v>
      </c>
      <c r="B316" s="1" t="s">
        <v>30</v>
      </c>
      <c r="C316" s="6">
        <f>D316&amp;"/"&amp;E316&amp;"/"&amp;F316</f>
      </c>
      <c r="D316" s="7">
        <v>2016</v>
      </c>
      <c r="E316" s="7">
        <v>4</v>
      </c>
      <c r="F316" s="7">
        <v>22</v>
      </c>
      <c r="G316" s="4"/>
      <c r="H316" s="8">
        <v>84.9</v>
      </c>
    </row>
    <row x14ac:dyDescent="0.25" r="317" customHeight="1" ht="19.5">
      <c r="A317" s="7">
        <v>2498</v>
      </c>
      <c r="B317" s="1" t="s">
        <v>30</v>
      </c>
      <c r="C317" s="6">
        <f>D317&amp;"/"&amp;E317&amp;"/"&amp;F317</f>
      </c>
      <c r="D317" s="7">
        <v>2016</v>
      </c>
      <c r="E317" s="7">
        <v>4</v>
      </c>
      <c r="F317" s="7">
        <v>25</v>
      </c>
      <c r="G317" s="4"/>
      <c r="H317" s="8">
        <v>86.2</v>
      </c>
    </row>
    <row x14ac:dyDescent="0.25" r="318" customHeight="1" ht="19.5">
      <c r="A318" s="7">
        <v>2498</v>
      </c>
      <c r="B318" s="1" t="s">
        <v>30</v>
      </c>
      <c r="C318" s="6">
        <f>D318&amp;"/"&amp;E318&amp;"/"&amp;F318</f>
      </c>
      <c r="D318" s="7">
        <v>2016</v>
      </c>
      <c r="E318" s="7">
        <v>4</v>
      </c>
      <c r="F318" s="7">
        <v>26</v>
      </c>
      <c r="G318" s="4"/>
      <c r="H318" s="8">
        <v>85.3</v>
      </c>
    </row>
    <row x14ac:dyDescent="0.25" r="319" customHeight="1" ht="19.5">
      <c r="A319" s="7">
        <v>2498</v>
      </c>
      <c r="B319" s="1" t="s">
        <v>30</v>
      </c>
      <c r="C319" s="6">
        <f>D319&amp;"/"&amp;E319&amp;"/"&amp;F319</f>
      </c>
      <c r="D319" s="7">
        <v>2016</v>
      </c>
      <c r="E319" s="7">
        <v>4</v>
      </c>
      <c r="F319" s="7">
        <v>27</v>
      </c>
      <c r="G319" s="4"/>
      <c r="H319" s="8">
        <v>87.8</v>
      </c>
    </row>
    <row x14ac:dyDescent="0.25" r="320" customHeight="1" ht="19.5">
      <c r="A320" s="7">
        <v>2498</v>
      </c>
      <c r="B320" s="1" t="s">
        <v>30</v>
      </c>
      <c r="C320" s="6">
        <f>D320&amp;"/"&amp;E320&amp;"/"&amp;F320</f>
      </c>
      <c r="D320" s="7">
        <v>2016</v>
      </c>
      <c r="E320" s="7">
        <v>4</v>
      </c>
      <c r="F320" s="7">
        <v>28</v>
      </c>
      <c r="G320" s="4"/>
      <c r="H320" s="8">
        <v>86.2</v>
      </c>
    </row>
    <row x14ac:dyDescent="0.25" r="321" customHeight="1" ht="19.5">
      <c r="A321" s="7">
        <v>2498</v>
      </c>
      <c r="B321" s="1" t="s">
        <v>30</v>
      </c>
      <c r="C321" s="6">
        <f>D321&amp;"/"&amp;E321&amp;"/"&amp;F321</f>
      </c>
      <c r="D321" s="7">
        <v>2016</v>
      </c>
      <c r="E321" s="7">
        <v>4</v>
      </c>
      <c r="F321" s="7">
        <v>29</v>
      </c>
      <c r="G321" s="4"/>
      <c r="H321" s="8">
        <v>82.4</v>
      </c>
    </row>
    <row x14ac:dyDescent="0.25" r="322" customHeight="1" ht="19.5">
      <c r="A322" s="7">
        <v>2498</v>
      </c>
      <c r="B322" s="1" t="s">
        <v>30</v>
      </c>
      <c r="C322" s="6">
        <f>D322&amp;"/"&amp;E322&amp;"/"&amp;F322</f>
      </c>
      <c r="D322" s="7">
        <v>2016</v>
      </c>
      <c r="E322" s="7">
        <v>5</v>
      </c>
      <c r="F322" s="7">
        <v>3</v>
      </c>
      <c r="G322" s="4"/>
      <c r="H322" s="8">
        <v>81.8</v>
      </c>
    </row>
    <row x14ac:dyDescent="0.25" r="323" customHeight="1" ht="19.5">
      <c r="A323" s="7">
        <v>2498</v>
      </c>
      <c r="B323" s="1" t="s">
        <v>30</v>
      </c>
      <c r="C323" s="6">
        <f>D323&amp;"/"&amp;E323&amp;"/"&amp;F323</f>
      </c>
      <c r="D323" s="7">
        <v>2016</v>
      </c>
      <c r="E323" s="7">
        <v>5</v>
      </c>
      <c r="F323" s="7">
        <v>4</v>
      </c>
      <c r="G323" s="4"/>
      <c r="H323" s="8">
        <v>82.6</v>
      </c>
    </row>
    <row x14ac:dyDescent="0.25" r="324" customHeight="1" ht="19.5">
      <c r="A324" s="7">
        <v>2498</v>
      </c>
      <c r="B324" s="1" t="s">
        <v>30</v>
      </c>
      <c r="C324" s="6">
        <f>D324&amp;"/"&amp;E324&amp;"/"&amp;F324</f>
      </c>
      <c r="D324" s="7">
        <v>2016</v>
      </c>
      <c r="E324" s="7">
        <v>5</v>
      </c>
      <c r="F324" s="7">
        <v>5</v>
      </c>
      <c r="G324" s="4"/>
      <c r="H324" s="8">
        <v>74.4</v>
      </c>
    </row>
    <row x14ac:dyDescent="0.25" r="325" customHeight="1" ht="19.5">
      <c r="A325" s="7">
        <v>2498</v>
      </c>
      <c r="B325" s="1" t="s">
        <v>30</v>
      </c>
      <c r="C325" s="6">
        <f>D325&amp;"/"&amp;E325&amp;"/"&amp;F325</f>
      </c>
      <c r="D325" s="7">
        <v>2016</v>
      </c>
      <c r="E325" s="7">
        <v>5</v>
      </c>
      <c r="F325" s="7">
        <v>6</v>
      </c>
      <c r="G325" s="4"/>
      <c r="H325" s="7">
        <v>72</v>
      </c>
    </row>
    <row x14ac:dyDescent="0.25" r="326" customHeight="1" ht="19.5">
      <c r="A326" s="7">
        <v>2498</v>
      </c>
      <c r="B326" s="1" t="s">
        <v>30</v>
      </c>
      <c r="C326" s="6">
        <f>D326&amp;"/"&amp;E326&amp;"/"&amp;F326</f>
      </c>
      <c r="D326" s="7">
        <v>2016</v>
      </c>
      <c r="E326" s="7">
        <v>5</v>
      </c>
      <c r="F326" s="7">
        <v>9</v>
      </c>
      <c r="G326" s="4"/>
      <c r="H326" s="8">
        <v>66.3</v>
      </c>
    </row>
    <row x14ac:dyDescent="0.25" r="327" customHeight="1" ht="19.5">
      <c r="A327" s="7">
        <v>2498</v>
      </c>
      <c r="B327" s="1" t="s">
        <v>30</v>
      </c>
      <c r="C327" s="6">
        <f>D327&amp;"/"&amp;E327&amp;"/"&amp;F327</f>
      </c>
      <c r="D327" s="7">
        <v>2016</v>
      </c>
      <c r="E327" s="7">
        <v>5</v>
      </c>
      <c r="F327" s="7">
        <v>10</v>
      </c>
      <c r="G327" s="4"/>
      <c r="H327" s="7">
        <v>69</v>
      </c>
    </row>
    <row x14ac:dyDescent="0.25" r="328" customHeight="1" ht="19.5">
      <c r="A328" s="7">
        <v>2498</v>
      </c>
      <c r="B328" s="1" t="s">
        <v>30</v>
      </c>
      <c r="C328" s="6">
        <f>D328&amp;"/"&amp;E328&amp;"/"&amp;F328</f>
      </c>
      <c r="D328" s="7">
        <v>2016</v>
      </c>
      <c r="E328" s="7">
        <v>5</v>
      </c>
      <c r="F328" s="7">
        <v>11</v>
      </c>
      <c r="G328" s="4"/>
      <c r="H328" s="8">
        <v>62.1</v>
      </c>
    </row>
    <row x14ac:dyDescent="0.25" r="329" customHeight="1" ht="19.5">
      <c r="A329" s="7">
        <v>2498</v>
      </c>
      <c r="B329" s="1" t="s">
        <v>30</v>
      </c>
      <c r="C329" s="6">
        <f>D329&amp;"/"&amp;E329&amp;"/"&amp;F329</f>
      </c>
      <c r="D329" s="7">
        <v>2016</v>
      </c>
      <c r="E329" s="7">
        <v>5</v>
      </c>
      <c r="F329" s="7">
        <v>12</v>
      </c>
      <c r="G329" s="4"/>
      <c r="H329" s="8">
        <v>60.3</v>
      </c>
    </row>
    <row x14ac:dyDescent="0.25" r="330" customHeight="1" ht="19.5">
      <c r="A330" s="7">
        <v>2498</v>
      </c>
      <c r="B330" s="1" t="s">
        <v>30</v>
      </c>
      <c r="C330" s="6">
        <f>D330&amp;"/"&amp;E330&amp;"/"&amp;F330</f>
      </c>
      <c r="D330" s="7">
        <v>2016</v>
      </c>
      <c r="E330" s="7">
        <v>5</v>
      </c>
      <c r="F330" s="7">
        <v>13</v>
      </c>
      <c r="G330" s="4"/>
      <c r="H330" s="7">
        <v>58</v>
      </c>
    </row>
    <row x14ac:dyDescent="0.25" r="331" customHeight="1" ht="19.5">
      <c r="A331" s="7">
        <v>2498</v>
      </c>
      <c r="B331" s="1" t="s">
        <v>30</v>
      </c>
      <c r="C331" s="6">
        <f>D331&amp;"/"&amp;E331&amp;"/"&amp;F331</f>
      </c>
      <c r="D331" s="7">
        <v>2016</v>
      </c>
      <c r="E331" s="7">
        <v>5</v>
      </c>
      <c r="F331" s="7">
        <v>16</v>
      </c>
      <c r="G331" s="4"/>
      <c r="H331" s="8">
        <v>62.6</v>
      </c>
    </row>
    <row x14ac:dyDescent="0.25" r="332" customHeight="1" ht="19.5">
      <c r="A332" s="7">
        <v>2498</v>
      </c>
      <c r="B332" s="1" t="s">
        <v>30</v>
      </c>
      <c r="C332" s="6">
        <f>D332&amp;"/"&amp;E332&amp;"/"&amp;F332</f>
      </c>
      <c r="D332" s="7">
        <v>2016</v>
      </c>
      <c r="E332" s="7">
        <v>5</v>
      </c>
      <c r="F332" s="7">
        <v>17</v>
      </c>
      <c r="G332" s="4"/>
      <c r="H332" s="8">
        <v>61.5</v>
      </c>
    </row>
    <row x14ac:dyDescent="0.25" r="333" customHeight="1" ht="19.5">
      <c r="A333" s="7">
        <v>2498</v>
      </c>
      <c r="B333" s="1" t="s">
        <v>30</v>
      </c>
      <c r="C333" s="6">
        <f>D333&amp;"/"&amp;E333&amp;"/"&amp;F333</f>
      </c>
      <c r="D333" s="7">
        <v>2016</v>
      </c>
      <c r="E333" s="7">
        <v>5</v>
      </c>
      <c r="F333" s="7">
        <v>18</v>
      </c>
      <c r="G333" s="4"/>
      <c r="H333" s="8">
        <v>61.5</v>
      </c>
    </row>
    <row x14ac:dyDescent="0.25" r="334" customHeight="1" ht="19.5">
      <c r="A334" s="7">
        <v>2498</v>
      </c>
      <c r="B334" s="1" t="s">
        <v>30</v>
      </c>
      <c r="C334" s="6">
        <f>D334&amp;"/"&amp;E334&amp;"/"&amp;F334</f>
      </c>
      <c r="D334" s="7">
        <v>2016</v>
      </c>
      <c r="E334" s="7">
        <v>5</v>
      </c>
      <c r="F334" s="7">
        <v>19</v>
      </c>
      <c r="G334" s="4"/>
      <c r="H334" s="8">
        <v>61.9</v>
      </c>
    </row>
    <row x14ac:dyDescent="0.25" r="335" customHeight="1" ht="19.5">
      <c r="A335" s="7">
        <v>2498</v>
      </c>
      <c r="B335" s="1" t="s">
        <v>30</v>
      </c>
      <c r="C335" s="6">
        <f>D335&amp;"/"&amp;E335&amp;"/"&amp;F335</f>
      </c>
      <c r="D335" s="7">
        <v>2016</v>
      </c>
      <c r="E335" s="7">
        <v>5</v>
      </c>
      <c r="F335" s="7">
        <v>20</v>
      </c>
      <c r="G335" s="4"/>
      <c r="H335" s="8">
        <v>62.3</v>
      </c>
    </row>
    <row x14ac:dyDescent="0.25" r="336" customHeight="1" ht="19.5">
      <c r="A336" s="7">
        <v>2498</v>
      </c>
      <c r="B336" s="1" t="s">
        <v>30</v>
      </c>
      <c r="C336" s="6">
        <f>D336&amp;"/"&amp;E336&amp;"/"&amp;F336</f>
      </c>
      <c r="D336" s="7">
        <v>2016</v>
      </c>
      <c r="E336" s="7">
        <v>5</v>
      </c>
      <c r="F336" s="7">
        <v>23</v>
      </c>
      <c r="G336" s="4"/>
      <c r="H336" s="8">
        <v>67.3</v>
      </c>
    </row>
    <row x14ac:dyDescent="0.25" r="337" customHeight="1" ht="19.5">
      <c r="A337" s="7">
        <v>2498</v>
      </c>
      <c r="B337" s="1" t="s">
        <v>30</v>
      </c>
      <c r="C337" s="6">
        <f>D337&amp;"/"&amp;E337&amp;"/"&amp;F337</f>
      </c>
      <c r="D337" s="7">
        <v>2016</v>
      </c>
      <c r="E337" s="7">
        <v>5</v>
      </c>
      <c r="F337" s="7">
        <v>24</v>
      </c>
      <c r="G337" s="4"/>
      <c r="H337" s="8">
        <v>67.3</v>
      </c>
    </row>
    <row x14ac:dyDescent="0.25" r="338" customHeight="1" ht="19.5">
      <c r="A338" s="7">
        <v>2498</v>
      </c>
      <c r="B338" s="1" t="s">
        <v>30</v>
      </c>
      <c r="C338" s="6">
        <f>D338&amp;"/"&amp;E338&amp;"/"&amp;F338</f>
      </c>
      <c r="D338" s="7">
        <v>2016</v>
      </c>
      <c r="E338" s="7">
        <v>5</v>
      </c>
      <c r="F338" s="7">
        <v>25</v>
      </c>
      <c r="G338" s="4"/>
      <c r="H338" s="7">
        <v>74</v>
      </c>
    </row>
    <row x14ac:dyDescent="0.25" r="339" customHeight="1" ht="19.5">
      <c r="A339" s="7">
        <v>2498</v>
      </c>
      <c r="B339" s="1" t="s">
        <v>30</v>
      </c>
      <c r="C339" s="6">
        <f>D339&amp;"/"&amp;E339&amp;"/"&amp;F339</f>
      </c>
      <c r="D339" s="7">
        <v>2016</v>
      </c>
      <c r="E339" s="7">
        <v>5</v>
      </c>
      <c r="F339" s="7">
        <v>26</v>
      </c>
      <c r="G339" s="4"/>
      <c r="H339" s="8">
        <v>81.2</v>
      </c>
    </row>
    <row x14ac:dyDescent="0.25" r="340" customHeight="1" ht="19.5">
      <c r="A340" s="7">
        <v>2498</v>
      </c>
      <c r="B340" s="1" t="s">
        <v>30</v>
      </c>
      <c r="C340" s="6">
        <f>D340&amp;"/"&amp;E340&amp;"/"&amp;F340</f>
      </c>
      <c r="D340" s="7">
        <v>2016</v>
      </c>
      <c r="E340" s="7">
        <v>5</v>
      </c>
      <c r="F340" s="7">
        <v>27</v>
      </c>
      <c r="G340" s="4"/>
      <c r="H340" s="8">
        <v>81.2</v>
      </c>
    </row>
    <row x14ac:dyDescent="0.25" r="341" customHeight="1" ht="19.5">
      <c r="A341" s="7">
        <v>2498</v>
      </c>
      <c r="B341" s="1" t="s">
        <v>30</v>
      </c>
      <c r="C341" s="6">
        <f>D341&amp;"/"&amp;E341&amp;"/"&amp;F341</f>
      </c>
      <c r="D341" s="7">
        <v>2016</v>
      </c>
      <c r="E341" s="7">
        <v>5</v>
      </c>
      <c r="F341" s="7">
        <v>30</v>
      </c>
      <c r="G341" s="4"/>
      <c r="H341" s="8">
        <v>81.9</v>
      </c>
    </row>
    <row x14ac:dyDescent="0.25" r="342" customHeight="1" ht="19.5">
      <c r="A342" s="7">
        <v>2498</v>
      </c>
      <c r="B342" s="1" t="s">
        <v>30</v>
      </c>
      <c r="C342" s="6">
        <f>D342&amp;"/"&amp;E342&amp;"/"&amp;F342</f>
      </c>
      <c r="D342" s="7">
        <v>2016</v>
      </c>
      <c r="E342" s="7">
        <v>5</v>
      </c>
      <c r="F342" s="7">
        <v>31</v>
      </c>
      <c r="G342" s="4"/>
      <c r="H342" s="7">
        <v>85</v>
      </c>
    </row>
    <row x14ac:dyDescent="0.25" r="343" customHeight="1" ht="19.5">
      <c r="A343" s="7">
        <v>2498</v>
      </c>
      <c r="B343" s="1" t="s">
        <v>30</v>
      </c>
      <c r="C343" s="6">
        <f>D343&amp;"/"&amp;E343&amp;"/"&amp;F343</f>
      </c>
      <c r="D343" s="7">
        <v>2016</v>
      </c>
      <c r="E343" s="7">
        <v>6</v>
      </c>
      <c r="F343" s="7">
        <v>1</v>
      </c>
      <c r="G343" s="4"/>
      <c r="H343" s="8">
        <v>87.3</v>
      </c>
    </row>
    <row x14ac:dyDescent="0.25" r="344" customHeight="1" ht="19.5">
      <c r="A344" s="7">
        <v>2498</v>
      </c>
      <c r="B344" s="1" t="s">
        <v>30</v>
      </c>
      <c r="C344" s="6">
        <f>D344&amp;"/"&amp;E344&amp;"/"&amp;F344</f>
      </c>
      <c r="D344" s="7">
        <v>2016</v>
      </c>
      <c r="E344" s="7">
        <v>6</v>
      </c>
      <c r="F344" s="7">
        <v>2</v>
      </c>
      <c r="G344" s="4"/>
      <c r="H344" s="7">
        <v>91</v>
      </c>
    </row>
    <row x14ac:dyDescent="0.25" r="345" customHeight="1" ht="19.5">
      <c r="A345" s="7">
        <v>2498</v>
      </c>
      <c r="B345" s="1" t="s">
        <v>30</v>
      </c>
      <c r="C345" s="6">
        <f>D345&amp;"/"&amp;E345&amp;"/"&amp;F345</f>
      </c>
      <c r="D345" s="7">
        <v>2016</v>
      </c>
      <c r="E345" s="7">
        <v>6</v>
      </c>
      <c r="F345" s="7">
        <v>3</v>
      </c>
      <c r="G345" s="4"/>
      <c r="H345" s="8">
        <v>96.1</v>
      </c>
    </row>
    <row x14ac:dyDescent="0.25" r="346" customHeight="1" ht="19.5">
      <c r="A346" s="7">
        <v>2498</v>
      </c>
      <c r="B346" s="1" t="s">
        <v>30</v>
      </c>
      <c r="C346" s="6">
        <f>D346&amp;"/"&amp;E346&amp;"/"&amp;F346</f>
      </c>
      <c r="D346" s="7">
        <v>2016</v>
      </c>
      <c r="E346" s="7">
        <v>6</v>
      </c>
      <c r="F346" s="7">
        <v>4</v>
      </c>
      <c r="G346" s="4"/>
      <c r="H346" s="7">
        <v>101</v>
      </c>
    </row>
    <row x14ac:dyDescent="0.25" r="347" customHeight="1" ht="19.5">
      <c r="A347" s="7">
        <v>2498</v>
      </c>
      <c r="B347" s="1" t="s">
        <v>30</v>
      </c>
      <c r="C347" s="6">
        <f>D347&amp;"/"&amp;E347&amp;"/"&amp;F347</f>
      </c>
      <c r="D347" s="7">
        <v>2016</v>
      </c>
      <c r="E347" s="7">
        <v>6</v>
      </c>
      <c r="F347" s="7">
        <v>6</v>
      </c>
      <c r="G347" s="4"/>
      <c r="H347" s="8">
        <v>98.5</v>
      </c>
    </row>
    <row x14ac:dyDescent="0.25" r="348" customHeight="1" ht="19.5">
      <c r="A348" s="7">
        <v>2498</v>
      </c>
      <c r="B348" s="1" t="s">
        <v>30</v>
      </c>
      <c r="C348" s="6">
        <f>D348&amp;"/"&amp;E348&amp;"/"&amp;F348</f>
      </c>
      <c r="D348" s="7">
        <v>2016</v>
      </c>
      <c r="E348" s="7">
        <v>6</v>
      </c>
      <c r="F348" s="7">
        <v>7</v>
      </c>
      <c r="G348" s="4"/>
      <c r="H348" s="8">
        <v>88.7</v>
      </c>
    </row>
    <row x14ac:dyDescent="0.25" r="349" customHeight="1" ht="19.5">
      <c r="A349" s="7">
        <v>2498</v>
      </c>
      <c r="B349" s="1" t="s">
        <v>30</v>
      </c>
      <c r="C349" s="6">
        <f>D349&amp;"/"&amp;E349&amp;"/"&amp;F349</f>
      </c>
      <c r="D349" s="7">
        <v>2016</v>
      </c>
      <c r="E349" s="7">
        <v>6</v>
      </c>
      <c r="F349" s="7">
        <v>8</v>
      </c>
      <c r="G349" s="4"/>
      <c r="H349" s="8">
        <v>95.6</v>
      </c>
    </row>
    <row x14ac:dyDescent="0.25" r="350" customHeight="1" ht="19.5">
      <c r="A350" s="7">
        <v>2498</v>
      </c>
      <c r="B350" s="1" t="s">
        <v>30</v>
      </c>
      <c r="C350" s="6">
        <f>D350&amp;"/"&amp;E350&amp;"/"&amp;F350</f>
      </c>
      <c r="D350" s="7">
        <v>2016</v>
      </c>
      <c r="E350" s="7">
        <v>6</v>
      </c>
      <c r="F350" s="7">
        <v>13</v>
      </c>
      <c r="G350" s="4"/>
      <c r="H350" s="7">
        <v>91</v>
      </c>
    </row>
    <row x14ac:dyDescent="0.25" r="351" customHeight="1" ht="19.5">
      <c r="A351" s="7">
        <v>2498</v>
      </c>
      <c r="B351" s="1" t="s">
        <v>30</v>
      </c>
      <c r="C351" s="6">
        <f>D351&amp;"/"&amp;E351&amp;"/"&amp;F351</f>
      </c>
      <c r="D351" s="7">
        <v>2016</v>
      </c>
      <c r="E351" s="7">
        <v>6</v>
      </c>
      <c r="F351" s="7">
        <v>14</v>
      </c>
      <c r="G351" s="4"/>
      <c r="H351" s="8">
        <v>93.5</v>
      </c>
    </row>
    <row x14ac:dyDescent="0.25" r="352" customHeight="1" ht="19.5">
      <c r="A352" s="7">
        <v>2498</v>
      </c>
      <c r="B352" s="1" t="s">
        <v>30</v>
      </c>
      <c r="C352" s="6">
        <f>D352&amp;"/"&amp;E352&amp;"/"&amp;F352</f>
      </c>
      <c r="D352" s="7">
        <v>2016</v>
      </c>
      <c r="E352" s="7">
        <v>6</v>
      </c>
      <c r="F352" s="7">
        <v>15</v>
      </c>
      <c r="G352" s="4"/>
      <c r="H352" s="8">
        <v>93.7</v>
      </c>
    </row>
    <row x14ac:dyDescent="0.25" r="353" customHeight="1" ht="19.5">
      <c r="A353" s="7">
        <v>2498</v>
      </c>
      <c r="B353" s="1" t="s">
        <v>30</v>
      </c>
      <c r="C353" s="6">
        <f>D353&amp;"/"&amp;E353&amp;"/"&amp;F353</f>
      </c>
      <c r="D353" s="7">
        <v>2016</v>
      </c>
      <c r="E353" s="7">
        <v>6</v>
      </c>
      <c r="F353" s="7">
        <v>16</v>
      </c>
      <c r="G353" s="4"/>
      <c r="H353" s="8">
        <v>88.2</v>
      </c>
    </row>
    <row x14ac:dyDescent="0.25" r="354" customHeight="1" ht="19.5">
      <c r="A354" s="7">
        <v>2498</v>
      </c>
      <c r="B354" s="1" t="s">
        <v>30</v>
      </c>
      <c r="C354" s="6">
        <f>D354&amp;"/"&amp;E354&amp;"/"&amp;F354</f>
      </c>
      <c r="D354" s="7">
        <v>2016</v>
      </c>
      <c r="E354" s="7">
        <v>6</v>
      </c>
      <c r="F354" s="7">
        <v>17</v>
      </c>
      <c r="G354" s="4"/>
      <c r="H354" s="8">
        <v>88.2</v>
      </c>
    </row>
    <row x14ac:dyDescent="0.25" r="355" customHeight="1" ht="19.5">
      <c r="A355" s="7">
        <v>2498</v>
      </c>
      <c r="B355" s="1" t="s">
        <v>30</v>
      </c>
      <c r="C355" s="6">
        <f>D355&amp;"/"&amp;E355&amp;"/"&amp;F355</f>
      </c>
      <c r="D355" s="7">
        <v>2016</v>
      </c>
      <c r="E355" s="7">
        <v>6</v>
      </c>
      <c r="F355" s="7">
        <v>20</v>
      </c>
      <c r="G355" s="4"/>
      <c r="H355" s="8">
        <v>92.6</v>
      </c>
    </row>
    <row x14ac:dyDescent="0.25" r="356" customHeight="1" ht="19.5">
      <c r="A356" s="7">
        <v>2498</v>
      </c>
      <c r="B356" s="1" t="s">
        <v>30</v>
      </c>
      <c r="C356" s="6">
        <f>D356&amp;"/"&amp;E356&amp;"/"&amp;F356</f>
      </c>
      <c r="D356" s="7">
        <v>2016</v>
      </c>
      <c r="E356" s="7">
        <v>6</v>
      </c>
      <c r="F356" s="7">
        <v>21</v>
      </c>
      <c r="G356" s="4"/>
      <c r="H356" s="8">
        <v>93.5</v>
      </c>
    </row>
    <row x14ac:dyDescent="0.25" r="357" customHeight="1" ht="19.5">
      <c r="A357" s="7">
        <v>2498</v>
      </c>
      <c r="B357" s="1" t="s">
        <v>30</v>
      </c>
      <c r="C357" s="6">
        <f>D357&amp;"/"&amp;E357&amp;"/"&amp;F357</f>
      </c>
      <c r="D357" s="7">
        <v>2016</v>
      </c>
      <c r="E357" s="7">
        <v>6</v>
      </c>
      <c r="F357" s="7">
        <v>22</v>
      </c>
      <c r="G357" s="4"/>
      <c r="H357" s="8">
        <v>94.2</v>
      </c>
    </row>
    <row x14ac:dyDescent="0.25" r="358" customHeight="1" ht="19.5">
      <c r="A358" s="7">
        <v>2498</v>
      </c>
      <c r="B358" s="1" t="s">
        <v>30</v>
      </c>
      <c r="C358" s="6">
        <f>D358&amp;"/"&amp;E358&amp;"/"&amp;F358</f>
      </c>
      <c r="D358" s="7">
        <v>2016</v>
      </c>
      <c r="E358" s="7">
        <v>6</v>
      </c>
      <c r="F358" s="7">
        <v>23</v>
      </c>
      <c r="G358" s="4"/>
      <c r="H358" s="8">
        <v>92.4</v>
      </c>
    </row>
    <row x14ac:dyDescent="0.25" r="359" customHeight="1" ht="19.5">
      <c r="A359" s="7">
        <v>2498</v>
      </c>
      <c r="B359" s="1" t="s">
        <v>30</v>
      </c>
      <c r="C359" s="6">
        <f>D359&amp;"/"&amp;E359&amp;"/"&amp;F359</f>
      </c>
      <c r="D359" s="7">
        <v>2016</v>
      </c>
      <c r="E359" s="7">
        <v>6</v>
      </c>
      <c r="F359" s="7">
        <v>24</v>
      </c>
      <c r="G359" s="4"/>
      <c r="H359" s="8">
        <v>90.8</v>
      </c>
    </row>
    <row x14ac:dyDescent="0.25" r="360" customHeight="1" ht="19.5">
      <c r="A360" s="7">
        <v>2498</v>
      </c>
      <c r="B360" s="1" t="s">
        <v>30</v>
      </c>
      <c r="C360" s="6">
        <f>D360&amp;"/"&amp;E360&amp;"/"&amp;F360</f>
      </c>
      <c r="D360" s="7">
        <v>2016</v>
      </c>
      <c r="E360" s="7">
        <v>6</v>
      </c>
      <c r="F360" s="7">
        <v>27</v>
      </c>
      <c r="G360" s="4"/>
      <c r="H360" s="8">
        <v>98.5</v>
      </c>
    </row>
    <row x14ac:dyDescent="0.25" r="361" customHeight="1" ht="19.5">
      <c r="A361" s="7">
        <v>2498</v>
      </c>
      <c r="B361" s="1" t="s">
        <v>30</v>
      </c>
      <c r="C361" s="6">
        <f>D361&amp;"/"&amp;E361&amp;"/"&amp;F361</f>
      </c>
      <c r="D361" s="7">
        <v>2016</v>
      </c>
      <c r="E361" s="7">
        <v>6</v>
      </c>
      <c r="F361" s="7">
        <v>28</v>
      </c>
      <c r="G361" s="4"/>
      <c r="H361" s="7">
        <v>108</v>
      </c>
    </row>
    <row x14ac:dyDescent="0.25" r="362" customHeight="1" ht="19.5">
      <c r="A362" s="7">
        <v>2498</v>
      </c>
      <c r="B362" s="1" t="s">
        <v>30</v>
      </c>
      <c r="C362" s="6">
        <f>D362&amp;"/"&amp;E362&amp;"/"&amp;F362</f>
      </c>
      <c r="D362" s="7">
        <v>2016</v>
      </c>
      <c r="E362" s="7">
        <v>6</v>
      </c>
      <c r="F362" s="7">
        <v>29</v>
      </c>
      <c r="G362" s="4"/>
      <c r="H362" s="7">
        <v>101</v>
      </c>
    </row>
    <row x14ac:dyDescent="0.25" r="363" customHeight="1" ht="19.5">
      <c r="A363" s="7">
        <v>2498</v>
      </c>
      <c r="B363" s="1" t="s">
        <v>30</v>
      </c>
      <c r="C363" s="6">
        <f>D363&amp;"/"&amp;E363&amp;"/"&amp;F363</f>
      </c>
      <c r="D363" s="7">
        <v>2016</v>
      </c>
      <c r="E363" s="7">
        <v>6</v>
      </c>
      <c r="F363" s="7">
        <v>30</v>
      </c>
      <c r="G363" s="4"/>
      <c r="H363" s="8">
        <v>103.5</v>
      </c>
    </row>
    <row x14ac:dyDescent="0.25" r="364" customHeight="1" ht="19.5">
      <c r="A364" s="7">
        <v>2498</v>
      </c>
      <c r="B364" s="1" t="s">
        <v>30</v>
      </c>
      <c r="C364" s="6">
        <f>D364&amp;"/"&amp;E364&amp;"/"&amp;F364</f>
      </c>
      <c r="D364" s="7">
        <v>2016</v>
      </c>
      <c r="E364" s="7">
        <v>7</v>
      </c>
      <c r="F364" s="7">
        <v>1</v>
      </c>
      <c r="G364" s="4"/>
      <c r="H364" s="7">
        <v>106</v>
      </c>
    </row>
    <row x14ac:dyDescent="0.25" r="365" customHeight="1" ht="19.5">
      <c r="A365" s="7">
        <v>2498</v>
      </c>
      <c r="B365" s="1" t="s">
        <v>30</v>
      </c>
      <c r="C365" s="6">
        <f>D365&amp;"/"&amp;E365&amp;"/"&amp;F365</f>
      </c>
      <c r="D365" s="7">
        <v>2016</v>
      </c>
      <c r="E365" s="7">
        <v>7</v>
      </c>
      <c r="F365" s="7">
        <v>4</v>
      </c>
      <c r="G365" s="4"/>
      <c r="H365" s="8">
        <v>103.5</v>
      </c>
    </row>
    <row x14ac:dyDescent="0.25" r="366" customHeight="1" ht="19.5">
      <c r="A366" s="7">
        <v>2498</v>
      </c>
      <c r="B366" s="1" t="s">
        <v>30</v>
      </c>
      <c r="C366" s="6">
        <f>D366&amp;"/"&amp;E366&amp;"/"&amp;F366</f>
      </c>
      <c r="D366" s="7">
        <v>2016</v>
      </c>
      <c r="E366" s="7">
        <v>7</v>
      </c>
      <c r="F366" s="7">
        <v>5</v>
      </c>
      <c r="G366" s="4"/>
      <c r="H366" s="7">
        <v>104</v>
      </c>
    </row>
    <row x14ac:dyDescent="0.25" r="367" customHeight="1" ht="19.5">
      <c r="A367" s="7">
        <v>2498</v>
      </c>
      <c r="B367" s="1" t="s">
        <v>30</v>
      </c>
      <c r="C367" s="6">
        <f>D367&amp;"/"&amp;E367&amp;"/"&amp;F367</f>
      </c>
      <c r="D367" s="7">
        <v>2016</v>
      </c>
      <c r="E367" s="7">
        <v>7</v>
      </c>
      <c r="F367" s="7">
        <v>6</v>
      </c>
      <c r="G367" s="4"/>
      <c r="H367" s="8">
        <v>96.5</v>
      </c>
    </row>
    <row x14ac:dyDescent="0.25" r="368" customHeight="1" ht="19.5">
      <c r="A368" s="7">
        <v>2498</v>
      </c>
      <c r="B368" s="1" t="s">
        <v>30</v>
      </c>
      <c r="C368" s="6">
        <f>D368&amp;"/"&amp;E368&amp;"/"&amp;F368</f>
      </c>
      <c r="D368" s="7">
        <v>2016</v>
      </c>
      <c r="E368" s="7">
        <v>7</v>
      </c>
      <c r="F368" s="7">
        <v>7</v>
      </c>
      <c r="G368" s="4"/>
      <c r="H368" s="8">
        <v>98.1</v>
      </c>
    </row>
    <row x14ac:dyDescent="0.25" r="369" customHeight="1" ht="19.5">
      <c r="A369" s="7">
        <v>2498</v>
      </c>
      <c r="B369" s="1" t="s">
        <v>30</v>
      </c>
      <c r="C369" s="6">
        <f>D369&amp;"/"&amp;E369&amp;"/"&amp;F369</f>
      </c>
      <c r="D369" s="7">
        <v>2016</v>
      </c>
      <c r="E369" s="7">
        <v>7</v>
      </c>
      <c r="F369" s="7">
        <v>11</v>
      </c>
      <c r="G369" s="4"/>
      <c r="H369" s="8">
        <v>98.4</v>
      </c>
    </row>
    <row x14ac:dyDescent="0.25" r="370" customHeight="1" ht="19.5">
      <c r="A370" s="7">
        <v>2498</v>
      </c>
      <c r="B370" s="1" t="s">
        <v>30</v>
      </c>
      <c r="C370" s="6">
        <f>D370&amp;"/"&amp;E370&amp;"/"&amp;F370</f>
      </c>
      <c r="D370" s="7">
        <v>2016</v>
      </c>
      <c r="E370" s="7">
        <v>7</v>
      </c>
      <c r="F370" s="7">
        <v>12</v>
      </c>
      <c r="G370" s="4"/>
      <c r="H370" s="8">
        <v>101.5</v>
      </c>
    </row>
    <row x14ac:dyDescent="0.25" r="371" customHeight="1" ht="19.5">
      <c r="A371" s="7">
        <v>2498</v>
      </c>
      <c r="B371" s="1" t="s">
        <v>30</v>
      </c>
      <c r="C371" s="6">
        <f>D371&amp;"/"&amp;E371&amp;"/"&amp;F371</f>
      </c>
      <c r="D371" s="7">
        <v>2016</v>
      </c>
      <c r="E371" s="7">
        <v>7</v>
      </c>
      <c r="F371" s="7">
        <v>13</v>
      </c>
      <c r="G371" s="4"/>
      <c r="H371" s="7">
        <v>100</v>
      </c>
    </row>
    <row x14ac:dyDescent="0.25" r="372" customHeight="1" ht="19.5">
      <c r="A372" s="7">
        <v>2498</v>
      </c>
      <c r="B372" s="1" t="s">
        <v>30</v>
      </c>
      <c r="C372" s="6">
        <f>D372&amp;"/"&amp;E372&amp;"/"&amp;F372</f>
      </c>
      <c r="D372" s="7">
        <v>2016</v>
      </c>
      <c r="E372" s="7">
        <v>7</v>
      </c>
      <c r="F372" s="7">
        <v>14</v>
      </c>
      <c r="G372" s="4"/>
      <c r="H372" s="8">
        <v>100.5</v>
      </c>
    </row>
    <row x14ac:dyDescent="0.25" r="373" customHeight="1" ht="19.5">
      <c r="A373" s="7">
        <v>2498</v>
      </c>
      <c r="B373" s="1" t="s">
        <v>30</v>
      </c>
      <c r="C373" s="6">
        <f>D373&amp;"/"&amp;E373&amp;"/"&amp;F373</f>
      </c>
      <c r="D373" s="7">
        <v>2016</v>
      </c>
      <c r="E373" s="7">
        <v>7</v>
      </c>
      <c r="F373" s="7">
        <v>15</v>
      </c>
      <c r="G373" s="4"/>
      <c r="H373" s="8">
        <v>99.6</v>
      </c>
    </row>
    <row x14ac:dyDescent="0.25" r="374" customHeight="1" ht="19.5">
      <c r="A374" s="7">
        <v>2498</v>
      </c>
      <c r="B374" s="1" t="s">
        <v>30</v>
      </c>
      <c r="C374" s="6">
        <f>D374&amp;"/"&amp;E374&amp;"/"&amp;F374</f>
      </c>
      <c r="D374" s="7">
        <v>2016</v>
      </c>
      <c r="E374" s="7">
        <v>7</v>
      </c>
      <c r="F374" s="7">
        <v>18</v>
      </c>
      <c r="G374" s="4"/>
      <c r="H374" s="8">
        <v>96.9</v>
      </c>
    </row>
    <row x14ac:dyDescent="0.25" r="375" customHeight="1" ht="19.5">
      <c r="A375" s="7">
        <v>2498</v>
      </c>
      <c r="B375" s="1" t="s">
        <v>30</v>
      </c>
      <c r="C375" s="6">
        <f>D375&amp;"/"&amp;E375&amp;"/"&amp;F375</f>
      </c>
      <c r="D375" s="7">
        <v>2016</v>
      </c>
      <c r="E375" s="7">
        <v>7</v>
      </c>
      <c r="F375" s="7">
        <v>19</v>
      </c>
      <c r="G375" s="4"/>
      <c r="H375" s="8">
        <v>97.4</v>
      </c>
    </row>
    <row x14ac:dyDescent="0.25" r="376" customHeight="1" ht="19.5">
      <c r="A376" s="7">
        <v>2498</v>
      </c>
      <c r="B376" s="1" t="s">
        <v>30</v>
      </c>
      <c r="C376" s="6">
        <f>D376&amp;"/"&amp;E376&amp;"/"&amp;F376</f>
      </c>
      <c r="D376" s="7">
        <v>2016</v>
      </c>
      <c r="E376" s="7">
        <v>7</v>
      </c>
      <c r="F376" s="7">
        <v>20</v>
      </c>
      <c r="G376" s="4"/>
      <c r="H376" s="7">
        <v>97</v>
      </c>
    </row>
    <row x14ac:dyDescent="0.25" r="377" customHeight="1" ht="19.5">
      <c r="A377" s="7">
        <v>2498</v>
      </c>
      <c r="B377" s="1" t="s">
        <v>30</v>
      </c>
      <c r="C377" s="6">
        <f>D377&amp;"/"&amp;E377&amp;"/"&amp;F377</f>
      </c>
      <c r="D377" s="7">
        <v>2016</v>
      </c>
      <c r="E377" s="7">
        <v>7</v>
      </c>
      <c r="F377" s="7">
        <v>21</v>
      </c>
      <c r="G377" s="4"/>
      <c r="H377" s="7">
        <v>96</v>
      </c>
    </row>
    <row x14ac:dyDescent="0.25" r="378" customHeight="1" ht="19.5">
      <c r="A378" s="7">
        <v>2498</v>
      </c>
      <c r="B378" s="1" t="s">
        <v>30</v>
      </c>
      <c r="C378" s="6">
        <f>D378&amp;"/"&amp;E378&amp;"/"&amp;F378</f>
      </c>
      <c r="D378" s="7">
        <v>2016</v>
      </c>
      <c r="E378" s="7">
        <v>7</v>
      </c>
      <c r="F378" s="7">
        <v>22</v>
      </c>
      <c r="G378" s="4"/>
      <c r="H378" s="8">
        <v>96.5</v>
      </c>
    </row>
    <row x14ac:dyDescent="0.25" r="379" customHeight="1" ht="19.5">
      <c r="A379" s="7">
        <v>2498</v>
      </c>
      <c r="B379" s="1" t="s">
        <v>30</v>
      </c>
      <c r="C379" s="6">
        <f>D379&amp;"/"&amp;E379&amp;"/"&amp;F379</f>
      </c>
      <c r="D379" s="7">
        <v>2016</v>
      </c>
      <c r="E379" s="7">
        <v>7</v>
      </c>
      <c r="F379" s="7">
        <v>25</v>
      </c>
      <c r="G379" s="4"/>
      <c r="H379" s="8">
        <v>96.1</v>
      </c>
    </row>
    <row x14ac:dyDescent="0.25" r="380" customHeight="1" ht="19.5">
      <c r="A380" s="7">
        <v>2498</v>
      </c>
      <c r="B380" s="1" t="s">
        <v>30</v>
      </c>
      <c r="C380" s="6">
        <f>D380&amp;"/"&amp;E380&amp;"/"&amp;F380</f>
      </c>
      <c r="D380" s="7">
        <v>2016</v>
      </c>
      <c r="E380" s="7">
        <v>7</v>
      </c>
      <c r="F380" s="7">
        <v>26</v>
      </c>
      <c r="G380" s="4"/>
      <c r="H380" s="8">
        <v>96.4</v>
      </c>
    </row>
    <row x14ac:dyDescent="0.25" r="381" customHeight="1" ht="19.5">
      <c r="A381" s="7">
        <v>2498</v>
      </c>
      <c r="B381" s="1" t="s">
        <v>30</v>
      </c>
      <c r="C381" s="6">
        <f>D381&amp;"/"&amp;E381&amp;"/"&amp;F381</f>
      </c>
      <c r="D381" s="7">
        <v>2016</v>
      </c>
      <c r="E381" s="7">
        <v>7</v>
      </c>
      <c r="F381" s="7">
        <v>27</v>
      </c>
      <c r="G381" s="4"/>
      <c r="H381" s="8">
        <v>97.1</v>
      </c>
    </row>
    <row x14ac:dyDescent="0.25" r="382" customHeight="1" ht="19.5">
      <c r="A382" s="7">
        <v>2498</v>
      </c>
      <c r="B382" s="1" t="s">
        <v>30</v>
      </c>
      <c r="C382" s="6">
        <f>D382&amp;"/"&amp;E382&amp;"/"&amp;F382</f>
      </c>
      <c r="D382" s="7">
        <v>2016</v>
      </c>
      <c r="E382" s="7">
        <v>7</v>
      </c>
      <c r="F382" s="7">
        <v>28</v>
      </c>
      <c r="G382" s="4"/>
      <c r="H382" s="7">
        <v>96</v>
      </c>
    </row>
    <row x14ac:dyDescent="0.25" r="383" customHeight="1" ht="19.5">
      <c r="A383" s="7">
        <v>2498</v>
      </c>
      <c r="B383" s="1" t="s">
        <v>30</v>
      </c>
      <c r="C383" s="6">
        <f>D383&amp;"/"&amp;E383&amp;"/"&amp;F383</f>
      </c>
      <c r="D383" s="7">
        <v>2016</v>
      </c>
      <c r="E383" s="7">
        <v>7</v>
      </c>
      <c r="F383" s="7">
        <v>29</v>
      </c>
      <c r="G383" s="4"/>
      <c r="H383" s="8">
        <v>95.1</v>
      </c>
    </row>
    <row x14ac:dyDescent="0.25" r="384" customHeight="1" ht="19.5">
      <c r="A384" s="7">
        <v>2498</v>
      </c>
      <c r="B384" s="1" t="s">
        <v>30</v>
      </c>
      <c r="C384" s="6">
        <f>D384&amp;"/"&amp;E384&amp;"/"&amp;F384</f>
      </c>
      <c r="D384" s="7">
        <v>2016</v>
      </c>
      <c r="E384" s="7">
        <v>8</v>
      </c>
      <c r="F384" s="7">
        <v>1</v>
      </c>
      <c r="G384" s="4"/>
      <c r="H384" s="8">
        <v>95.7</v>
      </c>
    </row>
    <row x14ac:dyDescent="0.25" r="385" customHeight="1" ht="19.5">
      <c r="A385" s="7">
        <v>2498</v>
      </c>
      <c r="B385" s="1" t="s">
        <v>30</v>
      </c>
      <c r="C385" s="6">
        <f>D385&amp;"/"&amp;E385&amp;"/"&amp;F385</f>
      </c>
      <c r="D385" s="7">
        <v>2016</v>
      </c>
      <c r="E385" s="7">
        <v>8</v>
      </c>
      <c r="F385" s="7">
        <v>2</v>
      </c>
      <c r="G385" s="4"/>
      <c r="H385" s="8">
        <v>97.9</v>
      </c>
    </row>
    <row x14ac:dyDescent="0.25" r="386" customHeight="1" ht="19.5">
      <c r="A386" s="7">
        <v>2498</v>
      </c>
      <c r="B386" s="1" t="s">
        <v>30</v>
      </c>
      <c r="C386" s="6">
        <f>D386&amp;"/"&amp;E386&amp;"/"&amp;F386</f>
      </c>
      <c r="D386" s="7">
        <v>2016</v>
      </c>
      <c r="E386" s="7">
        <v>8</v>
      </c>
      <c r="F386" s="7">
        <v>3</v>
      </c>
      <c r="G386" s="4"/>
      <c r="H386" s="8">
        <v>97.9</v>
      </c>
    </row>
    <row x14ac:dyDescent="0.25" r="387" customHeight="1" ht="19.5">
      <c r="A387" s="7">
        <v>2498</v>
      </c>
      <c r="B387" s="1" t="s">
        <v>30</v>
      </c>
      <c r="C387" s="6">
        <f>D387&amp;"/"&amp;E387&amp;"/"&amp;F387</f>
      </c>
      <c r="D387" s="7">
        <v>2016</v>
      </c>
      <c r="E387" s="7">
        <v>8</v>
      </c>
      <c r="F387" s="7">
        <v>4</v>
      </c>
      <c r="G387" s="4"/>
      <c r="H387" s="8">
        <v>98.3</v>
      </c>
    </row>
    <row x14ac:dyDescent="0.25" r="388" customHeight="1" ht="19.5">
      <c r="A388" s="7">
        <v>2498</v>
      </c>
      <c r="B388" s="1" t="s">
        <v>30</v>
      </c>
      <c r="C388" s="6">
        <f>D388&amp;"/"&amp;E388&amp;"/"&amp;F388</f>
      </c>
      <c r="D388" s="7">
        <v>2016</v>
      </c>
      <c r="E388" s="7">
        <v>8</v>
      </c>
      <c r="F388" s="7">
        <v>5</v>
      </c>
      <c r="G388" s="4"/>
      <c r="H388" s="8">
        <v>102.5</v>
      </c>
    </row>
    <row x14ac:dyDescent="0.25" r="389" customHeight="1" ht="19.5">
      <c r="A389" s="7">
        <v>2498</v>
      </c>
      <c r="B389" s="1" t="s">
        <v>30</v>
      </c>
      <c r="C389" s="6">
        <f>D389&amp;"/"&amp;E389&amp;"/"&amp;F389</f>
      </c>
      <c r="D389" s="7">
        <v>2016</v>
      </c>
      <c r="E389" s="7">
        <v>8</v>
      </c>
      <c r="F389" s="7">
        <v>8</v>
      </c>
      <c r="G389" s="4"/>
      <c r="H389" s="7">
        <v>101</v>
      </c>
    </row>
    <row x14ac:dyDescent="0.25" r="390" customHeight="1" ht="19.5">
      <c r="A390" s="7">
        <v>2498</v>
      </c>
      <c r="B390" s="1" t="s">
        <v>30</v>
      </c>
      <c r="C390" s="6">
        <f>D390&amp;"/"&amp;E390&amp;"/"&amp;F390</f>
      </c>
      <c r="D390" s="7">
        <v>2016</v>
      </c>
      <c r="E390" s="7">
        <v>8</v>
      </c>
      <c r="F390" s="7">
        <v>9</v>
      </c>
      <c r="G390" s="4"/>
      <c r="H390" s="8">
        <v>98.5</v>
      </c>
    </row>
    <row x14ac:dyDescent="0.25" r="391" customHeight="1" ht="19.5">
      <c r="A391" s="7">
        <v>2498</v>
      </c>
      <c r="B391" s="1" t="s">
        <v>30</v>
      </c>
      <c r="C391" s="6">
        <f>D391&amp;"/"&amp;E391&amp;"/"&amp;F391</f>
      </c>
      <c r="D391" s="7">
        <v>2016</v>
      </c>
      <c r="E391" s="7">
        <v>8</v>
      </c>
      <c r="F391" s="7">
        <v>10</v>
      </c>
      <c r="G391" s="4"/>
      <c r="H391" s="8">
        <v>98.2</v>
      </c>
    </row>
    <row x14ac:dyDescent="0.25" r="392" customHeight="1" ht="19.5">
      <c r="A392" s="7">
        <v>2498</v>
      </c>
      <c r="B392" s="1" t="s">
        <v>30</v>
      </c>
      <c r="C392" s="6">
        <f>D392&amp;"/"&amp;E392&amp;"/"&amp;F392</f>
      </c>
      <c r="D392" s="7">
        <v>2016</v>
      </c>
      <c r="E392" s="7">
        <v>8</v>
      </c>
      <c r="F392" s="7">
        <v>11</v>
      </c>
      <c r="G392" s="4"/>
      <c r="H392" s="8">
        <v>97.3</v>
      </c>
    </row>
    <row x14ac:dyDescent="0.25" r="393" customHeight="1" ht="19.5">
      <c r="A393" s="7">
        <v>2498</v>
      </c>
      <c r="B393" s="1" t="s">
        <v>30</v>
      </c>
      <c r="C393" s="6">
        <f>D393&amp;"/"&amp;E393&amp;"/"&amp;F393</f>
      </c>
      <c r="D393" s="7">
        <v>2016</v>
      </c>
      <c r="E393" s="7">
        <v>8</v>
      </c>
      <c r="F393" s="7">
        <v>12</v>
      </c>
      <c r="G393" s="4"/>
      <c r="H393" s="8">
        <v>97.3</v>
      </c>
    </row>
    <row x14ac:dyDescent="0.25" r="394" customHeight="1" ht="19.5">
      <c r="A394" s="7">
        <v>2498</v>
      </c>
      <c r="B394" s="1" t="s">
        <v>30</v>
      </c>
      <c r="C394" s="6">
        <f>D394&amp;"/"&amp;E394&amp;"/"&amp;F394</f>
      </c>
      <c r="D394" s="7">
        <v>2016</v>
      </c>
      <c r="E394" s="7">
        <v>8</v>
      </c>
      <c r="F394" s="7">
        <v>15</v>
      </c>
      <c r="G394" s="4"/>
      <c r="H394" s="8">
        <v>98.4</v>
      </c>
    </row>
    <row x14ac:dyDescent="0.25" r="395" customHeight="1" ht="19.5">
      <c r="A395" s="7">
        <v>2498</v>
      </c>
      <c r="B395" s="1" t="s">
        <v>30</v>
      </c>
      <c r="C395" s="6">
        <f>D395&amp;"/"&amp;E395&amp;"/"&amp;F395</f>
      </c>
      <c r="D395" s="7">
        <v>2016</v>
      </c>
      <c r="E395" s="7">
        <v>8</v>
      </c>
      <c r="F395" s="7">
        <v>16</v>
      </c>
      <c r="G395" s="4"/>
      <c r="H395" s="8">
        <v>99.2</v>
      </c>
    </row>
    <row x14ac:dyDescent="0.25" r="396" customHeight="1" ht="19.5">
      <c r="A396" s="7">
        <v>2498</v>
      </c>
      <c r="B396" s="1" t="s">
        <v>30</v>
      </c>
      <c r="C396" s="6">
        <f>D396&amp;"/"&amp;E396&amp;"/"&amp;F396</f>
      </c>
      <c r="D396" s="7">
        <v>2016</v>
      </c>
      <c r="E396" s="7">
        <v>8</v>
      </c>
      <c r="F396" s="7">
        <v>17</v>
      </c>
      <c r="G396" s="4"/>
      <c r="H396" s="7">
        <v>99</v>
      </c>
    </row>
    <row x14ac:dyDescent="0.25" r="397" customHeight="1" ht="19.5">
      <c r="A397" s="7">
        <v>2498</v>
      </c>
      <c r="B397" s="1" t="s">
        <v>30</v>
      </c>
      <c r="C397" s="6">
        <f>D397&amp;"/"&amp;E397&amp;"/"&amp;F397</f>
      </c>
      <c r="D397" s="7">
        <v>2016</v>
      </c>
      <c r="E397" s="7">
        <v>8</v>
      </c>
      <c r="F397" s="7">
        <v>18</v>
      </c>
      <c r="G397" s="4"/>
      <c r="H397" s="8">
        <v>97.9</v>
      </c>
    </row>
    <row x14ac:dyDescent="0.25" r="398" customHeight="1" ht="19.5">
      <c r="A398" s="7">
        <v>2498</v>
      </c>
      <c r="B398" s="1" t="s">
        <v>30</v>
      </c>
      <c r="C398" s="6">
        <f>D398&amp;"/"&amp;E398&amp;"/"&amp;F398</f>
      </c>
      <c r="D398" s="7">
        <v>2016</v>
      </c>
      <c r="E398" s="7">
        <v>8</v>
      </c>
      <c r="F398" s="7">
        <v>19</v>
      </c>
      <c r="G398" s="4"/>
      <c r="H398" s="7">
        <v>96</v>
      </c>
    </row>
    <row x14ac:dyDescent="0.25" r="399" customHeight="1" ht="19.5">
      <c r="A399" s="7">
        <v>2498</v>
      </c>
      <c r="B399" s="1" t="s">
        <v>30</v>
      </c>
      <c r="C399" s="6">
        <f>D399&amp;"/"&amp;E399&amp;"/"&amp;F399</f>
      </c>
      <c r="D399" s="7">
        <v>2016</v>
      </c>
      <c r="E399" s="7">
        <v>8</v>
      </c>
      <c r="F399" s="7">
        <v>22</v>
      </c>
      <c r="G399" s="4"/>
      <c r="H399" s="8">
        <v>90.2</v>
      </c>
    </row>
    <row x14ac:dyDescent="0.25" r="400" customHeight="1" ht="19.5">
      <c r="A400" s="7">
        <v>2498</v>
      </c>
      <c r="B400" s="1" t="s">
        <v>30</v>
      </c>
      <c r="C400" s="6">
        <f>D400&amp;"/"&amp;E400&amp;"/"&amp;F400</f>
      </c>
      <c r="D400" s="7">
        <v>2016</v>
      </c>
      <c r="E400" s="7">
        <v>8</v>
      </c>
      <c r="F400" s="7">
        <v>23</v>
      </c>
      <c r="G400" s="4"/>
      <c r="H400" s="8">
        <v>89.3</v>
      </c>
    </row>
    <row x14ac:dyDescent="0.25" r="401" customHeight="1" ht="19.5">
      <c r="A401" s="7">
        <v>2498</v>
      </c>
      <c r="B401" s="1" t="s">
        <v>30</v>
      </c>
      <c r="C401" s="6">
        <f>D401&amp;"/"&amp;E401&amp;"/"&amp;F401</f>
      </c>
      <c r="D401" s="7">
        <v>2016</v>
      </c>
      <c r="E401" s="7">
        <v>8</v>
      </c>
      <c r="F401" s="7">
        <v>24</v>
      </c>
      <c r="G401" s="4"/>
      <c r="H401" s="8">
        <v>87.9</v>
      </c>
    </row>
    <row x14ac:dyDescent="0.25" r="402" customHeight="1" ht="19.5">
      <c r="A402" s="7">
        <v>2498</v>
      </c>
      <c r="B402" s="1" t="s">
        <v>30</v>
      </c>
      <c r="C402" s="6">
        <f>D402&amp;"/"&amp;E402&amp;"/"&amp;F402</f>
      </c>
      <c r="D402" s="7">
        <v>2016</v>
      </c>
      <c r="E402" s="7">
        <v>8</v>
      </c>
      <c r="F402" s="7">
        <v>25</v>
      </c>
      <c r="G402" s="4"/>
      <c r="H402" s="8">
        <v>87.1</v>
      </c>
    </row>
    <row x14ac:dyDescent="0.25" r="403" customHeight="1" ht="19.5">
      <c r="A403" s="7">
        <v>2498</v>
      </c>
      <c r="B403" s="1" t="s">
        <v>30</v>
      </c>
      <c r="C403" s="6">
        <f>D403&amp;"/"&amp;E403&amp;"/"&amp;F403</f>
      </c>
      <c r="D403" s="7">
        <v>2016</v>
      </c>
      <c r="E403" s="7">
        <v>8</v>
      </c>
      <c r="F403" s="7">
        <v>26</v>
      </c>
      <c r="G403" s="4"/>
      <c r="H403" s="8">
        <v>87.7</v>
      </c>
    </row>
    <row x14ac:dyDescent="0.25" r="404" customHeight="1" ht="19.5">
      <c r="A404" s="7">
        <v>2498</v>
      </c>
      <c r="B404" s="1" t="s">
        <v>30</v>
      </c>
      <c r="C404" s="6">
        <f>D404&amp;"/"&amp;E404&amp;"/"&amp;F404</f>
      </c>
      <c r="D404" s="7">
        <v>2016</v>
      </c>
      <c r="E404" s="7">
        <v>8</v>
      </c>
      <c r="F404" s="7">
        <v>29</v>
      </c>
      <c r="G404" s="4"/>
      <c r="H404" s="8">
        <v>83.5</v>
      </c>
    </row>
    <row x14ac:dyDescent="0.25" r="405" customHeight="1" ht="19.5">
      <c r="A405" s="7">
        <v>2498</v>
      </c>
      <c r="B405" s="1" t="s">
        <v>30</v>
      </c>
      <c r="C405" s="6">
        <f>D405&amp;"/"&amp;E405&amp;"/"&amp;F405</f>
      </c>
      <c r="D405" s="7">
        <v>2016</v>
      </c>
      <c r="E405" s="7">
        <v>8</v>
      </c>
      <c r="F405" s="7">
        <v>30</v>
      </c>
      <c r="G405" s="4"/>
      <c r="H405" s="8">
        <v>84.4</v>
      </c>
    </row>
    <row x14ac:dyDescent="0.25" r="406" customHeight="1" ht="19.5">
      <c r="A406" s="7">
        <v>2498</v>
      </c>
      <c r="B406" s="1" t="s">
        <v>30</v>
      </c>
      <c r="C406" s="6">
        <f>D406&amp;"/"&amp;E406&amp;"/"&amp;F406</f>
      </c>
      <c r="D406" s="7">
        <v>2016</v>
      </c>
      <c r="E406" s="7">
        <v>8</v>
      </c>
      <c r="F406" s="7">
        <v>31</v>
      </c>
      <c r="G406" s="4"/>
      <c r="H406" s="7">
        <v>85</v>
      </c>
    </row>
    <row x14ac:dyDescent="0.25" r="407" customHeight="1" ht="19.5">
      <c r="A407" s="7">
        <v>2498</v>
      </c>
      <c r="B407" s="1" t="s">
        <v>30</v>
      </c>
      <c r="C407" s="6">
        <f>D407&amp;"/"&amp;E407&amp;"/"&amp;F407</f>
      </c>
      <c r="D407" s="7">
        <v>2016</v>
      </c>
      <c r="E407" s="7">
        <v>9</v>
      </c>
      <c r="F407" s="7">
        <v>1</v>
      </c>
      <c r="G407" s="4"/>
      <c r="H407" s="8">
        <v>84.5</v>
      </c>
    </row>
    <row x14ac:dyDescent="0.25" r="408" customHeight="1" ht="19.5">
      <c r="A408" s="7">
        <v>2498</v>
      </c>
      <c r="B408" s="1" t="s">
        <v>30</v>
      </c>
      <c r="C408" s="6">
        <f>D408&amp;"/"&amp;E408&amp;"/"&amp;F408</f>
      </c>
      <c r="D408" s="7">
        <v>2016</v>
      </c>
      <c r="E408" s="7">
        <v>9</v>
      </c>
      <c r="F408" s="7">
        <v>2</v>
      </c>
      <c r="G408" s="4"/>
      <c r="H408" s="8">
        <v>82.2</v>
      </c>
    </row>
    <row x14ac:dyDescent="0.25" r="409" customHeight="1" ht="19.5">
      <c r="A409" s="7">
        <v>2498</v>
      </c>
      <c r="B409" s="1" t="s">
        <v>30</v>
      </c>
      <c r="C409" s="6">
        <f>D409&amp;"/"&amp;E409&amp;"/"&amp;F409</f>
      </c>
      <c r="D409" s="7">
        <v>2016</v>
      </c>
      <c r="E409" s="7">
        <v>9</v>
      </c>
      <c r="F409" s="7">
        <v>5</v>
      </c>
      <c r="G409" s="4"/>
      <c r="H409" s="8">
        <v>83.8</v>
      </c>
    </row>
    <row x14ac:dyDescent="0.25" r="410" customHeight="1" ht="19.5">
      <c r="A410" s="7">
        <v>2498</v>
      </c>
      <c r="B410" s="1" t="s">
        <v>30</v>
      </c>
      <c r="C410" s="6">
        <f>D410&amp;"/"&amp;E410&amp;"/"&amp;F410</f>
      </c>
      <c r="D410" s="7">
        <v>2016</v>
      </c>
      <c r="E410" s="7">
        <v>9</v>
      </c>
      <c r="F410" s="7">
        <v>6</v>
      </c>
      <c r="G410" s="4"/>
      <c r="H410" s="8">
        <v>83.9</v>
      </c>
    </row>
    <row x14ac:dyDescent="0.25" r="411" customHeight="1" ht="19.5">
      <c r="A411" s="7">
        <v>2498</v>
      </c>
      <c r="B411" s="1" t="s">
        <v>30</v>
      </c>
      <c r="C411" s="6">
        <f>D411&amp;"/"&amp;E411&amp;"/"&amp;F411</f>
      </c>
      <c r="D411" s="7">
        <v>2016</v>
      </c>
      <c r="E411" s="7">
        <v>9</v>
      </c>
      <c r="F411" s="7">
        <v>7</v>
      </c>
      <c r="G411" s="4"/>
      <c r="H411" s="8">
        <v>85.3</v>
      </c>
    </row>
    <row x14ac:dyDescent="0.25" r="412" customHeight="1" ht="19.5">
      <c r="A412" s="7">
        <v>2498</v>
      </c>
      <c r="B412" s="1" t="s">
        <v>30</v>
      </c>
      <c r="C412" s="6">
        <f>D412&amp;"/"&amp;E412&amp;"/"&amp;F412</f>
      </c>
      <c r="D412" s="7">
        <v>2016</v>
      </c>
      <c r="E412" s="7">
        <v>9</v>
      </c>
      <c r="F412" s="7">
        <v>8</v>
      </c>
      <c r="G412" s="4"/>
      <c r="H412" s="8">
        <v>85.2</v>
      </c>
    </row>
    <row x14ac:dyDescent="0.25" r="413" customHeight="1" ht="19.5">
      <c r="A413" s="7">
        <v>2498</v>
      </c>
      <c r="B413" s="1" t="s">
        <v>30</v>
      </c>
      <c r="C413" s="6">
        <f>D413&amp;"/"&amp;E413&amp;"/"&amp;F413</f>
      </c>
      <c r="D413" s="7">
        <v>2016</v>
      </c>
      <c r="E413" s="7">
        <v>9</v>
      </c>
      <c r="F413" s="7">
        <v>9</v>
      </c>
      <c r="G413" s="4"/>
      <c r="H413" s="8">
        <v>84.1</v>
      </c>
    </row>
    <row x14ac:dyDescent="0.25" r="414" customHeight="1" ht="19.5">
      <c r="A414" s="7">
        <v>2498</v>
      </c>
      <c r="B414" s="1" t="s">
        <v>30</v>
      </c>
      <c r="C414" s="6">
        <f>D414&amp;"/"&amp;E414&amp;"/"&amp;F414</f>
      </c>
      <c r="D414" s="7">
        <v>2016</v>
      </c>
      <c r="E414" s="7">
        <v>9</v>
      </c>
      <c r="F414" s="7">
        <v>10</v>
      </c>
      <c r="G414" s="4"/>
      <c r="H414" s="8">
        <v>82.2</v>
      </c>
    </row>
    <row x14ac:dyDescent="0.25" r="415" customHeight="1" ht="19.5">
      <c r="A415" s="7">
        <v>2498</v>
      </c>
      <c r="B415" s="1" t="s">
        <v>30</v>
      </c>
      <c r="C415" s="6">
        <f>D415&amp;"/"&amp;E415&amp;"/"&amp;F415</f>
      </c>
      <c r="D415" s="7">
        <v>2016</v>
      </c>
      <c r="E415" s="7">
        <v>9</v>
      </c>
      <c r="F415" s="7">
        <v>12</v>
      </c>
      <c r="G415" s="4"/>
      <c r="H415" s="7">
        <v>81</v>
      </c>
    </row>
    <row x14ac:dyDescent="0.25" r="416" customHeight="1" ht="19.5">
      <c r="A416" s="7">
        <v>2498</v>
      </c>
      <c r="B416" s="1" t="s">
        <v>30</v>
      </c>
      <c r="C416" s="6">
        <f>D416&amp;"/"&amp;E416&amp;"/"&amp;F416</f>
      </c>
      <c r="D416" s="7">
        <v>2016</v>
      </c>
      <c r="E416" s="7">
        <v>9</v>
      </c>
      <c r="F416" s="7">
        <v>13</v>
      </c>
      <c r="G416" s="4"/>
      <c r="H416" s="7">
        <v>79</v>
      </c>
    </row>
    <row x14ac:dyDescent="0.25" r="417" customHeight="1" ht="19.5">
      <c r="A417" s="7">
        <v>2498</v>
      </c>
      <c r="B417" s="1" t="s">
        <v>30</v>
      </c>
      <c r="C417" s="6">
        <f>D417&amp;"/"&amp;E417&amp;"/"&amp;F417</f>
      </c>
      <c r="D417" s="7">
        <v>2016</v>
      </c>
      <c r="E417" s="7">
        <v>9</v>
      </c>
      <c r="F417" s="7">
        <v>14</v>
      </c>
      <c r="G417" s="4"/>
      <c r="H417" s="8">
        <v>75.3</v>
      </c>
    </row>
    <row x14ac:dyDescent="0.25" r="418" customHeight="1" ht="19.5">
      <c r="A418" s="7">
        <v>2498</v>
      </c>
      <c r="B418" s="1" t="s">
        <v>30</v>
      </c>
      <c r="C418" s="6">
        <f>D418&amp;"/"&amp;E418&amp;"/"&amp;F418</f>
      </c>
      <c r="D418" s="7">
        <v>2016</v>
      </c>
      <c r="E418" s="7">
        <v>9</v>
      </c>
      <c r="F418" s="7">
        <v>19</v>
      </c>
      <c r="G418" s="4"/>
      <c r="H418" s="8">
        <v>82.8</v>
      </c>
    </row>
    <row x14ac:dyDescent="0.25" r="419" customHeight="1" ht="19.5">
      <c r="A419" s="7">
        <v>2498</v>
      </c>
      <c r="B419" s="1" t="s">
        <v>30</v>
      </c>
      <c r="C419" s="6">
        <f>D419&amp;"/"&amp;E419&amp;"/"&amp;F419</f>
      </c>
      <c r="D419" s="7">
        <v>2016</v>
      </c>
      <c r="E419" s="7">
        <v>9</v>
      </c>
      <c r="F419" s="7">
        <v>20</v>
      </c>
      <c r="G419" s="4"/>
      <c r="H419" s="7">
        <v>80</v>
      </c>
    </row>
    <row x14ac:dyDescent="0.25" r="420" customHeight="1" ht="19.5">
      <c r="A420" s="7">
        <v>2498</v>
      </c>
      <c r="B420" s="1" t="s">
        <v>30</v>
      </c>
      <c r="C420" s="6">
        <f>D420&amp;"/"&amp;E420&amp;"/"&amp;F420</f>
      </c>
      <c r="D420" s="7">
        <v>2016</v>
      </c>
      <c r="E420" s="7">
        <v>9</v>
      </c>
      <c r="F420" s="7">
        <v>21</v>
      </c>
      <c r="G420" s="4"/>
      <c r="H420" s="8">
        <v>84.8</v>
      </c>
    </row>
    <row x14ac:dyDescent="0.25" r="421" customHeight="1" ht="19.5">
      <c r="A421" s="7">
        <v>2498</v>
      </c>
      <c r="B421" s="1" t="s">
        <v>30</v>
      </c>
      <c r="C421" s="6">
        <f>D421&amp;"/"&amp;E421&amp;"/"&amp;F421</f>
      </c>
      <c r="D421" s="7">
        <v>2016</v>
      </c>
      <c r="E421" s="7">
        <v>9</v>
      </c>
      <c r="F421" s="7">
        <v>22</v>
      </c>
      <c r="G421" s="4"/>
      <c r="H421" s="8">
        <v>84.6</v>
      </c>
    </row>
    <row x14ac:dyDescent="0.25" r="422" customHeight="1" ht="19.5">
      <c r="A422" s="7">
        <v>2498</v>
      </c>
      <c r="B422" s="1" t="s">
        <v>30</v>
      </c>
      <c r="C422" s="6">
        <f>D422&amp;"/"&amp;E422&amp;"/"&amp;F422</f>
      </c>
      <c r="D422" s="7">
        <v>2016</v>
      </c>
      <c r="E422" s="7">
        <v>9</v>
      </c>
      <c r="F422" s="7">
        <v>23</v>
      </c>
      <c r="G422" s="4"/>
      <c r="H422" s="8">
        <v>84.3</v>
      </c>
    </row>
    <row x14ac:dyDescent="0.25" r="423" customHeight="1" ht="19.5">
      <c r="A423" s="7">
        <v>2498</v>
      </c>
      <c r="B423" s="1" t="s">
        <v>30</v>
      </c>
      <c r="C423" s="6">
        <f>D423&amp;"/"&amp;E423&amp;"/"&amp;F423</f>
      </c>
      <c r="D423" s="7">
        <v>2016</v>
      </c>
      <c r="E423" s="7">
        <v>9</v>
      </c>
      <c r="F423" s="7">
        <v>26</v>
      </c>
      <c r="G423" s="4"/>
      <c r="H423" s="7">
        <v>84</v>
      </c>
    </row>
    <row x14ac:dyDescent="0.25" r="424" customHeight="1" ht="19.5">
      <c r="A424" s="7">
        <v>2498</v>
      </c>
      <c r="B424" s="1" t="s">
        <v>30</v>
      </c>
      <c r="C424" s="6">
        <f>D424&amp;"/"&amp;E424&amp;"/"&amp;F424</f>
      </c>
      <c r="D424" s="7">
        <v>2016</v>
      </c>
      <c r="E424" s="7">
        <v>9</v>
      </c>
      <c r="F424" s="7">
        <v>29</v>
      </c>
      <c r="G424" s="4"/>
      <c r="H424" s="7">
        <v>86</v>
      </c>
    </row>
    <row x14ac:dyDescent="0.25" r="425" customHeight="1" ht="19.5">
      <c r="A425" s="7">
        <v>2498</v>
      </c>
      <c r="B425" s="1" t="s">
        <v>30</v>
      </c>
      <c r="C425" s="6">
        <f>D425&amp;"/"&amp;E425&amp;"/"&amp;F425</f>
      </c>
      <c r="D425" s="7">
        <v>2016</v>
      </c>
      <c r="E425" s="7">
        <v>9</v>
      </c>
      <c r="F425" s="7">
        <v>30</v>
      </c>
      <c r="G425" s="4"/>
      <c r="H425" s="8">
        <v>87.1</v>
      </c>
    </row>
    <row x14ac:dyDescent="0.25" r="426" customHeight="1" ht="19.5">
      <c r="A426" s="7">
        <v>2498</v>
      </c>
      <c r="B426" s="1" t="s">
        <v>30</v>
      </c>
      <c r="C426" s="6">
        <f>D426&amp;"/"&amp;E426&amp;"/"&amp;F426</f>
      </c>
      <c r="D426" s="7">
        <v>2016</v>
      </c>
      <c r="E426" s="7">
        <v>10</v>
      </c>
      <c r="F426" s="7">
        <v>3</v>
      </c>
      <c r="G426" s="4"/>
      <c r="H426" s="8">
        <v>87.1</v>
      </c>
    </row>
    <row x14ac:dyDescent="0.25" r="427" customHeight="1" ht="19.5">
      <c r="A427" s="7">
        <v>2498</v>
      </c>
      <c r="B427" s="1" t="s">
        <v>30</v>
      </c>
      <c r="C427" s="6">
        <f>D427&amp;"/"&amp;E427&amp;"/"&amp;F427</f>
      </c>
      <c r="D427" s="7">
        <v>2016</v>
      </c>
      <c r="E427" s="7">
        <v>10</v>
      </c>
      <c r="F427" s="7">
        <v>4</v>
      </c>
      <c r="G427" s="4"/>
      <c r="H427" s="8">
        <v>87.3</v>
      </c>
    </row>
    <row x14ac:dyDescent="0.25" r="428" customHeight="1" ht="19.5">
      <c r="A428" s="7">
        <v>2498</v>
      </c>
      <c r="B428" s="1" t="s">
        <v>30</v>
      </c>
      <c r="C428" s="6">
        <f>D428&amp;"/"&amp;E428&amp;"/"&amp;F428</f>
      </c>
      <c r="D428" s="7">
        <v>2016</v>
      </c>
      <c r="E428" s="7">
        <v>10</v>
      </c>
      <c r="F428" s="7">
        <v>5</v>
      </c>
      <c r="G428" s="4"/>
      <c r="H428" s="8">
        <v>86.4</v>
      </c>
    </row>
    <row x14ac:dyDescent="0.25" r="429" customHeight="1" ht="19.5">
      <c r="A429" s="7">
        <v>2498</v>
      </c>
      <c r="B429" s="1" t="s">
        <v>30</v>
      </c>
      <c r="C429" s="6">
        <f>D429&amp;"/"&amp;E429&amp;"/"&amp;F429</f>
      </c>
      <c r="D429" s="7">
        <v>2016</v>
      </c>
      <c r="E429" s="7">
        <v>10</v>
      </c>
      <c r="F429" s="7">
        <v>6</v>
      </c>
      <c r="G429" s="4"/>
      <c r="H429" s="8">
        <v>89.1</v>
      </c>
    </row>
    <row x14ac:dyDescent="0.25" r="430" customHeight="1" ht="19.5">
      <c r="A430" s="7">
        <v>2498</v>
      </c>
      <c r="B430" s="1" t="s">
        <v>30</v>
      </c>
      <c r="C430" s="6">
        <f>D430&amp;"/"&amp;E430&amp;"/"&amp;F430</f>
      </c>
      <c r="D430" s="7">
        <v>2016</v>
      </c>
      <c r="E430" s="7">
        <v>10</v>
      </c>
      <c r="F430" s="7">
        <v>7</v>
      </c>
      <c r="G430" s="4"/>
      <c r="H430" s="8">
        <v>89.7</v>
      </c>
    </row>
    <row x14ac:dyDescent="0.25" r="431" customHeight="1" ht="19.5">
      <c r="A431" s="7">
        <v>2498</v>
      </c>
      <c r="B431" s="1" t="s">
        <v>30</v>
      </c>
      <c r="C431" s="6">
        <f>D431&amp;"/"&amp;E431&amp;"/"&amp;F431</f>
      </c>
      <c r="D431" s="7">
        <v>2016</v>
      </c>
      <c r="E431" s="7">
        <v>10</v>
      </c>
      <c r="F431" s="7">
        <v>11</v>
      </c>
      <c r="G431" s="4"/>
      <c r="H431" s="8">
        <v>94.8</v>
      </c>
    </row>
    <row x14ac:dyDescent="0.25" r="432" customHeight="1" ht="19.5">
      <c r="A432" s="7">
        <v>2498</v>
      </c>
      <c r="B432" s="1" t="s">
        <v>30</v>
      </c>
      <c r="C432" s="6">
        <f>D432&amp;"/"&amp;E432&amp;"/"&amp;F432</f>
      </c>
      <c r="D432" s="7">
        <v>2016</v>
      </c>
      <c r="E432" s="7">
        <v>10</v>
      </c>
      <c r="F432" s="7">
        <v>12</v>
      </c>
      <c r="G432" s="4"/>
      <c r="H432" s="8">
        <v>93.2</v>
      </c>
    </row>
    <row x14ac:dyDescent="0.25" r="433" customHeight="1" ht="19.5">
      <c r="A433" s="7">
        <v>2498</v>
      </c>
      <c r="B433" s="1" t="s">
        <v>30</v>
      </c>
      <c r="C433" s="6">
        <f>D433&amp;"/"&amp;E433&amp;"/"&amp;F433</f>
      </c>
      <c r="D433" s="7">
        <v>2016</v>
      </c>
      <c r="E433" s="7">
        <v>10</v>
      </c>
      <c r="F433" s="7">
        <v>13</v>
      </c>
      <c r="G433" s="4"/>
      <c r="H433" s="8">
        <v>90.3</v>
      </c>
    </row>
    <row x14ac:dyDescent="0.25" r="434" customHeight="1" ht="19.5">
      <c r="A434" s="7">
        <v>2498</v>
      </c>
      <c r="B434" s="1" t="s">
        <v>30</v>
      </c>
      <c r="C434" s="6">
        <f>D434&amp;"/"&amp;E434&amp;"/"&amp;F434</f>
      </c>
      <c r="D434" s="7">
        <v>2016</v>
      </c>
      <c r="E434" s="7">
        <v>10</v>
      </c>
      <c r="F434" s="7">
        <v>14</v>
      </c>
      <c r="G434" s="4"/>
      <c r="H434" s="8">
        <v>91.2</v>
      </c>
    </row>
    <row x14ac:dyDescent="0.25" r="435" customHeight="1" ht="19.5">
      <c r="A435" s="7">
        <v>2498</v>
      </c>
      <c r="B435" s="1" t="s">
        <v>30</v>
      </c>
      <c r="C435" s="6">
        <f>D435&amp;"/"&amp;E435&amp;"/"&amp;F435</f>
      </c>
      <c r="D435" s="7">
        <v>2016</v>
      </c>
      <c r="E435" s="7">
        <v>10</v>
      </c>
      <c r="F435" s="7">
        <v>17</v>
      </c>
      <c r="G435" s="4"/>
      <c r="H435" s="8">
        <v>91.2</v>
      </c>
    </row>
    <row x14ac:dyDescent="0.25" r="436" customHeight="1" ht="19.5">
      <c r="A436" s="7">
        <v>2498</v>
      </c>
      <c r="B436" s="1" t="s">
        <v>30</v>
      </c>
      <c r="C436" s="6">
        <f>D436&amp;"/"&amp;E436&amp;"/"&amp;F436</f>
      </c>
      <c r="D436" s="7">
        <v>2016</v>
      </c>
      <c r="E436" s="7">
        <v>10</v>
      </c>
      <c r="F436" s="7">
        <v>18</v>
      </c>
      <c r="G436" s="4"/>
      <c r="H436" s="8">
        <v>92.2</v>
      </c>
    </row>
    <row x14ac:dyDescent="0.25" r="437" customHeight="1" ht="19.5">
      <c r="A437" s="7">
        <v>2498</v>
      </c>
      <c r="B437" s="1" t="s">
        <v>30</v>
      </c>
      <c r="C437" s="6">
        <f>D437&amp;"/"&amp;E437&amp;"/"&amp;F437</f>
      </c>
      <c r="D437" s="7">
        <v>2016</v>
      </c>
      <c r="E437" s="7">
        <v>10</v>
      </c>
      <c r="F437" s="7">
        <v>19</v>
      </c>
      <c r="G437" s="4"/>
      <c r="H437" s="8">
        <v>94.7</v>
      </c>
    </row>
    <row x14ac:dyDescent="0.25" r="438" customHeight="1" ht="19.5">
      <c r="A438" s="7">
        <v>2498</v>
      </c>
      <c r="B438" s="1" t="s">
        <v>30</v>
      </c>
      <c r="C438" s="6">
        <f>D438&amp;"/"&amp;E438&amp;"/"&amp;F438</f>
      </c>
      <c r="D438" s="7">
        <v>2016</v>
      </c>
      <c r="E438" s="7">
        <v>10</v>
      </c>
      <c r="F438" s="7">
        <v>20</v>
      </c>
      <c r="G438" s="4"/>
      <c r="H438" s="8">
        <v>93.6</v>
      </c>
    </row>
    <row x14ac:dyDescent="0.25" r="439" customHeight="1" ht="19.5">
      <c r="A439" s="7">
        <v>2498</v>
      </c>
      <c r="B439" s="1" t="s">
        <v>30</v>
      </c>
      <c r="C439" s="6">
        <f>D439&amp;"/"&amp;E439&amp;"/"&amp;F439</f>
      </c>
      <c r="D439" s="7">
        <v>2016</v>
      </c>
      <c r="E439" s="7">
        <v>10</v>
      </c>
      <c r="F439" s="7">
        <v>21</v>
      </c>
      <c r="G439" s="4"/>
      <c r="H439" s="8">
        <v>94.7</v>
      </c>
    </row>
    <row x14ac:dyDescent="0.25" r="440" customHeight="1" ht="19.5">
      <c r="A440" s="7">
        <v>2498</v>
      </c>
      <c r="B440" s="1" t="s">
        <v>30</v>
      </c>
      <c r="C440" s="6">
        <f>D440&amp;"/"&amp;E440&amp;"/"&amp;F440</f>
      </c>
      <c r="D440" s="7">
        <v>2016</v>
      </c>
      <c r="E440" s="7">
        <v>10</v>
      </c>
      <c r="F440" s="7">
        <v>24</v>
      </c>
      <c r="G440" s="4"/>
      <c r="H440" s="8">
        <v>94.4</v>
      </c>
    </row>
    <row x14ac:dyDescent="0.25" r="441" customHeight="1" ht="19.5">
      <c r="A441" s="7">
        <v>2498</v>
      </c>
      <c r="B441" s="1" t="s">
        <v>30</v>
      </c>
      <c r="C441" s="6">
        <f>D441&amp;"/"&amp;E441&amp;"/"&amp;F441</f>
      </c>
      <c r="D441" s="7">
        <v>2016</v>
      </c>
      <c r="E441" s="7">
        <v>10</v>
      </c>
      <c r="F441" s="7">
        <v>25</v>
      </c>
      <c r="G441" s="4"/>
      <c r="H441" s="8">
        <v>91.9</v>
      </c>
    </row>
    <row x14ac:dyDescent="0.25" r="442" customHeight="1" ht="19.5">
      <c r="A442" s="7">
        <v>2498</v>
      </c>
      <c r="B442" s="1" t="s">
        <v>30</v>
      </c>
      <c r="C442" s="6">
        <f>D442&amp;"/"&amp;E442&amp;"/"&amp;F442</f>
      </c>
      <c r="D442" s="7">
        <v>2016</v>
      </c>
      <c r="E442" s="7">
        <v>10</v>
      </c>
      <c r="F442" s="7">
        <v>26</v>
      </c>
      <c r="G442" s="4"/>
      <c r="H442" s="8">
        <v>93.7</v>
      </c>
    </row>
    <row x14ac:dyDescent="0.25" r="443" customHeight="1" ht="19.5">
      <c r="A443" s="7">
        <v>2498</v>
      </c>
      <c r="B443" s="1" t="s">
        <v>30</v>
      </c>
      <c r="C443" s="6">
        <f>D443&amp;"/"&amp;E443&amp;"/"&amp;F443</f>
      </c>
      <c r="D443" s="7">
        <v>2016</v>
      </c>
      <c r="E443" s="7">
        <v>10</v>
      </c>
      <c r="F443" s="7">
        <v>27</v>
      </c>
      <c r="G443" s="4"/>
      <c r="H443" s="8">
        <v>92.5</v>
      </c>
    </row>
    <row x14ac:dyDescent="0.25" r="444" customHeight="1" ht="19.5">
      <c r="A444" s="7">
        <v>2498</v>
      </c>
      <c r="B444" s="1" t="s">
        <v>30</v>
      </c>
      <c r="C444" s="6">
        <f>D444&amp;"/"&amp;E444&amp;"/"&amp;F444</f>
      </c>
      <c r="D444" s="7">
        <v>2016</v>
      </c>
      <c r="E444" s="7">
        <v>10</v>
      </c>
      <c r="F444" s="7">
        <v>28</v>
      </c>
      <c r="G444" s="4"/>
      <c r="H444" s="8">
        <v>92.4</v>
      </c>
    </row>
    <row x14ac:dyDescent="0.25" r="445" customHeight="1" ht="19.5">
      <c r="A445" s="7">
        <v>2498</v>
      </c>
      <c r="B445" s="1" t="s">
        <v>30</v>
      </c>
      <c r="C445" s="6">
        <f>D445&amp;"/"&amp;E445&amp;"/"&amp;F445</f>
      </c>
      <c r="D445" s="7">
        <v>2016</v>
      </c>
      <c r="E445" s="7">
        <v>10</v>
      </c>
      <c r="F445" s="7">
        <v>31</v>
      </c>
      <c r="G445" s="4"/>
      <c r="H445" s="8">
        <v>92.4</v>
      </c>
    </row>
    <row x14ac:dyDescent="0.25" r="446" customHeight="1" ht="19.5">
      <c r="A446" s="7">
        <v>2498</v>
      </c>
      <c r="B446" s="1" t="s">
        <v>30</v>
      </c>
      <c r="C446" s="6">
        <f>D446&amp;"/"&amp;E446&amp;"/"&amp;F446</f>
      </c>
      <c r="D446" s="7">
        <v>2016</v>
      </c>
      <c r="E446" s="7">
        <v>11</v>
      </c>
      <c r="F446" s="7">
        <v>1</v>
      </c>
      <c r="G446" s="4"/>
      <c r="H446" s="8">
        <v>91.8</v>
      </c>
    </row>
    <row x14ac:dyDescent="0.25" r="447" customHeight="1" ht="19.5">
      <c r="A447" s="7">
        <v>2498</v>
      </c>
      <c r="B447" s="1" t="s">
        <v>30</v>
      </c>
      <c r="C447" s="6">
        <f>D447&amp;"/"&amp;E447&amp;"/"&amp;F447</f>
      </c>
      <c r="D447" s="7">
        <v>2016</v>
      </c>
      <c r="E447" s="7">
        <v>11</v>
      </c>
      <c r="F447" s="7">
        <v>2</v>
      </c>
      <c r="G447" s="4"/>
      <c r="H447" s="8">
        <v>92.4</v>
      </c>
    </row>
    <row x14ac:dyDescent="0.25" r="448" customHeight="1" ht="19.5">
      <c r="A448" s="7">
        <v>2498</v>
      </c>
      <c r="B448" s="1" t="s">
        <v>30</v>
      </c>
      <c r="C448" s="6">
        <f>D448&amp;"/"&amp;E448&amp;"/"&amp;F448</f>
      </c>
      <c r="D448" s="7">
        <v>2016</v>
      </c>
      <c r="E448" s="7">
        <v>11</v>
      </c>
      <c r="F448" s="7">
        <v>3</v>
      </c>
      <c r="G448" s="4"/>
      <c r="H448" s="8">
        <v>86.2</v>
      </c>
    </row>
    <row x14ac:dyDescent="0.25" r="449" customHeight="1" ht="19.5">
      <c r="A449" s="7">
        <v>2498</v>
      </c>
      <c r="B449" s="1" t="s">
        <v>30</v>
      </c>
      <c r="C449" s="6">
        <f>D449&amp;"/"&amp;E449&amp;"/"&amp;F449</f>
      </c>
      <c r="D449" s="7">
        <v>2016</v>
      </c>
      <c r="E449" s="7">
        <v>11</v>
      </c>
      <c r="F449" s="7">
        <v>4</v>
      </c>
      <c r="G449" s="4"/>
      <c r="H449" s="8">
        <v>85.5</v>
      </c>
    </row>
    <row x14ac:dyDescent="0.25" r="450" customHeight="1" ht="19.5">
      <c r="A450" s="7">
        <v>2498</v>
      </c>
      <c r="B450" s="1" t="s">
        <v>30</v>
      </c>
      <c r="C450" s="6">
        <f>D450&amp;"/"&amp;E450&amp;"/"&amp;F450</f>
      </c>
      <c r="D450" s="7">
        <v>2016</v>
      </c>
      <c r="E450" s="7">
        <v>11</v>
      </c>
      <c r="F450" s="7">
        <v>7</v>
      </c>
      <c r="G450" s="4"/>
      <c r="H450" s="8">
        <v>84.4</v>
      </c>
    </row>
    <row x14ac:dyDescent="0.25" r="451" customHeight="1" ht="19.5">
      <c r="A451" s="7">
        <v>2498</v>
      </c>
      <c r="B451" s="1" t="s">
        <v>30</v>
      </c>
      <c r="C451" s="6">
        <f>D451&amp;"/"&amp;E451&amp;"/"&amp;F451</f>
      </c>
      <c r="D451" s="7">
        <v>2016</v>
      </c>
      <c r="E451" s="7">
        <v>11</v>
      </c>
      <c r="F451" s="7">
        <v>8</v>
      </c>
      <c r="G451" s="4"/>
      <c r="H451" s="8">
        <v>85.7</v>
      </c>
    </row>
    <row x14ac:dyDescent="0.25" r="452" customHeight="1" ht="19.5">
      <c r="A452" s="7">
        <v>2498</v>
      </c>
      <c r="B452" s="1" t="s">
        <v>30</v>
      </c>
      <c r="C452" s="6">
        <f>D452&amp;"/"&amp;E452&amp;"/"&amp;F452</f>
      </c>
      <c r="D452" s="7">
        <v>2016</v>
      </c>
      <c r="E452" s="7">
        <v>11</v>
      </c>
      <c r="F452" s="7">
        <v>9</v>
      </c>
      <c r="G452" s="4"/>
      <c r="H452" s="8">
        <v>80.6</v>
      </c>
    </row>
    <row x14ac:dyDescent="0.25" r="453" customHeight="1" ht="19.5">
      <c r="A453" s="7">
        <v>2498</v>
      </c>
      <c r="B453" s="1" t="s">
        <v>30</v>
      </c>
      <c r="C453" s="6">
        <f>D453&amp;"/"&amp;E453&amp;"/"&amp;F453</f>
      </c>
      <c r="D453" s="7">
        <v>2016</v>
      </c>
      <c r="E453" s="7">
        <v>11</v>
      </c>
      <c r="F453" s="7">
        <v>10</v>
      </c>
      <c r="G453" s="4"/>
      <c r="H453" s="8">
        <v>84.3</v>
      </c>
    </row>
    <row x14ac:dyDescent="0.25" r="454" customHeight="1" ht="19.5">
      <c r="A454" s="7">
        <v>2498</v>
      </c>
      <c r="B454" s="1" t="s">
        <v>30</v>
      </c>
      <c r="C454" s="6">
        <f>D454&amp;"/"&amp;E454&amp;"/"&amp;F454</f>
      </c>
      <c r="D454" s="7">
        <v>2016</v>
      </c>
      <c r="E454" s="7">
        <v>11</v>
      </c>
      <c r="F454" s="7">
        <v>11</v>
      </c>
      <c r="G454" s="4"/>
      <c r="H454" s="8">
        <v>80.4</v>
      </c>
    </row>
    <row x14ac:dyDescent="0.25" r="455" customHeight="1" ht="19.5">
      <c r="A455" s="7">
        <v>2498</v>
      </c>
      <c r="B455" s="1" t="s">
        <v>30</v>
      </c>
      <c r="C455" s="6">
        <f>D455&amp;"/"&amp;E455&amp;"/"&amp;F455</f>
      </c>
      <c r="D455" s="7">
        <v>2016</v>
      </c>
      <c r="E455" s="7">
        <v>11</v>
      </c>
      <c r="F455" s="7">
        <v>14</v>
      </c>
      <c r="G455" s="4"/>
      <c r="H455" s="8">
        <v>76.8</v>
      </c>
    </row>
    <row x14ac:dyDescent="0.25" r="456" customHeight="1" ht="19.5">
      <c r="A456" s="7">
        <v>2498</v>
      </c>
      <c r="B456" s="1" t="s">
        <v>30</v>
      </c>
      <c r="C456" s="6">
        <f>D456&amp;"/"&amp;E456&amp;"/"&amp;F456</f>
      </c>
      <c r="D456" s="7">
        <v>2016</v>
      </c>
      <c r="E456" s="7">
        <v>11</v>
      </c>
      <c r="F456" s="7">
        <v>15</v>
      </c>
      <c r="G456" s="4"/>
      <c r="H456" s="8">
        <v>78.4</v>
      </c>
    </row>
    <row x14ac:dyDescent="0.25" r="457" customHeight="1" ht="19.5">
      <c r="A457" s="7">
        <v>2498</v>
      </c>
      <c r="B457" s="1" t="s">
        <v>30</v>
      </c>
      <c r="C457" s="6">
        <f>D457&amp;"/"&amp;E457&amp;"/"&amp;F457</f>
      </c>
      <c r="D457" s="7">
        <v>2016</v>
      </c>
      <c r="E457" s="7">
        <v>11</v>
      </c>
      <c r="F457" s="7">
        <v>16</v>
      </c>
      <c r="G457" s="4"/>
      <c r="H457" s="8">
        <v>79.3</v>
      </c>
    </row>
    <row x14ac:dyDescent="0.25" r="458" customHeight="1" ht="19.5">
      <c r="A458" s="7">
        <v>2498</v>
      </c>
      <c r="B458" s="1" t="s">
        <v>30</v>
      </c>
      <c r="C458" s="6">
        <f>D458&amp;"/"&amp;E458&amp;"/"&amp;F458</f>
      </c>
      <c r="D458" s="7">
        <v>2016</v>
      </c>
      <c r="E458" s="7">
        <v>11</v>
      </c>
      <c r="F458" s="7">
        <v>17</v>
      </c>
      <c r="G458" s="4"/>
      <c r="H458" s="8">
        <v>79.3</v>
      </c>
    </row>
    <row x14ac:dyDescent="0.25" r="459" customHeight="1" ht="19.5">
      <c r="A459" s="7">
        <v>2498</v>
      </c>
      <c r="B459" s="1" t="s">
        <v>30</v>
      </c>
      <c r="C459" s="6">
        <f>D459&amp;"/"&amp;E459&amp;"/"&amp;F459</f>
      </c>
      <c r="D459" s="7">
        <v>2016</v>
      </c>
      <c r="E459" s="7">
        <v>11</v>
      </c>
      <c r="F459" s="7">
        <v>18</v>
      </c>
      <c r="G459" s="4"/>
      <c r="H459" s="7">
        <v>84</v>
      </c>
    </row>
    <row x14ac:dyDescent="0.25" r="460" customHeight="1" ht="19.5">
      <c r="A460" s="7">
        <v>2498</v>
      </c>
      <c r="B460" s="1" t="s">
        <v>30</v>
      </c>
      <c r="C460" s="6">
        <f>D460&amp;"/"&amp;E460&amp;"/"&amp;F460</f>
      </c>
      <c r="D460" s="7">
        <v>2016</v>
      </c>
      <c r="E460" s="7">
        <v>11</v>
      </c>
      <c r="F460" s="7">
        <v>21</v>
      </c>
      <c r="G460" s="4"/>
      <c r="H460" s="8">
        <v>82.5</v>
      </c>
    </row>
    <row x14ac:dyDescent="0.25" r="461" customHeight="1" ht="19.5">
      <c r="A461" s="7">
        <v>2498</v>
      </c>
      <c r="B461" s="1" t="s">
        <v>30</v>
      </c>
      <c r="C461" s="6">
        <f>D461&amp;"/"&amp;E461&amp;"/"&amp;F461</f>
      </c>
      <c r="D461" s="7">
        <v>2016</v>
      </c>
      <c r="E461" s="7">
        <v>11</v>
      </c>
      <c r="F461" s="7">
        <v>22</v>
      </c>
      <c r="G461" s="4"/>
      <c r="H461" s="8">
        <v>81.7</v>
      </c>
    </row>
    <row x14ac:dyDescent="0.25" r="462" customHeight="1" ht="19.5">
      <c r="A462" s="7">
        <v>2498</v>
      </c>
      <c r="B462" s="1" t="s">
        <v>30</v>
      </c>
      <c r="C462" s="6">
        <f>D462&amp;"/"&amp;E462&amp;"/"&amp;F462</f>
      </c>
      <c r="D462" s="7">
        <v>2016</v>
      </c>
      <c r="E462" s="7">
        <v>11</v>
      </c>
      <c r="F462" s="7">
        <v>23</v>
      </c>
      <c r="G462" s="4"/>
      <c r="H462" s="8">
        <v>82.7</v>
      </c>
    </row>
    <row x14ac:dyDescent="0.25" r="463" customHeight="1" ht="19.5">
      <c r="A463" s="7">
        <v>2498</v>
      </c>
      <c r="B463" s="1" t="s">
        <v>30</v>
      </c>
      <c r="C463" s="6">
        <f>D463&amp;"/"&amp;E463&amp;"/"&amp;F463</f>
      </c>
      <c r="D463" s="7">
        <v>2016</v>
      </c>
      <c r="E463" s="7">
        <v>11</v>
      </c>
      <c r="F463" s="7">
        <v>24</v>
      </c>
      <c r="G463" s="4"/>
      <c r="H463" s="8">
        <v>83.5</v>
      </c>
    </row>
    <row x14ac:dyDescent="0.25" r="464" customHeight="1" ht="19.5">
      <c r="A464" s="7">
        <v>2498</v>
      </c>
      <c r="B464" s="1" t="s">
        <v>30</v>
      </c>
      <c r="C464" s="6">
        <f>D464&amp;"/"&amp;E464&amp;"/"&amp;F464</f>
      </c>
      <c r="D464" s="7">
        <v>2016</v>
      </c>
      <c r="E464" s="7">
        <v>11</v>
      </c>
      <c r="F464" s="7">
        <v>25</v>
      </c>
      <c r="G464" s="4"/>
      <c r="H464" s="8">
        <v>82.7</v>
      </c>
    </row>
    <row x14ac:dyDescent="0.25" r="465" customHeight="1" ht="19.5">
      <c r="A465" s="7">
        <v>2498</v>
      </c>
      <c r="B465" s="1" t="s">
        <v>30</v>
      </c>
      <c r="C465" s="6">
        <f>D465&amp;"/"&amp;E465&amp;"/"&amp;F465</f>
      </c>
      <c r="D465" s="7">
        <v>2016</v>
      </c>
      <c r="E465" s="7">
        <v>11</v>
      </c>
      <c r="F465" s="7">
        <v>28</v>
      </c>
      <c r="G465" s="4"/>
      <c r="H465" s="8">
        <v>83.9</v>
      </c>
    </row>
    <row x14ac:dyDescent="0.25" r="466" customHeight="1" ht="19.5">
      <c r="A466" s="7">
        <v>2498</v>
      </c>
      <c r="B466" s="1" t="s">
        <v>30</v>
      </c>
      <c r="C466" s="6">
        <f>D466&amp;"/"&amp;E466&amp;"/"&amp;F466</f>
      </c>
      <c r="D466" s="7">
        <v>2016</v>
      </c>
      <c r="E466" s="7">
        <v>11</v>
      </c>
      <c r="F466" s="7">
        <v>29</v>
      </c>
      <c r="G466" s="4"/>
      <c r="H466" s="8">
        <v>84.6</v>
      </c>
    </row>
    <row x14ac:dyDescent="0.25" r="467" customHeight="1" ht="19.5">
      <c r="A467" s="7">
        <v>2498</v>
      </c>
      <c r="B467" s="1" t="s">
        <v>30</v>
      </c>
      <c r="C467" s="6">
        <f>D467&amp;"/"&amp;E467&amp;"/"&amp;F467</f>
      </c>
      <c r="D467" s="7">
        <v>2016</v>
      </c>
      <c r="E467" s="7">
        <v>11</v>
      </c>
      <c r="F467" s="7">
        <v>30</v>
      </c>
      <c r="G467" s="4"/>
      <c r="H467" s="8">
        <v>84.3</v>
      </c>
    </row>
    <row x14ac:dyDescent="0.25" r="468" customHeight="1" ht="19.5">
      <c r="A468" s="7">
        <v>2498</v>
      </c>
      <c r="B468" s="1" t="s">
        <v>30</v>
      </c>
      <c r="C468" s="6">
        <f>D468&amp;"/"&amp;E468&amp;"/"&amp;F468</f>
      </c>
      <c r="D468" s="7">
        <v>2016</v>
      </c>
      <c r="E468" s="7">
        <v>12</v>
      </c>
      <c r="F468" s="7">
        <v>1</v>
      </c>
      <c r="G468" s="4"/>
      <c r="H468" s="8">
        <v>84.4</v>
      </c>
    </row>
    <row x14ac:dyDescent="0.25" r="469" customHeight="1" ht="19.5">
      <c r="A469" s="7">
        <v>2498</v>
      </c>
      <c r="B469" s="1" t="s">
        <v>30</v>
      </c>
      <c r="C469" s="6">
        <f>D469&amp;"/"&amp;E469&amp;"/"&amp;F469</f>
      </c>
      <c r="D469" s="7">
        <v>2016</v>
      </c>
      <c r="E469" s="7">
        <v>12</v>
      </c>
      <c r="F469" s="7">
        <v>2</v>
      </c>
      <c r="G469" s="4"/>
      <c r="H469" s="8">
        <v>82.4</v>
      </c>
    </row>
    <row x14ac:dyDescent="0.25" r="470" customHeight="1" ht="19.5">
      <c r="A470" s="7">
        <v>2498</v>
      </c>
      <c r="B470" s="1" t="s">
        <v>30</v>
      </c>
      <c r="C470" s="6">
        <f>D470&amp;"/"&amp;E470&amp;"/"&amp;F470</f>
      </c>
      <c r="D470" s="7">
        <v>2016</v>
      </c>
      <c r="E470" s="7">
        <v>12</v>
      </c>
      <c r="F470" s="7">
        <v>5</v>
      </c>
      <c r="G470" s="4"/>
      <c r="H470" s="8">
        <v>82.6</v>
      </c>
    </row>
    <row x14ac:dyDescent="0.25" r="471" customHeight="1" ht="19.5">
      <c r="A471" s="7">
        <v>2498</v>
      </c>
      <c r="B471" s="1" t="s">
        <v>30</v>
      </c>
      <c r="C471" s="6">
        <f>D471&amp;"/"&amp;E471&amp;"/"&amp;F471</f>
      </c>
      <c r="D471" s="7">
        <v>2016</v>
      </c>
      <c r="E471" s="7">
        <v>12</v>
      </c>
      <c r="F471" s="7">
        <v>6</v>
      </c>
      <c r="G471" s="4"/>
      <c r="H471" s="8">
        <v>82.8</v>
      </c>
    </row>
    <row x14ac:dyDescent="0.25" r="472" customHeight="1" ht="19.5">
      <c r="A472" s="7">
        <v>2498</v>
      </c>
      <c r="B472" s="1" t="s">
        <v>30</v>
      </c>
      <c r="C472" s="6">
        <f>D472&amp;"/"&amp;E472&amp;"/"&amp;F472</f>
      </c>
      <c r="D472" s="7">
        <v>2016</v>
      </c>
      <c r="E472" s="7">
        <v>12</v>
      </c>
      <c r="F472" s="7">
        <v>7</v>
      </c>
      <c r="G472" s="4"/>
      <c r="H472" s="8">
        <v>80.1</v>
      </c>
    </row>
    <row x14ac:dyDescent="0.25" r="473" customHeight="1" ht="19.5">
      <c r="A473" s="7">
        <v>2498</v>
      </c>
      <c r="B473" s="1" t="s">
        <v>30</v>
      </c>
      <c r="C473" s="6">
        <f>D473&amp;"/"&amp;E473&amp;"/"&amp;F473</f>
      </c>
      <c r="D473" s="7">
        <v>2016</v>
      </c>
      <c r="E473" s="7">
        <v>12</v>
      </c>
      <c r="F473" s="7">
        <v>8</v>
      </c>
      <c r="G473" s="4"/>
      <c r="H473" s="8">
        <v>80.3</v>
      </c>
    </row>
    <row x14ac:dyDescent="0.25" r="474" customHeight="1" ht="19.5">
      <c r="A474" s="7">
        <v>2498</v>
      </c>
      <c r="B474" s="1" t="s">
        <v>30</v>
      </c>
      <c r="C474" s="6">
        <f>D474&amp;"/"&amp;E474&amp;"/"&amp;F474</f>
      </c>
      <c r="D474" s="7">
        <v>2016</v>
      </c>
      <c r="E474" s="7">
        <v>12</v>
      </c>
      <c r="F474" s="7">
        <v>9</v>
      </c>
      <c r="G474" s="4"/>
      <c r="H474" s="8">
        <v>81.9</v>
      </c>
    </row>
    <row x14ac:dyDescent="0.25" r="475" customHeight="1" ht="19.5">
      <c r="A475" s="7">
        <v>2498</v>
      </c>
      <c r="B475" s="1" t="s">
        <v>30</v>
      </c>
      <c r="C475" s="6">
        <f>D475&amp;"/"&amp;E475&amp;"/"&amp;F475</f>
      </c>
      <c r="D475" s="7">
        <v>2016</v>
      </c>
      <c r="E475" s="7">
        <v>12</v>
      </c>
      <c r="F475" s="7">
        <v>12</v>
      </c>
      <c r="G475" s="4"/>
      <c r="H475" s="8">
        <v>81.1</v>
      </c>
    </row>
    <row x14ac:dyDescent="0.25" r="476" customHeight="1" ht="19.5">
      <c r="A476" s="7">
        <v>2498</v>
      </c>
      <c r="B476" s="1" t="s">
        <v>30</v>
      </c>
      <c r="C476" s="6">
        <f>D476&amp;"/"&amp;E476&amp;"/"&amp;F476</f>
      </c>
      <c r="D476" s="7">
        <v>2016</v>
      </c>
      <c r="E476" s="7">
        <v>12</v>
      </c>
      <c r="F476" s="7">
        <v>13</v>
      </c>
      <c r="G476" s="4"/>
      <c r="H476" s="8">
        <v>80.6</v>
      </c>
    </row>
    <row x14ac:dyDescent="0.25" r="477" customHeight="1" ht="19.5">
      <c r="A477" s="7">
        <v>2498</v>
      </c>
      <c r="B477" s="1" t="s">
        <v>30</v>
      </c>
      <c r="C477" s="6">
        <f>D477&amp;"/"&amp;E477&amp;"/"&amp;F477</f>
      </c>
      <c r="D477" s="7">
        <v>2016</v>
      </c>
      <c r="E477" s="7">
        <v>12</v>
      </c>
      <c r="F477" s="7">
        <v>14</v>
      </c>
      <c r="G477" s="4"/>
      <c r="H477" s="7">
        <v>80</v>
      </c>
    </row>
    <row x14ac:dyDescent="0.25" r="478" customHeight="1" ht="19.5">
      <c r="A478" s="7">
        <v>2498</v>
      </c>
      <c r="B478" s="1" t="s">
        <v>30</v>
      </c>
      <c r="C478" s="6">
        <f>D478&amp;"/"&amp;E478&amp;"/"&amp;F478</f>
      </c>
      <c r="D478" s="7">
        <v>2016</v>
      </c>
      <c r="E478" s="7">
        <v>12</v>
      </c>
      <c r="F478" s="7">
        <v>15</v>
      </c>
      <c r="G478" s="4"/>
      <c r="H478" s="8">
        <v>79.8</v>
      </c>
    </row>
    <row x14ac:dyDescent="0.25" r="479" customHeight="1" ht="19.5">
      <c r="A479" s="7">
        <v>2498</v>
      </c>
      <c r="B479" s="1" t="s">
        <v>30</v>
      </c>
      <c r="C479" s="6">
        <f>D479&amp;"/"&amp;E479&amp;"/"&amp;F479</f>
      </c>
      <c r="D479" s="7">
        <v>2016</v>
      </c>
      <c r="E479" s="7">
        <v>12</v>
      </c>
      <c r="F479" s="7">
        <v>16</v>
      </c>
      <c r="G479" s="4"/>
      <c r="H479" s="8">
        <v>79.5</v>
      </c>
    </row>
    <row x14ac:dyDescent="0.25" r="480" customHeight="1" ht="19.5">
      <c r="A480" s="7">
        <v>2498</v>
      </c>
      <c r="B480" s="1" t="s">
        <v>30</v>
      </c>
      <c r="C480" s="6">
        <f>D480&amp;"/"&amp;E480&amp;"/"&amp;F480</f>
      </c>
      <c r="D480" s="7">
        <v>2016</v>
      </c>
      <c r="E480" s="7">
        <v>12</v>
      </c>
      <c r="F480" s="7">
        <v>19</v>
      </c>
      <c r="G480" s="4"/>
      <c r="H480" s="8">
        <v>79.1</v>
      </c>
    </row>
    <row x14ac:dyDescent="0.25" r="481" customHeight="1" ht="19.5">
      <c r="A481" s="7">
        <v>2498</v>
      </c>
      <c r="B481" s="1" t="s">
        <v>30</v>
      </c>
      <c r="C481" s="6">
        <f>D481&amp;"/"&amp;E481&amp;"/"&amp;F481</f>
      </c>
      <c r="D481" s="7">
        <v>2016</v>
      </c>
      <c r="E481" s="7">
        <v>12</v>
      </c>
      <c r="F481" s="7">
        <v>20</v>
      </c>
      <c r="G481" s="4"/>
      <c r="H481" s="8">
        <v>80.5</v>
      </c>
    </row>
    <row x14ac:dyDescent="0.25" r="482" customHeight="1" ht="19.5">
      <c r="A482" s="7">
        <v>2498</v>
      </c>
      <c r="B482" s="1" t="s">
        <v>30</v>
      </c>
      <c r="C482" s="6">
        <f>D482&amp;"/"&amp;E482&amp;"/"&amp;F482</f>
      </c>
      <c r="D482" s="7">
        <v>2016</v>
      </c>
      <c r="E482" s="7">
        <v>12</v>
      </c>
      <c r="F482" s="7">
        <v>21</v>
      </c>
      <c r="G482" s="4"/>
      <c r="H482" s="8">
        <v>79.9</v>
      </c>
    </row>
    <row x14ac:dyDescent="0.25" r="483" customHeight="1" ht="19.5">
      <c r="A483" s="7">
        <v>2498</v>
      </c>
      <c r="B483" s="1" t="s">
        <v>30</v>
      </c>
      <c r="C483" s="6">
        <f>D483&amp;"/"&amp;E483&amp;"/"&amp;F483</f>
      </c>
      <c r="D483" s="7">
        <v>2016</v>
      </c>
      <c r="E483" s="7">
        <v>12</v>
      </c>
      <c r="F483" s="7">
        <v>22</v>
      </c>
      <c r="G483" s="4"/>
      <c r="H483" s="8">
        <v>78.1</v>
      </c>
    </row>
    <row x14ac:dyDescent="0.25" r="484" customHeight="1" ht="19.5">
      <c r="A484" s="7">
        <v>2498</v>
      </c>
      <c r="B484" s="1" t="s">
        <v>30</v>
      </c>
      <c r="C484" s="6">
        <f>D484&amp;"/"&amp;E484&amp;"/"&amp;F484</f>
      </c>
      <c r="D484" s="7">
        <v>2016</v>
      </c>
      <c r="E484" s="7">
        <v>12</v>
      </c>
      <c r="F484" s="7">
        <v>23</v>
      </c>
      <c r="G484" s="4"/>
      <c r="H484" s="8">
        <v>77.2</v>
      </c>
    </row>
    <row x14ac:dyDescent="0.25" r="485" customHeight="1" ht="19.5">
      <c r="A485" s="7">
        <v>2498</v>
      </c>
      <c r="B485" s="1" t="s">
        <v>30</v>
      </c>
      <c r="C485" s="6">
        <f>D485&amp;"/"&amp;E485&amp;"/"&amp;F485</f>
      </c>
      <c r="D485" s="7">
        <v>2016</v>
      </c>
      <c r="E485" s="7">
        <v>12</v>
      </c>
      <c r="F485" s="7">
        <v>26</v>
      </c>
      <c r="G485" s="4"/>
      <c r="H485" s="7">
        <v>78</v>
      </c>
    </row>
    <row x14ac:dyDescent="0.25" r="486" customHeight="1" ht="19.5">
      <c r="A486" s="7">
        <v>2498</v>
      </c>
      <c r="B486" s="1" t="s">
        <v>30</v>
      </c>
      <c r="C486" s="6">
        <f>D486&amp;"/"&amp;E486&amp;"/"&amp;F486</f>
      </c>
      <c r="D486" s="7">
        <v>2016</v>
      </c>
      <c r="E486" s="7">
        <v>12</v>
      </c>
      <c r="F486" s="7">
        <v>27</v>
      </c>
      <c r="G486" s="4"/>
      <c r="H486" s="8">
        <v>78.1</v>
      </c>
    </row>
    <row x14ac:dyDescent="0.25" r="487" customHeight="1" ht="19.5">
      <c r="A487" s="7">
        <v>2498</v>
      </c>
      <c r="B487" s="1" t="s">
        <v>30</v>
      </c>
      <c r="C487" s="6">
        <f>D487&amp;"/"&amp;E487&amp;"/"&amp;F487</f>
      </c>
      <c r="D487" s="7">
        <v>2016</v>
      </c>
      <c r="E487" s="7">
        <v>12</v>
      </c>
      <c r="F487" s="7">
        <v>28</v>
      </c>
      <c r="G487" s="4"/>
      <c r="H487" s="8">
        <v>78.3</v>
      </c>
    </row>
    <row x14ac:dyDescent="0.25" r="488" customHeight="1" ht="19.5">
      <c r="A488" s="7">
        <v>2498</v>
      </c>
      <c r="B488" s="1" t="s">
        <v>30</v>
      </c>
      <c r="C488" s="6">
        <f>D488&amp;"/"&amp;E488&amp;"/"&amp;F488</f>
      </c>
      <c r="D488" s="7">
        <v>2016</v>
      </c>
      <c r="E488" s="7">
        <v>12</v>
      </c>
      <c r="F488" s="7">
        <v>29</v>
      </c>
      <c r="G488" s="4"/>
      <c r="H488" s="8">
        <v>77.8</v>
      </c>
    </row>
    <row x14ac:dyDescent="0.25" r="489" customHeight="1" ht="19.5">
      <c r="A489" s="7">
        <v>2498</v>
      </c>
      <c r="B489" s="1" t="s">
        <v>30</v>
      </c>
      <c r="C489" s="6">
        <f>D489&amp;"/"&amp;E489&amp;"/"&amp;F489</f>
      </c>
      <c r="D489" s="7">
        <v>2016</v>
      </c>
      <c r="E489" s="7">
        <v>12</v>
      </c>
      <c r="F489" s="7">
        <v>30</v>
      </c>
      <c r="G489" s="4"/>
      <c r="H489" s="7">
        <v>79</v>
      </c>
    </row>
    <row x14ac:dyDescent="0.25" r="490" customHeight="1" ht="19.5">
      <c r="A490" s="2" t="s">
        <v>8</v>
      </c>
      <c r="B490" s="1" t="s">
        <v>9</v>
      </c>
      <c r="C490" s="6">
        <f>D490&amp;"/"&amp;E490&amp;"/"&amp;F490</f>
      </c>
      <c r="D490" s="7">
        <v>2016</v>
      </c>
      <c r="E490" s="7">
        <v>1</v>
      </c>
      <c r="F490" s="7">
        <v>4</v>
      </c>
      <c r="G490" s="4"/>
      <c r="H490" s="8">
        <v>8114.26</v>
      </c>
    </row>
    <row x14ac:dyDescent="0.25" r="491" customHeight="1" ht="19.5">
      <c r="A491" s="2" t="s">
        <v>8</v>
      </c>
      <c r="B491" s="1" t="s">
        <v>9</v>
      </c>
      <c r="C491" s="6">
        <f>D491&amp;"/"&amp;E491&amp;"/"&amp;F491</f>
      </c>
      <c r="D491" s="7">
        <v>2016</v>
      </c>
      <c r="E491" s="7">
        <v>1</v>
      </c>
      <c r="F491" s="7">
        <v>5</v>
      </c>
      <c r="G491" s="4"/>
      <c r="H491" s="8">
        <v>8075.11</v>
      </c>
    </row>
    <row x14ac:dyDescent="0.25" r="492" customHeight="1" ht="19.5">
      <c r="A492" s="2" t="s">
        <v>8</v>
      </c>
      <c r="B492" s="1" t="s">
        <v>9</v>
      </c>
      <c r="C492" s="6">
        <f>D492&amp;"/"&amp;E492&amp;"/"&amp;F492</f>
      </c>
      <c r="D492" s="7">
        <v>2016</v>
      </c>
      <c r="E492" s="7">
        <v>1</v>
      </c>
      <c r="F492" s="7">
        <v>6</v>
      </c>
      <c r="G492" s="4"/>
      <c r="H492" s="8">
        <v>7990.39</v>
      </c>
    </row>
    <row x14ac:dyDescent="0.25" r="493" customHeight="1" ht="19.5">
      <c r="A493" s="2" t="s">
        <v>8</v>
      </c>
      <c r="B493" s="1" t="s">
        <v>9</v>
      </c>
      <c r="C493" s="6">
        <f>D493&amp;"/"&amp;E493&amp;"/"&amp;F493</f>
      </c>
      <c r="D493" s="7">
        <v>2016</v>
      </c>
      <c r="E493" s="7">
        <v>1</v>
      </c>
      <c r="F493" s="7">
        <v>7</v>
      </c>
      <c r="G493" s="4"/>
      <c r="H493" s="8">
        <v>7852.06</v>
      </c>
    </row>
    <row x14ac:dyDescent="0.25" r="494" customHeight="1" ht="19.5">
      <c r="A494" s="2" t="s">
        <v>8</v>
      </c>
      <c r="B494" s="1" t="s">
        <v>9</v>
      </c>
      <c r="C494" s="6">
        <f>D494&amp;"/"&amp;E494&amp;"/"&amp;F494</f>
      </c>
      <c r="D494" s="7">
        <v>2016</v>
      </c>
      <c r="E494" s="7">
        <v>1</v>
      </c>
      <c r="F494" s="7">
        <v>8</v>
      </c>
      <c r="G494" s="4"/>
      <c r="H494" s="8">
        <v>7893.97</v>
      </c>
    </row>
    <row x14ac:dyDescent="0.25" r="495" customHeight="1" ht="19.5">
      <c r="A495" s="2" t="s">
        <v>8</v>
      </c>
      <c r="B495" s="1" t="s">
        <v>9</v>
      </c>
      <c r="C495" s="6">
        <f>D495&amp;"/"&amp;E495&amp;"/"&amp;F495</f>
      </c>
      <c r="D495" s="7">
        <v>2016</v>
      </c>
      <c r="E495" s="7">
        <v>1</v>
      </c>
      <c r="F495" s="7">
        <v>11</v>
      </c>
      <c r="G495" s="4"/>
      <c r="H495" s="8">
        <v>7788.42</v>
      </c>
    </row>
    <row x14ac:dyDescent="0.25" r="496" customHeight="1" ht="19.5">
      <c r="A496" s="2" t="s">
        <v>8</v>
      </c>
      <c r="B496" s="1" t="s">
        <v>9</v>
      </c>
      <c r="C496" s="6">
        <f>D496&amp;"/"&amp;E496&amp;"/"&amp;F496</f>
      </c>
      <c r="D496" s="7">
        <v>2016</v>
      </c>
      <c r="E496" s="7">
        <v>1</v>
      </c>
      <c r="F496" s="7">
        <v>12</v>
      </c>
      <c r="G496" s="4"/>
      <c r="H496" s="8">
        <v>7768.45</v>
      </c>
    </row>
    <row x14ac:dyDescent="0.25" r="497" customHeight="1" ht="19.5">
      <c r="A497" s="2" t="s">
        <v>8</v>
      </c>
      <c r="B497" s="1" t="s">
        <v>9</v>
      </c>
      <c r="C497" s="6">
        <f>D497&amp;"/"&amp;E497&amp;"/"&amp;F497</f>
      </c>
      <c r="D497" s="7">
        <v>2016</v>
      </c>
      <c r="E497" s="7">
        <v>1</v>
      </c>
      <c r="F497" s="7">
        <v>13</v>
      </c>
      <c r="G497" s="4"/>
      <c r="H497" s="8">
        <v>7824.61</v>
      </c>
    </row>
    <row x14ac:dyDescent="0.25" r="498" customHeight="1" ht="19.5">
      <c r="A498" s="2" t="s">
        <v>8</v>
      </c>
      <c r="B498" s="1" t="s">
        <v>9</v>
      </c>
      <c r="C498" s="6">
        <f>D498&amp;"/"&amp;E498&amp;"/"&amp;F498</f>
      </c>
      <c r="D498" s="7">
        <v>2016</v>
      </c>
      <c r="E498" s="7">
        <v>1</v>
      </c>
      <c r="F498" s="7">
        <v>14</v>
      </c>
      <c r="G498" s="4"/>
      <c r="H498" s="8">
        <v>7742.88</v>
      </c>
    </row>
    <row x14ac:dyDescent="0.25" r="499" customHeight="1" ht="19.5">
      <c r="A499" s="2" t="s">
        <v>8</v>
      </c>
      <c r="B499" s="1" t="s">
        <v>9</v>
      </c>
      <c r="C499" s="6">
        <f>D499&amp;"/"&amp;E499&amp;"/"&amp;F499</f>
      </c>
      <c r="D499" s="7">
        <v>2016</v>
      </c>
      <c r="E499" s="7">
        <v>1</v>
      </c>
      <c r="F499" s="7">
        <v>15</v>
      </c>
      <c r="G499" s="4"/>
      <c r="H499" s="8">
        <v>7762.01</v>
      </c>
    </row>
    <row x14ac:dyDescent="0.25" r="500" customHeight="1" ht="19.5">
      <c r="A500" s="2" t="s">
        <v>8</v>
      </c>
      <c r="B500" s="1" t="s">
        <v>9</v>
      </c>
      <c r="C500" s="6">
        <f>D500&amp;"/"&amp;E500&amp;"/"&amp;F500</f>
      </c>
      <c r="D500" s="7">
        <v>2016</v>
      </c>
      <c r="E500" s="7">
        <v>1</v>
      </c>
      <c r="F500" s="7">
        <v>18</v>
      </c>
      <c r="G500" s="4"/>
      <c r="H500" s="8">
        <v>7811.18</v>
      </c>
    </row>
    <row x14ac:dyDescent="0.25" r="501" customHeight="1" ht="19.5">
      <c r="A501" s="2" t="s">
        <v>8</v>
      </c>
      <c r="B501" s="1" t="s">
        <v>9</v>
      </c>
      <c r="C501" s="6">
        <f>D501&amp;"/"&amp;E501&amp;"/"&amp;F501</f>
      </c>
      <c r="D501" s="7">
        <v>2016</v>
      </c>
      <c r="E501" s="7">
        <v>1</v>
      </c>
      <c r="F501" s="7">
        <v>19</v>
      </c>
      <c r="G501" s="4"/>
      <c r="H501" s="8">
        <v>7854.88</v>
      </c>
    </row>
    <row x14ac:dyDescent="0.25" r="502" customHeight="1" ht="19.5">
      <c r="A502" s="2" t="s">
        <v>8</v>
      </c>
      <c r="B502" s="1" t="s">
        <v>9</v>
      </c>
      <c r="C502" s="6">
        <f>D502&amp;"/"&amp;E502&amp;"/"&amp;F502</f>
      </c>
      <c r="D502" s="7">
        <v>2016</v>
      </c>
      <c r="E502" s="7">
        <v>1</v>
      </c>
      <c r="F502" s="7">
        <v>20</v>
      </c>
      <c r="G502" s="4"/>
      <c r="H502" s="8">
        <v>7699.12</v>
      </c>
    </row>
    <row x14ac:dyDescent="0.25" r="503" customHeight="1" ht="19.5">
      <c r="A503" s="2" t="s">
        <v>8</v>
      </c>
      <c r="B503" s="1" t="s">
        <v>9</v>
      </c>
      <c r="C503" s="6">
        <f>D503&amp;"/"&amp;E503&amp;"/"&amp;F503</f>
      </c>
      <c r="D503" s="7">
        <v>2016</v>
      </c>
      <c r="E503" s="7">
        <v>1</v>
      </c>
      <c r="F503" s="7">
        <v>21</v>
      </c>
      <c r="G503" s="4"/>
      <c r="H503" s="8">
        <v>7664.01</v>
      </c>
    </row>
    <row x14ac:dyDescent="0.25" r="504" customHeight="1" ht="19.5">
      <c r="A504" s="2" t="s">
        <v>8</v>
      </c>
      <c r="B504" s="1" t="s">
        <v>9</v>
      </c>
      <c r="C504" s="6">
        <f>D504&amp;"/"&amp;E504&amp;"/"&amp;F504</f>
      </c>
      <c r="D504" s="7">
        <v>2016</v>
      </c>
      <c r="E504" s="7">
        <v>1</v>
      </c>
      <c r="F504" s="7">
        <v>22</v>
      </c>
      <c r="G504" s="4"/>
      <c r="H504" s="8">
        <v>7756.18</v>
      </c>
    </row>
    <row x14ac:dyDescent="0.25" r="505" customHeight="1" ht="19.5">
      <c r="A505" s="2" t="s">
        <v>8</v>
      </c>
      <c r="B505" s="1" t="s">
        <v>9</v>
      </c>
      <c r="C505" s="6">
        <f>D505&amp;"/"&amp;E505&amp;"/"&amp;F505</f>
      </c>
      <c r="D505" s="7">
        <v>2016</v>
      </c>
      <c r="E505" s="7">
        <v>1</v>
      </c>
      <c r="F505" s="7">
        <v>25</v>
      </c>
      <c r="G505" s="4"/>
      <c r="H505" s="8">
        <v>7894.15</v>
      </c>
    </row>
    <row x14ac:dyDescent="0.25" r="506" customHeight="1" ht="19.5">
      <c r="A506" s="2" t="s">
        <v>8</v>
      </c>
      <c r="B506" s="1" t="s">
        <v>9</v>
      </c>
      <c r="C506" s="6">
        <f>D506&amp;"/"&amp;E506&amp;"/"&amp;F506</f>
      </c>
      <c r="D506" s="7">
        <v>2016</v>
      </c>
      <c r="E506" s="7">
        <v>1</v>
      </c>
      <c r="F506" s="7">
        <v>26</v>
      </c>
      <c r="G506" s="4"/>
      <c r="H506" s="8">
        <v>7828.67</v>
      </c>
    </row>
    <row x14ac:dyDescent="0.25" r="507" customHeight="1" ht="19.5">
      <c r="A507" s="2" t="s">
        <v>8</v>
      </c>
      <c r="B507" s="1" t="s">
        <v>9</v>
      </c>
      <c r="C507" s="6">
        <f>D507&amp;"/"&amp;E507&amp;"/"&amp;F507</f>
      </c>
      <c r="D507" s="7">
        <v>2016</v>
      </c>
      <c r="E507" s="7">
        <v>1</v>
      </c>
      <c r="F507" s="7">
        <v>27</v>
      </c>
      <c r="G507" s="4"/>
      <c r="H507" s="8">
        <v>7849.83</v>
      </c>
    </row>
    <row x14ac:dyDescent="0.25" r="508" customHeight="1" ht="19.5">
      <c r="A508" s="2" t="s">
        <v>8</v>
      </c>
      <c r="B508" s="1" t="s">
        <v>9</v>
      </c>
      <c r="C508" s="6">
        <f>D508&amp;"/"&amp;E508&amp;"/"&amp;F508</f>
      </c>
      <c r="D508" s="7">
        <v>2016</v>
      </c>
      <c r="E508" s="7">
        <v>1</v>
      </c>
      <c r="F508" s="7">
        <v>28</v>
      </c>
      <c r="G508" s="4"/>
      <c r="H508" s="8">
        <v>7905.1</v>
      </c>
    </row>
    <row x14ac:dyDescent="0.25" r="509" customHeight="1" ht="19.5">
      <c r="A509" s="2" t="s">
        <v>8</v>
      </c>
      <c r="B509" s="1" t="s">
        <v>9</v>
      </c>
      <c r="C509" s="6">
        <f>D509&amp;"/"&amp;E509&amp;"/"&amp;F509</f>
      </c>
      <c r="D509" s="7">
        <v>2016</v>
      </c>
      <c r="E509" s="7">
        <v>1</v>
      </c>
      <c r="F509" s="7">
        <v>29</v>
      </c>
      <c r="G509" s="4"/>
      <c r="H509" s="8">
        <v>8080.6</v>
      </c>
    </row>
    <row x14ac:dyDescent="0.25" r="510" customHeight="1" ht="19.5">
      <c r="A510" s="2" t="s">
        <v>8</v>
      </c>
      <c r="B510" s="1" t="s">
        <v>9</v>
      </c>
      <c r="C510" s="6">
        <f>D510&amp;"/"&amp;E510&amp;"/"&amp;F510</f>
      </c>
      <c r="D510" s="7">
        <v>2016</v>
      </c>
      <c r="E510" s="7">
        <v>1</v>
      </c>
      <c r="F510" s="7">
        <v>30</v>
      </c>
      <c r="G510" s="4"/>
      <c r="H510" s="8">
        <v>8145.21</v>
      </c>
    </row>
    <row x14ac:dyDescent="0.25" r="511" customHeight="1" ht="19.5">
      <c r="A511" s="2" t="s">
        <v>8</v>
      </c>
      <c r="B511" s="1" t="s">
        <v>9</v>
      </c>
      <c r="C511" s="6">
        <f>D511&amp;"/"&amp;E511&amp;"/"&amp;F511</f>
      </c>
      <c r="D511" s="7">
        <v>2016</v>
      </c>
      <c r="E511" s="7">
        <v>2</v>
      </c>
      <c r="F511" s="7">
        <v>1</v>
      </c>
      <c r="G511" s="4"/>
      <c r="H511" s="8">
        <v>8156.96</v>
      </c>
    </row>
    <row x14ac:dyDescent="0.25" r="512" customHeight="1" ht="19.5">
      <c r="A512" s="2" t="s">
        <v>8</v>
      </c>
      <c r="B512" s="1" t="s">
        <v>9</v>
      </c>
      <c r="C512" s="6">
        <f>D512&amp;"/"&amp;E512&amp;"/"&amp;F512</f>
      </c>
      <c r="D512" s="7">
        <v>2016</v>
      </c>
      <c r="E512" s="7">
        <v>2</v>
      </c>
      <c r="F512" s="7">
        <v>2</v>
      </c>
      <c r="G512" s="4"/>
      <c r="H512" s="8">
        <v>8131.24</v>
      </c>
    </row>
    <row x14ac:dyDescent="0.25" r="513" customHeight="1" ht="19.5">
      <c r="A513" s="2" t="s">
        <v>8</v>
      </c>
      <c r="B513" s="1" t="s">
        <v>9</v>
      </c>
      <c r="C513" s="6">
        <f>D513&amp;"/"&amp;E513&amp;"/"&amp;F513</f>
      </c>
      <c r="D513" s="7">
        <v>2016</v>
      </c>
      <c r="E513" s="7">
        <v>2</v>
      </c>
      <c r="F513" s="7">
        <v>3</v>
      </c>
      <c r="G513" s="4"/>
      <c r="H513" s="7">
        <v>8063</v>
      </c>
    </row>
    <row x14ac:dyDescent="0.25" r="514" customHeight="1" ht="19.5">
      <c r="A514" s="2" t="s">
        <v>8</v>
      </c>
      <c r="B514" s="1" t="s">
        <v>9</v>
      </c>
      <c r="C514" s="6">
        <f>D514&amp;"/"&amp;E514&amp;"/"&amp;F514</f>
      </c>
      <c r="D514" s="7">
        <v>2016</v>
      </c>
      <c r="E514" s="7">
        <v>2</v>
      </c>
      <c r="F514" s="7">
        <v>15</v>
      </c>
      <c r="G514" s="4"/>
      <c r="H514" s="8">
        <v>8066.51</v>
      </c>
    </row>
    <row x14ac:dyDescent="0.25" r="515" customHeight="1" ht="19.5">
      <c r="A515" s="2" t="s">
        <v>8</v>
      </c>
      <c r="B515" s="1" t="s">
        <v>9</v>
      </c>
      <c r="C515" s="6">
        <f>D515&amp;"/"&amp;E515&amp;"/"&amp;F515</f>
      </c>
      <c r="D515" s="7">
        <v>2016</v>
      </c>
      <c r="E515" s="7">
        <v>2</v>
      </c>
      <c r="F515" s="7">
        <v>16</v>
      </c>
      <c r="G515" s="4"/>
      <c r="H515" s="8">
        <v>8212.07</v>
      </c>
    </row>
    <row x14ac:dyDescent="0.25" r="516" customHeight="1" ht="19.5">
      <c r="A516" s="2" t="s">
        <v>8</v>
      </c>
      <c r="B516" s="1" t="s">
        <v>9</v>
      </c>
      <c r="C516" s="6">
        <f>D516&amp;"/"&amp;E516&amp;"/"&amp;F516</f>
      </c>
      <c r="D516" s="7">
        <v>2016</v>
      </c>
      <c r="E516" s="7">
        <v>2</v>
      </c>
      <c r="F516" s="7">
        <v>17</v>
      </c>
      <c r="G516" s="4"/>
      <c r="H516" s="8">
        <v>8214.25</v>
      </c>
    </row>
    <row x14ac:dyDescent="0.25" r="517" customHeight="1" ht="19.5">
      <c r="A517" s="2" t="s">
        <v>8</v>
      </c>
      <c r="B517" s="1" t="s">
        <v>9</v>
      </c>
      <c r="C517" s="6">
        <f>D517&amp;"/"&amp;E517&amp;"/"&amp;F517</f>
      </c>
      <c r="D517" s="7">
        <v>2016</v>
      </c>
      <c r="E517" s="7">
        <v>2</v>
      </c>
      <c r="F517" s="7">
        <v>18</v>
      </c>
      <c r="G517" s="4"/>
      <c r="H517" s="8">
        <v>8314.67</v>
      </c>
    </row>
    <row x14ac:dyDescent="0.25" r="518" customHeight="1" ht="19.5">
      <c r="A518" s="2" t="s">
        <v>8</v>
      </c>
      <c r="B518" s="1" t="s">
        <v>9</v>
      </c>
      <c r="C518" s="6">
        <f>D518&amp;"/"&amp;E518&amp;"/"&amp;F518</f>
      </c>
      <c r="D518" s="7">
        <v>2016</v>
      </c>
      <c r="E518" s="7">
        <v>2</v>
      </c>
      <c r="F518" s="7">
        <v>19</v>
      </c>
      <c r="G518" s="4"/>
      <c r="H518" s="8">
        <v>8325.04</v>
      </c>
    </row>
    <row x14ac:dyDescent="0.25" r="519" customHeight="1" ht="19.5">
      <c r="A519" s="2" t="s">
        <v>8</v>
      </c>
      <c r="B519" s="1" t="s">
        <v>9</v>
      </c>
      <c r="C519" s="6">
        <f>D519&amp;"/"&amp;E519&amp;"/"&amp;F519</f>
      </c>
      <c r="D519" s="7">
        <v>2016</v>
      </c>
      <c r="E519" s="7">
        <v>2</v>
      </c>
      <c r="F519" s="7">
        <v>22</v>
      </c>
      <c r="G519" s="4"/>
      <c r="H519" s="8">
        <v>8326.68</v>
      </c>
    </row>
    <row x14ac:dyDescent="0.25" r="520" customHeight="1" ht="19.5">
      <c r="A520" s="2" t="s">
        <v>8</v>
      </c>
      <c r="B520" s="1" t="s">
        <v>9</v>
      </c>
      <c r="C520" s="6">
        <f>D520&amp;"/"&amp;E520&amp;"/"&amp;F520</f>
      </c>
      <c r="D520" s="7">
        <v>2016</v>
      </c>
      <c r="E520" s="7">
        <v>2</v>
      </c>
      <c r="F520" s="7">
        <v>23</v>
      </c>
      <c r="G520" s="4"/>
      <c r="H520" s="8">
        <v>8334.64</v>
      </c>
    </row>
    <row x14ac:dyDescent="0.25" r="521" customHeight="1" ht="19.5">
      <c r="A521" s="2" t="s">
        <v>8</v>
      </c>
      <c r="B521" s="1" t="s">
        <v>9</v>
      </c>
      <c r="C521" s="6">
        <f>D521&amp;"/"&amp;E521&amp;"/"&amp;F521</f>
      </c>
      <c r="D521" s="7">
        <v>2016</v>
      </c>
      <c r="E521" s="7">
        <v>2</v>
      </c>
      <c r="F521" s="7">
        <v>24</v>
      </c>
      <c r="G521" s="4"/>
      <c r="H521" s="8">
        <v>8282.86</v>
      </c>
    </row>
    <row x14ac:dyDescent="0.25" r="522" customHeight="1" ht="19.5">
      <c r="A522" s="2" t="s">
        <v>8</v>
      </c>
      <c r="B522" s="1" t="s">
        <v>9</v>
      </c>
      <c r="C522" s="6">
        <f>D522&amp;"/"&amp;E522&amp;"/"&amp;F522</f>
      </c>
      <c r="D522" s="7">
        <v>2016</v>
      </c>
      <c r="E522" s="7">
        <v>2</v>
      </c>
      <c r="F522" s="7">
        <v>25</v>
      </c>
      <c r="G522" s="4"/>
      <c r="H522" s="8">
        <v>8365.86</v>
      </c>
    </row>
    <row x14ac:dyDescent="0.25" r="523" customHeight="1" ht="19.5">
      <c r="A523" s="2" t="s">
        <v>8</v>
      </c>
      <c r="B523" s="1" t="s">
        <v>9</v>
      </c>
      <c r="C523" s="6">
        <f>D523&amp;"/"&amp;E523&amp;"/"&amp;F523</f>
      </c>
      <c r="D523" s="7">
        <v>2016</v>
      </c>
      <c r="E523" s="7">
        <v>2</v>
      </c>
      <c r="F523" s="7">
        <v>26</v>
      </c>
      <c r="G523" s="4"/>
      <c r="H523" s="8">
        <v>8411.16</v>
      </c>
    </row>
    <row x14ac:dyDescent="0.25" r="524" customHeight="1" ht="19.5">
      <c r="A524" s="2" t="s">
        <v>8</v>
      </c>
      <c r="B524" s="1" t="s">
        <v>9</v>
      </c>
      <c r="C524" s="6">
        <f>D524&amp;"/"&amp;E524&amp;"/"&amp;F524</f>
      </c>
      <c r="D524" s="7">
        <v>2016</v>
      </c>
      <c r="E524" s="7">
        <v>3</v>
      </c>
      <c r="F524" s="7">
        <v>1</v>
      </c>
      <c r="G524" s="4"/>
      <c r="H524" s="8">
        <v>8485.69</v>
      </c>
    </row>
    <row x14ac:dyDescent="0.25" r="525" customHeight="1" ht="19.5">
      <c r="A525" s="2" t="s">
        <v>8</v>
      </c>
      <c r="B525" s="1" t="s">
        <v>9</v>
      </c>
      <c r="C525" s="6">
        <f>D525&amp;"/"&amp;E525&amp;"/"&amp;F525</f>
      </c>
      <c r="D525" s="7">
        <v>2016</v>
      </c>
      <c r="E525" s="7">
        <v>3</v>
      </c>
      <c r="F525" s="7">
        <v>2</v>
      </c>
      <c r="G525" s="4"/>
      <c r="H525" s="8">
        <v>8544.05</v>
      </c>
    </row>
    <row x14ac:dyDescent="0.25" r="526" customHeight="1" ht="19.5">
      <c r="A526" s="2" t="s">
        <v>8</v>
      </c>
      <c r="B526" s="1" t="s">
        <v>9</v>
      </c>
      <c r="C526" s="6">
        <f>D526&amp;"/"&amp;E526&amp;"/"&amp;F526</f>
      </c>
      <c r="D526" s="7">
        <v>2016</v>
      </c>
      <c r="E526" s="7">
        <v>3</v>
      </c>
      <c r="F526" s="7">
        <v>3</v>
      </c>
      <c r="G526" s="4"/>
      <c r="H526" s="8">
        <v>8611.79</v>
      </c>
    </row>
    <row x14ac:dyDescent="0.25" r="527" customHeight="1" ht="19.5">
      <c r="A527" s="2" t="s">
        <v>8</v>
      </c>
      <c r="B527" s="1" t="s">
        <v>9</v>
      </c>
      <c r="C527" s="6">
        <f>D527&amp;"/"&amp;E527&amp;"/"&amp;F527</f>
      </c>
      <c r="D527" s="7">
        <v>2016</v>
      </c>
      <c r="E527" s="7">
        <v>3</v>
      </c>
      <c r="F527" s="7">
        <v>4</v>
      </c>
      <c r="G527" s="4"/>
      <c r="H527" s="8">
        <v>8643.55</v>
      </c>
    </row>
    <row x14ac:dyDescent="0.25" r="528" customHeight="1" ht="19.5">
      <c r="A528" s="2" t="s">
        <v>8</v>
      </c>
      <c r="B528" s="1" t="s">
        <v>9</v>
      </c>
      <c r="C528" s="6">
        <f>D528&amp;"/"&amp;E528&amp;"/"&amp;F528</f>
      </c>
      <c r="D528" s="7">
        <v>2016</v>
      </c>
      <c r="E528" s="7">
        <v>3</v>
      </c>
      <c r="F528" s="7">
        <v>7</v>
      </c>
      <c r="G528" s="4"/>
      <c r="H528" s="8">
        <v>8659.55</v>
      </c>
    </row>
    <row x14ac:dyDescent="0.25" r="529" customHeight="1" ht="19.5">
      <c r="A529" s="2" t="s">
        <v>8</v>
      </c>
      <c r="B529" s="1" t="s">
        <v>9</v>
      </c>
      <c r="C529" s="6">
        <f>D529&amp;"/"&amp;E529&amp;"/"&amp;F529</f>
      </c>
      <c r="D529" s="7">
        <v>2016</v>
      </c>
      <c r="E529" s="7">
        <v>3</v>
      </c>
      <c r="F529" s="7">
        <v>8</v>
      </c>
      <c r="G529" s="4"/>
      <c r="H529" s="8">
        <v>8664.31</v>
      </c>
    </row>
    <row x14ac:dyDescent="0.25" r="530" customHeight="1" ht="19.5">
      <c r="A530" s="2" t="s">
        <v>8</v>
      </c>
      <c r="B530" s="1" t="s">
        <v>9</v>
      </c>
      <c r="C530" s="6">
        <f>D530&amp;"/"&amp;E530&amp;"/"&amp;F530</f>
      </c>
      <c r="D530" s="7">
        <v>2016</v>
      </c>
      <c r="E530" s="7">
        <v>3</v>
      </c>
      <c r="F530" s="7">
        <v>9</v>
      </c>
      <c r="G530" s="4"/>
      <c r="H530" s="8">
        <v>8634.11</v>
      </c>
    </row>
    <row x14ac:dyDescent="0.25" r="531" customHeight="1" ht="19.5">
      <c r="A531" s="2" t="s">
        <v>8</v>
      </c>
      <c r="B531" s="1" t="s">
        <v>9</v>
      </c>
      <c r="C531" s="6">
        <f>D531&amp;"/"&amp;E531&amp;"/"&amp;F531</f>
      </c>
      <c r="D531" s="7">
        <v>2016</v>
      </c>
      <c r="E531" s="7">
        <v>3</v>
      </c>
      <c r="F531" s="7">
        <v>10</v>
      </c>
      <c r="G531" s="4"/>
      <c r="H531" s="8">
        <v>8660.7</v>
      </c>
    </row>
    <row x14ac:dyDescent="0.25" r="532" customHeight="1" ht="19.5">
      <c r="A532" s="2" t="s">
        <v>8</v>
      </c>
      <c r="B532" s="1" t="s">
        <v>9</v>
      </c>
      <c r="C532" s="6">
        <f>D532&amp;"/"&amp;E532&amp;"/"&amp;F532</f>
      </c>
      <c r="D532" s="7">
        <v>2016</v>
      </c>
      <c r="E532" s="7">
        <v>3</v>
      </c>
      <c r="F532" s="7">
        <v>11</v>
      </c>
      <c r="G532" s="4"/>
      <c r="H532" s="8">
        <v>8706.14</v>
      </c>
    </row>
    <row x14ac:dyDescent="0.25" r="533" customHeight="1" ht="19.5">
      <c r="A533" s="2" t="s">
        <v>8</v>
      </c>
      <c r="B533" s="1" t="s">
        <v>9</v>
      </c>
      <c r="C533" s="6">
        <f>D533&amp;"/"&amp;E533&amp;"/"&amp;F533</f>
      </c>
      <c r="D533" s="7">
        <v>2016</v>
      </c>
      <c r="E533" s="7">
        <v>3</v>
      </c>
      <c r="F533" s="7">
        <v>14</v>
      </c>
      <c r="G533" s="4"/>
      <c r="H533" s="8">
        <v>8747.9</v>
      </c>
    </row>
    <row x14ac:dyDescent="0.25" r="534" customHeight="1" ht="19.5">
      <c r="A534" s="2" t="s">
        <v>8</v>
      </c>
      <c r="B534" s="1" t="s">
        <v>9</v>
      </c>
      <c r="C534" s="6">
        <f>D534&amp;"/"&amp;E534&amp;"/"&amp;F534</f>
      </c>
      <c r="D534" s="7">
        <v>2016</v>
      </c>
      <c r="E534" s="7">
        <v>3</v>
      </c>
      <c r="F534" s="7">
        <v>15</v>
      </c>
      <c r="G534" s="4"/>
      <c r="H534" s="8">
        <v>8611.18</v>
      </c>
    </row>
    <row x14ac:dyDescent="0.25" r="535" customHeight="1" ht="19.5">
      <c r="A535" s="2" t="s">
        <v>8</v>
      </c>
      <c r="B535" s="1" t="s">
        <v>9</v>
      </c>
      <c r="C535" s="6">
        <f>D535&amp;"/"&amp;E535&amp;"/"&amp;F535</f>
      </c>
      <c r="D535" s="7">
        <v>2016</v>
      </c>
      <c r="E535" s="7">
        <v>3</v>
      </c>
      <c r="F535" s="7">
        <v>16</v>
      </c>
      <c r="G535" s="4"/>
      <c r="H535" s="8">
        <v>8699.14</v>
      </c>
    </row>
    <row x14ac:dyDescent="0.25" r="536" customHeight="1" ht="19.5">
      <c r="A536" s="2" t="s">
        <v>8</v>
      </c>
      <c r="B536" s="1" t="s">
        <v>9</v>
      </c>
      <c r="C536" s="6">
        <f>D536&amp;"/"&amp;E536&amp;"/"&amp;F536</f>
      </c>
      <c r="D536" s="7">
        <v>2016</v>
      </c>
      <c r="E536" s="7">
        <v>3</v>
      </c>
      <c r="F536" s="7">
        <v>17</v>
      </c>
      <c r="G536" s="4"/>
      <c r="H536" s="8">
        <v>8734.54</v>
      </c>
    </row>
    <row x14ac:dyDescent="0.25" r="537" customHeight="1" ht="19.5">
      <c r="A537" s="2" t="s">
        <v>8</v>
      </c>
      <c r="B537" s="1" t="s">
        <v>9</v>
      </c>
      <c r="C537" s="6">
        <f>D537&amp;"/"&amp;E537&amp;"/"&amp;F537</f>
      </c>
      <c r="D537" s="7">
        <v>2016</v>
      </c>
      <c r="E537" s="7">
        <v>3</v>
      </c>
      <c r="F537" s="7">
        <v>18</v>
      </c>
      <c r="G537" s="4"/>
      <c r="H537" s="8">
        <v>8810.71</v>
      </c>
    </row>
    <row x14ac:dyDescent="0.25" r="538" customHeight="1" ht="19.5">
      <c r="A538" s="2" t="s">
        <v>8</v>
      </c>
      <c r="B538" s="1" t="s">
        <v>9</v>
      </c>
      <c r="C538" s="6">
        <f>D538&amp;"/"&amp;E538&amp;"/"&amp;F538</f>
      </c>
      <c r="D538" s="7">
        <v>2016</v>
      </c>
      <c r="E538" s="7">
        <v>3</v>
      </c>
      <c r="F538" s="7">
        <v>21</v>
      </c>
      <c r="G538" s="4"/>
      <c r="H538" s="8">
        <v>8812.7</v>
      </c>
    </row>
    <row x14ac:dyDescent="0.25" r="539" customHeight="1" ht="19.5">
      <c r="A539" s="2" t="s">
        <v>8</v>
      </c>
      <c r="B539" s="1" t="s">
        <v>9</v>
      </c>
      <c r="C539" s="6">
        <f>D539&amp;"/"&amp;E539&amp;"/"&amp;F539</f>
      </c>
      <c r="D539" s="7">
        <v>2016</v>
      </c>
      <c r="E539" s="7">
        <v>3</v>
      </c>
      <c r="F539" s="7">
        <v>22</v>
      </c>
      <c r="G539" s="4"/>
      <c r="H539" s="8">
        <v>8785.68</v>
      </c>
    </row>
    <row x14ac:dyDescent="0.25" r="540" customHeight="1" ht="19.5">
      <c r="A540" s="2" t="s">
        <v>8</v>
      </c>
      <c r="B540" s="1" t="s">
        <v>9</v>
      </c>
      <c r="C540" s="6">
        <f>D540&amp;"/"&amp;E540&amp;"/"&amp;F540</f>
      </c>
      <c r="D540" s="7">
        <v>2016</v>
      </c>
      <c r="E540" s="7">
        <v>3</v>
      </c>
      <c r="F540" s="7">
        <v>23</v>
      </c>
      <c r="G540" s="4"/>
      <c r="H540" s="8">
        <v>8766.09</v>
      </c>
    </row>
    <row x14ac:dyDescent="0.25" r="541" customHeight="1" ht="19.5">
      <c r="A541" s="2" t="s">
        <v>8</v>
      </c>
      <c r="B541" s="1" t="s">
        <v>9</v>
      </c>
      <c r="C541" s="6">
        <f>D541&amp;"/"&amp;E541&amp;"/"&amp;F541</f>
      </c>
      <c r="D541" s="7">
        <v>2016</v>
      </c>
      <c r="E541" s="7">
        <v>3</v>
      </c>
      <c r="F541" s="7">
        <v>24</v>
      </c>
      <c r="G541" s="4"/>
      <c r="H541" s="8">
        <v>8743.38</v>
      </c>
    </row>
    <row x14ac:dyDescent="0.25" r="542" customHeight="1" ht="19.5">
      <c r="A542" s="2" t="s">
        <v>8</v>
      </c>
      <c r="B542" s="1" t="s">
        <v>9</v>
      </c>
      <c r="C542" s="6">
        <f>D542&amp;"/"&amp;E542&amp;"/"&amp;F542</f>
      </c>
      <c r="D542" s="7">
        <v>2016</v>
      </c>
      <c r="E542" s="7">
        <v>3</v>
      </c>
      <c r="F542" s="7">
        <v>25</v>
      </c>
      <c r="G542" s="4"/>
      <c r="H542" s="8">
        <v>8704.97</v>
      </c>
    </row>
    <row x14ac:dyDescent="0.25" r="543" customHeight="1" ht="19.5">
      <c r="A543" s="2" t="s">
        <v>8</v>
      </c>
      <c r="B543" s="1" t="s">
        <v>9</v>
      </c>
      <c r="C543" s="6">
        <f>D543&amp;"/"&amp;E543&amp;"/"&amp;F543</f>
      </c>
      <c r="D543" s="7">
        <v>2016</v>
      </c>
      <c r="E543" s="7">
        <v>3</v>
      </c>
      <c r="F543" s="7">
        <v>28</v>
      </c>
      <c r="G543" s="4"/>
      <c r="H543" s="8">
        <v>8690.45</v>
      </c>
    </row>
    <row x14ac:dyDescent="0.25" r="544" customHeight="1" ht="19.5">
      <c r="A544" s="2" t="s">
        <v>8</v>
      </c>
      <c r="B544" s="1" t="s">
        <v>9</v>
      </c>
      <c r="C544" s="6">
        <f>D544&amp;"/"&amp;E544&amp;"/"&amp;F544</f>
      </c>
      <c r="D544" s="7">
        <v>2016</v>
      </c>
      <c r="E544" s="7">
        <v>3</v>
      </c>
      <c r="F544" s="7">
        <v>29</v>
      </c>
      <c r="G544" s="4"/>
      <c r="H544" s="8">
        <v>8617.35</v>
      </c>
    </row>
    <row x14ac:dyDescent="0.25" r="545" customHeight="1" ht="19.5">
      <c r="A545" s="2" t="s">
        <v>8</v>
      </c>
      <c r="B545" s="1" t="s">
        <v>9</v>
      </c>
      <c r="C545" s="6">
        <f>D545&amp;"/"&amp;E545&amp;"/"&amp;F545</f>
      </c>
      <c r="D545" s="7">
        <v>2016</v>
      </c>
      <c r="E545" s="7">
        <v>3</v>
      </c>
      <c r="F545" s="7">
        <v>30</v>
      </c>
      <c r="G545" s="4"/>
      <c r="H545" s="8">
        <v>8737.04</v>
      </c>
    </row>
    <row x14ac:dyDescent="0.25" r="546" customHeight="1" ht="19.5">
      <c r="A546" s="2" t="s">
        <v>8</v>
      </c>
      <c r="B546" s="1" t="s">
        <v>9</v>
      </c>
      <c r="C546" s="6">
        <f>D546&amp;"/"&amp;E546&amp;"/"&amp;F546</f>
      </c>
      <c r="D546" s="7">
        <v>2016</v>
      </c>
      <c r="E546" s="7">
        <v>3</v>
      </c>
      <c r="F546" s="7">
        <v>31</v>
      </c>
      <c r="G546" s="4"/>
      <c r="H546" s="8">
        <v>8744.83</v>
      </c>
    </row>
    <row x14ac:dyDescent="0.25" r="547" customHeight="1" ht="19.5">
      <c r="A547" s="2" t="s">
        <v>8</v>
      </c>
      <c r="B547" s="1" t="s">
        <v>9</v>
      </c>
      <c r="C547" s="6">
        <f>D547&amp;"/"&amp;E547&amp;"/"&amp;F547</f>
      </c>
      <c r="D547" s="7">
        <v>2016</v>
      </c>
      <c r="E547" s="7">
        <v>4</v>
      </c>
      <c r="F547" s="7">
        <v>1</v>
      </c>
      <c r="G547" s="4"/>
      <c r="H547" s="8">
        <v>8657.55</v>
      </c>
    </row>
    <row x14ac:dyDescent="0.25" r="548" customHeight="1" ht="19.5">
      <c r="A548" s="2" t="s">
        <v>8</v>
      </c>
      <c r="B548" s="1" t="s">
        <v>9</v>
      </c>
      <c r="C548" s="6">
        <f>D548&amp;"/"&amp;E548&amp;"/"&amp;F548</f>
      </c>
      <c r="D548" s="7">
        <v>2016</v>
      </c>
      <c r="E548" s="7">
        <v>4</v>
      </c>
      <c r="F548" s="7">
        <v>6</v>
      </c>
      <c r="G548" s="4"/>
      <c r="H548" s="8">
        <v>8513.3</v>
      </c>
    </row>
    <row x14ac:dyDescent="0.25" r="549" customHeight="1" ht="19.5">
      <c r="A549" s="2" t="s">
        <v>8</v>
      </c>
      <c r="B549" s="1" t="s">
        <v>9</v>
      </c>
      <c r="C549" s="6">
        <f>D549&amp;"/"&amp;E549&amp;"/"&amp;F549</f>
      </c>
      <c r="D549" s="7">
        <v>2016</v>
      </c>
      <c r="E549" s="7">
        <v>4</v>
      </c>
      <c r="F549" s="7">
        <v>7</v>
      </c>
      <c r="G549" s="4"/>
      <c r="H549" s="8">
        <v>8490.25</v>
      </c>
    </row>
    <row x14ac:dyDescent="0.25" r="550" customHeight="1" ht="19.5">
      <c r="A550" s="2" t="s">
        <v>8</v>
      </c>
      <c r="B550" s="1" t="s">
        <v>9</v>
      </c>
      <c r="C550" s="6">
        <f>D550&amp;"/"&amp;E550&amp;"/"&amp;F550</f>
      </c>
      <c r="D550" s="7">
        <v>2016</v>
      </c>
      <c r="E550" s="7">
        <v>4</v>
      </c>
      <c r="F550" s="7">
        <v>8</v>
      </c>
      <c r="G550" s="4"/>
      <c r="H550" s="8">
        <v>8541.5</v>
      </c>
    </row>
    <row x14ac:dyDescent="0.25" r="551" customHeight="1" ht="19.5">
      <c r="A551" s="2" t="s">
        <v>8</v>
      </c>
      <c r="B551" s="1" t="s">
        <v>9</v>
      </c>
      <c r="C551" s="6">
        <f>D551&amp;"/"&amp;E551&amp;"/"&amp;F551</f>
      </c>
      <c r="D551" s="7">
        <v>2016</v>
      </c>
      <c r="E551" s="7">
        <v>4</v>
      </c>
      <c r="F551" s="7">
        <v>11</v>
      </c>
      <c r="G551" s="4"/>
      <c r="H551" s="8">
        <v>8562.59</v>
      </c>
    </row>
    <row x14ac:dyDescent="0.25" r="552" customHeight="1" ht="19.5">
      <c r="A552" s="2" t="s">
        <v>8</v>
      </c>
      <c r="B552" s="1" t="s">
        <v>9</v>
      </c>
      <c r="C552" s="6">
        <f>D552&amp;"/"&amp;E552&amp;"/"&amp;F552</f>
      </c>
      <c r="D552" s="7">
        <v>2016</v>
      </c>
      <c r="E552" s="7">
        <v>4</v>
      </c>
      <c r="F552" s="7">
        <v>12</v>
      </c>
      <c r="G552" s="4"/>
      <c r="H552" s="8">
        <v>8531.18</v>
      </c>
    </row>
    <row x14ac:dyDescent="0.25" r="553" customHeight="1" ht="19.5">
      <c r="A553" s="2" t="s">
        <v>8</v>
      </c>
      <c r="B553" s="1" t="s">
        <v>9</v>
      </c>
      <c r="C553" s="6">
        <f>D553&amp;"/"&amp;E553&amp;"/"&amp;F553</f>
      </c>
      <c r="D553" s="7">
        <v>2016</v>
      </c>
      <c r="E553" s="7">
        <v>4</v>
      </c>
      <c r="F553" s="7">
        <v>13</v>
      </c>
      <c r="G553" s="4"/>
      <c r="H553" s="8">
        <v>8652.08</v>
      </c>
    </row>
    <row x14ac:dyDescent="0.25" r="554" customHeight="1" ht="19.5">
      <c r="A554" s="2" t="s">
        <v>8</v>
      </c>
      <c r="B554" s="1" t="s">
        <v>9</v>
      </c>
      <c r="C554" s="6">
        <f>D554&amp;"/"&amp;E554&amp;"/"&amp;F554</f>
      </c>
      <c r="D554" s="7">
        <v>2016</v>
      </c>
      <c r="E554" s="7">
        <v>4</v>
      </c>
      <c r="F554" s="7">
        <v>14</v>
      </c>
      <c r="G554" s="4"/>
      <c r="H554" s="8">
        <v>8667.71</v>
      </c>
    </row>
    <row x14ac:dyDescent="0.25" r="555" customHeight="1" ht="19.5">
      <c r="A555" s="2" t="s">
        <v>8</v>
      </c>
      <c r="B555" s="1" t="s">
        <v>9</v>
      </c>
      <c r="C555" s="6">
        <f>D555&amp;"/"&amp;E555&amp;"/"&amp;F555</f>
      </c>
      <c r="D555" s="7">
        <v>2016</v>
      </c>
      <c r="E555" s="7">
        <v>4</v>
      </c>
      <c r="F555" s="7">
        <v>15</v>
      </c>
      <c r="G555" s="4"/>
      <c r="H555" s="8">
        <v>8700.39</v>
      </c>
    </row>
    <row x14ac:dyDescent="0.25" r="556" customHeight="1" ht="19.5">
      <c r="A556" s="2" t="s">
        <v>8</v>
      </c>
      <c r="B556" s="1" t="s">
        <v>9</v>
      </c>
      <c r="C556" s="6">
        <f>D556&amp;"/"&amp;E556&amp;"/"&amp;F556</f>
      </c>
      <c r="D556" s="7">
        <v>2016</v>
      </c>
      <c r="E556" s="7">
        <v>4</v>
      </c>
      <c r="F556" s="7">
        <v>18</v>
      </c>
      <c r="G556" s="4"/>
      <c r="H556" s="8">
        <v>8666.01</v>
      </c>
    </row>
    <row x14ac:dyDescent="0.25" r="557" customHeight="1" ht="19.5">
      <c r="A557" s="2" t="s">
        <v>8</v>
      </c>
      <c r="B557" s="1" t="s">
        <v>9</v>
      </c>
      <c r="C557" s="6">
        <f>D557&amp;"/"&amp;E557&amp;"/"&amp;F557</f>
      </c>
      <c r="D557" s="7">
        <v>2016</v>
      </c>
      <c r="E557" s="7">
        <v>4</v>
      </c>
      <c r="F557" s="7">
        <v>19</v>
      </c>
      <c r="G557" s="4"/>
      <c r="H557" s="8">
        <v>8633.72</v>
      </c>
    </row>
    <row x14ac:dyDescent="0.25" r="558" customHeight="1" ht="19.5">
      <c r="A558" s="2" t="s">
        <v>8</v>
      </c>
      <c r="B558" s="1" t="s">
        <v>9</v>
      </c>
      <c r="C558" s="6">
        <f>D558&amp;"/"&amp;E558&amp;"/"&amp;F558</f>
      </c>
      <c r="D558" s="7">
        <v>2016</v>
      </c>
      <c r="E558" s="7">
        <v>4</v>
      </c>
      <c r="F558" s="7">
        <v>20</v>
      </c>
      <c r="G558" s="4"/>
      <c r="H558" s="8">
        <v>8514.48</v>
      </c>
    </row>
    <row x14ac:dyDescent="0.25" r="559" customHeight="1" ht="19.5">
      <c r="A559" s="2" t="s">
        <v>8</v>
      </c>
      <c r="B559" s="1" t="s">
        <v>9</v>
      </c>
      <c r="C559" s="6">
        <f>D559&amp;"/"&amp;E559&amp;"/"&amp;F559</f>
      </c>
      <c r="D559" s="7">
        <v>2016</v>
      </c>
      <c r="E559" s="7">
        <v>4</v>
      </c>
      <c r="F559" s="7">
        <v>21</v>
      </c>
      <c r="G559" s="4"/>
      <c r="H559" s="8">
        <v>8568.65</v>
      </c>
    </row>
    <row x14ac:dyDescent="0.25" r="560" customHeight="1" ht="19.5">
      <c r="A560" s="2" t="s">
        <v>8</v>
      </c>
      <c r="B560" s="1" t="s">
        <v>9</v>
      </c>
      <c r="C560" s="6">
        <f>D560&amp;"/"&amp;E560&amp;"/"&amp;F560</f>
      </c>
      <c r="D560" s="7">
        <v>2016</v>
      </c>
      <c r="E560" s="7">
        <v>4</v>
      </c>
      <c r="F560" s="7">
        <v>22</v>
      </c>
      <c r="G560" s="4"/>
      <c r="H560" s="8">
        <v>8535.75</v>
      </c>
    </row>
    <row x14ac:dyDescent="0.25" r="561" customHeight="1" ht="19.5">
      <c r="A561" s="2" t="s">
        <v>8</v>
      </c>
      <c r="B561" s="1" t="s">
        <v>9</v>
      </c>
      <c r="C561" s="6">
        <f>D561&amp;"/"&amp;E561&amp;"/"&amp;F561</f>
      </c>
      <c r="D561" s="7">
        <v>2016</v>
      </c>
      <c r="E561" s="7">
        <v>4</v>
      </c>
      <c r="F561" s="7">
        <v>25</v>
      </c>
      <c r="G561" s="4"/>
      <c r="H561" s="8">
        <v>8560.28</v>
      </c>
    </row>
    <row x14ac:dyDescent="0.25" r="562" customHeight="1" ht="19.5">
      <c r="A562" s="2" t="s">
        <v>8</v>
      </c>
      <c r="B562" s="1" t="s">
        <v>9</v>
      </c>
      <c r="C562" s="6">
        <f>D562&amp;"/"&amp;E562&amp;"/"&amp;F562</f>
      </c>
      <c r="D562" s="7">
        <v>2016</v>
      </c>
      <c r="E562" s="7">
        <v>4</v>
      </c>
      <c r="F562" s="7">
        <v>26</v>
      </c>
      <c r="G562" s="4"/>
      <c r="H562" s="8">
        <v>8581.57</v>
      </c>
    </row>
    <row x14ac:dyDescent="0.25" r="563" customHeight="1" ht="19.5">
      <c r="A563" s="2" t="s">
        <v>8</v>
      </c>
      <c r="B563" s="1" t="s">
        <v>9</v>
      </c>
      <c r="C563" s="6">
        <f>D563&amp;"/"&amp;E563&amp;"/"&amp;F563</f>
      </c>
      <c r="D563" s="7">
        <v>2016</v>
      </c>
      <c r="E563" s="7">
        <v>4</v>
      </c>
      <c r="F563" s="7">
        <v>27</v>
      </c>
      <c r="G563" s="4"/>
      <c r="H563" s="8">
        <v>8563.05</v>
      </c>
    </row>
    <row x14ac:dyDescent="0.25" r="564" customHeight="1" ht="19.5">
      <c r="A564" s="2" t="s">
        <v>8</v>
      </c>
      <c r="B564" s="1" t="s">
        <v>9</v>
      </c>
      <c r="C564" s="6">
        <f>D564&amp;"/"&amp;E564&amp;"/"&amp;F564</f>
      </c>
      <c r="D564" s="7">
        <v>2016</v>
      </c>
      <c r="E564" s="7">
        <v>4</v>
      </c>
      <c r="F564" s="7">
        <v>28</v>
      </c>
      <c r="G564" s="4"/>
      <c r="H564" s="8">
        <v>8473.87</v>
      </c>
    </row>
    <row x14ac:dyDescent="0.25" r="565" customHeight="1" ht="19.5">
      <c r="A565" s="2" t="s">
        <v>8</v>
      </c>
      <c r="B565" s="1" t="s">
        <v>9</v>
      </c>
      <c r="C565" s="6">
        <f>D565&amp;"/"&amp;E565&amp;"/"&amp;F565</f>
      </c>
      <c r="D565" s="7">
        <v>2016</v>
      </c>
      <c r="E565" s="7">
        <v>4</v>
      </c>
      <c r="F565" s="7">
        <v>29</v>
      </c>
      <c r="G565" s="4"/>
      <c r="H565" s="8">
        <v>8377.9</v>
      </c>
    </row>
    <row x14ac:dyDescent="0.25" r="566" customHeight="1" ht="19.5">
      <c r="A566" s="2" t="s">
        <v>8</v>
      </c>
      <c r="B566" s="1" t="s">
        <v>9</v>
      </c>
      <c r="C566" s="6">
        <f>D566&amp;"/"&amp;E566&amp;"/"&amp;F566</f>
      </c>
      <c r="D566" s="7">
        <v>2016</v>
      </c>
      <c r="E566" s="7">
        <v>5</v>
      </c>
      <c r="F566" s="7">
        <v>3</v>
      </c>
      <c r="G566" s="4"/>
      <c r="H566" s="8">
        <v>8294.12</v>
      </c>
    </row>
    <row x14ac:dyDescent="0.25" r="567" customHeight="1" ht="19.5">
      <c r="A567" s="2" t="s">
        <v>8</v>
      </c>
      <c r="B567" s="1" t="s">
        <v>9</v>
      </c>
      <c r="C567" s="6">
        <f>D567&amp;"/"&amp;E567&amp;"/"&amp;F567</f>
      </c>
      <c r="D567" s="7">
        <v>2016</v>
      </c>
      <c r="E567" s="7">
        <v>5</v>
      </c>
      <c r="F567" s="7">
        <v>4</v>
      </c>
      <c r="G567" s="4"/>
      <c r="H567" s="8">
        <v>8185.47</v>
      </c>
    </row>
    <row x14ac:dyDescent="0.25" r="568" customHeight="1" ht="19.5">
      <c r="A568" s="2" t="s">
        <v>8</v>
      </c>
      <c r="B568" s="1" t="s">
        <v>9</v>
      </c>
      <c r="C568" s="6">
        <f>D568&amp;"/"&amp;E568&amp;"/"&amp;F568</f>
      </c>
      <c r="D568" s="7">
        <v>2016</v>
      </c>
      <c r="E568" s="7">
        <v>5</v>
      </c>
      <c r="F568" s="7">
        <v>5</v>
      </c>
      <c r="G568" s="4"/>
      <c r="H568" s="8">
        <v>8167.96</v>
      </c>
    </row>
    <row x14ac:dyDescent="0.25" r="569" customHeight="1" ht="19.5">
      <c r="A569" s="2" t="s">
        <v>8</v>
      </c>
      <c r="B569" s="1" t="s">
        <v>9</v>
      </c>
      <c r="C569" s="6">
        <f>D569&amp;"/"&amp;E569&amp;"/"&amp;F569</f>
      </c>
      <c r="D569" s="7">
        <v>2016</v>
      </c>
      <c r="E569" s="7">
        <v>5</v>
      </c>
      <c r="F569" s="7">
        <v>6</v>
      </c>
      <c r="G569" s="4"/>
      <c r="H569" s="8">
        <v>8146.43</v>
      </c>
    </row>
    <row x14ac:dyDescent="0.25" r="570" customHeight="1" ht="19.5">
      <c r="A570" s="2" t="s">
        <v>8</v>
      </c>
      <c r="B570" s="1" t="s">
        <v>9</v>
      </c>
      <c r="C570" s="6">
        <f>D570&amp;"/"&amp;E570&amp;"/"&amp;F570</f>
      </c>
      <c r="D570" s="7">
        <v>2016</v>
      </c>
      <c r="E570" s="7">
        <v>5</v>
      </c>
      <c r="F570" s="7">
        <v>9</v>
      </c>
      <c r="G570" s="4"/>
      <c r="H570" s="8">
        <v>8131.83</v>
      </c>
    </row>
    <row x14ac:dyDescent="0.25" r="571" customHeight="1" ht="19.5">
      <c r="A571" s="2" t="s">
        <v>8</v>
      </c>
      <c r="B571" s="1" t="s">
        <v>9</v>
      </c>
      <c r="C571" s="6">
        <f>D571&amp;"/"&amp;E571&amp;"/"&amp;F571</f>
      </c>
      <c r="D571" s="7">
        <v>2016</v>
      </c>
      <c r="E571" s="7">
        <v>5</v>
      </c>
      <c r="F571" s="7">
        <v>10</v>
      </c>
      <c r="G571" s="4"/>
      <c r="H571" s="8">
        <v>8156.29</v>
      </c>
    </row>
    <row x14ac:dyDescent="0.25" r="572" customHeight="1" ht="19.5">
      <c r="A572" s="2" t="s">
        <v>8</v>
      </c>
      <c r="B572" s="1" t="s">
        <v>9</v>
      </c>
      <c r="C572" s="6">
        <f>D572&amp;"/"&amp;E572&amp;"/"&amp;F572</f>
      </c>
      <c r="D572" s="7">
        <v>2016</v>
      </c>
      <c r="E572" s="7">
        <v>5</v>
      </c>
      <c r="F572" s="7">
        <v>11</v>
      </c>
      <c r="G572" s="4"/>
      <c r="H572" s="8">
        <v>8135.56</v>
      </c>
    </row>
    <row x14ac:dyDescent="0.25" r="573" customHeight="1" ht="19.5">
      <c r="A573" s="2" t="s">
        <v>8</v>
      </c>
      <c r="B573" s="1" t="s">
        <v>9</v>
      </c>
      <c r="C573" s="6">
        <f>D573&amp;"/"&amp;E573&amp;"/"&amp;F573</f>
      </c>
      <c r="D573" s="7">
        <v>2016</v>
      </c>
      <c r="E573" s="7">
        <v>5</v>
      </c>
      <c r="F573" s="7">
        <v>12</v>
      </c>
      <c r="G573" s="4"/>
      <c r="H573" s="8">
        <v>8108.05</v>
      </c>
    </row>
    <row x14ac:dyDescent="0.25" r="574" customHeight="1" ht="19.5">
      <c r="A574" s="2" t="s">
        <v>8</v>
      </c>
      <c r="B574" s="1" t="s">
        <v>9</v>
      </c>
      <c r="C574" s="6">
        <f>D574&amp;"/"&amp;E574&amp;"/"&amp;F574</f>
      </c>
      <c r="D574" s="7">
        <v>2016</v>
      </c>
      <c r="E574" s="7">
        <v>5</v>
      </c>
      <c r="F574" s="7">
        <v>13</v>
      </c>
      <c r="G574" s="4"/>
      <c r="H574" s="8">
        <v>8053.69</v>
      </c>
    </row>
    <row x14ac:dyDescent="0.25" r="575" customHeight="1" ht="19.5">
      <c r="A575" s="2" t="s">
        <v>8</v>
      </c>
      <c r="B575" s="1" t="s">
        <v>9</v>
      </c>
      <c r="C575" s="6">
        <f>D575&amp;"/"&amp;E575&amp;"/"&amp;F575</f>
      </c>
      <c r="D575" s="7">
        <v>2016</v>
      </c>
      <c r="E575" s="7">
        <v>5</v>
      </c>
      <c r="F575" s="7">
        <v>16</v>
      </c>
      <c r="G575" s="4"/>
      <c r="H575" s="8">
        <v>8067.6</v>
      </c>
    </row>
    <row x14ac:dyDescent="0.25" r="576" customHeight="1" ht="19.5">
      <c r="A576" s="2" t="s">
        <v>8</v>
      </c>
      <c r="B576" s="1" t="s">
        <v>9</v>
      </c>
      <c r="C576" s="6">
        <f>D576&amp;"/"&amp;E576&amp;"/"&amp;F576</f>
      </c>
      <c r="D576" s="7">
        <v>2016</v>
      </c>
      <c r="E576" s="7">
        <v>5</v>
      </c>
      <c r="F576" s="7">
        <v>17</v>
      </c>
      <c r="G576" s="4"/>
      <c r="H576" s="8">
        <v>8140.48</v>
      </c>
    </row>
    <row x14ac:dyDescent="0.25" r="577" customHeight="1" ht="19.5">
      <c r="A577" s="2" t="s">
        <v>8</v>
      </c>
      <c r="B577" s="1" t="s">
        <v>9</v>
      </c>
      <c r="C577" s="6">
        <f>D577&amp;"/"&amp;E577&amp;"/"&amp;F577</f>
      </c>
      <c r="D577" s="7">
        <v>2016</v>
      </c>
      <c r="E577" s="7">
        <v>5</v>
      </c>
      <c r="F577" s="7">
        <v>18</v>
      </c>
      <c r="G577" s="4"/>
      <c r="H577" s="8">
        <v>8159.68</v>
      </c>
    </row>
    <row x14ac:dyDescent="0.25" r="578" customHeight="1" ht="19.5">
      <c r="A578" s="2" t="s">
        <v>8</v>
      </c>
      <c r="B578" s="1" t="s">
        <v>9</v>
      </c>
      <c r="C578" s="6">
        <f>D578&amp;"/"&amp;E578&amp;"/"&amp;F578</f>
      </c>
      <c r="D578" s="7">
        <v>2016</v>
      </c>
      <c r="E578" s="7">
        <v>5</v>
      </c>
      <c r="F578" s="7">
        <v>19</v>
      </c>
      <c r="G578" s="4"/>
      <c r="H578" s="8">
        <v>8095.98</v>
      </c>
    </row>
    <row x14ac:dyDescent="0.25" r="579" customHeight="1" ht="19.5">
      <c r="A579" s="2" t="s">
        <v>8</v>
      </c>
      <c r="B579" s="1" t="s">
        <v>9</v>
      </c>
      <c r="C579" s="6">
        <f>D579&amp;"/"&amp;E579&amp;"/"&amp;F579</f>
      </c>
      <c r="D579" s="7">
        <v>2016</v>
      </c>
      <c r="E579" s="7">
        <v>5</v>
      </c>
      <c r="F579" s="7">
        <v>20</v>
      </c>
      <c r="G579" s="4"/>
      <c r="H579" s="8">
        <v>8131.26</v>
      </c>
    </row>
    <row x14ac:dyDescent="0.25" r="580" customHeight="1" ht="19.5">
      <c r="A580" s="2" t="s">
        <v>8</v>
      </c>
      <c r="B580" s="1" t="s">
        <v>9</v>
      </c>
      <c r="C580" s="6">
        <f>D580&amp;"/"&amp;E580&amp;"/"&amp;F580</f>
      </c>
      <c r="D580" s="7">
        <v>2016</v>
      </c>
      <c r="E580" s="7">
        <v>5</v>
      </c>
      <c r="F580" s="7">
        <v>23</v>
      </c>
      <c r="G580" s="4"/>
      <c r="H580" s="8">
        <v>8344.44</v>
      </c>
    </row>
    <row x14ac:dyDescent="0.25" r="581" customHeight="1" ht="19.5">
      <c r="A581" s="2" t="s">
        <v>8</v>
      </c>
      <c r="B581" s="1" t="s">
        <v>9</v>
      </c>
      <c r="C581" s="6">
        <f>D581&amp;"/"&amp;E581&amp;"/"&amp;F581</f>
      </c>
      <c r="D581" s="7">
        <v>2016</v>
      </c>
      <c r="E581" s="7">
        <v>5</v>
      </c>
      <c r="F581" s="7">
        <v>24</v>
      </c>
      <c r="G581" s="4"/>
      <c r="H581" s="8">
        <v>8300.66</v>
      </c>
    </row>
    <row x14ac:dyDescent="0.25" r="582" customHeight="1" ht="19.5">
      <c r="A582" s="2" t="s">
        <v>8</v>
      </c>
      <c r="B582" s="1" t="s">
        <v>9</v>
      </c>
      <c r="C582" s="6">
        <f>D582&amp;"/"&amp;E582&amp;"/"&amp;F582</f>
      </c>
      <c r="D582" s="7">
        <v>2016</v>
      </c>
      <c r="E582" s="7">
        <v>5</v>
      </c>
      <c r="F582" s="7">
        <v>25</v>
      </c>
      <c r="G582" s="4"/>
      <c r="H582" s="8">
        <v>8396.2</v>
      </c>
    </row>
    <row x14ac:dyDescent="0.25" r="583" customHeight="1" ht="19.5">
      <c r="A583" s="2" t="s">
        <v>8</v>
      </c>
      <c r="B583" s="1" t="s">
        <v>9</v>
      </c>
      <c r="C583" s="6">
        <f>D583&amp;"/"&amp;E583&amp;"/"&amp;F583</f>
      </c>
      <c r="D583" s="7">
        <v>2016</v>
      </c>
      <c r="E583" s="7">
        <v>5</v>
      </c>
      <c r="F583" s="7">
        <v>26</v>
      </c>
      <c r="G583" s="4"/>
      <c r="H583" s="8">
        <v>8394.12</v>
      </c>
    </row>
    <row x14ac:dyDescent="0.25" r="584" customHeight="1" ht="19.5">
      <c r="A584" s="2" t="s">
        <v>8</v>
      </c>
      <c r="B584" s="1" t="s">
        <v>9</v>
      </c>
      <c r="C584" s="6">
        <f>D584&amp;"/"&amp;E584&amp;"/"&amp;F584</f>
      </c>
      <c r="D584" s="7">
        <v>2016</v>
      </c>
      <c r="E584" s="7">
        <v>5</v>
      </c>
      <c r="F584" s="7">
        <v>27</v>
      </c>
      <c r="G584" s="4"/>
      <c r="H584" s="8">
        <v>8463.61</v>
      </c>
    </row>
    <row x14ac:dyDescent="0.25" r="585" customHeight="1" ht="19.5">
      <c r="A585" s="2" t="s">
        <v>8</v>
      </c>
      <c r="B585" s="1" t="s">
        <v>9</v>
      </c>
      <c r="C585" s="6">
        <f>D585&amp;"/"&amp;E585&amp;"/"&amp;F585</f>
      </c>
      <c r="D585" s="7">
        <v>2016</v>
      </c>
      <c r="E585" s="7">
        <v>5</v>
      </c>
      <c r="F585" s="7">
        <v>30</v>
      </c>
      <c r="G585" s="4"/>
      <c r="H585" s="8">
        <v>8535.87</v>
      </c>
    </row>
    <row x14ac:dyDescent="0.25" r="586" customHeight="1" ht="19.5">
      <c r="A586" s="2" t="s">
        <v>8</v>
      </c>
      <c r="B586" s="1" t="s">
        <v>9</v>
      </c>
      <c r="C586" s="6">
        <f>D586&amp;"/"&amp;E586&amp;"/"&amp;F586</f>
      </c>
      <c r="D586" s="7">
        <v>2016</v>
      </c>
      <c r="E586" s="7">
        <v>5</v>
      </c>
      <c r="F586" s="7">
        <v>31</v>
      </c>
      <c r="G586" s="4"/>
      <c r="H586" s="8">
        <v>8535.59</v>
      </c>
    </row>
    <row x14ac:dyDescent="0.25" r="587" customHeight="1" ht="19.5">
      <c r="A587" s="2" t="s">
        <v>8</v>
      </c>
      <c r="B587" s="1" t="s">
        <v>9</v>
      </c>
      <c r="C587" s="6">
        <f>D587&amp;"/"&amp;E587&amp;"/"&amp;F587</f>
      </c>
      <c r="D587" s="7">
        <v>2016</v>
      </c>
      <c r="E587" s="7">
        <v>6</v>
      </c>
      <c r="F587" s="7">
        <v>1</v>
      </c>
      <c r="G587" s="4"/>
      <c r="H587" s="8">
        <v>8597.16</v>
      </c>
    </row>
    <row x14ac:dyDescent="0.25" r="588" customHeight="1" ht="19.5">
      <c r="A588" s="2" t="s">
        <v>8</v>
      </c>
      <c r="B588" s="1" t="s">
        <v>9</v>
      </c>
      <c r="C588" s="6">
        <f>D588&amp;"/"&amp;E588&amp;"/"&amp;F588</f>
      </c>
      <c r="D588" s="7">
        <v>2016</v>
      </c>
      <c r="E588" s="7">
        <v>6</v>
      </c>
      <c r="F588" s="7">
        <v>2</v>
      </c>
      <c r="G588" s="4"/>
      <c r="H588" s="8">
        <v>8556.02</v>
      </c>
    </row>
    <row x14ac:dyDescent="0.25" r="589" customHeight="1" ht="19.5">
      <c r="A589" s="2" t="s">
        <v>8</v>
      </c>
      <c r="B589" s="1" t="s">
        <v>9</v>
      </c>
      <c r="C589" s="6">
        <f>D589&amp;"/"&amp;E589&amp;"/"&amp;F589</f>
      </c>
      <c r="D589" s="7">
        <v>2016</v>
      </c>
      <c r="E589" s="7">
        <v>6</v>
      </c>
      <c r="F589" s="7">
        <v>3</v>
      </c>
      <c r="G589" s="4"/>
      <c r="H589" s="8">
        <v>8587.36</v>
      </c>
    </row>
    <row x14ac:dyDescent="0.25" r="590" customHeight="1" ht="19.5">
      <c r="A590" s="2" t="s">
        <v>8</v>
      </c>
      <c r="B590" s="1" t="s">
        <v>9</v>
      </c>
      <c r="C590" s="6">
        <f>D590&amp;"/"&amp;E590&amp;"/"&amp;F590</f>
      </c>
      <c r="D590" s="7">
        <v>2016</v>
      </c>
      <c r="E590" s="7">
        <v>6</v>
      </c>
      <c r="F590" s="7">
        <v>4</v>
      </c>
      <c r="G590" s="4"/>
      <c r="H590" s="8">
        <v>8591.57</v>
      </c>
    </row>
    <row x14ac:dyDescent="0.25" r="591" customHeight="1" ht="19.5">
      <c r="A591" s="2" t="s">
        <v>8</v>
      </c>
      <c r="B591" s="1" t="s">
        <v>9</v>
      </c>
      <c r="C591" s="6">
        <f>D591&amp;"/"&amp;E591&amp;"/"&amp;F591</f>
      </c>
      <c r="D591" s="7">
        <v>2016</v>
      </c>
      <c r="E591" s="7">
        <v>6</v>
      </c>
      <c r="F591" s="7">
        <v>6</v>
      </c>
      <c r="G591" s="4"/>
      <c r="H591" s="8">
        <v>8597.11</v>
      </c>
    </row>
    <row x14ac:dyDescent="0.25" r="592" customHeight="1" ht="19.5">
      <c r="A592" s="2" t="s">
        <v>8</v>
      </c>
      <c r="B592" s="1" t="s">
        <v>9</v>
      </c>
      <c r="C592" s="6">
        <f>D592&amp;"/"&amp;E592&amp;"/"&amp;F592</f>
      </c>
      <c r="D592" s="7">
        <v>2016</v>
      </c>
      <c r="E592" s="7">
        <v>6</v>
      </c>
      <c r="F592" s="7">
        <v>7</v>
      </c>
      <c r="G592" s="4"/>
      <c r="H592" s="8">
        <v>8679.9</v>
      </c>
    </row>
    <row x14ac:dyDescent="0.25" r="593" customHeight="1" ht="19.5">
      <c r="A593" s="2" t="s">
        <v>8</v>
      </c>
      <c r="B593" s="1" t="s">
        <v>9</v>
      </c>
      <c r="C593" s="6">
        <f>D593&amp;"/"&amp;E593&amp;"/"&amp;F593</f>
      </c>
      <c r="D593" s="7">
        <v>2016</v>
      </c>
      <c r="E593" s="7">
        <v>6</v>
      </c>
      <c r="F593" s="7">
        <v>8</v>
      </c>
      <c r="G593" s="4"/>
      <c r="H593" s="8">
        <v>8715.48</v>
      </c>
    </row>
    <row x14ac:dyDescent="0.25" r="594" customHeight="1" ht="19.5">
      <c r="A594" s="2" t="s">
        <v>8</v>
      </c>
      <c r="B594" s="1" t="s">
        <v>9</v>
      </c>
      <c r="C594" s="6">
        <f>D594&amp;"/"&amp;E594&amp;"/"&amp;F594</f>
      </c>
      <c r="D594" s="7">
        <v>2016</v>
      </c>
      <c r="E594" s="7">
        <v>6</v>
      </c>
      <c r="F594" s="7">
        <v>13</v>
      </c>
      <c r="G594" s="4"/>
      <c r="H594" s="8">
        <v>8536.22</v>
      </c>
    </row>
    <row x14ac:dyDescent="0.25" r="595" customHeight="1" ht="19.5">
      <c r="A595" s="2" t="s">
        <v>8</v>
      </c>
      <c r="B595" s="1" t="s">
        <v>9</v>
      </c>
      <c r="C595" s="6">
        <f>D595&amp;"/"&amp;E595&amp;"/"&amp;F595</f>
      </c>
      <c r="D595" s="7">
        <v>2016</v>
      </c>
      <c r="E595" s="7">
        <v>6</v>
      </c>
      <c r="F595" s="7">
        <v>14</v>
      </c>
      <c r="G595" s="4"/>
      <c r="H595" s="8">
        <v>8576.12</v>
      </c>
    </row>
    <row x14ac:dyDescent="0.25" r="596" customHeight="1" ht="19.5">
      <c r="A596" s="2" t="s">
        <v>8</v>
      </c>
      <c r="B596" s="1" t="s">
        <v>9</v>
      </c>
      <c r="C596" s="6">
        <f>D596&amp;"/"&amp;E596&amp;"/"&amp;F596</f>
      </c>
      <c r="D596" s="7">
        <v>2016</v>
      </c>
      <c r="E596" s="7">
        <v>6</v>
      </c>
      <c r="F596" s="7">
        <v>15</v>
      </c>
      <c r="G596" s="4"/>
      <c r="H596" s="8">
        <v>8606.37</v>
      </c>
    </row>
    <row x14ac:dyDescent="0.25" r="597" customHeight="1" ht="19.5">
      <c r="A597" s="2" t="s">
        <v>8</v>
      </c>
      <c r="B597" s="1" t="s">
        <v>9</v>
      </c>
      <c r="C597" s="6">
        <f>D597&amp;"/"&amp;E597&amp;"/"&amp;F597</f>
      </c>
      <c r="D597" s="7">
        <v>2016</v>
      </c>
      <c r="E597" s="7">
        <v>6</v>
      </c>
      <c r="F597" s="7">
        <v>16</v>
      </c>
      <c r="G597" s="4"/>
      <c r="H597" s="8">
        <v>8494.14</v>
      </c>
    </row>
    <row x14ac:dyDescent="0.25" r="598" customHeight="1" ht="19.5">
      <c r="A598" s="2" t="s">
        <v>8</v>
      </c>
      <c r="B598" s="1" t="s">
        <v>9</v>
      </c>
      <c r="C598" s="6">
        <f>D598&amp;"/"&amp;E598&amp;"/"&amp;F598</f>
      </c>
      <c r="D598" s="7">
        <v>2016</v>
      </c>
      <c r="E598" s="7">
        <v>6</v>
      </c>
      <c r="F598" s="7">
        <v>17</v>
      </c>
      <c r="G598" s="4"/>
      <c r="H598" s="8">
        <v>8568.08</v>
      </c>
    </row>
    <row x14ac:dyDescent="0.25" r="599" customHeight="1" ht="19.5">
      <c r="A599" s="2" t="s">
        <v>8</v>
      </c>
      <c r="B599" s="1" t="s">
        <v>9</v>
      </c>
      <c r="C599" s="6">
        <f>D599&amp;"/"&amp;E599&amp;"/"&amp;F599</f>
      </c>
      <c r="D599" s="7">
        <v>2016</v>
      </c>
      <c r="E599" s="7">
        <v>6</v>
      </c>
      <c r="F599" s="7">
        <v>20</v>
      </c>
      <c r="G599" s="4"/>
      <c r="H599" s="8">
        <v>8625.92</v>
      </c>
    </row>
    <row x14ac:dyDescent="0.25" r="600" customHeight="1" ht="19.5">
      <c r="A600" s="2" t="s">
        <v>8</v>
      </c>
      <c r="B600" s="1" t="s">
        <v>9</v>
      </c>
      <c r="C600" s="6">
        <f>D600&amp;"/"&amp;E600&amp;"/"&amp;F600</f>
      </c>
      <c r="D600" s="7">
        <v>2016</v>
      </c>
      <c r="E600" s="7">
        <v>6</v>
      </c>
      <c r="F600" s="7">
        <v>21</v>
      </c>
      <c r="G600" s="4"/>
      <c r="H600" s="8">
        <v>8684.85</v>
      </c>
    </row>
    <row x14ac:dyDescent="0.25" r="601" customHeight="1" ht="19.5">
      <c r="A601" s="2" t="s">
        <v>8</v>
      </c>
      <c r="B601" s="1" t="s">
        <v>9</v>
      </c>
      <c r="C601" s="6">
        <f>D601&amp;"/"&amp;E601&amp;"/"&amp;F601</f>
      </c>
      <c r="D601" s="7">
        <v>2016</v>
      </c>
      <c r="E601" s="7">
        <v>6</v>
      </c>
      <c r="F601" s="7">
        <v>22</v>
      </c>
      <c r="G601" s="4"/>
      <c r="H601" s="8">
        <v>8716.25</v>
      </c>
    </row>
    <row x14ac:dyDescent="0.25" r="602" customHeight="1" ht="19.5">
      <c r="A602" s="2" t="s">
        <v>8</v>
      </c>
      <c r="B602" s="1" t="s">
        <v>9</v>
      </c>
      <c r="C602" s="6">
        <f>D602&amp;"/"&amp;E602&amp;"/"&amp;F602</f>
      </c>
      <c r="D602" s="7">
        <v>2016</v>
      </c>
      <c r="E602" s="7">
        <v>6</v>
      </c>
      <c r="F602" s="7">
        <v>23</v>
      </c>
      <c r="G602" s="4"/>
      <c r="H602" s="8">
        <v>8676.68</v>
      </c>
    </row>
    <row x14ac:dyDescent="0.25" r="603" customHeight="1" ht="19.5">
      <c r="A603" s="2" t="s">
        <v>8</v>
      </c>
      <c r="B603" s="1" t="s">
        <v>9</v>
      </c>
      <c r="C603" s="6">
        <f>D603&amp;"/"&amp;E603&amp;"/"&amp;F603</f>
      </c>
      <c r="D603" s="7">
        <v>2016</v>
      </c>
      <c r="E603" s="7">
        <v>6</v>
      </c>
      <c r="F603" s="7">
        <v>24</v>
      </c>
      <c r="G603" s="4"/>
      <c r="H603" s="8">
        <v>8476.99</v>
      </c>
    </row>
    <row x14ac:dyDescent="0.25" r="604" customHeight="1" ht="19.5">
      <c r="A604" s="2" t="s">
        <v>8</v>
      </c>
      <c r="B604" s="1" t="s">
        <v>9</v>
      </c>
      <c r="C604" s="6">
        <f>D604&amp;"/"&amp;E604&amp;"/"&amp;F604</f>
      </c>
      <c r="D604" s="7">
        <v>2016</v>
      </c>
      <c r="E604" s="7">
        <v>6</v>
      </c>
      <c r="F604" s="7">
        <v>27</v>
      </c>
      <c r="G604" s="4"/>
      <c r="H604" s="8">
        <v>8458.87</v>
      </c>
    </row>
    <row x14ac:dyDescent="0.25" r="605" customHeight="1" ht="19.5">
      <c r="A605" s="2" t="s">
        <v>8</v>
      </c>
      <c r="B605" s="1" t="s">
        <v>9</v>
      </c>
      <c r="C605" s="6">
        <f>D605&amp;"/"&amp;E605&amp;"/"&amp;F605</f>
      </c>
      <c r="D605" s="7">
        <v>2016</v>
      </c>
      <c r="E605" s="7">
        <v>6</v>
      </c>
      <c r="F605" s="7">
        <v>28</v>
      </c>
      <c r="G605" s="4"/>
      <c r="H605" s="8">
        <v>8505.51</v>
      </c>
    </row>
    <row x14ac:dyDescent="0.25" r="606" customHeight="1" ht="19.5">
      <c r="A606" s="2" t="s">
        <v>8</v>
      </c>
      <c r="B606" s="1" t="s">
        <v>9</v>
      </c>
      <c r="C606" s="6">
        <f>D606&amp;"/"&amp;E606&amp;"/"&amp;F606</f>
      </c>
      <c r="D606" s="7">
        <v>2016</v>
      </c>
      <c r="E606" s="7">
        <v>6</v>
      </c>
      <c r="F606" s="7">
        <v>29</v>
      </c>
      <c r="G606" s="4"/>
      <c r="H606" s="8">
        <v>8586.56</v>
      </c>
    </row>
    <row x14ac:dyDescent="0.25" r="607" customHeight="1" ht="19.5">
      <c r="A607" s="2" t="s">
        <v>8</v>
      </c>
      <c r="B607" s="1" t="s">
        <v>9</v>
      </c>
      <c r="C607" s="6">
        <f>D607&amp;"/"&amp;E607&amp;"/"&amp;F607</f>
      </c>
      <c r="D607" s="7">
        <v>2016</v>
      </c>
      <c r="E607" s="7">
        <v>6</v>
      </c>
      <c r="F607" s="7">
        <v>30</v>
      </c>
      <c r="G607" s="4"/>
      <c r="H607" s="8">
        <v>8666.58</v>
      </c>
    </row>
    <row x14ac:dyDescent="0.25" r="608" customHeight="1" ht="19.5">
      <c r="A608" s="2" t="s">
        <v>8</v>
      </c>
      <c r="B608" s="1" t="s">
        <v>9</v>
      </c>
      <c r="C608" s="6">
        <f>D608&amp;"/"&amp;E608&amp;"/"&amp;F608</f>
      </c>
      <c r="D608" s="7">
        <v>2016</v>
      </c>
      <c r="E608" s="7">
        <v>7</v>
      </c>
      <c r="F608" s="7">
        <v>1</v>
      </c>
      <c r="G608" s="4"/>
      <c r="H608" s="8">
        <v>8738.24</v>
      </c>
    </row>
    <row x14ac:dyDescent="0.25" r="609" customHeight="1" ht="19.5">
      <c r="A609" s="2" t="s">
        <v>8</v>
      </c>
      <c r="B609" s="1" t="s">
        <v>9</v>
      </c>
      <c r="C609" s="6">
        <f>D609&amp;"/"&amp;E609&amp;"/"&amp;F609</f>
      </c>
      <c r="D609" s="7">
        <v>2016</v>
      </c>
      <c r="E609" s="7">
        <v>7</v>
      </c>
      <c r="F609" s="7">
        <v>4</v>
      </c>
      <c r="G609" s="4"/>
      <c r="H609" s="8">
        <v>8760.58</v>
      </c>
    </row>
    <row x14ac:dyDescent="0.25" r="610" customHeight="1" ht="19.5">
      <c r="A610" s="2" t="s">
        <v>8</v>
      </c>
      <c r="B610" s="1" t="s">
        <v>9</v>
      </c>
      <c r="C610" s="6">
        <f>D610&amp;"/"&amp;E610&amp;"/"&amp;F610</f>
      </c>
      <c r="D610" s="7">
        <v>2016</v>
      </c>
      <c r="E610" s="7">
        <v>7</v>
      </c>
      <c r="F610" s="7">
        <v>5</v>
      </c>
      <c r="G610" s="4"/>
      <c r="H610" s="8">
        <v>8716.07</v>
      </c>
    </row>
    <row x14ac:dyDescent="0.25" r="611" customHeight="1" ht="19.5">
      <c r="A611" s="2" t="s">
        <v>8</v>
      </c>
      <c r="B611" s="1" t="s">
        <v>9</v>
      </c>
      <c r="C611" s="6">
        <f>D611&amp;"/"&amp;E611&amp;"/"&amp;F611</f>
      </c>
      <c r="D611" s="7">
        <v>2016</v>
      </c>
      <c r="E611" s="7">
        <v>7</v>
      </c>
      <c r="F611" s="7">
        <v>6</v>
      </c>
      <c r="G611" s="4"/>
      <c r="H611" s="8">
        <v>8575.75</v>
      </c>
    </row>
    <row x14ac:dyDescent="0.25" r="612" customHeight="1" ht="19.5">
      <c r="A612" s="2" t="s">
        <v>8</v>
      </c>
      <c r="B612" s="1" t="s">
        <v>9</v>
      </c>
      <c r="C612" s="6">
        <f>D612&amp;"/"&amp;E612&amp;"/"&amp;F612</f>
      </c>
      <c r="D612" s="7">
        <v>2016</v>
      </c>
      <c r="E612" s="7">
        <v>7</v>
      </c>
      <c r="F612" s="7">
        <v>7</v>
      </c>
      <c r="G612" s="4"/>
      <c r="H612" s="8">
        <v>8640.91</v>
      </c>
    </row>
    <row x14ac:dyDescent="0.25" r="613" customHeight="1" ht="19.5">
      <c r="A613" s="2" t="s">
        <v>8</v>
      </c>
      <c r="B613" s="1" t="s">
        <v>9</v>
      </c>
      <c r="C613" s="6">
        <f>D613&amp;"/"&amp;E613&amp;"/"&amp;F613</f>
      </c>
      <c r="D613" s="7">
        <v>2016</v>
      </c>
      <c r="E613" s="7">
        <v>7</v>
      </c>
      <c r="F613" s="7">
        <v>11</v>
      </c>
      <c r="G613" s="4"/>
      <c r="H613" s="8">
        <v>8786.47</v>
      </c>
    </row>
    <row x14ac:dyDescent="0.25" r="614" customHeight="1" ht="19.5">
      <c r="A614" s="2" t="s">
        <v>8</v>
      </c>
      <c r="B614" s="1" t="s">
        <v>9</v>
      </c>
      <c r="C614" s="6">
        <f>D614&amp;"/"&amp;E614&amp;"/"&amp;F614</f>
      </c>
      <c r="D614" s="7">
        <v>2016</v>
      </c>
      <c r="E614" s="7">
        <v>7</v>
      </c>
      <c r="F614" s="7">
        <v>12</v>
      </c>
      <c r="G614" s="4"/>
      <c r="H614" s="8">
        <v>8841.46</v>
      </c>
    </row>
    <row x14ac:dyDescent="0.25" r="615" customHeight="1" ht="19.5">
      <c r="A615" s="2" t="s">
        <v>8</v>
      </c>
      <c r="B615" s="1" t="s">
        <v>9</v>
      </c>
      <c r="C615" s="6">
        <f>D615&amp;"/"&amp;E615&amp;"/"&amp;F615</f>
      </c>
      <c r="D615" s="7">
        <v>2016</v>
      </c>
      <c r="E615" s="7">
        <v>7</v>
      </c>
      <c r="F615" s="7">
        <v>13</v>
      </c>
      <c r="G615" s="4"/>
      <c r="H615" s="8">
        <v>8857.75</v>
      </c>
    </row>
    <row x14ac:dyDescent="0.25" r="616" customHeight="1" ht="19.5">
      <c r="A616" s="2" t="s">
        <v>8</v>
      </c>
      <c r="B616" s="1" t="s">
        <v>9</v>
      </c>
      <c r="C616" s="6">
        <f>D616&amp;"/"&amp;E616&amp;"/"&amp;F616</f>
      </c>
      <c r="D616" s="7">
        <v>2016</v>
      </c>
      <c r="E616" s="7">
        <v>7</v>
      </c>
      <c r="F616" s="7">
        <v>14</v>
      </c>
      <c r="G616" s="4"/>
      <c r="H616" s="8">
        <v>8866.36</v>
      </c>
    </row>
    <row x14ac:dyDescent="0.25" r="617" customHeight="1" ht="19.5">
      <c r="A617" s="2" t="s">
        <v>8</v>
      </c>
      <c r="B617" s="1" t="s">
        <v>9</v>
      </c>
      <c r="C617" s="6">
        <f>D617&amp;"/"&amp;E617&amp;"/"&amp;F617</f>
      </c>
      <c r="D617" s="7">
        <v>2016</v>
      </c>
      <c r="E617" s="7">
        <v>7</v>
      </c>
      <c r="F617" s="7">
        <v>15</v>
      </c>
      <c r="G617" s="4"/>
      <c r="H617" s="8">
        <v>8949.85</v>
      </c>
    </row>
    <row x14ac:dyDescent="0.25" r="618" customHeight="1" ht="19.5">
      <c r="A618" s="2" t="s">
        <v>8</v>
      </c>
      <c r="B618" s="1" t="s">
        <v>9</v>
      </c>
      <c r="C618" s="6">
        <f>D618&amp;"/"&amp;E618&amp;"/"&amp;F618</f>
      </c>
      <c r="D618" s="7">
        <v>2016</v>
      </c>
      <c r="E618" s="7">
        <v>7</v>
      </c>
      <c r="F618" s="7">
        <v>18</v>
      </c>
      <c r="G618" s="4"/>
      <c r="H618" s="8">
        <v>9008.21</v>
      </c>
    </row>
    <row x14ac:dyDescent="0.25" r="619" customHeight="1" ht="19.5">
      <c r="A619" s="2" t="s">
        <v>8</v>
      </c>
      <c r="B619" s="1" t="s">
        <v>9</v>
      </c>
      <c r="C619" s="6">
        <f>D619&amp;"/"&amp;E619&amp;"/"&amp;F619</f>
      </c>
      <c r="D619" s="7">
        <v>2016</v>
      </c>
      <c r="E619" s="7">
        <v>7</v>
      </c>
      <c r="F619" s="7">
        <v>19</v>
      </c>
      <c r="G619" s="4"/>
      <c r="H619" s="8">
        <v>9034.87</v>
      </c>
    </row>
    <row x14ac:dyDescent="0.25" r="620" customHeight="1" ht="19.5">
      <c r="A620" s="2" t="s">
        <v>8</v>
      </c>
      <c r="B620" s="1" t="s">
        <v>9</v>
      </c>
      <c r="C620" s="6">
        <f>D620&amp;"/"&amp;E620&amp;"/"&amp;F620</f>
      </c>
      <c r="D620" s="7">
        <v>2016</v>
      </c>
      <c r="E620" s="7">
        <v>7</v>
      </c>
      <c r="F620" s="7">
        <v>20</v>
      </c>
      <c r="G620" s="4"/>
      <c r="H620" s="8">
        <v>9007.68</v>
      </c>
    </row>
    <row x14ac:dyDescent="0.25" r="621" customHeight="1" ht="19.5">
      <c r="A621" s="2" t="s">
        <v>8</v>
      </c>
      <c r="B621" s="1" t="s">
        <v>9</v>
      </c>
      <c r="C621" s="6">
        <f>D621&amp;"/"&amp;E621&amp;"/"&amp;F621</f>
      </c>
      <c r="D621" s="7">
        <v>2016</v>
      </c>
      <c r="E621" s="7">
        <v>7</v>
      </c>
      <c r="F621" s="7">
        <v>21</v>
      </c>
      <c r="G621" s="4"/>
      <c r="H621" s="8">
        <v>9056.56</v>
      </c>
    </row>
    <row x14ac:dyDescent="0.25" r="622" customHeight="1" ht="19.5">
      <c r="A622" s="2" t="s">
        <v>8</v>
      </c>
      <c r="B622" s="1" t="s">
        <v>9</v>
      </c>
      <c r="C622" s="6">
        <f>D622&amp;"/"&amp;E622&amp;"/"&amp;F622</f>
      </c>
      <c r="D622" s="7">
        <v>2016</v>
      </c>
      <c r="E622" s="7">
        <v>7</v>
      </c>
      <c r="F622" s="7">
        <v>22</v>
      </c>
      <c r="G622" s="4"/>
      <c r="H622" s="8">
        <v>9013.14</v>
      </c>
    </row>
    <row x14ac:dyDescent="0.25" r="623" customHeight="1" ht="19.5">
      <c r="A623" s="2" t="s">
        <v>8</v>
      </c>
      <c r="B623" s="1" t="s">
        <v>9</v>
      </c>
      <c r="C623" s="6">
        <f>D623&amp;"/"&amp;E623&amp;"/"&amp;F623</f>
      </c>
      <c r="D623" s="7">
        <v>2016</v>
      </c>
      <c r="E623" s="7">
        <v>7</v>
      </c>
      <c r="F623" s="7">
        <v>25</v>
      </c>
      <c r="G623" s="4"/>
      <c r="H623" s="8">
        <v>8991.67</v>
      </c>
    </row>
    <row x14ac:dyDescent="0.25" r="624" customHeight="1" ht="19.5">
      <c r="A624" s="2" t="s">
        <v>8</v>
      </c>
      <c r="B624" s="1" t="s">
        <v>9</v>
      </c>
      <c r="C624" s="6">
        <f>D624&amp;"/"&amp;E624&amp;"/"&amp;F624</f>
      </c>
      <c r="D624" s="7">
        <v>2016</v>
      </c>
      <c r="E624" s="7">
        <v>7</v>
      </c>
      <c r="F624" s="7">
        <v>26</v>
      </c>
      <c r="G624" s="4"/>
      <c r="H624" s="8">
        <v>9024.79</v>
      </c>
    </row>
    <row x14ac:dyDescent="0.25" r="625" customHeight="1" ht="19.5">
      <c r="A625" s="2" t="s">
        <v>8</v>
      </c>
      <c r="B625" s="1" t="s">
        <v>9</v>
      </c>
      <c r="C625" s="6">
        <f>D625&amp;"/"&amp;E625&amp;"/"&amp;F625</f>
      </c>
      <c r="D625" s="7">
        <v>2016</v>
      </c>
      <c r="E625" s="7">
        <v>7</v>
      </c>
      <c r="F625" s="7">
        <v>27</v>
      </c>
      <c r="G625" s="4"/>
      <c r="H625" s="8">
        <v>9063.39</v>
      </c>
    </row>
    <row x14ac:dyDescent="0.25" r="626" customHeight="1" ht="19.5">
      <c r="A626" s="2" t="s">
        <v>8</v>
      </c>
      <c r="B626" s="1" t="s">
        <v>9</v>
      </c>
      <c r="C626" s="6">
        <f>D626&amp;"/"&amp;E626&amp;"/"&amp;F626</f>
      </c>
      <c r="D626" s="7">
        <v>2016</v>
      </c>
      <c r="E626" s="7">
        <v>7</v>
      </c>
      <c r="F626" s="7">
        <v>28</v>
      </c>
      <c r="G626" s="4"/>
      <c r="H626" s="8">
        <v>9076.64</v>
      </c>
    </row>
    <row x14ac:dyDescent="0.25" r="627" customHeight="1" ht="19.5">
      <c r="A627" s="2" t="s">
        <v>8</v>
      </c>
      <c r="B627" s="1" t="s">
        <v>9</v>
      </c>
      <c r="C627" s="6">
        <f>D627&amp;"/"&amp;E627&amp;"/"&amp;F627</f>
      </c>
      <c r="D627" s="7">
        <v>2016</v>
      </c>
      <c r="E627" s="7">
        <v>7</v>
      </c>
      <c r="F627" s="7">
        <v>29</v>
      </c>
      <c r="G627" s="4"/>
      <c r="H627" s="8">
        <v>8984.41</v>
      </c>
    </row>
    <row x14ac:dyDescent="0.25" r="628" customHeight="1" ht="19.5">
      <c r="A628" s="2" t="s">
        <v>8</v>
      </c>
      <c r="B628" s="1" t="s">
        <v>9</v>
      </c>
      <c r="C628" s="6">
        <f>D628&amp;"/"&amp;E628&amp;"/"&amp;F628</f>
      </c>
      <c r="D628" s="7">
        <v>2016</v>
      </c>
      <c r="E628" s="7">
        <v>8</v>
      </c>
      <c r="F628" s="7">
        <v>1</v>
      </c>
      <c r="G628" s="4"/>
      <c r="H628" s="8">
        <v>9080.71</v>
      </c>
    </row>
    <row x14ac:dyDescent="0.25" r="629" customHeight="1" ht="19.5">
      <c r="A629" s="2" t="s">
        <v>8</v>
      </c>
      <c r="B629" s="1" t="s">
        <v>9</v>
      </c>
      <c r="C629" s="6">
        <f>D629&amp;"/"&amp;E629&amp;"/"&amp;F629</f>
      </c>
      <c r="D629" s="7">
        <v>2016</v>
      </c>
      <c r="E629" s="7">
        <v>8</v>
      </c>
      <c r="F629" s="7">
        <v>2</v>
      </c>
      <c r="G629" s="4"/>
      <c r="H629" s="8">
        <v>9068.76</v>
      </c>
    </row>
    <row x14ac:dyDescent="0.25" r="630" customHeight="1" ht="19.5">
      <c r="A630" s="2" t="s">
        <v>8</v>
      </c>
      <c r="B630" s="1" t="s">
        <v>9</v>
      </c>
      <c r="C630" s="6">
        <f>D630&amp;"/"&amp;E630&amp;"/"&amp;F630</f>
      </c>
      <c r="D630" s="7">
        <v>2016</v>
      </c>
      <c r="E630" s="7">
        <v>8</v>
      </c>
      <c r="F630" s="7">
        <v>3</v>
      </c>
      <c r="G630" s="4"/>
      <c r="H630" s="8">
        <v>9001.71</v>
      </c>
    </row>
    <row x14ac:dyDescent="0.25" r="631" customHeight="1" ht="19.5">
      <c r="A631" s="2" t="s">
        <v>8</v>
      </c>
      <c r="B631" s="1" t="s">
        <v>9</v>
      </c>
      <c r="C631" s="6">
        <f>D631&amp;"/"&amp;E631&amp;"/"&amp;F631</f>
      </c>
      <c r="D631" s="7">
        <v>2016</v>
      </c>
      <c r="E631" s="7">
        <v>8</v>
      </c>
      <c r="F631" s="7">
        <v>4</v>
      </c>
      <c r="G631" s="4"/>
      <c r="H631" s="8">
        <v>9024.71</v>
      </c>
    </row>
    <row x14ac:dyDescent="0.25" r="632" customHeight="1" ht="19.5">
      <c r="A632" s="2" t="s">
        <v>8</v>
      </c>
      <c r="B632" s="1" t="s">
        <v>9</v>
      </c>
      <c r="C632" s="6">
        <f>D632&amp;"/"&amp;E632&amp;"/"&amp;F632</f>
      </c>
      <c r="D632" s="7">
        <v>2016</v>
      </c>
      <c r="E632" s="7">
        <v>8</v>
      </c>
      <c r="F632" s="7">
        <v>5</v>
      </c>
      <c r="G632" s="4"/>
      <c r="H632" s="8">
        <v>9092.12</v>
      </c>
    </row>
    <row x14ac:dyDescent="0.25" r="633" customHeight="1" ht="19.5">
      <c r="A633" s="2" t="s">
        <v>8</v>
      </c>
      <c r="B633" s="1" t="s">
        <v>9</v>
      </c>
      <c r="C633" s="6">
        <f>D633&amp;"/"&amp;E633&amp;"/"&amp;F633</f>
      </c>
      <c r="D633" s="7">
        <v>2016</v>
      </c>
      <c r="E633" s="7">
        <v>8</v>
      </c>
      <c r="F633" s="7">
        <v>8</v>
      </c>
      <c r="G633" s="4"/>
      <c r="H633" s="8">
        <v>9150.26</v>
      </c>
    </row>
    <row x14ac:dyDescent="0.25" r="634" customHeight="1" ht="19.5">
      <c r="A634" s="2" t="s">
        <v>8</v>
      </c>
      <c r="B634" s="1" t="s">
        <v>9</v>
      </c>
      <c r="C634" s="6">
        <f>D634&amp;"/"&amp;E634&amp;"/"&amp;F634</f>
      </c>
      <c r="D634" s="7">
        <v>2016</v>
      </c>
      <c r="E634" s="7">
        <v>8</v>
      </c>
      <c r="F634" s="7">
        <v>9</v>
      </c>
      <c r="G634" s="4"/>
      <c r="H634" s="8">
        <v>9155.08</v>
      </c>
    </row>
    <row x14ac:dyDescent="0.25" r="635" customHeight="1" ht="19.5">
      <c r="A635" s="2" t="s">
        <v>8</v>
      </c>
      <c r="B635" s="1" t="s">
        <v>9</v>
      </c>
      <c r="C635" s="6">
        <f>D635&amp;"/"&amp;E635&amp;"/"&amp;F635</f>
      </c>
      <c r="D635" s="7">
        <v>2016</v>
      </c>
      <c r="E635" s="7">
        <v>8</v>
      </c>
      <c r="F635" s="7">
        <v>10</v>
      </c>
      <c r="G635" s="4"/>
      <c r="H635" s="8">
        <v>9200.42</v>
      </c>
    </row>
    <row x14ac:dyDescent="0.25" r="636" customHeight="1" ht="19.5">
      <c r="A636" s="2" t="s">
        <v>8</v>
      </c>
      <c r="B636" s="1" t="s">
        <v>9</v>
      </c>
      <c r="C636" s="6">
        <f>D636&amp;"/"&amp;E636&amp;"/"&amp;F636</f>
      </c>
      <c r="D636" s="7">
        <v>2016</v>
      </c>
      <c r="E636" s="7">
        <v>8</v>
      </c>
      <c r="F636" s="7">
        <v>11</v>
      </c>
      <c r="G636" s="4"/>
      <c r="H636" s="8">
        <v>9131.83</v>
      </c>
    </row>
    <row x14ac:dyDescent="0.25" r="637" customHeight="1" ht="19.5">
      <c r="A637" s="2" t="s">
        <v>8</v>
      </c>
      <c r="B637" s="1" t="s">
        <v>9</v>
      </c>
      <c r="C637" s="6">
        <f>D637&amp;"/"&amp;E637&amp;"/"&amp;F637</f>
      </c>
      <c r="D637" s="7">
        <v>2016</v>
      </c>
      <c r="E637" s="7">
        <v>8</v>
      </c>
      <c r="F637" s="7">
        <v>12</v>
      </c>
      <c r="G637" s="4"/>
      <c r="H637" s="8">
        <v>9150.39</v>
      </c>
    </row>
    <row x14ac:dyDescent="0.25" r="638" customHeight="1" ht="19.5">
      <c r="A638" s="2" t="s">
        <v>8</v>
      </c>
      <c r="B638" s="1" t="s">
        <v>9</v>
      </c>
      <c r="C638" s="6">
        <f>D638&amp;"/"&amp;E638&amp;"/"&amp;F638</f>
      </c>
      <c r="D638" s="7">
        <v>2016</v>
      </c>
      <c r="E638" s="7">
        <v>8</v>
      </c>
      <c r="F638" s="7">
        <v>15</v>
      </c>
      <c r="G638" s="4"/>
      <c r="H638" s="8">
        <v>9148.51</v>
      </c>
    </row>
    <row x14ac:dyDescent="0.25" r="639" customHeight="1" ht="19.5">
      <c r="A639" s="2" t="s">
        <v>8</v>
      </c>
      <c r="B639" s="1" t="s">
        <v>9</v>
      </c>
      <c r="C639" s="6">
        <f>D639&amp;"/"&amp;E639&amp;"/"&amp;F639</f>
      </c>
      <c r="D639" s="7">
        <v>2016</v>
      </c>
      <c r="E639" s="7">
        <v>8</v>
      </c>
      <c r="F639" s="7">
        <v>16</v>
      </c>
      <c r="G639" s="4"/>
      <c r="H639" s="8">
        <v>9110.36</v>
      </c>
    </row>
    <row x14ac:dyDescent="0.25" r="640" customHeight="1" ht="19.5">
      <c r="A640" s="2" t="s">
        <v>8</v>
      </c>
      <c r="B640" s="1" t="s">
        <v>9</v>
      </c>
      <c r="C640" s="6">
        <f>D640&amp;"/"&amp;E640&amp;"/"&amp;F640</f>
      </c>
      <c r="D640" s="7">
        <v>2016</v>
      </c>
      <c r="E640" s="7">
        <v>8</v>
      </c>
      <c r="F640" s="7">
        <v>17</v>
      </c>
      <c r="G640" s="4"/>
      <c r="H640" s="8">
        <v>9117.7</v>
      </c>
    </row>
    <row x14ac:dyDescent="0.25" r="641" customHeight="1" ht="19.5">
      <c r="A641" s="2" t="s">
        <v>8</v>
      </c>
      <c r="B641" s="1" t="s">
        <v>9</v>
      </c>
      <c r="C641" s="6">
        <f>D641&amp;"/"&amp;E641&amp;"/"&amp;F641</f>
      </c>
      <c r="D641" s="7">
        <v>2016</v>
      </c>
      <c r="E641" s="7">
        <v>8</v>
      </c>
      <c r="F641" s="7">
        <v>18</v>
      </c>
      <c r="G641" s="4"/>
      <c r="H641" s="8">
        <v>9122.5</v>
      </c>
    </row>
    <row x14ac:dyDescent="0.25" r="642" customHeight="1" ht="19.5">
      <c r="A642" s="2" t="s">
        <v>8</v>
      </c>
      <c r="B642" s="1" t="s">
        <v>9</v>
      </c>
      <c r="C642" s="6">
        <f>D642&amp;"/"&amp;E642&amp;"/"&amp;F642</f>
      </c>
      <c r="D642" s="7">
        <v>2016</v>
      </c>
      <c r="E642" s="7">
        <v>8</v>
      </c>
      <c r="F642" s="7">
        <v>19</v>
      </c>
      <c r="G642" s="4"/>
      <c r="H642" s="8">
        <v>9034.27</v>
      </c>
    </row>
    <row x14ac:dyDescent="0.25" r="643" customHeight="1" ht="19.5">
      <c r="A643" s="2" t="s">
        <v>8</v>
      </c>
      <c r="B643" s="1" t="s">
        <v>9</v>
      </c>
      <c r="C643" s="6">
        <f>D643&amp;"/"&amp;E643&amp;"/"&amp;F643</f>
      </c>
      <c r="D643" s="7">
        <v>2016</v>
      </c>
      <c r="E643" s="7">
        <v>8</v>
      </c>
      <c r="F643" s="7">
        <v>22</v>
      </c>
      <c r="G643" s="4"/>
      <c r="H643" s="8">
        <v>8981.81</v>
      </c>
    </row>
    <row x14ac:dyDescent="0.25" r="644" customHeight="1" ht="19.5">
      <c r="A644" s="2" t="s">
        <v>8</v>
      </c>
      <c r="B644" s="1" t="s">
        <v>9</v>
      </c>
      <c r="C644" s="6">
        <f>D644&amp;"/"&amp;E644&amp;"/"&amp;F644</f>
      </c>
      <c r="D644" s="7">
        <v>2016</v>
      </c>
      <c r="E644" s="7">
        <v>8</v>
      </c>
      <c r="F644" s="7">
        <v>23</v>
      </c>
      <c r="G644" s="4"/>
      <c r="H644" s="8">
        <v>9030.93</v>
      </c>
    </row>
    <row x14ac:dyDescent="0.25" r="645" customHeight="1" ht="19.5">
      <c r="A645" s="2" t="s">
        <v>8</v>
      </c>
      <c r="B645" s="1" t="s">
        <v>9</v>
      </c>
      <c r="C645" s="6">
        <f>D645&amp;"/"&amp;E645&amp;"/"&amp;F645</f>
      </c>
      <c r="D645" s="7">
        <v>2016</v>
      </c>
      <c r="E645" s="7">
        <v>8</v>
      </c>
      <c r="F645" s="7">
        <v>24</v>
      </c>
      <c r="G645" s="4"/>
      <c r="H645" s="8">
        <v>9017.38</v>
      </c>
    </row>
    <row x14ac:dyDescent="0.25" r="646" customHeight="1" ht="19.5">
      <c r="A646" s="2" t="s">
        <v>8</v>
      </c>
      <c r="B646" s="1" t="s">
        <v>9</v>
      </c>
      <c r="C646" s="6">
        <f>D646&amp;"/"&amp;E646&amp;"/"&amp;F646</f>
      </c>
      <c r="D646" s="7">
        <v>2016</v>
      </c>
      <c r="E646" s="7">
        <v>8</v>
      </c>
      <c r="F646" s="7">
        <v>25</v>
      </c>
      <c r="G646" s="4"/>
      <c r="H646" s="8">
        <v>9115.47</v>
      </c>
    </row>
    <row x14ac:dyDescent="0.25" r="647" customHeight="1" ht="19.5">
      <c r="A647" s="2" t="s">
        <v>8</v>
      </c>
      <c r="B647" s="1" t="s">
        <v>9</v>
      </c>
      <c r="C647" s="6">
        <f>D647&amp;"/"&amp;E647&amp;"/"&amp;F647</f>
      </c>
      <c r="D647" s="7">
        <v>2016</v>
      </c>
      <c r="E647" s="7">
        <v>8</v>
      </c>
      <c r="F647" s="7">
        <v>26</v>
      </c>
      <c r="G647" s="4"/>
      <c r="H647" s="8">
        <v>9131.72</v>
      </c>
    </row>
    <row x14ac:dyDescent="0.25" r="648" customHeight="1" ht="19.5">
      <c r="A648" s="2" t="s">
        <v>8</v>
      </c>
      <c r="B648" s="1" t="s">
        <v>9</v>
      </c>
      <c r="C648" s="6">
        <f>D648&amp;"/"&amp;E648&amp;"/"&amp;F648</f>
      </c>
      <c r="D648" s="7">
        <v>2016</v>
      </c>
      <c r="E648" s="7">
        <v>8</v>
      </c>
      <c r="F648" s="7">
        <v>29</v>
      </c>
      <c r="G648" s="4"/>
      <c r="H648" s="8">
        <v>9110.17</v>
      </c>
    </row>
    <row x14ac:dyDescent="0.25" r="649" customHeight="1" ht="19.5">
      <c r="A649" s="2" t="s">
        <v>8</v>
      </c>
      <c r="B649" s="1" t="s">
        <v>9</v>
      </c>
      <c r="C649" s="6">
        <f>D649&amp;"/"&amp;E649&amp;"/"&amp;F649</f>
      </c>
      <c r="D649" s="7">
        <v>2016</v>
      </c>
      <c r="E649" s="7">
        <v>8</v>
      </c>
      <c r="F649" s="7">
        <v>30</v>
      </c>
      <c r="G649" s="4"/>
      <c r="H649" s="8">
        <v>9110.56</v>
      </c>
    </row>
    <row x14ac:dyDescent="0.25" r="650" customHeight="1" ht="19.5">
      <c r="A650" s="2" t="s">
        <v>8</v>
      </c>
      <c r="B650" s="1" t="s">
        <v>9</v>
      </c>
      <c r="C650" s="6">
        <f>D650&amp;"/"&amp;E650&amp;"/"&amp;F650</f>
      </c>
      <c r="D650" s="7">
        <v>2016</v>
      </c>
      <c r="E650" s="7">
        <v>8</v>
      </c>
      <c r="F650" s="7">
        <v>31</v>
      </c>
      <c r="G650" s="4"/>
      <c r="H650" s="8">
        <v>9068.85</v>
      </c>
    </row>
    <row x14ac:dyDescent="0.25" r="651" customHeight="1" ht="19.5">
      <c r="A651" s="2" t="s">
        <v>8</v>
      </c>
      <c r="B651" s="1" t="s">
        <v>9</v>
      </c>
      <c r="C651" s="6">
        <f>D651&amp;"/"&amp;E651&amp;"/"&amp;F651</f>
      </c>
      <c r="D651" s="7">
        <v>2016</v>
      </c>
      <c r="E651" s="7">
        <v>9</v>
      </c>
      <c r="F651" s="7">
        <v>1</v>
      </c>
      <c r="G651" s="4"/>
      <c r="H651" s="8">
        <v>9001.15</v>
      </c>
    </row>
    <row x14ac:dyDescent="0.25" r="652" customHeight="1" ht="19.5">
      <c r="A652" s="2" t="s">
        <v>8</v>
      </c>
      <c r="B652" s="1" t="s">
        <v>9</v>
      </c>
      <c r="C652" s="6">
        <f>D652&amp;"/"&amp;E652&amp;"/"&amp;F652</f>
      </c>
      <c r="D652" s="7">
        <v>2016</v>
      </c>
      <c r="E652" s="7">
        <v>9</v>
      </c>
      <c r="F652" s="7">
        <v>2</v>
      </c>
      <c r="G652" s="4"/>
      <c r="H652" s="8">
        <v>8987.55</v>
      </c>
    </row>
    <row x14ac:dyDescent="0.25" r="653" customHeight="1" ht="19.5">
      <c r="A653" s="2" t="s">
        <v>8</v>
      </c>
      <c r="B653" s="1" t="s">
        <v>9</v>
      </c>
      <c r="C653" s="6">
        <f>D653&amp;"/"&amp;E653&amp;"/"&amp;F653</f>
      </c>
      <c r="D653" s="7">
        <v>2016</v>
      </c>
      <c r="E653" s="7">
        <v>9</v>
      </c>
      <c r="F653" s="7">
        <v>5</v>
      </c>
      <c r="G653" s="4"/>
      <c r="H653" s="8">
        <v>9090.13</v>
      </c>
    </row>
    <row x14ac:dyDescent="0.25" r="654" customHeight="1" ht="19.5">
      <c r="A654" s="2" t="s">
        <v>8</v>
      </c>
      <c r="B654" s="1" t="s">
        <v>9</v>
      </c>
      <c r="C654" s="6">
        <f>D654&amp;"/"&amp;E654&amp;"/"&amp;F654</f>
      </c>
      <c r="D654" s="7">
        <v>2016</v>
      </c>
      <c r="E654" s="7">
        <v>9</v>
      </c>
      <c r="F654" s="7">
        <v>6</v>
      </c>
      <c r="G654" s="4"/>
      <c r="H654" s="8">
        <v>9181.85</v>
      </c>
    </row>
    <row x14ac:dyDescent="0.25" r="655" customHeight="1" ht="19.5">
      <c r="A655" s="2" t="s">
        <v>8</v>
      </c>
      <c r="B655" s="1" t="s">
        <v>9</v>
      </c>
      <c r="C655" s="6">
        <f>D655&amp;"/"&amp;E655&amp;"/"&amp;F655</f>
      </c>
      <c r="D655" s="7">
        <v>2016</v>
      </c>
      <c r="E655" s="7">
        <v>9</v>
      </c>
      <c r="F655" s="7">
        <v>7</v>
      </c>
      <c r="G655" s="4"/>
      <c r="H655" s="8">
        <v>9259.07</v>
      </c>
    </row>
    <row x14ac:dyDescent="0.25" r="656" customHeight="1" ht="19.5">
      <c r="A656" s="2" t="s">
        <v>8</v>
      </c>
      <c r="B656" s="1" t="s">
        <v>9</v>
      </c>
      <c r="C656" s="6">
        <f>D656&amp;"/"&amp;E656&amp;"/"&amp;F656</f>
      </c>
      <c r="D656" s="7">
        <v>2016</v>
      </c>
      <c r="E656" s="7">
        <v>9</v>
      </c>
      <c r="F656" s="7">
        <v>8</v>
      </c>
      <c r="G656" s="4"/>
      <c r="H656" s="8">
        <v>9262.89</v>
      </c>
    </row>
    <row x14ac:dyDescent="0.25" r="657" customHeight="1" ht="19.5">
      <c r="A657" s="2" t="s">
        <v>8</v>
      </c>
      <c r="B657" s="1" t="s">
        <v>9</v>
      </c>
      <c r="C657" s="6">
        <f>D657&amp;"/"&amp;E657&amp;"/"&amp;F657</f>
      </c>
      <c r="D657" s="7">
        <v>2016</v>
      </c>
      <c r="E657" s="7">
        <v>9</v>
      </c>
      <c r="F657" s="7">
        <v>9</v>
      </c>
      <c r="G657" s="4"/>
      <c r="H657" s="8">
        <v>9164.88</v>
      </c>
    </row>
    <row x14ac:dyDescent="0.25" r="658" customHeight="1" ht="19.5">
      <c r="A658" s="2" t="s">
        <v>8</v>
      </c>
      <c r="B658" s="1" t="s">
        <v>9</v>
      </c>
      <c r="C658" s="6">
        <f>D658&amp;"/"&amp;E658&amp;"/"&amp;F658</f>
      </c>
      <c r="D658" s="7">
        <v>2016</v>
      </c>
      <c r="E658" s="7">
        <v>9</v>
      </c>
      <c r="F658" s="7">
        <v>10</v>
      </c>
      <c r="G658" s="4"/>
      <c r="H658" s="8">
        <v>9053.69</v>
      </c>
    </row>
    <row x14ac:dyDescent="0.25" r="659" customHeight="1" ht="19.5">
      <c r="A659" s="2" t="s">
        <v>8</v>
      </c>
      <c r="B659" s="1" t="s">
        <v>9</v>
      </c>
      <c r="C659" s="6">
        <f>D659&amp;"/"&amp;E659&amp;"/"&amp;F659</f>
      </c>
      <c r="D659" s="7">
        <v>2016</v>
      </c>
      <c r="E659" s="7">
        <v>9</v>
      </c>
      <c r="F659" s="7">
        <v>12</v>
      </c>
      <c r="G659" s="4"/>
      <c r="H659" s="8">
        <v>8947.06</v>
      </c>
    </row>
    <row x14ac:dyDescent="0.25" r="660" customHeight="1" ht="19.5">
      <c r="A660" s="2" t="s">
        <v>8</v>
      </c>
      <c r="B660" s="1" t="s">
        <v>9</v>
      </c>
      <c r="C660" s="6">
        <f>D660&amp;"/"&amp;E660&amp;"/"&amp;F660</f>
      </c>
      <c r="D660" s="7">
        <v>2016</v>
      </c>
      <c r="E660" s="7">
        <v>9</v>
      </c>
      <c r="F660" s="7">
        <v>13</v>
      </c>
      <c r="G660" s="4"/>
      <c r="H660" s="8">
        <v>8940.83</v>
      </c>
    </row>
    <row x14ac:dyDescent="0.25" r="661" customHeight="1" ht="19.5">
      <c r="A661" s="2" t="s">
        <v>8</v>
      </c>
      <c r="B661" s="1" t="s">
        <v>9</v>
      </c>
      <c r="C661" s="6">
        <f>D661&amp;"/"&amp;E661&amp;"/"&amp;F661</f>
      </c>
      <c r="D661" s="7">
        <v>2016</v>
      </c>
      <c r="E661" s="7">
        <v>9</v>
      </c>
      <c r="F661" s="7">
        <v>14</v>
      </c>
      <c r="G661" s="4"/>
      <c r="H661" s="8">
        <v>8902.3</v>
      </c>
    </row>
    <row x14ac:dyDescent="0.25" r="662" customHeight="1" ht="19.5">
      <c r="A662" s="2" t="s">
        <v>8</v>
      </c>
      <c r="B662" s="1" t="s">
        <v>9</v>
      </c>
      <c r="C662" s="6">
        <f>D662&amp;"/"&amp;E662&amp;"/"&amp;F662</f>
      </c>
      <c r="D662" s="7">
        <v>2016</v>
      </c>
      <c r="E662" s="7">
        <v>9</v>
      </c>
      <c r="F662" s="7">
        <v>19</v>
      </c>
      <c r="G662" s="4"/>
      <c r="H662" s="8">
        <v>9152.88</v>
      </c>
    </row>
    <row x14ac:dyDescent="0.25" r="663" customHeight="1" ht="19.5">
      <c r="A663" s="2" t="s">
        <v>8</v>
      </c>
      <c r="B663" s="1" t="s">
        <v>9</v>
      </c>
      <c r="C663" s="6">
        <f>D663&amp;"/"&amp;E663&amp;"/"&amp;F663</f>
      </c>
      <c r="D663" s="7">
        <v>2016</v>
      </c>
      <c r="E663" s="7">
        <v>9</v>
      </c>
      <c r="F663" s="7">
        <v>20</v>
      </c>
      <c r="G663" s="4"/>
      <c r="H663" s="8">
        <v>9161.58</v>
      </c>
    </row>
    <row x14ac:dyDescent="0.25" r="664" customHeight="1" ht="19.5">
      <c r="A664" s="2" t="s">
        <v>8</v>
      </c>
      <c r="B664" s="1" t="s">
        <v>9</v>
      </c>
      <c r="C664" s="6">
        <f>D664&amp;"/"&amp;E664&amp;"/"&amp;F664</f>
      </c>
      <c r="D664" s="7">
        <v>2016</v>
      </c>
      <c r="E664" s="7">
        <v>9</v>
      </c>
      <c r="F664" s="7">
        <v>21</v>
      </c>
      <c r="G664" s="4"/>
      <c r="H664" s="8">
        <v>9228.5</v>
      </c>
    </row>
    <row x14ac:dyDescent="0.25" r="665" customHeight="1" ht="19.5">
      <c r="A665" s="2" t="s">
        <v>8</v>
      </c>
      <c r="B665" s="1" t="s">
        <v>9</v>
      </c>
      <c r="C665" s="6">
        <f>D665&amp;"/"&amp;E665&amp;"/"&amp;F665</f>
      </c>
      <c r="D665" s="7">
        <v>2016</v>
      </c>
      <c r="E665" s="7">
        <v>9</v>
      </c>
      <c r="F665" s="7">
        <v>22</v>
      </c>
      <c r="G665" s="4"/>
      <c r="H665" s="8">
        <v>9235.26</v>
      </c>
    </row>
    <row x14ac:dyDescent="0.25" r="666" customHeight="1" ht="19.5">
      <c r="A666" s="2" t="s">
        <v>8</v>
      </c>
      <c r="B666" s="1" t="s">
        <v>9</v>
      </c>
      <c r="C666" s="6">
        <f>D666&amp;"/"&amp;E666&amp;"/"&amp;F666</f>
      </c>
      <c r="D666" s="7">
        <v>2016</v>
      </c>
      <c r="E666" s="7">
        <v>9</v>
      </c>
      <c r="F666" s="7">
        <v>23</v>
      </c>
      <c r="G666" s="4"/>
      <c r="H666" s="8">
        <v>9284.62</v>
      </c>
    </row>
    <row x14ac:dyDescent="0.25" r="667" customHeight="1" ht="19.5">
      <c r="A667" s="2" t="s">
        <v>8</v>
      </c>
      <c r="B667" s="1" t="s">
        <v>9</v>
      </c>
      <c r="C667" s="6">
        <f>D667&amp;"/"&amp;E667&amp;"/"&amp;F667</f>
      </c>
      <c r="D667" s="7">
        <v>2016</v>
      </c>
      <c r="E667" s="7">
        <v>9</v>
      </c>
      <c r="F667" s="7">
        <v>26</v>
      </c>
      <c r="G667" s="4"/>
      <c r="H667" s="8">
        <v>9194.52</v>
      </c>
    </row>
    <row x14ac:dyDescent="0.25" r="668" customHeight="1" ht="19.5">
      <c r="A668" s="2" t="s">
        <v>8</v>
      </c>
      <c r="B668" s="1" t="s">
        <v>9</v>
      </c>
      <c r="C668" s="6">
        <f>D668&amp;"/"&amp;E668&amp;"/"&amp;F668</f>
      </c>
      <c r="D668" s="7">
        <v>2016</v>
      </c>
      <c r="E668" s="7">
        <v>9</v>
      </c>
      <c r="F668" s="7">
        <v>29</v>
      </c>
      <c r="G668" s="4"/>
      <c r="H668" s="8">
        <v>9270.9</v>
      </c>
    </row>
    <row x14ac:dyDescent="0.25" r="669" customHeight="1" ht="19.5">
      <c r="A669" s="2" t="s">
        <v>8</v>
      </c>
      <c r="B669" s="1" t="s">
        <v>9</v>
      </c>
      <c r="C669" s="6">
        <f>D669&amp;"/"&amp;E669&amp;"/"&amp;F669</f>
      </c>
      <c r="D669" s="7">
        <v>2016</v>
      </c>
      <c r="E669" s="7">
        <v>9</v>
      </c>
      <c r="F669" s="7">
        <v>30</v>
      </c>
      <c r="G669" s="4"/>
      <c r="H669" s="8">
        <v>9166.85</v>
      </c>
    </row>
    <row x14ac:dyDescent="0.25" r="670" customHeight="1" ht="19.5">
      <c r="A670" s="2" t="s">
        <v>8</v>
      </c>
      <c r="B670" s="1" t="s">
        <v>9</v>
      </c>
      <c r="C670" s="6">
        <f>D670&amp;"/"&amp;E670&amp;"/"&amp;F670</f>
      </c>
      <c r="D670" s="7">
        <v>2016</v>
      </c>
      <c r="E670" s="7">
        <v>10</v>
      </c>
      <c r="F670" s="7">
        <v>3</v>
      </c>
      <c r="G670" s="4"/>
      <c r="H670" s="8">
        <v>9234.2</v>
      </c>
    </row>
    <row x14ac:dyDescent="0.25" r="671" customHeight="1" ht="19.5">
      <c r="A671" s="2" t="s">
        <v>8</v>
      </c>
      <c r="B671" s="1" t="s">
        <v>9</v>
      </c>
      <c r="C671" s="6">
        <f>D671&amp;"/"&amp;E671&amp;"/"&amp;F671</f>
      </c>
      <c r="D671" s="7">
        <v>2016</v>
      </c>
      <c r="E671" s="7">
        <v>10</v>
      </c>
      <c r="F671" s="7">
        <v>4</v>
      </c>
      <c r="G671" s="4"/>
      <c r="H671" s="8">
        <v>9287.77</v>
      </c>
    </row>
    <row x14ac:dyDescent="0.25" r="672" customHeight="1" ht="19.5">
      <c r="A672" s="2" t="s">
        <v>8</v>
      </c>
      <c r="B672" s="1" t="s">
        <v>9</v>
      </c>
      <c r="C672" s="6">
        <f>D672&amp;"/"&amp;E672&amp;"/"&amp;F672</f>
      </c>
      <c r="D672" s="7">
        <v>2016</v>
      </c>
      <c r="E672" s="7">
        <v>10</v>
      </c>
      <c r="F672" s="7">
        <v>5</v>
      </c>
      <c r="G672" s="4"/>
      <c r="H672" s="8">
        <v>9272.28</v>
      </c>
    </row>
    <row x14ac:dyDescent="0.25" r="673" customHeight="1" ht="19.5">
      <c r="A673" s="2" t="s">
        <v>8</v>
      </c>
      <c r="B673" s="1" t="s">
        <v>9</v>
      </c>
      <c r="C673" s="6">
        <f>D673&amp;"/"&amp;E673&amp;"/"&amp;F673</f>
      </c>
      <c r="D673" s="7">
        <v>2016</v>
      </c>
      <c r="E673" s="7">
        <v>10</v>
      </c>
      <c r="F673" s="7">
        <v>6</v>
      </c>
      <c r="G673" s="4"/>
      <c r="H673" s="8">
        <v>9284.31</v>
      </c>
    </row>
    <row x14ac:dyDescent="0.25" r="674" customHeight="1" ht="19.5">
      <c r="A674" s="2" t="s">
        <v>8</v>
      </c>
      <c r="B674" s="1" t="s">
        <v>9</v>
      </c>
      <c r="C674" s="6">
        <f>D674&amp;"/"&amp;E674&amp;"/"&amp;F674</f>
      </c>
      <c r="D674" s="7">
        <v>2016</v>
      </c>
      <c r="E674" s="7">
        <v>10</v>
      </c>
      <c r="F674" s="7">
        <v>7</v>
      </c>
      <c r="G674" s="4"/>
      <c r="H674" s="8">
        <v>9265.81</v>
      </c>
    </row>
    <row x14ac:dyDescent="0.25" r="675" customHeight="1" ht="19.5">
      <c r="A675" s="2" t="s">
        <v>8</v>
      </c>
      <c r="B675" s="1" t="s">
        <v>9</v>
      </c>
      <c r="C675" s="6">
        <f>D675&amp;"/"&amp;E675&amp;"/"&amp;F675</f>
      </c>
      <c r="D675" s="7">
        <v>2016</v>
      </c>
      <c r="E675" s="7">
        <v>10</v>
      </c>
      <c r="F675" s="7">
        <v>11</v>
      </c>
      <c r="G675" s="4"/>
      <c r="H675" s="8">
        <v>9219.82</v>
      </c>
    </row>
    <row x14ac:dyDescent="0.25" r="676" customHeight="1" ht="19.5">
      <c r="A676" s="2" t="s">
        <v>8</v>
      </c>
      <c r="B676" s="1" t="s">
        <v>9</v>
      </c>
      <c r="C676" s="6">
        <f>D676&amp;"/"&amp;E676&amp;"/"&amp;F676</f>
      </c>
      <c r="D676" s="7">
        <v>2016</v>
      </c>
      <c r="E676" s="7">
        <v>10</v>
      </c>
      <c r="F676" s="7">
        <v>12</v>
      </c>
      <c r="G676" s="4"/>
      <c r="H676" s="8">
        <v>9252.6</v>
      </c>
    </row>
    <row x14ac:dyDescent="0.25" r="677" customHeight="1" ht="19.5">
      <c r="A677" s="2" t="s">
        <v>8</v>
      </c>
      <c r="B677" s="1" t="s">
        <v>9</v>
      </c>
      <c r="C677" s="6">
        <f>D677&amp;"/"&amp;E677&amp;"/"&amp;F677</f>
      </c>
      <c r="D677" s="7">
        <v>2016</v>
      </c>
      <c r="E677" s="7">
        <v>10</v>
      </c>
      <c r="F677" s="7">
        <v>13</v>
      </c>
      <c r="G677" s="4"/>
      <c r="H677" s="8">
        <v>9219.17</v>
      </c>
    </row>
    <row x14ac:dyDescent="0.25" r="678" customHeight="1" ht="19.5">
      <c r="A678" s="2" t="s">
        <v>8</v>
      </c>
      <c r="B678" s="1" t="s">
        <v>9</v>
      </c>
      <c r="C678" s="6">
        <f>D678&amp;"/"&amp;E678&amp;"/"&amp;F678</f>
      </c>
      <c r="D678" s="7">
        <v>2016</v>
      </c>
      <c r="E678" s="7">
        <v>10</v>
      </c>
      <c r="F678" s="7">
        <v>14</v>
      </c>
      <c r="G678" s="4"/>
      <c r="H678" s="8">
        <v>9165.17</v>
      </c>
    </row>
    <row x14ac:dyDescent="0.25" r="679" customHeight="1" ht="19.5">
      <c r="A679" s="2" t="s">
        <v>8</v>
      </c>
      <c r="B679" s="1" t="s">
        <v>9</v>
      </c>
      <c r="C679" s="6">
        <f>D679&amp;"/"&amp;E679&amp;"/"&amp;F679</f>
      </c>
      <c r="D679" s="7">
        <v>2016</v>
      </c>
      <c r="E679" s="7">
        <v>10</v>
      </c>
      <c r="F679" s="7">
        <v>17</v>
      </c>
      <c r="G679" s="4"/>
      <c r="H679" s="8">
        <v>9176.22</v>
      </c>
    </row>
    <row x14ac:dyDescent="0.25" r="680" customHeight="1" ht="19.5">
      <c r="A680" s="2" t="s">
        <v>8</v>
      </c>
      <c r="B680" s="1" t="s">
        <v>9</v>
      </c>
      <c r="C680" s="6">
        <f>D680&amp;"/"&amp;E680&amp;"/"&amp;F680</f>
      </c>
      <c r="D680" s="7">
        <v>2016</v>
      </c>
      <c r="E680" s="7">
        <v>10</v>
      </c>
      <c r="F680" s="7">
        <v>18</v>
      </c>
      <c r="G680" s="4"/>
      <c r="H680" s="8">
        <v>9222.58</v>
      </c>
    </row>
    <row x14ac:dyDescent="0.25" r="681" customHeight="1" ht="19.5">
      <c r="A681" s="2" t="s">
        <v>8</v>
      </c>
      <c r="B681" s="1" t="s">
        <v>9</v>
      </c>
      <c r="C681" s="6">
        <f>D681&amp;"/"&amp;E681&amp;"/"&amp;F681</f>
      </c>
      <c r="D681" s="7">
        <v>2016</v>
      </c>
      <c r="E681" s="7">
        <v>10</v>
      </c>
      <c r="F681" s="7">
        <v>19</v>
      </c>
      <c r="G681" s="4"/>
      <c r="H681" s="8">
        <v>9283.99</v>
      </c>
    </row>
    <row x14ac:dyDescent="0.25" r="682" customHeight="1" ht="19.5">
      <c r="A682" s="2" t="s">
        <v>8</v>
      </c>
      <c r="B682" s="1" t="s">
        <v>9</v>
      </c>
      <c r="C682" s="6">
        <f>D682&amp;"/"&amp;E682&amp;"/"&amp;F682</f>
      </c>
      <c r="D682" s="7">
        <v>2016</v>
      </c>
      <c r="E682" s="7">
        <v>10</v>
      </c>
      <c r="F682" s="7">
        <v>20</v>
      </c>
      <c r="G682" s="4"/>
      <c r="H682" s="8">
        <v>9317.24</v>
      </c>
    </row>
    <row x14ac:dyDescent="0.25" r="683" customHeight="1" ht="19.5">
      <c r="A683" s="2" t="s">
        <v>8</v>
      </c>
      <c r="B683" s="1" t="s">
        <v>9</v>
      </c>
      <c r="C683" s="6">
        <f>D683&amp;"/"&amp;E683&amp;"/"&amp;F683</f>
      </c>
      <c r="D683" s="7">
        <v>2016</v>
      </c>
      <c r="E683" s="7">
        <v>10</v>
      </c>
      <c r="F683" s="7">
        <v>21</v>
      </c>
      <c r="G683" s="4"/>
      <c r="H683" s="8">
        <v>9306.57</v>
      </c>
    </row>
    <row x14ac:dyDescent="0.25" r="684" customHeight="1" ht="19.5">
      <c r="A684" s="2" t="s">
        <v>8</v>
      </c>
      <c r="B684" s="1" t="s">
        <v>9</v>
      </c>
      <c r="C684" s="6">
        <f>D684&amp;"/"&amp;E684&amp;"/"&amp;F684</f>
      </c>
      <c r="D684" s="7">
        <v>2016</v>
      </c>
      <c r="E684" s="7">
        <v>10</v>
      </c>
      <c r="F684" s="7">
        <v>24</v>
      </c>
      <c r="G684" s="4"/>
      <c r="H684" s="8">
        <v>9322.5</v>
      </c>
    </row>
    <row x14ac:dyDescent="0.25" r="685" customHeight="1" ht="19.5">
      <c r="A685" s="2" t="s">
        <v>8</v>
      </c>
      <c r="B685" s="1" t="s">
        <v>9</v>
      </c>
      <c r="C685" s="6">
        <f>D685&amp;"/"&amp;E685&amp;"/"&amp;F685</f>
      </c>
      <c r="D685" s="7">
        <v>2016</v>
      </c>
      <c r="E685" s="7">
        <v>10</v>
      </c>
      <c r="F685" s="7">
        <v>25</v>
      </c>
      <c r="G685" s="4"/>
      <c r="H685" s="8">
        <v>9385.65</v>
      </c>
    </row>
    <row x14ac:dyDescent="0.25" r="686" customHeight="1" ht="19.5">
      <c r="A686" s="2" t="s">
        <v>8</v>
      </c>
      <c r="B686" s="1" t="s">
        <v>9</v>
      </c>
      <c r="C686" s="6">
        <f>D686&amp;"/"&amp;E686&amp;"/"&amp;F686</f>
      </c>
      <c r="D686" s="7">
        <v>2016</v>
      </c>
      <c r="E686" s="7">
        <v>10</v>
      </c>
      <c r="F686" s="7">
        <v>26</v>
      </c>
      <c r="G686" s="4"/>
      <c r="H686" s="8">
        <v>9362.25</v>
      </c>
    </row>
    <row x14ac:dyDescent="0.25" r="687" customHeight="1" ht="19.5">
      <c r="A687" s="2" t="s">
        <v>8</v>
      </c>
      <c r="B687" s="1" t="s">
        <v>9</v>
      </c>
      <c r="C687" s="6">
        <f>D687&amp;"/"&amp;E687&amp;"/"&amp;F687</f>
      </c>
      <c r="D687" s="7">
        <v>2016</v>
      </c>
      <c r="E687" s="7">
        <v>10</v>
      </c>
      <c r="F687" s="7">
        <v>27</v>
      </c>
      <c r="G687" s="4"/>
      <c r="H687" s="8">
        <v>9299.55</v>
      </c>
    </row>
    <row x14ac:dyDescent="0.25" r="688" customHeight="1" ht="19.5">
      <c r="A688" s="2" t="s">
        <v>8</v>
      </c>
      <c r="B688" s="1" t="s">
        <v>9</v>
      </c>
      <c r="C688" s="6">
        <f>D688&amp;"/"&amp;E688&amp;"/"&amp;F688</f>
      </c>
      <c r="D688" s="7">
        <v>2016</v>
      </c>
      <c r="E688" s="7">
        <v>10</v>
      </c>
      <c r="F688" s="7">
        <v>28</v>
      </c>
      <c r="G688" s="4"/>
      <c r="H688" s="8">
        <v>9306.92</v>
      </c>
    </row>
    <row x14ac:dyDescent="0.25" r="689" customHeight="1" ht="19.5">
      <c r="A689" s="2" t="s">
        <v>8</v>
      </c>
      <c r="B689" s="1" t="s">
        <v>9</v>
      </c>
      <c r="C689" s="6">
        <f>D689&amp;"/"&amp;E689&amp;"/"&amp;F689</f>
      </c>
      <c r="D689" s="7">
        <v>2016</v>
      </c>
      <c r="E689" s="7">
        <v>10</v>
      </c>
      <c r="F689" s="7">
        <v>31</v>
      </c>
      <c r="G689" s="4"/>
      <c r="H689" s="8">
        <v>9290.12</v>
      </c>
    </row>
    <row x14ac:dyDescent="0.25" r="690" customHeight="1" ht="19.5">
      <c r="A690" s="2" t="s">
        <v>8</v>
      </c>
      <c r="B690" s="1" t="s">
        <v>9</v>
      </c>
      <c r="C690" s="6">
        <f>D690&amp;"/"&amp;E690&amp;"/"&amp;F690</f>
      </c>
      <c r="D690" s="7">
        <v>2016</v>
      </c>
      <c r="E690" s="7">
        <v>11</v>
      </c>
      <c r="F690" s="7">
        <v>1</v>
      </c>
      <c r="G690" s="4"/>
      <c r="H690" s="8">
        <v>9272.7</v>
      </c>
    </row>
    <row x14ac:dyDescent="0.25" r="691" customHeight="1" ht="19.5">
      <c r="A691" s="2" t="s">
        <v>8</v>
      </c>
      <c r="B691" s="1" t="s">
        <v>9</v>
      </c>
      <c r="C691" s="6">
        <f>D691&amp;"/"&amp;E691&amp;"/"&amp;F691</f>
      </c>
      <c r="D691" s="7">
        <v>2016</v>
      </c>
      <c r="E691" s="7">
        <v>11</v>
      </c>
      <c r="F691" s="7">
        <v>2</v>
      </c>
      <c r="G691" s="4"/>
      <c r="H691" s="8">
        <v>9139.04</v>
      </c>
    </row>
    <row x14ac:dyDescent="0.25" r="692" customHeight="1" ht="19.5">
      <c r="A692" s="2" t="s">
        <v>8</v>
      </c>
      <c r="B692" s="1" t="s">
        <v>9</v>
      </c>
      <c r="C692" s="6">
        <f>D692&amp;"/"&amp;E692&amp;"/"&amp;F692</f>
      </c>
      <c r="D692" s="7">
        <v>2016</v>
      </c>
      <c r="E692" s="7">
        <v>11</v>
      </c>
      <c r="F692" s="7">
        <v>3</v>
      </c>
      <c r="G692" s="4"/>
      <c r="H692" s="8">
        <v>9067.27</v>
      </c>
    </row>
    <row x14ac:dyDescent="0.25" r="693" customHeight="1" ht="19.5">
      <c r="A693" s="2" t="s">
        <v>8</v>
      </c>
      <c r="B693" s="1" t="s">
        <v>9</v>
      </c>
      <c r="C693" s="6">
        <f>D693&amp;"/"&amp;E693&amp;"/"&amp;F693</f>
      </c>
      <c r="D693" s="7">
        <v>2016</v>
      </c>
      <c r="E693" s="7">
        <v>11</v>
      </c>
      <c r="F693" s="7">
        <v>4</v>
      </c>
      <c r="G693" s="4"/>
      <c r="H693" s="8">
        <v>9068.15</v>
      </c>
    </row>
    <row x14ac:dyDescent="0.25" r="694" customHeight="1" ht="19.5">
      <c r="A694" s="2" t="s">
        <v>8</v>
      </c>
      <c r="B694" s="1" t="s">
        <v>9</v>
      </c>
      <c r="C694" s="6">
        <f>D694&amp;"/"&amp;E694&amp;"/"&amp;F694</f>
      </c>
      <c r="D694" s="7">
        <v>2016</v>
      </c>
      <c r="E694" s="7">
        <v>11</v>
      </c>
      <c r="F694" s="7">
        <v>7</v>
      </c>
      <c r="G694" s="4"/>
      <c r="H694" s="8">
        <v>9189.84</v>
      </c>
    </row>
    <row x14ac:dyDescent="0.25" r="695" customHeight="1" ht="19.5">
      <c r="A695" s="2" t="s">
        <v>8</v>
      </c>
      <c r="B695" s="1" t="s">
        <v>9</v>
      </c>
      <c r="C695" s="6">
        <f>D695&amp;"/"&amp;E695&amp;"/"&amp;F695</f>
      </c>
      <c r="D695" s="7">
        <v>2016</v>
      </c>
      <c r="E695" s="7">
        <v>11</v>
      </c>
      <c r="F695" s="7">
        <v>8</v>
      </c>
      <c r="G695" s="4"/>
      <c r="H695" s="8">
        <v>9217.43</v>
      </c>
    </row>
    <row x14ac:dyDescent="0.25" r="696" customHeight="1" ht="19.5">
      <c r="A696" s="2" t="s">
        <v>8</v>
      </c>
      <c r="B696" s="1" t="s">
        <v>9</v>
      </c>
      <c r="C696" s="6">
        <f>D696&amp;"/"&amp;E696&amp;"/"&amp;F696</f>
      </c>
      <c r="D696" s="7">
        <v>2016</v>
      </c>
      <c r="E696" s="7">
        <v>11</v>
      </c>
      <c r="F696" s="7">
        <v>9</v>
      </c>
      <c r="G696" s="4"/>
      <c r="H696" s="8">
        <v>8943.2</v>
      </c>
    </row>
    <row x14ac:dyDescent="0.25" r="697" customHeight="1" ht="19.5">
      <c r="A697" s="2" t="s">
        <v>8</v>
      </c>
      <c r="B697" s="1" t="s">
        <v>9</v>
      </c>
      <c r="C697" s="6">
        <f>D697&amp;"/"&amp;E697&amp;"/"&amp;F697</f>
      </c>
      <c r="D697" s="7">
        <v>2016</v>
      </c>
      <c r="E697" s="7">
        <v>11</v>
      </c>
      <c r="F697" s="7">
        <v>10</v>
      </c>
      <c r="G697" s="4"/>
      <c r="H697" s="8">
        <v>9152.18</v>
      </c>
    </row>
    <row x14ac:dyDescent="0.25" r="698" customHeight="1" ht="19.5">
      <c r="A698" s="2" t="s">
        <v>8</v>
      </c>
      <c r="B698" s="1" t="s">
        <v>9</v>
      </c>
      <c r="C698" s="6">
        <f>D698&amp;"/"&amp;E698&amp;"/"&amp;F698</f>
      </c>
      <c r="D698" s="7">
        <v>2016</v>
      </c>
      <c r="E698" s="7">
        <v>11</v>
      </c>
      <c r="F698" s="7">
        <v>11</v>
      </c>
      <c r="G698" s="4"/>
      <c r="H698" s="8">
        <v>8957.76</v>
      </c>
    </row>
    <row x14ac:dyDescent="0.25" r="699" customHeight="1" ht="19.5">
      <c r="A699" s="2" t="s">
        <v>8</v>
      </c>
      <c r="B699" s="1" t="s">
        <v>9</v>
      </c>
      <c r="C699" s="6">
        <f>D699&amp;"/"&amp;E699&amp;"/"&amp;F699</f>
      </c>
      <c r="D699" s="7">
        <v>2016</v>
      </c>
      <c r="E699" s="7">
        <v>11</v>
      </c>
      <c r="F699" s="7">
        <v>14</v>
      </c>
      <c r="G699" s="4"/>
      <c r="H699" s="8">
        <v>8940.4</v>
      </c>
    </row>
    <row x14ac:dyDescent="0.25" r="700" customHeight="1" ht="19.5">
      <c r="A700" s="2" t="s">
        <v>8</v>
      </c>
      <c r="B700" s="1" t="s">
        <v>9</v>
      </c>
      <c r="C700" s="6">
        <f>D700&amp;"/"&amp;E700&amp;"/"&amp;F700</f>
      </c>
      <c r="D700" s="7">
        <v>2016</v>
      </c>
      <c r="E700" s="7">
        <v>11</v>
      </c>
      <c r="F700" s="7">
        <v>15</v>
      </c>
      <c r="G700" s="4"/>
      <c r="H700" s="8">
        <v>8931.03</v>
      </c>
    </row>
    <row x14ac:dyDescent="0.25" r="701" customHeight="1" ht="19.5">
      <c r="A701" s="2" t="s">
        <v>8</v>
      </c>
      <c r="B701" s="1" t="s">
        <v>9</v>
      </c>
      <c r="C701" s="6">
        <f>D701&amp;"/"&amp;E701&amp;"/"&amp;F701</f>
      </c>
      <c r="D701" s="7">
        <v>2016</v>
      </c>
      <c r="E701" s="7">
        <v>11</v>
      </c>
      <c r="F701" s="7">
        <v>16</v>
      </c>
      <c r="G701" s="4"/>
      <c r="H701" s="8">
        <v>8962.22</v>
      </c>
    </row>
    <row x14ac:dyDescent="0.25" r="702" customHeight="1" ht="19.5">
      <c r="A702" s="2" t="s">
        <v>8</v>
      </c>
      <c r="B702" s="1" t="s">
        <v>9</v>
      </c>
      <c r="C702" s="6">
        <f>D702&amp;"/"&amp;E702&amp;"/"&amp;F702</f>
      </c>
      <c r="D702" s="7">
        <v>2016</v>
      </c>
      <c r="E702" s="7">
        <v>11</v>
      </c>
      <c r="F702" s="7">
        <v>17</v>
      </c>
      <c r="G702" s="4"/>
      <c r="H702" s="8">
        <v>8995.26</v>
      </c>
    </row>
    <row x14ac:dyDescent="0.25" r="703" customHeight="1" ht="19.5">
      <c r="A703" s="2" t="s">
        <v>8</v>
      </c>
      <c r="B703" s="1" t="s">
        <v>9</v>
      </c>
      <c r="C703" s="6">
        <f>D703&amp;"/"&amp;E703&amp;"/"&amp;F703</f>
      </c>
      <c r="D703" s="7">
        <v>2016</v>
      </c>
      <c r="E703" s="7">
        <v>11</v>
      </c>
      <c r="F703" s="7">
        <v>18</v>
      </c>
      <c r="G703" s="4"/>
      <c r="H703" s="8">
        <v>9008.79</v>
      </c>
    </row>
    <row x14ac:dyDescent="0.25" r="704" customHeight="1" ht="19.5">
      <c r="A704" s="2" t="s">
        <v>8</v>
      </c>
      <c r="B704" s="1" t="s">
        <v>9</v>
      </c>
      <c r="C704" s="6">
        <f>D704&amp;"/"&amp;E704&amp;"/"&amp;F704</f>
      </c>
      <c r="D704" s="7">
        <v>2016</v>
      </c>
      <c r="E704" s="7">
        <v>11</v>
      </c>
      <c r="F704" s="7">
        <v>21</v>
      </c>
      <c r="G704" s="4"/>
      <c r="H704" s="8">
        <v>9041.11</v>
      </c>
    </row>
    <row x14ac:dyDescent="0.25" r="705" customHeight="1" ht="19.5">
      <c r="A705" s="2" t="s">
        <v>8</v>
      </c>
      <c r="B705" s="1" t="s">
        <v>9</v>
      </c>
      <c r="C705" s="6">
        <f>D705&amp;"/"&amp;E705&amp;"/"&amp;F705</f>
      </c>
      <c r="D705" s="7">
        <v>2016</v>
      </c>
      <c r="E705" s="7">
        <v>11</v>
      </c>
      <c r="F705" s="7">
        <v>22</v>
      </c>
      <c r="G705" s="4"/>
      <c r="H705" s="8">
        <v>9133.39</v>
      </c>
    </row>
    <row x14ac:dyDescent="0.25" r="706" customHeight="1" ht="19.5">
      <c r="A706" s="2" t="s">
        <v>8</v>
      </c>
      <c r="B706" s="1" t="s">
        <v>9</v>
      </c>
      <c r="C706" s="6">
        <f>D706&amp;"/"&amp;E706&amp;"/"&amp;F706</f>
      </c>
      <c r="D706" s="7">
        <v>2016</v>
      </c>
      <c r="E706" s="7">
        <v>11</v>
      </c>
      <c r="F706" s="7">
        <v>23</v>
      </c>
      <c r="G706" s="4"/>
      <c r="H706" s="8">
        <v>9178.23</v>
      </c>
    </row>
    <row x14ac:dyDescent="0.25" r="707" customHeight="1" ht="19.5">
      <c r="A707" s="2" t="s">
        <v>8</v>
      </c>
      <c r="B707" s="1" t="s">
        <v>9</v>
      </c>
      <c r="C707" s="6">
        <f>D707&amp;"/"&amp;E707&amp;"/"&amp;F707</f>
      </c>
      <c r="D707" s="7">
        <v>2016</v>
      </c>
      <c r="E707" s="7">
        <v>11</v>
      </c>
      <c r="F707" s="7">
        <v>24</v>
      </c>
      <c r="G707" s="4"/>
      <c r="H707" s="8">
        <v>9152.11</v>
      </c>
    </row>
    <row x14ac:dyDescent="0.25" r="708" customHeight="1" ht="19.5">
      <c r="A708" s="2" t="s">
        <v>8</v>
      </c>
      <c r="B708" s="1" t="s">
        <v>9</v>
      </c>
      <c r="C708" s="6">
        <f>D708&amp;"/"&amp;E708&amp;"/"&amp;F708</f>
      </c>
      <c r="D708" s="7">
        <v>2016</v>
      </c>
      <c r="E708" s="7">
        <v>11</v>
      </c>
      <c r="F708" s="7">
        <v>25</v>
      </c>
      <c r="G708" s="4"/>
      <c r="H708" s="8">
        <v>9159.07</v>
      </c>
    </row>
    <row x14ac:dyDescent="0.25" r="709" customHeight="1" ht="19.5">
      <c r="A709" s="2" t="s">
        <v>8</v>
      </c>
      <c r="B709" s="1" t="s">
        <v>9</v>
      </c>
      <c r="C709" s="6">
        <f>D709&amp;"/"&amp;E709&amp;"/"&amp;F709</f>
      </c>
      <c r="D709" s="7">
        <v>2016</v>
      </c>
      <c r="E709" s="7">
        <v>11</v>
      </c>
      <c r="F709" s="7">
        <v>28</v>
      </c>
      <c r="G709" s="4"/>
      <c r="H709" s="8">
        <v>9222.24</v>
      </c>
    </row>
    <row x14ac:dyDescent="0.25" r="710" customHeight="1" ht="19.5">
      <c r="A710" s="2" t="s">
        <v>8</v>
      </c>
      <c r="B710" s="1" t="s">
        <v>9</v>
      </c>
      <c r="C710" s="6">
        <f>D710&amp;"/"&amp;E710&amp;"/"&amp;F710</f>
      </c>
      <c r="D710" s="7">
        <v>2016</v>
      </c>
      <c r="E710" s="7">
        <v>11</v>
      </c>
      <c r="F710" s="7">
        <v>29</v>
      </c>
      <c r="G710" s="4"/>
      <c r="H710" s="8">
        <v>9192.38</v>
      </c>
    </row>
    <row x14ac:dyDescent="0.25" r="711" customHeight="1" ht="19.5">
      <c r="A711" s="2" t="s">
        <v>8</v>
      </c>
      <c r="B711" s="1" t="s">
        <v>9</v>
      </c>
      <c r="C711" s="6">
        <f>D711&amp;"/"&amp;E711&amp;"/"&amp;F711</f>
      </c>
      <c r="D711" s="7">
        <v>2016</v>
      </c>
      <c r="E711" s="7">
        <v>11</v>
      </c>
      <c r="F711" s="7">
        <v>30</v>
      </c>
      <c r="G711" s="4"/>
      <c r="H711" s="8">
        <v>9240.71</v>
      </c>
    </row>
    <row x14ac:dyDescent="0.25" r="712" customHeight="1" ht="19.5">
      <c r="A712" s="2" t="s">
        <v>8</v>
      </c>
      <c r="B712" s="1" t="s">
        <v>9</v>
      </c>
      <c r="C712" s="6">
        <f>D712&amp;"/"&amp;E712&amp;"/"&amp;F712</f>
      </c>
      <c r="D712" s="7">
        <v>2016</v>
      </c>
      <c r="E712" s="7">
        <v>12</v>
      </c>
      <c r="F712" s="7">
        <v>1</v>
      </c>
      <c r="G712" s="4"/>
      <c r="H712" s="8">
        <v>9263.53</v>
      </c>
    </row>
    <row x14ac:dyDescent="0.25" r="713" customHeight="1" ht="19.5">
      <c r="A713" s="2" t="s">
        <v>8</v>
      </c>
      <c r="B713" s="1" t="s">
        <v>9</v>
      </c>
      <c r="C713" s="6">
        <f>D713&amp;"/"&amp;E713&amp;"/"&amp;F713</f>
      </c>
      <c r="D713" s="7">
        <v>2016</v>
      </c>
      <c r="E713" s="7">
        <v>12</v>
      </c>
      <c r="F713" s="7">
        <v>2</v>
      </c>
      <c r="G713" s="4"/>
      <c r="H713" s="8">
        <v>9189.49</v>
      </c>
    </row>
    <row x14ac:dyDescent="0.25" r="714" customHeight="1" ht="19.5">
      <c r="A714" s="2" t="s">
        <v>8</v>
      </c>
      <c r="B714" s="1" t="s">
        <v>9</v>
      </c>
      <c r="C714" s="6">
        <f>D714&amp;"/"&amp;E714&amp;"/"&amp;F714</f>
      </c>
      <c r="D714" s="7">
        <v>2016</v>
      </c>
      <c r="E714" s="7">
        <v>12</v>
      </c>
      <c r="F714" s="7">
        <v>5</v>
      </c>
      <c r="G714" s="4"/>
      <c r="H714" s="8">
        <v>9160.66</v>
      </c>
    </row>
    <row x14ac:dyDescent="0.25" r="715" customHeight="1" ht="19.5">
      <c r="A715" s="2" t="s">
        <v>8</v>
      </c>
      <c r="B715" s="1" t="s">
        <v>9</v>
      </c>
      <c r="C715" s="6">
        <f>D715&amp;"/"&amp;E715&amp;"/"&amp;F715</f>
      </c>
      <c r="D715" s="7">
        <v>2016</v>
      </c>
      <c r="E715" s="7">
        <v>12</v>
      </c>
      <c r="F715" s="7">
        <v>6</v>
      </c>
      <c r="G715" s="4"/>
      <c r="H715" s="8">
        <v>9250.77</v>
      </c>
    </row>
    <row x14ac:dyDescent="0.25" r="716" customHeight="1" ht="19.5">
      <c r="A716" s="2" t="s">
        <v>8</v>
      </c>
      <c r="B716" s="1" t="s">
        <v>9</v>
      </c>
      <c r="C716" s="6">
        <f>D716&amp;"/"&amp;E716&amp;"/"&amp;F716</f>
      </c>
      <c r="D716" s="7">
        <v>2016</v>
      </c>
      <c r="E716" s="7">
        <v>12</v>
      </c>
      <c r="F716" s="7">
        <v>7</v>
      </c>
      <c r="G716" s="4"/>
      <c r="H716" s="8">
        <v>9263.89</v>
      </c>
    </row>
    <row x14ac:dyDescent="0.25" r="717" customHeight="1" ht="19.5">
      <c r="A717" s="2" t="s">
        <v>8</v>
      </c>
      <c r="B717" s="1" t="s">
        <v>9</v>
      </c>
      <c r="C717" s="6">
        <f>D717&amp;"/"&amp;E717&amp;"/"&amp;F717</f>
      </c>
      <c r="D717" s="7">
        <v>2016</v>
      </c>
      <c r="E717" s="7">
        <v>12</v>
      </c>
      <c r="F717" s="7">
        <v>8</v>
      </c>
      <c r="G717" s="4"/>
      <c r="H717" s="8">
        <v>9375.86</v>
      </c>
    </row>
    <row x14ac:dyDescent="0.25" r="718" customHeight="1" ht="19.5">
      <c r="A718" s="2" t="s">
        <v>8</v>
      </c>
      <c r="B718" s="1" t="s">
        <v>9</v>
      </c>
      <c r="C718" s="6">
        <f>D718&amp;"/"&amp;E718&amp;"/"&amp;F718</f>
      </c>
      <c r="D718" s="7">
        <v>2016</v>
      </c>
      <c r="E718" s="7">
        <v>12</v>
      </c>
      <c r="F718" s="7">
        <v>9</v>
      </c>
      <c r="G718" s="4"/>
      <c r="H718" s="8">
        <v>9392.68</v>
      </c>
    </row>
    <row x14ac:dyDescent="0.25" r="719" customHeight="1" ht="19.5">
      <c r="A719" s="2" t="s">
        <v>8</v>
      </c>
      <c r="B719" s="1" t="s">
        <v>9</v>
      </c>
      <c r="C719" s="6">
        <f>D719&amp;"/"&amp;E719&amp;"/"&amp;F719</f>
      </c>
      <c r="D719" s="7">
        <v>2016</v>
      </c>
      <c r="E719" s="7">
        <v>12</v>
      </c>
      <c r="F719" s="7">
        <v>12</v>
      </c>
      <c r="G719" s="4"/>
      <c r="H719" s="8">
        <v>9349.94</v>
      </c>
    </row>
    <row x14ac:dyDescent="0.25" r="720" customHeight="1" ht="19.5">
      <c r="A720" s="2" t="s">
        <v>8</v>
      </c>
      <c r="B720" s="1" t="s">
        <v>9</v>
      </c>
      <c r="C720" s="6">
        <f>D720&amp;"/"&amp;E720&amp;"/"&amp;F720</f>
      </c>
      <c r="D720" s="7">
        <v>2016</v>
      </c>
      <c r="E720" s="7">
        <v>12</v>
      </c>
      <c r="F720" s="7">
        <v>13</v>
      </c>
      <c r="G720" s="4"/>
      <c r="H720" s="8">
        <v>9382.14</v>
      </c>
    </row>
    <row x14ac:dyDescent="0.25" r="721" customHeight="1" ht="19.5">
      <c r="A721" s="2" t="s">
        <v>8</v>
      </c>
      <c r="B721" s="1" t="s">
        <v>9</v>
      </c>
      <c r="C721" s="6">
        <f>D721&amp;"/"&amp;E721&amp;"/"&amp;F721</f>
      </c>
      <c r="D721" s="7">
        <v>2016</v>
      </c>
      <c r="E721" s="7">
        <v>12</v>
      </c>
      <c r="F721" s="7">
        <v>14</v>
      </c>
      <c r="G721" s="4"/>
      <c r="H721" s="8">
        <v>9368.52</v>
      </c>
    </row>
    <row x14ac:dyDescent="0.25" r="722" customHeight="1" ht="19.5">
      <c r="A722" s="2" t="s">
        <v>8</v>
      </c>
      <c r="B722" s="1" t="s">
        <v>9</v>
      </c>
      <c r="C722" s="6">
        <f>D722&amp;"/"&amp;E722&amp;"/"&amp;F722</f>
      </c>
      <c r="D722" s="7">
        <v>2016</v>
      </c>
      <c r="E722" s="7">
        <v>12</v>
      </c>
      <c r="F722" s="7">
        <v>15</v>
      </c>
      <c r="G722" s="4"/>
      <c r="H722" s="8">
        <v>9360.35</v>
      </c>
    </row>
    <row x14ac:dyDescent="0.25" r="723" customHeight="1" ht="19.5">
      <c r="A723" s="2" t="s">
        <v>8</v>
      </c>
      <c r="B723" s="1" t="s">
        <v>9</v>
      </c>
      <c r="C723" s="6">
        <f>D723&amp;"/"&amp;E723&amp;"/"&amp;F723</f>
      </c>
      <c r="D723" s="7">
        <v>2016</v>
      </c>
      <c r="E723" s="7">
        <v>12</v>
      </c>
      <c r="F723" s="7">
        <v>16</v>
      </c>
      <c r="G723" s="4"/>
      <c r="H723" s="8">
        <v>9326.78</v>
      </c>
    </row>
    <row x14ac:dyDescent="0.25" r="724" customHeight="1" ht="19.5">
      <c r="A724" s="2" t="s">
        <v>8</v>
      </c>
      <c r="B724" s="1" t="s">
        <v>9</v>
      </c>
      <c r="C724" s="6">
        <f>D724&amp;"/"&amp;E724&amp;"/"&amp;F724</f>
      </c>
      <c r="D724" s="7">
        <v>2016</v>
      </c>
      <c r="E724" s="7">
        <v>12</v>
      </c>
      <c r="F724" s="7">
        <v>19</v>
      </c>
      <c r="G724" s="4"/>
      <c r="H724" s="8">
        <v>9239.32</v>
      </c>
    </row>
    <row x14ac:dyDescent="0.25" r="725" customHeight="1" ht="19.5">
      <c r="A725" s="2" t="s">
        <v>8</v>
      </c>
      <c r="B725" s="1" t="s">
        <v>9</v>
      </c>
      <c r="C725" s="6">
        <f>D725&amp;"/"&amp;E725&amp;"/"&amp;F725</f>
      </c>
      <c r="D725" s="7">
        <v>2016</v>
      </c>
      <c r="E725" s="7">
        <v>12</v>
      </c>
      <c r="F725" s="7">
        <v>20</v>
      </c>
      <c r="G725" s="4"/>
      <c r="H725" s="8">
        <v>9242.41</v>
      </c>
    </row>
    <row x14ac:dyDescent="0.25" r="726" customHeight="1" ht="19.5">
      <c r="A726" s="2" t="s">
        <v>8</v>
      </c>
      <c r="B726" s="1" t="s">
        <v>9</v>
      </c>
      <c r="C726" s="6">
        <f>D726&amp;"/"&amp;E726&amp;"/"&amp;F726</f>
      </c>
      <c r="D726" s="7">
        <v>2016</v>
      </c>
      <c r="E726" s="7">
        <v>12</v>
      </c>
      <c r="F726" s="7">
        <v>21</v>
      </c>
      <c r="G726" s="4"/>
      <c r="H726" s="8">
        <v>9204.26</v>
      </c>
    </row>
    <row x14ac:dyDescent="0.25" r="727" customHeight="1" ht="19.5">
      <c r="A727" s="2" t="s">
        <v>8</v>
      </c>
      <c r="B727" s="1" t="s">
        <v>9</v>
      </c>
      <c r="C727" s="6">
        <f>D727&amp;"/"&amp;E727&amp;"/"&amp;F727</f>
      </c>
      <c r="D727" s="7">
        <v>2016</v>
      </c>
      <c r="E727" s="7">
        <v>12</v>
      </c>
      <c r="F727" s="7">
        <v>22</v>
      </c>
      <c r="G727" s="4"/>
      <c r="H727" s="8">
        <v>9118.75</v>
      </c>
    </row>
    <row x14ac:dyDescent="0.25" r="728" customHeight="1" ht="19.5">
      <c r="A728" s="2" t="s">
        <v>8</v>
      </c>
      <c r="B728" s="1" t="s">
        <v>9</v>
      </c>
      <c r="C728" s="6">
        <f>D728&amp;"/"&amp;E728&amp;"/"&amp;F728</f>
      </c>
      <c r="D728" s="7">
        <v>2016</v>
      </c>
      <c r="E728" s="7">
        <v>12</v>
      </c>
      <c r="F728" s="7">
        <v>23</v>
      </c>
      <c r="G728" s="4"/>
      <c r="H728" s="8">
        <v>9078.64</v>
      </c>
    </row>
    <row x14ac:dyDescent="0.25" r="729" customHeight="1" ht="19.5">
      <c r="A729" s="2" t="s">
        <v>8</v>
      </c>
      <c r="B729" s="1" t="s">
        <v>9</v>
      </c>
      <c r="C729" s="6">
        <f>D729&amp;"/"&amp;E729&amp;"/"&amp;F729</f>
      </c>
      <c r="D729" s="7">
        <v>2016</v>
      </c>
      <c r="E729" s="7">
        <v>12</v>
      </c>
      <c r="F729" s="7">
        <v>26</v>
      </c>
      <c r="G729" s="4"/>
      <c r="H729" s="8">
        <v>9110.54</v>
      </c>
    </row>
    <row x14ac:dyDescent="0.25" r="730" customHeight="1" ht="19.5">
      <c r="A730" s="2" t="s">
        <v>8</v>
      </c>
      <c r="B730" s="1" t="s">
        <v>9</v>
      </c>
      <c r="C730" s="6">
        <f>D730&amp;"/"&amp;E730&amp;"/"&amp;F730</f>
      </c>
      <c r="D730" s="7">
        <v>2016</v>
      </c>
      <c r="E730" s="7">
        <v>12</v>
      </c>
      <c r="F730" s="7">
        <v>27</v>
      </c>
      <c r="G730" s="4"/>
      <c r="H730" s="8">
        <v>9109.27</v>
      </c>
    </row>
    <row x14ac:dyDescent="0.25" r="731" customHeight="1" ht="19.5">
      <c r="A731" s="2" t="s">
        <v>8</v>
      </c>
      <c r="B731" s="1" t="s">
        <v>9</v>
      </c>
      <c r="C731" s="6">
        <f>D731&amp;"/"&amp;E731&amp;"/"&amp;F731</f>
      </c>
      <c r="D731" s="7">
        <v>2016</v>
      </c>
      <c r="E731" s="7">
        <v>12</v>
      </c>
      <c r="F731" s="7">
        <v>28</v>
      </c>
      <c r="G731" s="4"/>
      <c r="H731" s="8">
        <v>9201.4</v>
      </c>
    </row>
    <row x14ac:dyDescent="0.25" r="732" customHeight="1" ht="19.5">
      <c r="A732" s="2" t="s">
        <v>8</v>
      </c>
      <c r="B732" s="1" t="s">
        <v>9</v>
      </c>
      <c r="C732" s="6">
        <f>D732&amp;"/"&amp;E732&amp;"/"&amp;F732</f>
      </c>
      <c r="D732" s="7">
        <v>2016</v>
      </c>
      <c r="E732" s="7">
        <v>12</v>
      </c>
      <c r="F732" s="7">
        <v>29</v>
      </c>
      <c r="G732" s="4"/>
      <c r="H732" s="8">
        <v>9153.09</v>
      </c>
    </row>
    <row x14ac:dyDescent="0.25" r="733" customHeight="1" ht="19.5">
      <c r="A733" s="2" t="s">
        <v>8</v>
      </c>
      <c r="B733" s="1" t="s">
        <v>9</v>
      </c>
      <c r="C733" s="6">
        <f>D733&amp;"/"&amp;E733&amp;"/"&amp;F733</f>
      </c>
      <c r="D733" s="7">
        <v>2016</v>
      </c>
      <c r="E733" s="7">
        <v>12</v>
      </c>
      <c r="F733" s="7">
        <v>30</v>
      </c>
      <c r="G733" s="4"/>
      <c r="H733" s="8">
        <v>9253.5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5"/>
  <sheetViews>
    <sheetView workbookViewId="0" tabSelected="1"/>
  </sheetViews>
  <sheetFormatPr defaultRowHeight="15" x14ac:dyDescent="0.25"/>
  <cols>
    <col min="1" max="1" style="24" width="14.147857142857141" customWidth="1" bestFit="1"/>
    <col min="2" max="2" style="23" width="14.147857142857141" customWidth="1" bestFit="1"/>
    <col min="3" max="3" style="23" width="14.147857142857141" customWidth="1" bestFit="1"/>
    <col min="4" max="4" style="24" width="14.147857142857141" customWidth="1" bestFit="1"/>
    <col min="5" max="5" style="24" width="14.147857142857141" customWidth="1" bestFit="1"/>
    <col min="6" max="6" style="24" width="14.147857142857141" customWidth="1" bestFit="1"/>
    <col min="7" max="7" style="24" width="14.147857142857141" customWidth="1" bestFit="1"/>
    <col min="8" max="8" style="25" width="14.147857142857141" customWidth="1" bestFit="1"/>
    <col min="9" max="9" style="26" width="13.290714285714287" customWidth="1" bestFit="1"/>
    <col min="10" max="10" style="27" width="24.14785714285714" customWidth="1" bestFit="1"/>
  </cols>
  <sheetData>
    <row x14ac:dyDescent="0.25" r="1" customHeight="1" ht="19.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</row>
    <row x14ac:dyDescent="0.25" r="2" customHeight="1" ht="21">
      <c r="A2" s="7">
        <v>2498</v>
      </c>
      <c r="B2" s="1" t="s">
        <v>30</v>
      </c>
      <c r="C2" s="6">
        <f>D2&amp;"/"&amp;E2&amp;"/"&amp;F2</f>
      </c>
      <c r="D2" s="7">
        <v>2016</v>
      </c>
      <c r="E2" s="7">
        <v>1</v>
      </c>
      <c r="F2" s="7">
        <v>4</v>
      </c>
      <c r="G2" s="7">
        <v>79</v>
      </c>
      <c r="H2" s="9"/>
      <c r="I2" s="10" t="s">
        <v>10</v>
      </c>
      <c r="J2" s="11"/>
    </row>
    <row x14ac:dyDescent="0.25" r="3" customHeight="1" ht="21.75">
      <c r="A3" s="7">
        <v>2498</v>
      </c>
      <c r="B3" s="1" t="s">
        <v>30</v>
      </c>
      <c r="C3" s="6">
        <f>D3&amp;"/"&amp;E3&amp;"/"&amp;F3</f>
      </c>
      <c r="D3" s="7">
        <v>2016</v>
      </c>
      <c r="E3" s="7">
        <v>1</v>
      </c>
      <c r="F3" s="7">
        <v>5</v>
      </c>
      <c r="G3" s="8">
        <v>77.8</v>
      </c>
      <c r="H3" s="12">
        <f>LN(G3/G2)</f>
      </c>
      <c r="I3" s="13" t="s">
        <v>30</v>
      </c>
      <c r="J3" s="14"/>
    </row>
    <row x14ac:dyDescent="0.25" r="4" customHeight="1" ht="21">
      <c r="A4" s="7">
        <v>2498</v>
      </c>
      <c r="B4" s="1" t="s">
        <v>30</v>
      </c>
      <c r="C4" s="6">
        <f>D4&amp;"/"&amp;E4&amp;"/"&amp;F4</f>
      </c>
      <c r="D4" s="7">
        <v>2016</v>
      </c>
      <c r="E4" s="7">
        <v>1</v>
      </c>
      <c r="F4" s="7">
        <v>6</v>
      </c>
      <c r="G4" s="8">
        <v>76.8</v>
      </c>
      <c r="H4" s="12">
        <f>LN(G4/G3)</f>
      </c>
      <c r="I4" s="1" t="s">
        <v>11</v>
      </c>
      <c r="J4" s="15">
        <f>AVERAGE(H3:H245)</f>
      </c>
    </row>
    <row x14ac:dyDescent="0.25" r="5" customHeight="1" ht="21">
      <c r="A5" s="7">
        <v>2498</v>
      </c>
      <c r="B5" s="1" t="s">
        <v>30</v>
      </c>
      <c r="C5" s="6">
        <f>D5&amp;"/"&amp;E5&amp;"/"&amp;F5</f>
      </c>
      <c r="D5" s="7">
        <v>2016</v>
      </c>
      <c r="E5" s="7">
        <v>1</v>
      </c>
      <c r="F5" s="7">
        <v>7</v>
      </c>
      <c r="G5" s="7">
        <v>77</v>
      </c>
      <c r="H5" s="12">
        <f>LN(G5/G4)</f>
      </c>
      <c r="I5" s="4"/>
      <c r="J5" s="16"/>
    </row>
    <row x14ac:dyDescent="0.25" r="6" customHeight="1" ht="21">
      <c r="A6" s="7">
        <v>2498</v>
      </c>
      <c r="B6" s="1" t="s">
        <v>30</v>
      </c>
      <c r="C6" s="6">
        <f>D6&amp;"/"&amp;E6&amp;"/"&amp;F6</f>
      </c>
      <c r="D6" s="7">
        <v>2016</v>
      </c>
      <c r="E6" s="7">
        <v>1</v>
      </c>
      <c r="F6" s="7">
        <v>8</v>
      </c>
      <c r="G6" s="8">
        <v>77.8</v>
      </c>
      <c r="H6" s="12">
        <f>LN(G6/G5)</f>
      </c>
      <c r="I6" s="1" t="s">
        <v>12</v>
      </c>
      <c r="J6" s="15">
        <f>MEDIAN(H3:H245)</f>
      </c>
    </row>
    <row x14ac:dyDescent="0.25" r="7" customHeight="1" ht="21">
      <c r="A7" s="7">
        <v>2498</v>
      </c>
      <c r="B7" s="1" t="s">
        <v>30</v>
      </c>
      <c r="C7" s="6">
        <f>D7&amp;"/"&amp;E7&amp;"/"&amp;F7</f>
      </c>
      <c r="D7" s="7">
        <v>2016</v>
      </c>
      <c r="E7" s="7">
        <v>1</v>
      </c>
      <c r="F7" s="7">
        <v>11</v>
      </c>
      <c r="G7" s="7">
        <v>73</v>
      </c>
      <c r="H7" s="12">
        <f>LN(G7/G6)</f>
      </c>
      <c r="I7" s="1" t="s">
        <v>13</v>
      </c>
      <c r="J7" s="15">
        <f>MODE(H3:H245)</f>
      </c>
    </row>
    <row x14ac:dyDescent="0.25" r="8" customHeight="1" ht="21">
      <c r="A8" s="7">
        <v>2498</v>
      </c>
      <c r="B8" s="1" t="s">
        <v>30</v>
      </c>
      <c r="C8" s="6">
        <f>D8&amp;"/"&amp;E8&amp;"/"&amp;F8</f>
      </c>
      <c r="D8" s="7">
        <v>2016</v>
      </c>
      <c r="E8" s="7">
        <v>1</v>
      </c>
      <c r="F8" s="7">
        <v>12</v>
      </c>
      <c r="G8" s="8">
        <v>70.7</v>
      </c>
      <c r="H8" s="12">
        <f>LN(G8/G7)</f>
      </c>
      <c r="I8" s="1" t="s">
        <v>14</v>
      </c>
      <c r="J8" s="15">
        <f>STDEV(H3:H245)</f>
      </c>
    </row>
    <row x14ac:dyDescent="0.25" r="9" customHeight="1" ht="21">
      <c r="A9" s="7">
        <v>2498</v>
      </c>
      <c r="B9" s="1" t="s">
        <v>30</v>
      </c>
      <c r="C9" s="6">
        <f>D9&amp;"/"&amp;E9&amp;"/"&amp;F9</f>
      </c>
      <c r="D9" s="7">
        <v>2016</v>
      </c>
      <c r="E9" s="7">
        <v>1</v>
      </c>
      <c r="F9" s="7">
        <v>13</v>
      </c>
      <c r="G9" s="8">
        <v>72.3</v>
      </c>
      <c r="H9" s="12">
        <f>LN(G9/G8)</f>
      </c>
      <c r="I9" s="1" t="s">
        <v>15</v>
      </c>
      <c r="J9" s="15">
        <f>VAR(H3:H245)</f>
      </c>
    </row>
    <row x14ac:dyDescent="0.25" r="10" customHeight="1" ht="21">
      <c r="A10" s="7">
        <v>2498</v>
      </c>
      <c r="B10" s="1" t="s">
        <v>30</v>
      </c>
      <c r="C10" s="6">
        <f>D10&amp;"/"&amp;E10&amp;"/"&amp;F10</f>
      </c>
      <c r="D10" s="7">
        <v>2016</v>
      </c>
      <c r="E10" s="7">
        <v>1</v>
      </c>
      <c r="F10" s="7">
        <v>14</v>
      </c>
      <c r="G10" s="8">
        <v>72.8</v>
      </c>
      <c r="H10" s="12">
        <f>LN(G10/G9)</f>
      </c>
      <c r="I10" s="1" t="s">
        <v>16</v>
      </c>
      <c r="J10" s="15">
        <f>KURT(G2:G245)</f>
      </c>
    </row>
    <row x14ac:dyDescent="0.25" r="11" customHeight="1" ht="21">
      <c r="A11" s="7">
        <v>2498</v>
      </c>
      <c r="B11" s="1" t="s">
        <v>30</v>
      </c>
      <c r="C11" s="6">
        <f>D11&amp;"/"&amp;E11&amp;"/"&amp;F11</f>
      </c>
      <c r="D11" s="7">
        <v>2016</v>
      </c>
      <c r="E11" s="7">
        <v>1</v>
      </c>
      <c r="F11" s="7">
        <v>15</v>
      </c>
      <c r="G11" s="8">
        <v>72.7</v>
      </c>
      <c r="H11" s="12">
        <f>LN(G11/G10)</f>
      </c>
      <c r="I11" s="1" t="s">
        <v>17</v>
      </c>
      <c r="J11" s="15">
        <f>SKEW(H3:H245)</f>
      </c>
    </row>
    <row x14ac:dyDescent="0.25" r="12" customHeight="1" ht="21">
      <c r="A12" s="7">
        <v>2498</v>
      </c>
      <c r="B12" s="1" t="s">
        <v>30</v>
      </c>
      <c r="C12" s="6">
        <f>D12&amp;"/"&amp;E12&amp;"/"&amp;F12</f>
      </c>
      <c r="D12" s="7">
        <v>2016</v>
      </c>
      <c r="E12" s="7">
        <v>1</v>
      </c>
      <c r="F12" s="7">
        <v>18</v>
      </c>
      <c r="G12" s="8">
        <v>76.5</v>
      </c>
      <c r="H12" s="12">
        <f>LN(G12/G11)</f>
      </c>
      <c r="I12" s="4"/>
      <c r="J12" s="16"/>
    </row>
    <row x14ac:dyDescent="0.25" r="13" customHeight="1" ht="21">
      <c r="A13" s="7">
        <v>2498</v>
      </c>
      <c r="B13" s="1" t="s">
        <v>30</v>
      </c>
      <c r="C13" s="6">
        <f>D13&amp;"/"&amp;E13&amp;"/"&amp;F13</f>
      </c>
      <c r="D13" s="7">
        <v>2016</v>
      </c>
      <c r="E13" s="7">
        <v>1</v>
      </c>
      <c r="F13" s="7">
        <v>19</v>
      </c>
      <c r="G13" s="8">
        <v>76.5</v>
      </c>
      <c r="H13" s="5">
        <f>LN(G13/G12)</f>
      </c>
      <c r="I13" s="1" t="s">
        <v>18</v>
      </c>
      <c r="J13" s="15">
        <f>MIN(H3:H245)</f>
      </c>
    </row>
    <row x14ac:dyDescent="0.25" r="14" customHeight="1" ht="21">
      <c r="A14" s="7">
        <v>2498</v>
      </c>
      <c r="B14" s="1" t="s">
        <v>30</v>
      </c>
      <c r="C14" s="6">
        <f>D14&amp;"/"&amp;E14&amp;"/"&amp;F14</f>
      </c>
      <c r="D14" s="7">
        <v>2016</v>
      </c>
      <c r="E14" s="7">
        <v>1</v>
      </c>
      <c r="F14" s="7">
        <v>20</v>
      </c>
      <c r="G14" s="8">
        <v>74.5</v>
      </c>
      <c r="H14" s="12">
        <f>LN(G14/G13)</f>
      </c>
      <c r="I14" s="1" t="s">
        <v>19</v>
      </c>
      <c r="J14" s="15">
        <f>MAX(H3:H245)</f>
      </c>
    </row>
    <row x14ac:dyDescent="0.25" r="15" customHeight="1" ht="19.5">
      <c r="A15" s="7">
        <v>2498</v>
      </c>
      <c r="B15" s="1" t="s">
        <v>30</v>
      </c>
      <c r="C15" s="6">
        <f>D15&amp;"/"&amp;E15&amp;"/"&amp;F15</f>
      </c>
      <c r="D15" s="7">
        <v>2016</v>
      </c>
      <c r="E15" s="7">
        <v>1</v>
      </c>
      <c r="F15" s="7">
        <v>21</v>
      </c>
      <c r="G15" s="8">
        <v>73.9</v>
      </c>
      <c r="H15" s="12">
        <f>LN(G15/G14)</f>
      </c>
      <c r="I15" s="1" t="s">
        <v>20</v>
      </c>
      <c r="J15" s="15">
        <f>SUM(H3:H245)</f>
      </c>
    </row>
    <row x14ac:dyDescent="0.25" r="16" customHeight="1" ht="19.5">
      <c r="A16" s="7">
        <v>2498</v>
      </c>
      <c r="B16" s="1" t="s">
        <v>30</v>
      </c>
      <c r="C16" s="6">
        <f>D16&amp;"/"&amp;E16&amp;"/"&amp;F16</f>
      </c>
      <c r="D16" s="7">
        <v>2016</v>
      </c>
      <c r="E16" s="7">
        <v>1</v>
      </c>
      <c r="F16" s="7">
        <v>22</v>
      </c>
      <c r="G16" s="8">
        <v>74.1</v>
      </c>
      <c r="H16" s="12">
        <f>LN(G16/G15)</f>
      </c>
      <c r="I16" s="17" t="s">
        <v>21</v>
      </c>
      <c r="J16" s="18">
        <f>COUNT(H3:H245)</f>
      </c>
    </row>
    <row x14ac:dyDescent="0.25" r="17" customHeight="1" ht="19.5">
      <c r="A17" s="7">
        <v>2498</v>
      </c>
      <c r="B17" s="1" t="s">
        <v>30</v>
      </c>
      <c r="C17" s="6">
        <f>D17&amp;"/"&amp;E17&amp;"/"&amp;F17</f>
      </c>
      <c r="D17" s="7">
        <v>2016</v>
      </c>
      <c r="E17" s="7">
        <v>1</v>
      </c>
      <c r="F17" s="7">
        <v>25</v>
      </c>
      <c r="G17" s="8">
        <v>76.8</v>
      </c>
      <c r="H17" s="12">
        <f>LN(G17/G16)</f>
      </c>
      <c r="I17" s="4"/>
      <c r="J17" s="5"/>
    </row>
    <row x14ac:dyDescent="0.25" r="18" customHeight="1" ht="19.5">
      <c r="A18" s="7">
        <v>2498</v>
      </c>
      <c r="B18" s="1" t="s">
        <v>30</v>
      </c>
      <c r="C18" s="6">
        <f>D18&amp;"/"&amp;E18&amp;"/"&amp;F18</f>
      </c>
      <c r="D18" s="7">
        <v>2016</v>
      </c>
      <c r="E18" s="7">
        <v>1</v>
      </c>
      <c r="F18" s="7">
        <v>26</v>
      </c>
      <c r="G18" s="8">
        <v>76.2</v>
      </c>
      <c r="H18" s="12">
        <f>LN(G18/G17)</f>
      </c>
      <c r="I18" s="10" t="s">
        <v>22</v>
      </c>
      <c r="J18" s="11"/>
    </row>
    <row x14ac:dyDescent="0.25" r="19" customHeight="1" ht="19.5">
      <c r="A19" s="7">
        <v>2498</v>
      </c>
      <c r="B19" s="1" t="s">
        <v>30</v>
      </c>
      <c r="C19" s="6">
        <f>D19&amp;"/"&amp;E19&amp;"/"&amp;F19</f>
      </c>
      <c r="D19" s="7">
        <v>2016</v>
      </c>
      <c r="E19" s="7">
        <v>1</v>
      </c>
      <c r="F19" s="7">
        <v>27</v>
      </c>
      <c r="G19" s="8">
        <v>76.3</v>
      </c>
      <c r="H19" s="12">
        <f>LN(G19/G18)</f>
      </c>
      <c r="I19" s="13" t="s">
        <v>30</v>
      </c>
      <c r="J19" s="14"/>
    </row>
    <row x14ac:dyDescent="0.25" r="20" customHeight="1" ht="19.5">
      <c r="A20" s="7">
        <v>2498</v>
      </c>
      <c r="B20" s="1" t="s">
        <v>30</v>
      </c>
      <c r="C20" s="6">
        <f>D20&amp;"/"&amp;E20&amp;"/"&amp;F20</f>
      </c>
      <c r="D20" s="7">
        <v>2016</v>
      </c>
      <c r="E20" s="7">
        <v>1</v>
      </c>
      <c r="F20" s="7">
        <v>28</v>
      </c>
      <c r="G20" s="8">
        <v>76.7</v>
      </c>
      <c r="H20" s="12">
        <f>LN(G20/G19)</f>
      </c>
      <c r="I20" s="19" t="s">
        <v>11</v>
      </c>
      <c r="J20" s="12">
        <v>5.918048401583428e-18</v>
      </c>
    </row>
    <row x14ac:dyDescent="0.25" r="21" customHeight="1" ht="19.5">
      <c r="A21" s="7">
        <v>2498</v>
      </c>
      <c r="B21" s="1" t="s">
        <v>30</v>
      </c>
      <c r="C21" s="6">
        <f>D21&amp;"/"&amp;E21&amp;"/"&amp;F21</f>
      </c>
      <c r="D21" s="7">
        <v>2016</v>
      </c>
      <c r="E21" s="7">
        <v>1</v>
      </c>
      <c r="F21" s="7">
        <v>29</v>
      </c>
      <c r="G21" s="8">
        <v>78.8</v>
      </c>
      <c r="H21" s="12">
        <f>LN(G21/G20)</f>
      </c>
      <c r="I21" s="19" t="s">
        <v>23</v>
      </c>
      <c r="J21" s="12">
        <v>0.0023162167120058027</v>
      </c>
    </row>
    <row x14ac:dyDescent="0.25" r="22" customHeight="1" ht="19.5">
      <c r="A22" s="7">
        <v>2498</v>
      </c>
      <c r="B22" s="1" t="s">
        <v>30</v>
      </c>
      <c r="C22" s="6">
        <f>D22&amp;"/"&amp;E22&amp;"/"&amp;F22</f>
      </c>
      <c r="D22" s="7">
        <v>2016</v>
      </c>
      <c r="E22" s="7">
        <v>1</v>
      </c>
      <c r="F22" s="7">
        <v>30</v>
      </c>
      <c r="G22" s="8">
        <v>78.4</v>
      </c>
      <c r="H22" s="12">
        <f>LN(G22/G21)</f>
      </c>
      <c r="I22" s="19" t="s">
        <v>24</v>
      </c>
      <c r="J22" s="5">
        <v>0</v>
      </c>
    </row>
    <row x14ac:dyDescent="0.25" r="23" customHeight="1" ht="19.5">
      <c r="A23" s="7">
        <v>2498</v>
      </c>
      <c r="B23" s="1" t="s">
        <v>30</v>
      </c>
      <c r="C23" s="6">
        <f>D23&amp;"/"&amp;E23&amp;"/"&amp;F23</f>
      </c>
      <c r="D23" s="7">
        <v>2016</v>
      </c>
      <c r="E23" s="7">
        <v>2</v>
      </c>
      <c r="F23" s="7">
        <v>1</v>
      </c>
      <c r="G23" s="8">
        <v>76.5</v>
      </c>
      <c r="H23" s="12">
        <f>LN(G23/G22)</f>
      </c>
      <c r="I23" s="19" t="s">
        <v>13</v>
      </c>
      <c r="J23" s="5">
        <v>0</v>
      </c>
    </row>
    <row x14ac:dyDescent="0.25" r="24" customHeight="1" ht="19.5">
      <c r="A24" s="7">
        <v>2498</v>
      </c>
      <c r="B24" s="1" t="s">
        <v>30</v>
      </c>
      <c r="C24" s="6">
        <f>D24&amp;"/"&amp;E24&amp;"/"&amp;F24</f>
      </c>
      <c r="D24" s="7">
        <v>2016</v>
      </c>
      <c r="E24" s="7">
        <v>2</v>
      </c>
      <c r="F24" s="7">
        <v>2</v>
      </c>
      <c r="G24" s="7">
        <v>77</v>
      </c>
      <c r="H24" s="12">
        <f>LN(G24/G23)</f>
      </c>
      <c r="I24" s="19" t="s">
        <v>14</v>
      </c>
      <c r="J24" s="12">
        <v>0.03610624523880762</v>
      </c>
    </row>
    <row x14ac:dyDescent="0.25" r="25" customHeight="1" ht="19.5">
      <c r="A25" s="7">
        <v>2498</v>
      </c>
      <c r="B25" s="1" t="s">
        <v>30</v>
      </c>
      <c r="C25" s="6">
        <f>D25&amp;"/"&amp;E25&amp;"/"&amp;F25</f>
      </c>
      <c r="D25" s="7">
        <v>2016</v>
      </c>
      <c r="E25" s="7">
        <v>2</v>
      </c>
      <c r="F25" s="7">
        <v>3</v>
      </c>
      <c r="G25" s="7">
        <v>75</v>
      </c>
      <c r="H25" s="12">
        <f>LN(G25/G24)</f>
      </c>
      <c r="I25" s="19" t="s">
        <v>15</v>
      </c>
      <c r="J25" s="12">
        <v>0.0013036609452449178</v>
      </c>
    </row>
    <row x14ac:dyDescent="0.25" r="26" customHeight="1" ht="19.5">
      <c r="A26" s="7">
        <v>2498</v>
      </c>
      <c r="B26" s="1" t="s">
        <v>30</v>
      </c>
      <c r="C26" s="6">
        <f>D26&amp;"/"&amp;E26&amp;"/"&amp;F26</f>
      </c>
      <c r="D26" s="7">
        <v>2016</v>
      </c>
      <c r="E26" s="7">
        <v>2</v>
      </c>
      <c r="F26" s="7">
        <v>15</v>
      </c>
      <c r="G26" s="8">
        <v>74.9</v>
      </c>
      <c r="H26" s="12">
        <f>LN(G26/G25)</f>
      </c>
      <c r="I26" s="19" t="s">
        <v>16</v>
      </c>
      <c r="J26" s="12">
        <v>1.5722200238600905</v>
      </c>
    </row>
    <row x14ac:dyDescent="0.25" r="27" customHeight="1" ht="19.5">
      <c r="A27" s="7">
        <v>2498</v>
      </c>
      <c r="B27" s="1" t="s">
        <v>30</v>
      </c>
      <c r="C27" s="6">
        <f>D27&amp;"/"&amp;E27&amp;"/"&amp;F27</f>
      </c>
      <c r="D27" s="7">
        <v>2016</v>
      </c>
      <c r="E27" s="7">
        <v>2</v>
      </c>
      <c r="F27" s="7">
        <v>16</v>
      </c>
      <c r="G27" s="7">
        <v>80</v>
      </c>
      <c r="H27" s="12">
        <f>LN(G27/G26)</f>
      </c>
      <c r="I27" s="19" t="s">
        <v>17</v>
      </c>
      <c r="J27" s="12">
        <v>0.11570477373478691</v>
      </c>
    </row>
    <row x14ac:dyDescent="0.25" r="28" customHeight="1" ht="19.5">
      <c r="A28" s="7">
        <v>2498</v>
      </c>
      <c r="B28" s="1" t="s">
        <v>30</v>
      </c>
      <c r="C28" s="6">
        <f>D28&amp;"/"&amp;E28&amp;"/"&amp;F28</f>
      </c>
      <c r="D28" s="7">
        <v>2016</v>
      </c>
      <c r="E28" s="7">
        <v>2</v>
      </c>
      <c r="F28" s="7">
        <v>17</v>
      </c>
      <c r="G28" s="8">
        <v>78.1</v>
      </c>
      <c r="H28" s="12">
        <f>LN(G28/G27)</f>
      </c>
      <c r="I28" s="19" t="s">
        <v>26</v>
      </c>
      <c r="J28" s="12">
        <v>0.20067069546215122</v>
      </c>
    </row>
    <row x14ac:dyDescent="0.25" r="29" customHeight="1" ht="19.5">
      <c r="A29" s="7">
        <v>2498</v>
      </c>
      <c r="B29" s="1" t="s">
        <v>30</v>
      </c>
      <c r="C29" s="6">
        <f>D29&amp;"/"&amp;E29&amp;"/"&amp;F29</f>
      </c>
      <c r="D29" s="7">
        <v>2016</v>
      </c>
      <c r="E29" s="7">
        <v>2</v>
      </c>
      <c r="F29" s="7">
        <v>18</v>
      </c>
      <c r="G29" s="8">
        <v>78.2</v>
      </c>
      <c r="H29" s="12">
        <f>LN(G29/G28)</f>
      </c>
      <c r="I29" s="19" t="s">
        <v>18</v>
      </c>
      <c r="J29" s="12">
        <v>-0.10536051565782628</v>
      </c>
    </row>
    <row x14ac:dyDescent="0.25" r="30" customHeight="1" ht="19.5">
      <c r="A30" s="7">
        <v>2498</v>
      </c>
      <c r="B30" s="1" t="s">
        <v>30</v>
      </c>
      <c r="C30" s="6">
        <f>D30&amp;"/"&amp;E30&amp;"/"&amp;F30</f>
      </c>
      <c r="D30" s="7">
        <v>2016</v>
      </c>
      <c r="E30" s="7">
        <v>2</v>
      </c>
      <c r="F30" s="7">
        <v>19</v>
      </c>
      <c r="G30" s="8">
        <v>79.3</v>
      </c>
      <c r="H30" s="12">
        <f>LN(G30/G29)</f>
      </c>
      <c r="I30" s="19" t="s">
        <v>19</v>
      </c>
      <c r="J30" s="12">
        <v>0.09531017980432493</v>
      </c>
    </row>
    <row x14ac:dyDescent="0.25" r="31" customHeight="1" ht="19.5">
      <c r="A31" s="7">
        <v>2498</v>
      </c>
      <c r="B31" s="1" t="s">
        <v>30</v>
      </c>
      <c r="C31" s="6">
        <f>D31&amp;"/"&amp;E31&amp;"/"&amp;F31</f>
      </c>
      <c r="D31" s="7">
        <v>2016</v>
      </c>
      <c r="E31" s="7">
        <v>2</v>
      </c>
      <c r="F31" s="7">
        <v>22</v>
      </c>
      <c r="G31" s="8">
        <v>77.8</v>
      </c>
      <c r="H31" s="12">
        <f>LN(G31/G30)</f>
      </c>
      <c r="I31" s="19" t="s">
        <v>27</v>
      </c>
      <c r="J31" s="12">
        <v>1.438085761584773e-15</v>
      </c>
    </row>
    <row x14ac:dyDescent="0.25" r="32" customHeight="1" ht="19.5">
      <c r="A32" s="7">
        <v>2498</v>
      </c>
      <c r="B32" s="1" t="s">
        <v>30</v>
      </c>
      <c r="C32" s="6">
        <f>D32&amp;"/"&amp;E32&amp;"/"&amp;F32</f>
      </c>
      <c r="D32" s="7">
        <v>2016</v>
      </c>
      <c r="E32" s="7">
        <v>2</v>
      </c>
      <c r="F32" s="7">
        <v>23</v>
      </c>
      <c r="G32" s="8">
        <v>77.3</v>
      </c>
      <c r="H32" s="12">
        <f>LN(G32/G31)</f>
      </c>
      <c r="I32" s="21" t="s">
        <v>28</v>
      </c>
      <c r="J32" s="22">
        <v>243</v>
      </c>
    </row>
    <row x14ac:dyDescent="0.25" r="33" customHeight="1" ht="19.5">
      <c r="A33" s="7">
        <v>2498</v>
      </c>
      <c r="B33" s="1" t="s">
        <v>30</v>
      </c>
      <c r="C33" s="6">
        <f>D33&amp;"/"&amp;E33&amp;"/"&amp;F33</f>
      </c>
      <c r="D33" s="7">
        <v>2016</v>
      </c>
      <c r="E33" s="7">
        <v>2</v>
      </c>
      <c r="F33" s="7">
        <v>24</v>
      </c>
      <c r="G33" s="8">
        <v>78.1</v>
      </c>
      <c r="H33" s="12">
        <f>LN(G33/G32)</f>
      </c>
      <c r="I33" s="4"/>
      <c r="J33" s="5"/>
    </row>
    <row x14ac:dyDescent="0.25" r="34" customHeight="1" ht="19.5">
      <c r="A34" s="7">
        <v>2498</v>
      </c>
      <c r="B34" s="1" t="s">
        <v>30</v>
      </c>
      <c r="C34" s="6">
        <f>D34&amp;"/"&amp;E34&amp;"/"&amp;F34</f>
      </c>
      <c r="D34" s="7">
        <v>2016</v>
      </c>
      <c r="E34" s="7">
        <v>2</v>
      </c>
      <c r="F34" s="7">
        <v>25</v>
      </c>
      <c r="G34" s="8">
        <v>82.6</v>
      </c>
      <c r="H34" s="12">
        <f>LN(G34/G33)</f>
      </c>
      <c r="I34" s="4"/>
      <c r="J34" s="5"/>
    </row>
    <row x14ac:dyDescent="0.25" r="35" customHeight="1" ht="19.5">
      <c r="A35" s="7">
        <v>2498</v>
      </c>
      <c r="B35" s="1" t="s">
        <v>30</v>
      </c>
      <c r="C35" s="6">
        <f>D35&amp;"/"&amp;E35&amp;"/"&amp;F35</f>
      </c>
      <c r="D35" s="7">
        <v>2016</v>
      </c>
      <c r="E35" s="7">
        <v>2</v>
      </c>
      <c r="F35" s="7">
        <v>26</v>
      </c>
      <c r="G35" s="8">
        <v>80.3</v>
      </c>
      <c r="H35" s="12">
        <f>LN(G35/G34)</f>
      </c>
      <c r="I35" s="4"/>
      <c r="J35" s="5"/>
    </row>
    <row x14ac:dyDescent="0.25" r="36" customHeight="1" ht="19.5">
      <c r="A36" s="7">
        <v>2498</v>
      </c>
      <c r="B36" s="1" t="s">
        <v>30</v>
      </c>
      <c r="C36" s="6">
        <f>D36&amp;"/"&amp;E36&amp;"/"&amp;F36</f>
      </c>
      <c r="D36" s="7">
        <v>2016</v>
      </c>
      <c r="E36" s="7">
        <v>3</v>
      </c>
      <c r="F36" s="7">
        <v>1</v>
      </c>
      <c r="G36" s="8">
        <v>81.8</v>
      </c>
      <c r="H36" s="12">
        <f>LN(G36/G35)</f>
      </c>
      <c r="I36" s="4"/>
      <c r="J36" s="5"/>
    </row>
    <row x14ac:dyDescent="0.25" r="37" customHeight="1" ht="19.5">
      <c r="A37" s="7">
        <v>2498</v>
      </c>
      <c r="B37" s="1" t="s">
        <v>30</v>
      </c>
      <c r="C37" s="6">
        <f>D37&amp;"/"&amp;E37&amp;"/"&amp;F37</f>
      </c>
      <c r="D37" s="7">
        <v>2016</v>
      </c>
      <c r="E37" s="7">
        <v>3</v>
      </c>
      <c r="F37" s="7">
        <v>2</v>
      </c>
      <c r="G37" s="7">
        <v>81</v>
      </c>
      <c r="H37" s="12">
        <f>LN(G37/G36)</f>
      </c>
      <c r="I37" s="4"/>
      <c r="J37" s="5"/>
    </row>
    <row x14ac:dyDescent="0.25" r="38" customHeight="1" ht="19.5">
      <c r="A38" s="7">
        <v>2498</v>
      </c>
      <c r="B38" s="1" t="s">
        <v>30</v>
      </c>
      <c r="C38" s="6">
        <f>D38&amp;"/"&amp;E38&amp;"/"&amp;F38</f>
      </c>
      <c r="D38" s="7">
        <v>2016</v>
      </c>
      <c r="E38" s="7">
        <v>3</v>
      </c>
      <c r="F38" s="7">
        <v>3</v>
      </c>
      <c r="G38" s="8">
        <v>81.9</v>
      </c>
      <c r="H38" s="12">
        <f>LN(G38/G37)</f>
      </c>
      <c r="I38" s="4"/>
      <c r="J38" s="5"/>
    </row>
    <row x14ac:dyDescent="0.25" r="39" customHeight="1" ht="19.5">
      <c r="A39" s="7">
        <v>2498</v>
      </c>
      <c r="B39" s="1" t="s">
        <v>30</v>
      </c>
      <c r="C39" s="6">
        <f>D39&amp;"/"&amp;E39&amp;"/"&amp;F39</f>
      </c>
      <c r="D39" s="7">
        <v>2016</v>
      </c>
      <c r="E39" s="7">
        <v>3</v>
      </c>
      <c r="F39" s="7">
        <v>4</v>
      </c>
      <c r="G39" s="7">
        <v>90</v>
      </c>
      <c r="H39" s="12">
        <f>LN(G39/G38)</f>
      </c>
      <c r="I39" s="4"/>
      <c r="J39" s="5"/>
    </row>
    <row x14ac:dyDescent="0.25" r="40" customHeight="1" ht="19.5">
      <c r="A40" s="7">
        <v>2498</v>
      </c>
      <c r="B40" s="1" t="s">
        <v>30</v>
      </c>
      <c r="C40" s="6">
        <f>D40&amp;"/"&amp;E40&amp;"/"&amp;F40</f>
      </c>
      <c r="D40" s="7">
        <v>2016</v>
      </c>
      <c r="E40" s="7">
        <v>3</v>
      </c>
      <c r="F40" s="7">
        <v>7</v>
      </c>
      <c r="G40" s="7">
        <v>99</v>
      </c>
      <c r="H40" s="12">
        <f>LN(G40/G39)</f>
      </c>
      <c r="I40" s="4"/>
      <c r="J40" s="5"/>
    </row>
    <row x14ac:dyDescent="0.25" r="41" customHeight="1" ht="19.5">
      <c r="A41" s="7">
        <v>2498</v>
      </c>
      <c r="B41" s="1" t="s">
        <v>30</v>
      </c>
      <c r="C41" s="6">
        <f>D41&amp;"/"&amp;E41&amp;"/"&amp;F41</f>
      </c>
      <c r="D41" s="7">
        <v>2016</v>
      </c>
      <c r="E41" s="7">
        <v>3</v>
      </c>
      <c r="F41" s="7">
        <v>8</v>
      </c>
      <c r="G41" s="8">
        <v>98.1</v>
      </c>
      <c r="H41" s="12">
        <f>LN(G41/G40)</f>
      </c>
      <c r="I41" s="4"/>
      <c r="J41" s="5"/>
    </row>
    <row x14ac:dyDescent="0.25" r="42" customHeight="1" ht="19.5">
      <c r="A42" s="7">
        <v>2498</v>
      </c>
      <c r="B42" s="1" t="s">
        <v>30</v>
      </c>
      <c r="C42" s="6">
        <f>D42&amp;"/"&amp;E42&amp;"/"&amp;F42</f>
      </c>
      <c r="D42" s="7">
        <v>2016</v>
      </c>
      <c r="E42" s="7">
        <v>3</v>
      </c>
      <c r="F42" s="7">
        <v>9</v>
      </c>
      <c r="G42" s="8">
        <v>104.5</v>
      </c>
      <c r="H42" s="12">
        <f>LN(G42/G41)</f>
      </c>
      <c r="I42" s="4"/>
      <c r="J42" s="5"/>
    </row>
    <row x14ac:dyDescent="0.25" r="43" customHeight="1" ht="19.5">
      <c r="A43" s="7">
        <v>2498</v>
      </c>
      <c r="B43" s="1" t="s">
        <v>30</v>
      </c>
      <c r="C43" s="6">
        <f>D43&amp;"/"&amp;E43&amp;"/"&amp;F43</f>
      </c>
      <c r="D43" s="7">
        <v>2016</v>
      </c>
      <c r="E43" s="7">
        <v>3</v>
      </c>
      <c r="F43" s="7">
        <v>10</v>
      </c>
      <c r="G43" s="8">
        <v>104.5</v>
      </c>
      <c r="H43" s="5">
        <f>LN(G43/G42)</f>
      </c>
      <c r="I43" s="4"/>
      <c r="J43" s="5"/>
    </row>
    <row x14ac:dyDescent="0.25" r="44" customHeight="1" ht="19.5">
      <c r="A44" s="7">
        <v>2498</v>
      </c>
      <c r="B44" s="1" t="s">
        <v>30</v>
      </c>
      <c r="C44" s="6">
        <f>D44&amp;"/"&amp;E44&amp;"/"&amp;F44</f>
      </c>
      <c r="D44" s="7">
        <v>2016</v>
      </c>
      <c r="E44" s="7">
        <v>3</v>
      </c>
      <c r="F44" s="7">
        <v>11</v>
      </c>
      <c r="G44" s="8">
        <v>114.5</v>
      </c>
      <c r="H44" s="12">
        <f>LN(G44/G43)</f>
      </c>
      <c r="I44" s="4"/>
      <c r="J44" s="5"/>
    </row>
    <row x14ac:dyDescent="0.25" r="45" customHeight="1" ht="19.5">
      <c r="A45" s="7">
        <v>2498</v>
      </c>
      <c r="B45" s="1" t="s">
        <v>30</v>
      </c>
      <c r="C45" s="6">
        <f>D45&amp;"/"&amp;E45&amp;"/"&amp;F45</f>
      </c>
      <c r="D45" s="7">
        <v>2016</v>
      </c>
      <c r="E45" s="7">
        <v>3</v>
      </c>
      <c r="F45" s="7">
        <v>14</v>
      </c>
      <c r="G45" s="8">
        <v>125.5</v>
      </c>
      <c r="H45" s="12">
        <f>LN(G45/G44)</f>
      </c>
      <c r="I45" s="4"/>
      <c r="J45" s="5"/>
    </row>
    <row x14ac:dyDescent="0.25" r="46" customHeight="1" ht="19.5">
      <c r="A46" s="7">
        <v>2498</v>
      </c>
      <c r="B46" s="1" t="s">
        <v>30</v>
      </c>
      <c r="C46" s="6">
        <f>D46&amp;"/"&amp;E46&amp;"/"&amp;F46</f>
      </c>
      <c r="D46" s="7">
        <v>2016</v>
      </c>
      <c r="E46" s="7">
        <v>3</v>
      </c>
      <c r="F46" s="7">
        <v>15</v>
      </c>
      <c r="G46" s="8">
        <v>114.5</v>
      </c>
      <c r="H46" s="12">
        <f>LN(G46/G45)</f>
      </c>
      <c r="I46" s="4"/>
      <c r="J46" s="5"/>
    </row>
    <row x14ac:dyDescent="0.25" r="47" customHeight="1" ht="19.5">
      <c r="A47" s="7">
        <v>2498</v>
      </c>
      <c r="B47" s="1" t="s">
        <v>30</v>
      </c>
      <c r="C47" s="6">
        <f>D47&amp;"/"&amp;E47&amp;"/"&amp;F47</f>
      </c>
      <c r="D47" s="7">
        <v>2016</v>
      </c>
      <c r="E47" s="7">
        <v>3</v>
      </c>
      <c r="F47" s="7">
        <v>16</v>
      </c>
      <c r="G47" s="8">
        <v>118.5</v>
      </c>
      <c r="H47" s="12">
        <f>LN(G47/G46)</f>
      </c>
      <c r="I47" s="4"/>
      <c r="J47" s="5"/>
    </row>
    <row x14ac:dyDescent="0.25" r="48" customHeight="1" ht="19.5">
      <c r="A48" s="7">
        <v>2498</v>
      </c>
      <c r="B48" s="1" t="s">
        <v>30</v>
      </c>
      <c r="C48" s="6">
        <f>D48&amp;"/"&amp;E48&amp;"/"&amp;F48</f>
      </c>
      <c r="D48" s="7">
        <v>2016</v>
      </c>
      <c r="E48" s="7">
        <v>3</v>
      </c>
      <c r="F48" s="7">
        <v>17</v>
      </c>
      <c r="G48" s="8">
        <v>111.5</v>
      </c>
      <c r="H48" s="12">
        <f>LN(G48/G47)</f>
      </c>
      <c r="I48" s="4"/>
      <c r="J48" s="5"/>
    </row>
    <row x14ac:dyDescent="0.25" r="49" customHeight="1" ht="19.5">
      <c r="A49" s="7">
        <v>2498</v>
      </c>
      <c r="B49" s="1" t="s">
        <v>30</v>
      </c>
      <c r="C49" s="6">
        <f>D49&amp;"/"&amp;E49&amp;"/"&amp;F49</f>
      </c>
      <c r="D49" s="7">
        <v>2016</v>
      </c>
      <c r="E49" s="7">
        <v>3</v>
      </c>
      <c r="F49" s="7">
        <v>18</v>
      </c>
      <c r="G49" s="7">
        <v>113</v>
      </c>
      <c r="H49" s="12">
        <f>LN(G49/G48)</f>
      </c>
      <c r="I49" s="4"/>
      <c r="J49" s="5"/>
    </row>
    <row x14ac:dyDescent="0.25" r="50" customHeight="1" ht="19.5">
      <c r="A50" s="7">
        <v>2498</v>
      </c>
      <c r="B50" s="1" t="s">
        <v>30</v>
      </c>
      <c r="C50" s="6">
        <f>D50&amp;"/"&amp;E50&amp;"/"&amp;F50</f>
      </c>
      <c r="D50" s="7">
        <v>2016</v>
      </c>
      <c r="E50" s="7">
        <v>3</v>
      </c>
      <c r="F50" s="7">
        <v>21</v>
      </c>
      <c r="G50" s="8">
        <v>112.5</v>
      </c>
      <c r="H50" s="12">
        <f>LN(G50/G49)</f>
      </c>
      <c r="I50" s="4"/>
      <c r="J50" s="5"/>
    </row>
    <row x14ac:dyDescent="0.25" r="51" customHeight="1" ht="19.5">
      <c r="A51" s="7">
        <v>2498</v>
      </c>
      <c r="B51" s="1" t="s">
        <v>30</v>
      </c>
      <c r="C51" s="6">
        <f>D51&amp;"/"&amp;E51&amp;"/"&amp;F51</f>
      </c>
      <c r="D51" s="7">
        <v>2016</v>
      </c>
      <c r="E51" s="7">
        <v>3</v>
      </c>
      <c r="F51" s="7">
        <v>22</v>
      </c>
      <c r="G51" s="8">
        <v>101.5</v>
      </c>
      <c r="H51" s="12">
        <f>LN(G51/G50)</f>
      </c>
      <c r="I51" s="4"/>
      <c r="J51" s="5"/>
    </row>
    <row x14ac:dyDescent="0.25" r="52" customHeight="1" ht="19.5">
      <c r="A52" s="7">
        <v>2498</v>
      </c>
      <c r="B52" s="1" t="s">
        <v>30</v>
      </c>
      <c r="C52" s="6">
        <f>D52&amp;"/"&amp;E52&amp;"/"&amp;F52</f>
      </c>
      <c r="D52" s="7">
        <v>2016</v>
      </c>
      <c r="E52" s="7">
        <v>3</v>
      </c>
      <c r="F52" s="7">
        <v>23</v>
      </c>
      <c r="G52" s="8">
        <v>95.1</v>
      </c>
      <c r="H52" s="12">
        <f>LN(G52/G51)</f>
      </c>
      <c r="I52" s="4"/>
      <c r="J52" s="5"/>
    </row>
    <row x14ac:dyDescent="0.25" r="53" customHeight="1" ht="19.5">
      <c r="A53" s="7">
        <v>2498</v>
      </c>
      <c r="B53" s="1" t="s">
        <v>30</v>
      </c>
      <c r="C53" s="6">
        <f>D53&amp;"/"&amp;E53&amp;"/"&amp;F53</f>
      </c>
      <c r="D53" s="7">
        <v>2016</v>
      </c>
      <c r="E53" s="7">
        <v>3</v>
      </c>
      <c r="F53" s="7">
        <v>24</v>
      </c>
      <c r="G53" s="8">
        <v>95.1</v>
      </c>
      <c r="H53" s="5">
        <f>LN(G53/G52)</f>
      </c>
      <c r="I53" s="4"/>
      <c r="J53" s="5"/>
    </row>
    <row x14ac:dyDescent="0.25" r="54" customHeight="1" ht="19.5">
      <c r="A54" s="7">
        <v>2498</v>
      </c>
      <c r="B54" s="1" t="s">
        <v>30</v>
      </c>
      <c r="C54" s="6">
        <f>D54&amp;"/"&amp;E54&amp;"/"&amp;F54</f>
      </c>
      <c r="D54" s="7">
        <v>2016</v>
      </c>
      <c r="E54" s="7">
        <v>3</v>
      </c>
      <c r="F54" s="7">
        <v>25</v>
      </c>
      <c r="G54" s="8">
        <v>95.3</v>
      </c>
      <c r="H54" s="12">
        <f>LN(G54/G53)</f>
      </c>
      <c r="I54" s="4"/>
      <c r="J54" s="5"/>
    </row>
    <row x14ac:dyDescent="0.25" r="55" customHeight="1" ht="19.5">
      <c r="A55" s="7">
        <v>2498</v>
      </c>
      <c r="B55" s="1" t="s">
        <v>30</v>
      </c>
      <c r="C55" s="6">
        <f>D55&amp;"/"&amp;E55&amp;"/"&amp;F55</f>
      </c>
      <c r="D55" s="7">
        <v>2016</v>
      </c>
      <c r="E55" s="7">
        <v>3</v>
      </c>
      <c r="F55" s="7">
        <v>28</v>
      </c>
      <c r="G55" s="8">
        <v>90.5</v>
      </c>
      <c r="H55" s="12">
        <f>LN(G55/G54)</f>
      </c>
      <c r="I55" s="4"/>
      <c r="J55" s="5"/>
    </row>
    <row x14ac:dyDescent="0.25" r="56" customHeight="1" ht="19.5">
      <c r="A56" s="7">
        <v>2498</v>
      </c>
      <c r="B56" s="1" t="s">
        <v>30</v>
      </c>
      <c r="C56" s="6">
        <f>D56&amp;"/"&amp;E56&amp;"/"&amp;F56</f>
      </c>
      <c r="D56" s="7">
        <v>2016</v>
      </c>
      <c r="E56" s="7">
        <v>3</v>
      </c>
      <c r="F56" s="7">
        <v>29</v>
      </c>
      <c r="G56" s="8">
        <v>91.8</v>
      </c>
      <c r="H56" s="12">
        <f>LN(G56/G55)</f>
      </c>
      <c r="I56" s="4"/>
      <c r="J56" s="5"/>
    </row>
    <row x14ac:dyDescent="0.25" r="57" customHeight="1" ht="19.5">
      <c r="A57" s="7">
        <v>2498</v>
      </c>
      <c r="B57" s="1" t="s">
        <v>30</v>
      </c>
      <c r="C57" s="6">
        <f>D57&amp;"/"&amp;E57&amp;"/"&amp;F57</f>
      </c>
      <c r="D57" s="7">
        <v>2016</v>
      </c>
      <c r="E57" s="7">
        <v>3</v>
      </c>
      <c r="F57" s="7">
        <v>30</v>
      </c>
      <c r="G57" s="7">
        <v>92</v>
      </c>
      <c r="H57" s="12">
        <f>LN(G57/G56)</f>
      </c>
      <c r="I57" s="4"/>
      <c r="J57" s="5"/>
    </row>
    <row x14ac:dyDescent="0.25" r="58" customHeight="1" ht="19.5">
      <c r="A58" s="7">
        <v>2498</v>
      </c>
      <c r="B58" s="1" t="s">
        <v>30</v>
      </c>
      <c r="C58" s="6">
        <f>D58&amp;"/"&amp;E58&amp;"/"&amp;F58</f>
      </c>
      <c r="D58" s="7">
        <v>2016</v>
      </c>
      <c r="E58" s="7">
        <v>3</v>
      </c>
      <c r="F58" s="7">
        <v>31</v>
      </c>
      <c r="G58" s="8">
        <v>92.2</v>
      </c>
      <c r="H58" s="12">
        <f>LN(G58/G57)</f>
      </c>
      <c r="I58" s="4"/>
      <c r="J58" s="5"/>
    </row>
    <row x14ac:dyDescent="0.25" r="59" customHeight="1" ht="19.5">
      <c r="A59" s="7">
        <v>2498</v>
      </c>
      <c r="B59" s="1" t="s">
        <v>30</v>
      </c>
      <c r="C59" s="6">
        <f>D59&amp;"/"&amp;E59&amp;"/"&amp;F59</f>
      </c>
      <c r="D59" s="7">
        <v>2016</v>
      </c>
      <c r="E59" s="7">
        <v>4</v>
      </c>
      <c r="F59" s="7">
        <v>1</v>
      </c>
      <c r="G59" s="8">
        <v>88.1</v>
      </c>
      <c r="H59" s="12">
        <f>LN(G59/G58)</f>
      </c>
      <c r="I59" s="4"/>
      <c r="J59" s="5"/>
    </row>
    <row x14ac:dyDescent="0.25" r="60" customHeight="1" ht="19.5">
      <c r="A60" s="7">
        <v>2498</v>
      </c>
      <c r="B60" s="1" t="s">
        <v>30</v>
      </c>
      <c r="C60" s="6">
        <f>D60&amp;"/"&amp;E60&amp;"/"&amp;F60</f>
      </c>
      <c r="D60" s="7">
        <v>2016</v>
      </c>
      <c r="E60" s="7">
        <v>4</v>
      </c>
      <c r="F60" s="7">
        <v>6</v>
      </c>
      <c r="G60" s="8">
        <v>86.5</v>
      </c>
      <c r="H60" s="12">
        <f>LN(G60/G59)</f>
      </c>
      <c r="I60" s="4"/>
      <c r="J60" s="5"/>
    </row>
    <row x14ac:dyDescent="0.25" r="61" customHeight="1" ht="19.5">
      <c r="A61" s="7">
        <v>2498</v>
      </c>
      <c r="B61" s="1" t="s">
        <v>30</v>
      </c>
      <c r="C61" s="6">
        <f>D61&amp;"/"&amp;E61&amp;"/"&amp;F61</f>
      </c>
      <c r="D61" s="7">
        <v>2016</v>
      </c>
      <c r="E61" s="7">
        <v>4</v>
      </c>
      <c r="F61" s="7">
        <v>7</v>
      </c>
      <c r="G61" s="8">
        <v>79.3</v>
      </c>
      <c r="H61" s="12">
        <f>LN(G61/G60)</f>
      </c>
      <c r="I61" s="4"/>
      <c r="J61" s="5"/>
    </row>
    <row x14ac:dyDescent="0.25" r="62" customHeight="1" ht="19.5">
      <c r="A62" s="7">
        <v>2498</v>
      </c>
      <c r="B62" s="1" t="s">
        <v>30</v>
      </c>
      <c r="C62" s="6">
        <f>D62&amp;"/"&amp;E62&amp;"/"&amp;F62</f>
      </c>
      <c r="D62" s="7">
        <v>2016</v>
      </c>
      <c r="E62" s="7">
        <v>4</v>
      </c>
      <c r="F62" s="7">
        <v>8</v>
      </c>
      <c r="G62" s="8">
        <v>76.5</v>
      </c>
      <c r="H62" s="12">
        <f>LN(G62/G61)</f>
      </c>
      <c r="I62" s="4"/>
      <c r="J62" s="5"/>
    </row>
    <row x14ac:dyDescent="0.25" r="63" customHeight="1" ht="19.5">
      <c r="A63" s="7">
        <v>2498</v>
      </c>
      <c r="B63" s="1" t="s">
        <v>30</v>
      </c>
      <c r="C63" s="6">
        <f>D63&amp;"/"&amp;E63&amp;"/"&amp;F63</f>
      </c>
      <c r="D63" s="7">
        <v>2016</v>
      </c>
      <c r="E63" s="7">
        <v>4</v>
      </c>
      <c r="F63" s="7">
        <v>11</v>
      </c>
      <c r="G63" s="8">
        <v>84.1</v>
      </c>
      <c r="H63" s="12">
        <f>LN(G63/G62)</f>
      </c>
      <c r="I63" s="4"/>
      <c r="J63" s="5"/>
    </row>
    <row x14ac:dyDescent="0.25" r="64" customHeight="1" ht="19.5">
      <c r="A64" s="7">
        <v>2498</v>
      </c>
      <c r="B64" s="1" t="s">
        <v>30</v>
      </c>
      <c r="C64" s="6">
        <f>D64&amp;"/"&amp;E64&amp;"/"&amp;F64</f>
      </c>
      <c r="D64" s="7">
        <v>2016</v>
      </c>
      <c r="E64" s="7">
        <v>4</v>
      </c>
      <c r="F64" s="7">
        <v>12</v>
      </c>
      <c r="G64" s="8">
        <v>81.2</v>
      </c>
      <c r="H64" s="12">
        <f>LN(G64/G63)</f>
      </c>
      <c r="I64" s="4"/>
      <c r="J64" s="5"/>
    </row>
    <row x14ac:dyDescent="0.25" r="65" customHeight="1" ht="19.5">
      <c r="A65" s="7">
        <v>2498</v>
      </c>
      <c r="B65" s="1" t="s">
        <v>30</v>
      </c>
      <c r="C65" s="6">
        <f>D65&amp;"/"&amp;E65&amp;"/"&amp;F65</f>
      </c>
      <c r="D65" s="7">
        <v>2016</v>
      </c>
      <c r="E65" s="7">
        <v>4</v>
      </c>
      <c r="F65" s="7">
        <v>13</v>
      </c>
      <c r="G65" s="8">
        <v>83.1</v>
      </c>
      <c r="H65" s="12">
        <f>LN(G65/G64)</f>
      </c>
      <c r="I65" s="4"/>
      <c r="J65" s="5"/>
    </row>
    <row x14ac:dyDescent="0.25" r="66" customHeight="1" ht="19.5">
      <c r="A66" s="7">
        <v>2498</v>
      </c>
      <c r="B66" s="1" t="s">
        <v>30</v>
      </c>
      <c r="C66" s="6">
        <f>D66&amp;"/"&amp;E66&amp;"/"&amp;F66</f>
      </c>
      <c r="D66" s="7">
        <v>2016</v>
      </c>
      <c r="E66" s="7">
        <v>4</v>
      </c>
      <c r="F66" s="7">
        <v>14</v>
      </c>
      <c r="G66" s="8">
        <v>82.4</v>
      </c>
      <c r="H66" s="12">
        <f>LN(G66/G65)</f>
      </c>
      <c r="I66" s="4"/>
      <c r="J66" s="5"/>
    </row>
    <row x14ac:dyDescent="0.25" r="67" customHeight="1" ht="19.5">
      <c r="A67" s="7">
        <v>2498</v>
      </c>
      <c r="B67" s="1" t="s">
        <v>30</v>
      </c>
      <c r="C67" s="6">
        <f>D67&amp;"/"&amp;E67&amp;"/"&amp;F67</f>
      </c>
      <c r="D67" s="7">
        <v>2016</v>
      </c>
      <c r="E67" s="7">
        <v>4</v>
      </c>
      <c r="F67" s="7">
        <v>15</v>
      </c>
      <c r="G67" s="8">
        <v>83.9</v>
      </c>
      <c r="H67" s="12">
        <f>LN(G67/G66)</f>
      </c>
      <c r="I67" s="4"/>
      <c r="J67" s="5"/>
    </row>
    <row x14ac:dyDescent="0.25" r="68" customHeight="1" ht="19.5">
      <c r="A68" s="7">
        <v>2498</v>
      </c>
      <c r="B68" s="1" t="s">
        <v>30</v>
      </c>
      <c r="C68" s="6">
        <f>D68&amp;"/"&amp;E68&amp;"/"&amp;F68</f>
      </c>
      <c r="D68" s="7">
        <v>2016</v>
      </c>
      <c r="E68" s="7">
        <v>4</v>
      </c>
      <c r="F68" s="7">
        <v>18</v>
      </c>
      <c r="G68" s="7">
        <v>83</v>
      </c>
      <c r="H68" s="12">
        <f>LN(G68/G67)</f>
      </c>
      <c r="I68" s="4"/>
      <c r="J68" s="5"/>
    </row>
    <row x14ac:dyDescent="0.25" r="69" customHeight="1" ht="19.5">
      <c r="A69" s="7">
        <v>2498</v>
      </c>
      <c r="B69" s="1" t="s">
        <v>30</v>
      </c>
      <c r="C69" s="6">
        <f>D69&amp;"/"&amp;E69&amp;"/"&amp;F69</f>
      </c>
      <c r="D69" s="7">
        <v>2016</v>
      </c>
      <c r="E69" s="7">
        <v>4</v>
      </c>
      <c r="F69" s="7">
        <v>19</v>
      </c>
      <c r="G69" s="8">
        <v>81.7</v>
      </c>
      <c r="H69" s="12">
        <f>LN(G69/G68)</f>
      </c>
      <c r="I69" s="4"/>
      <c r="J69" s="5"/>
    </row>
    <row x14ac:dyDescent="0.25" r="70" customHeight="1" ht="19.5">
      <c r="A70" s="7">
        <v>2498</v>
      </c>
      <c r="B70" s="1" t="s">
        <v>30</v>
      </c>
      <c r="C70" s="6">
        <f>D70&amp;"/"&amp;E70&amp;"/"&amp;F70</f>
      </c>
      <c r="D70" s="7">
        <v>2016</v>
      </c>
      <c r="E70" s="7">
        <v>4</v>
      </c>
      <c r="F70" s="7">
        <v>20</v>
      </c>
      <c r="G70" s="8">
        <v>85.9</v>
      </c>
      <c r="H70" s="12">
        <f>LN(G70/G69)</f>
      </c>
      <c r="I70" s="4"/>
      <c r="J70" s="5"/>
    </row>
    <row x14ac:dyDescent="0.25" r="71" customHeight="1" ht="19.5">
      <c r="A71" s="7">
        <v>2498</v>
      </c>
      <c r="B71" s="1" t="s">
        <v>30</v>
      </c>
      <c r="C71" s="6">
        <f>D71&amp;"/"&amp;E71&amp;"/"&amp;F71</f>
      </c>
      <c r="D71" s="7">
        <v>2016</v>
      </c>
      <c r="E71" s="7">
        <v>4</v>
      </c>
      <c r="F71" s="7">
        <v>21</v>
      </c>
      <c r="G71" s="7">
        <v>87</v>
      </c>
      <c r="H71" s="12">
        <f>LN(G71/G70)</f>
      </c>
      <c r="I71" s="4"/>
      <c r="J71" s="5"/>
    </row>
    <row x14ac:dyDescent="0.25" r="72" customHeight="1" ht="19.5">
      <c r="A72" s="7">
        <v>2498</v>
      </c>
      <c r="B72" s="1" t="s">
        <v>30</v>
      </c>
      <c r="C72" s="6">
        <f>D72&amp;"/"&amp;E72&amp;"/"&amp;F72</f>
      </c>
      <c r="D72" s="7">
        <v>2016</v>
      </c>
      <c r="E72" s="7">
        <v>4</v>
      </c>
      <c r="F72" s="7">
        <v>22</v>
      </c>
      <c r="G72" s="8">
        <v>84.9</v>
      </c>
      <c r="H72" s="12">
        <f>LN(G72/G71)</f>
      </c>
      <c r="I72" s="4"/>
      <c r="J72" s="5"/>
    </row>
    <row x14ac:dyDescent="0.25" r="73" customHeight="1" ht="19.5">
      <c r="A73" s="7">
        <v>2498</v>
      </c>
      <c r="B73" s="1" t="s">
        <v>30</v>
      </c>
      <c r="C73" s="6">
        <f>D73&amp;"/"&amp;E73&amp;"/"&amp;F73</f>
      </c>
      <c r="D73" s="7">
        <v>2016</v>
      </c>
      <c r="E73" s="7">
        <v>4</v>
      </c>
      <c r="F73" s="7">
        <v>25</v>
      </c>
      <c r="G73" s="8">
        <v>86.2</v>
      </c>
      <c r="H73" s="12">
        <f>LN(G73/G72)</f>
      </c>
      <c r="I73" s="4"/>
      <c r="J73" s="5"/>
    </row>
    <row x14ac:dyDescent="0.25" r="74" customHeight="1" ht="19.5">
      <c r="A74" s="7">
        <v>2498</v>
      </c>
      <c r="B74" s="1" t="s">
        <v>30</v>
      </c>
      <c r="C74" s="6">
        <f>D74&amp;"/"&amp;E74&amp;"/"&amp;F74</f>
      </c>
      <c r="D74" s="7">
        <v>2016</v>
      </c>
      <c r="E74" s="7">
        <v>4</v>
      </c>
      <c r="F74" s="7">
        <v>26</v>
      </c>
      <c r="G74" s="8">
        <v>85.3</v>
      </c>
      <c r="H74" s="12">
        <f>LN(G74/G73)</f>
      </c>
      <c r="I74" s="4"/>
      <c r="J74" s="5"/>
    </row>
    <row x14ac:dyDescent="0.25" r="75" customHeight="1" ht="19.5">
      <c r="A75" s="7">
        <v>2498</v>
      </c>
      <c r="B75" s="1" t="s">
        <v>30</v>
      </c>
      <c r="C75" s="6">
        <f>D75&amp;"/"&amp;E75&amp;"/"&amp;F75</f>
      </c>
      <c r="D75" s="7">
        <v>2016</v>
      </c>
      <c r="E75" s="7">
        <v>4</v>
      </c>
      <c r="F75" s="7">
        <v>27</v>
      </c>
      <c r="G75" s="8">
        <v>87.8</v>
      </c>
      <c r="H75" s="12">
        <f>LN(G75/G74)</f>
      </c>
      <c r="I75" s="4"/>
      <c r="J75" s="5"/>
    </row>
    <row x14ac:dyDescent="0.25" r="76" customHeight="1" ht="19.5">
      <c r="A76" s="7">
        <v>2498</v>
      </c>
      <c r="B76" s="1" t="s">
        <v>30</v>
      </c>
      <c r="C76" s="6">
        <f>D76&amp;"/"&amp;E76&amp;"/"&amp;F76</f>
      </c>
      <c r="D76" s="7">
        <v>2016</v>
      </c>
      <c r="E76" s="7">
        <v>4</v>
      </c>
      <c r="F76" s="7">
        <v>28</v>
      </c>
      <c r="G76" s="8">
        <v>86.2</v>
      </c>
      <c r="H76" s="12">
        <f>LN(G76/G75)</f>
      </c>
      <c r="I76" s="4"/>
      <c r="J76" s="5"/>
    </row>
    <row x14ac:dyDescent="0.25" r="77" customHeight="1" ht="19.5">
      <c r="A77" s="7">
        <v>2498</v>
      </c>
      <c r="B77" s="1" t="s">
        <v>30</v>
      </c>
      <c r="C77" s="6">
        <f>D77&amp;"/"&amp;E77&amp;"/"&amp;F77</f>
      </c>
      <c r="D77" s="7">
        <v>2016</v>
      </c>
      <c r="E77" s="7">
        <v>4</v>
      </c>
      <c r="F77" s="7">
        <v>29</v>
      </c>
      <c r="G77" s="8">
        <v>82.4</v>
      </c>
      <c r="H77" s="12">
        <f>LN(G77/G76)</f>
      </c>
      <c r="I77" s="4"/>
      <c r="J77" s="5"/>
    </row>
    <row x14ac:dyDescent="0.25" r="78" customHeight="1" ht="19.5">
      <c r="A78" s="7">
        <v>2498</v>
      </c>
      <c r="B78" s="1" t="s">
        <v>30</v>
      </c>
      <c r="C78" s="6">
        <f>D78&amp;"/"&amp;E78&amp;"/"&amp;F78</f>
      </c>
      <c r="D78" s="7">
        <v>2016</v>
      </c>
      <c r="E78" s="7">
        <v>5</v>
      </c>
      <c r="F78" s="7">
        <v>3</v>
      </c>
      <c r="G78" s="8">
        <v>81.8</v>
      </c>
      <c r="H78" s="12">
        <f>LN(G78/G77)</f>
      </c>
      <c r="I78" s="4"/>
      <c r="J78" s="5"/>
    </row>
    <row x14ac:dyDescent="0.25" r="79" customHeight="1" ht="19.5">
      <c r="A79" s="7">
        <v>2498</v>
      </c>
      <c r="B79" s="1" t="s">
        <v>30</v>
      </c>
      <c r="C79" s="6">
        <f>D79&amp;"/"&amp;E79&amp;"/"&amp;F79</f>
      </c>
      <c r="D79" s="7">
        <v>2016</v>
      </c>
      <c r="E79" s="7">
        <v>5</v>
      </c>
      <c r="F79" s="7">
        <v>4</v>
      </c>
      <c r="G79" s="8">
        <v>82.6</v>
      </c>
      <c r="H79" s="12">
        <f>LN(G79/G78)</f>
      </c>
      <c r="I79" s="4"/>
      <c r="J79" s="5"/>
    </row>
    <row x14ac:dyDescent="0.25" r="80" customHeight="1" ht="19.5">
      <c r="A80" s="7">
        <v>2498</v>
      </c>
      <c r="B80" s="1" t="s">
        <v>30</v>
      </c>
      <c r="C80" s="6">
        <f>D80&amp;"/"&amp;E80&amp;"/"&amp;F80</f>
      </c>
      <c r="D80" s="7">
        <v>2016</v>
      </c>
      <c r="E80" s="7">
        <v>5</v>
      </c>
      <c r="F80" s="7">
        <v>5</v>
      </c>
      <c r="G80" s="8">
        <v>74.4</v>
      </c>
      <c r="H80" s="12">
        <f>LN(G80/G79)</f>
      </c>
      <c r="I80" s="4"/>
      <c r="J80" s="5"/>
    </row>
    <row x14ac:dyDescent="0.25" r="81" customHeight="1" ht="19.5">
      <c r="A81" s="7">
        <v>2498</v>
      </c>
      <c r="B81" s="1" t="s">
        <v>30</v>
      </c>
      <c r="C81" s="6">
        <f>D81&amp;"/"&amp;E81&amp;"/"&amp;F81</f>
      </c>
      <c r="D81" s="7">
        <v>2016</v>
      </c>
      <c r="E81" s="7">
        <v>5</v>
      </c>
      <c r="F81" s="7">
        <v>6</v>
      </c>
      <c r="G81" s="7">
        <v>72</v>
      </c>
      <c r="H81" s="12">
        <f>LN(G81/G80)</f>
      </c>
      <c r="I81" s="4"/>
      <c r="J81" s="5"/>
    </row>
    <row x14ac:dyDescent="0.25" r="82" customHeight="1" ht="19.5">
      <c r="A82" s="7">
        <v>2498</v>
      </c>
      <c r="B82" s="1" t="s">
        <v>30</v>
      </c>
      <c r="C82" s="6">
        <f>D82&amp;"/"&amp;E82&amp;"/"&amp;F82</f>
      </c>
      <c r="D82" s="7">
        <v>2016</v>
      </c>
      <c r="E82" s="7">
        <v>5</v>
      </c>
      <c r="F82" s="7">
        <v>9</v>
      </c>
      <c r="G82" s="8">
        <v>66.3</v>
      </c>
      <c r="H82" s="12">
        <f>LN(G82/G81)</f>
      </c>
      <c r="I82" s="4"/>
      <c r="J82" s="5"/>
    </row>
    <row x14ac:dyDescent="0.25" r="83" customHeight="1" ht="19.5">
      <c r="A83" s="7">
        <v>2498</v>
      </c>
      <c r="B83" s="1" t="s">
        <v>30</v>
      </c>
      <c r="C83" s="6">
        <f>D83&amp;"/"&amp;E83&amp;"/"&amp;F83</f>
      </c>
      <c r="D83" s="7">
        <v>2016</v>
      </c>
      <c r="E83" s="7">
        <v>5</v>
      </c>
      <c r="F83" s="7">
        <v>10</v>
      </c>
      <c r="G83" s="7">
        <v>69</v>
      </c>
      <c r="H83" s="12">
        <f>LN(G83/G82)</f>
      </c>
      <c r="I83" s="4"/>
      <c r="J83" s="5"/>
    </row>
    <row x14ac:dyDescent="0.25" r="84" customHeight="1" ht="19.5">
      <c r="A84" s="7">
        <v>2498</v>
      </c>
      <c r="B84" s="1" t="s">
        <v>30</v>
      </c>
      <c r="C84" s="6">
        <f>D84&amp;"/"&amp;E84&amp;"/"&amp;F84</f>
      </c>
      <c r="D84" s="7">
        <v>2016</v>
      </c>
      <c r="E84" s="7">
        <v>5</v>
      </c>
      <c r="F84" s="7">
        <v>11</v>
      </c>
      <c r="G84" s="8">
        <v>62.1</v>
      </c>
      <c r="H84" s="12">
        <f>LN(G84/G83)</f>
      </c>
      <c r="I84" s="4"/>
      <c r="J84" s="5"/>
    </row>
    <row x14ac:dyDescent="0.25" r="85" customHeight="1" ht="19.5">
      <c r="A85" s="7">
        <v>2498</v>
      </c>
      <c r="B85" s="1" t="s">
        <v>30</v>
      </c>
      <c r="C85" s="6">
        <f>D85&amp;"/"&amp;E85&amp;"/"&amp;F85</f>
      </c>
      <c r="D85" s="7">
        <v>2016</v>
      </c>
      <c r="E85" s="7">
        <v>5</v>
      </c>
      <c r="F85" s="7">
        <v>12</v>
      </c>
      <c r="G85" s="8">
        <v>60.3</v>
      </c>
      <c r="H85" s="12">
        <f>LN(G85/G84)</f>
      </c>
      <c r="I85" s="4"/>
      <c r="J85" s="5"/>
    </row>
    <row x14ac:dyDescent="0.25" r="86" customHeight="1" ht="19.5">
      <c r="A86" s="7">
        <v>2498</v>
      </c>
      <c r="B86" s="1" t="s">
        <v>30</v>
      </c>
      <c r="C86" s="6">
        <f>D86&amp;"/"&amp;E86&amp;"/"&amp;F86</f>
      </c>
      <c r="D86" s="7">
        <v>2016</v>
      </c>
      <c r="E86" s="7">
        <v>5</v>
      </c>
      <c r="F86" s="7">
        <v>13</v>
      </c>
      <c r="G86" s="7">
        <v>58</v>
      </c>
      <c r="H86" s="12">
        <f>LN(G86/G85)</f>
      </c>
      <c r="I86" s="4"/>
      <c r="J86" s="5"/>
    </row>
    <row x14ac:dyDescent="0.25" r="87" customHeight="1" ht="19.5">
      <c r="A87" s="7">
        <v>2498</v>
      </c>
      <c r="B87" s="1" t="s">
        <v>30</v>
      </c>
      <c r="C87" s="6">
        <f>D87&amp;"/"&amp;E87&amp;"/"&amp;F87</f>
      </c>
      <c r="D87" s="7">
        <v>2016</v>
      </c>
      <c r="E87" s="7">
        <v>5</v>
      </c>
      <c r="F87" s="7">
        <v>16</v>
      </c>
      <c r="G87" s="8">
        <v>62.6</v>
      </c>
      <c r="H87" s="12">
        <f>LN(G87/G86)</f>
      </c>
      <c r="I87" s="4"/>
      <c r="J87" s="5"/>
    </row>
    <row x14ac:dyDescent="0.25" r="88" customHeight="1" ht="19.5">
      <c r="A88" s="7">
        <v>2498</v>
      </c>
      <c r="B88" s="1" t="s">
        <v>30</v>
      </c>
      <c r="C88" s="6">
        <f>D88&amp;"/"&amp;E88&amp;"/"&amp;F88</f>
      </c>
      <c r="D88" s="7">
        <v>2016</v>
      </c>
      <c r="E88" s="7">
        <v>5</v>
      </c>
      <c r="F88" s="7">
        <v>17</v>
      </c>
      <c r="G88" s="8">
        <v>61.5</v>
      </c>
      <c r="H88" s="12">
        <f>LN(G88/G87)</f>
      </c>
      <c r="I88" s="4"/>
      <c r="J88" s="5"/>
    </row>
    <row x14ac:dyDescent="0.25" r="89" customHeight="1" ht="19.5">
      <c r="A89" s="7">
        <v>2498</v>
      </c>
      <c r="B89" s="1" t="s">
        <v>30</v>
      </c>
      <c r="C89" s="6">
        <f>D89&amp;"/"&amp;E89&amp;"/"&amp;F89</f>
      </c>
      <c r="D89" s="7">
        <v>2016</v>
      </c>
      <c r="E89" s="7">
        <v>5</v>
      </c>
      <c r="F89" s="7">
        <v>18</v>
      </c>
      <c r="G89" s="8">
        <v>61.5</v>
      </c>
      <c r="H89" s="5">
        <f>LN(G89/G88)</f>
      </c>
      <c r="I89" s="4"/>
      <c r="J89" s="5"/>
    </row>
    <row x14ac:dyDescent="0.25" r="90" customHeight="1" ht="19.5">
      <c r="A90" s="7">
        <v>2498</v>
      </c>
      <c r="B90" s="1" t="s">
        <v>30</v>
      </c>
      <c r="C90" s="6">
        <f>D90&amp;"/"&amp;E90&amp;"/"&amp;F90</f>
      </c>
      <c r="D90" s="7">
        <v>2016</v>
      </c>
      <c r="E90" s="7">
        <v>5</v>
      </c>
      <c r="F90" s="7">
        <v>19</v>
      </c>
      <c r="G90" s="8">
        <v>61.9</v>
      </c>
      <c r="H90" s="12">
        <f>LN(G90/G89)</f>
      </c>
      <c r="I90" s="4"/>
      <c r="J90" s="5"/>
    </row>
    <row x14ac:dyDescent="0.25" r="91" customHeight="1" ht="19.5">
      <c r="A91" s="7">
        <v>2498</v>
      </c>
      <c r="B91" s="1" t="s">
        <v>30</v>
      </c>
      <c r="C91" s="6">
        <f>D91&amp;"/"&amp;E91&amp;"/"&amp;F91</f>
      </c>
      <c r="D91" s="7">
        <v>2016</v>
      </c>
      <c r="E91" s="7">
        <v>5</v>
      </c>
      <c r="F91" s="7">
        <v>20</v>
      </c>
      <c r="G91" s="8">
        <v>62.3</v>
      </c>
      <c r="H91" s="12">
        <f>LN(G91/G90)</f>
      </c>
      <c r="I91" s="4"/>
      <c r="J91" s="5"/>
    </row>
    <row x14ac:dyDescent="0.25" r="92" customHeight="1" ht="19.5">
      <c r="A92" s="7">
        <v>2498</v>
      </c>
      <c r="B92" s="1" t="s">
        <v>30</v>
      </c>
      <c r="C92" s="6">
        <f>D92&amp;"/"&amp;E92&amp;"/"&amp;F92</f>
      </c>
      <c r="D92" s="7">
        <v>2016</v>
      </c>
      <c r="E92" s="7">
        <v>5</v>
      </c>
      <c r="F92" s="7">
        <v>23</v>
      </c>
      <c r="G92" s="8">
        <v>67.3</v>
      </c>
      <c r="H92" s="12">
        <f>LN(G92/G91)</f>
      </c>
      <c r="I92" s="4"/>
      <c r="J92" s="5"/>
    </row>
    <row x14ac:dyDescent="0.25" r="93" customHeight="1" ht="19.5">
      <c r="A93" s="7">
        <v>2498</v>
      </c>
      <c r="B93" s="1" t="s">
        <v>30</v>
      </c>
      <c r="C93" s="6">
        <f>D93&amp;"/"&amp;E93&amp;"/"&amp;F93</f>
      </c>
      <c r="D93" s="7">
        <v>2016</v>
      </c>
      <c r="E93" s="7">
        <v>5</v>
      </c>
      <c r="F93" s="7">
        <v>24</v>
      </c>
      <c r="G93" s="8">
        <v>67.3</v>
      </c>
      <c r="H93" s="5">
        <f>LN(G93/G92)</f>
      </c>
      <c r="I93" s="4"/>
      <c r="J93" s="5"/>
    </row>
    <row x14ac:dyDescent="0.25" r="94" customHeight="1" ht="19.5">
      <c r="A94" s="7">
        <v>2498</v>
      </c>
      <c r="B94" s="1" t="s">
        <v>30</v>
      </c>
      <c r="C94" s="6">
        <f>D94&amp;"/"&amp;E94&amp;"/"&amp;F94</f>
      </c>
      <c r="D94" s="7">
        <v>2016</v>
      </c>
      <c r="E94" s="7">
        <v>5</v>
      </c>
      <c r="F94" s="7">
        <v>25</v>
      </c>
      <c r="G94" s="7">
        <v>74</v>
      </c>
      <c r="H94" s="12">
        <f>LN(G94/G93)</f>
      </c>
      <c r="I94" s="4"/>
      <c r="J94" s="5"/>
    </row>
    <row x14ac:dyDescent="0.25" r="95" customHeight="1" ht="19.5">
      <c r="A95" s="7">
        <v>2498</v>
      </c>
      <c r="B95" s="1" t="s">
        <v>30</v>
      </c>
      <c r="C95" s="6">
        <f>D95&amp;"/"&amp;E95&amp;"/"&amp;F95</f>
      </c>
      <c r="D95" s="7">
        <v>2016</v>
      </c>
      <c r="E95" s="7">
        <v>5</v>
      </c>
      <c r="F95" s="7">
        <v>26</v>
      </c>
      <c r="G95" s="8">
        <v>81.2</v>
      </c>
      <c r="H95" s="12">
        <f>LN(G95/G94)</f>
      </c>
      <c r="I95" s="4"/>
      <c r="J95" s="5"/>
    </row>
    <row x14ac:dyDescent="0.25" r="96" customHeight="1" ht="19.5">
      <c r="A96" s="7">
        <v>2498</v>
      </c>
      <c r="B96" s="1" t="s">
        <v>30</v>
      </c>
      <c r="C96" s="6">
        <f>D96&amp;"/"&amp;E96&amp;"/"&amp;F96</f>
      </c>
      <c r="D96" s="7">
        <v>2016</v>
      </c>
      <c r="E96" s="7">
        <v>5</v>
      </c>
      <c r="F96" s="7">
        <v>27</v>
      </c>
      <c r="G96" s="8">
        <v>81.2</v>
      </c>
      <c r="H96" s="5">
        <f>LN(G96/G95)</f>
      </c>
      <c r="I96" s="4"/>
      <c r="J96" s="5"/>
    </row>
    <row x14ac:dyDescent="0.25" r="97" customHeight="1" ht="19.5">
      <c r="A97" s="7">
        <v>2498</v>
      </c>
      <c r="B97" s="1" t="s">
        <v>30</v>
      </c>
      <c r="C97" s="6">
        <f>D97&amp;"/"&amp;E97&amp;"/"&amp;F97</f>
      </c>
      <c r="D97" s="7">
        <v>2016</v>
      </c>
      <c r="E97" s="7">
        <v>5</v>
      </c>
      <c r="F97" s="7">
        <v>30</v>
      </c>
      <c r="G97" s="8">
        <v>81.9</v>
      </c>
      <c r="H97" s="12">
        <f>LN(G97/G96)</f>
      </c>
      <c r="I97" s="4"/>
      <c r="J97" s="5"/>
    </row>
    <row x14ac:dyDescent="0.25" r="98" customHeight="1" ht="19.5">
      <c r="A98" s="7">
        <v>2498</v>
      </c>
      <c r="B98" s="1" t="s">
        <v>30</v>
      </c>
      <c r="C98" s="6">
        <f>D98&amp;"/"&amp;E98&amp;"/"&amp;F98</f>
      </c>
      <c r="D98" s="7">
        <v>2016</v>
      </c>
      <c r="E98" s="7">
        <v>5</v>
      </c>
      <c r="F98" s="7">
        <v>31</v>
      </c>
      <c r="G98" s="7">
        <v>85</v>
      </c>
      <c r="H98" s="12">
        <f>LN(G98/G97)</f>
      </c>
      <c r="I98" s="4"/>
      <c r="J98" s="5"/>
    </row>
    <row x14ac:dyDescent="0.25" r="99" customHeight="1" ht="19.5">
      <c r="A99" s="7">
        <v>2498</v>
      </c>
      <c r="B99" s="1" t="s">
        <v>30</v>
      </c>
      <c r="C99" s="6">
        <f>D99&amp;"/"&amp;E99&amp;"/"&amp;F99</f>
      </c>
      <c r="D99" s="7">
        <v>2016</v>
      </c>
      <c r="E99" s="7">
        <v>6</v>
      </c>
      <c r="F99" s="7">
        <v>1</v>
      </c>
      <c r="G99" s="8">
        <v>87.3</v>
      </c>
      <c r="H99" s="12">
        <f>LN(G99/G98)</f>
      </c>
      <c r="I99" s="4"/>
      <c r="J99" s="5"/>
    </row>
    <row x14ac:dyDescent="0.25" r="100" customHeight="1" ht="19.5">
      <c r="A100" s="7">
        <v>2498</v>
      </c>
      <c r="B100" s="1" t="s">
        <v>30</v>
      </c>
      <c r="C100" s="6">
        <f>D100&amp;"/"&amp;E100&amp;"/"&amp;F100</f>
      </c>
      <c r="D100" s="7">
        <v>2016</v>
      </c>
      <c r="E100" s="7">
        <v>6</v>
      </c>
      <c r="F100" s="7">
        <v>2</v>
      </c>
      <c r="G100" s="7">
        <v>91</v>
      </c>
      <c r="H100" s="12">
        <f>LN(G100/G99)</f>
      </c>
      <c r="I100" s="4"/>
      <c r="J100" s="5"/>
    </row>
    <row x14ac:dyDescent="0.25" r="101" customHeight="1" ht="19.5">
      <c r="A101" s="7">
        <v>2498</v>
      </c>
      <c r="B101" s="1" t="s">
        <v>30</v>
      </c>
      <c r="C101" s="6">
        <f>D101&amp;"/"&amp;E101&amp;"/"&amp;F101</f>
      </c>
      <c r="D101" s="7">
        <v>2016</v>
      </c>
      <c r="E101" s="7">
        <v>6</v>
      </c>
      <c r="F101" s="7">
        <v>3</v>
      </c>
      <c r="G101" s="8">
        <v>96.1</v>
      </c>
      <c r="H101" s="12">
        <f>LN(G101/G100)</f>
      </c>
      <c r="I101" s="4"/>
      <c r="J101" s="5"/>
    </row>
    <row x14ac:dyDescent="0.25" r="102" customHeight="1" ht="19.5">
      <c r="A102" s="7">
        <v>2498</v>
      </c>
      <c r="B102" s="1" t="s">
        <v>30</v>
      </c>
      <c r="C102" s="6">
        <f>D102&amp;"/"&amp;E102&amp;"/"&amp;F102</f>
      </c>
      <c r="D102" s="7">
        <v>2016</v>
      </c>
      <c r="E102" s="7">
        <v>6</v>
      </c>
      <c r="F102" s="7">
        <v>4</v>
      </c>
      <c r="G102" s="7">
        <v>101</v>
      </c>
      <c r="H102" s="12">
        <f>LN(G102/G101)</f>
      </c>
      <c r="I102" s="4"/>
      <c r="J102" s="5"/>
    </row>
    <row x14ac:dyDescent="0.25" r="103" customHeight="1" ht="19.5">
      <c r="A103" s="7">
        <v>2498</v>
      </c>
      <c r="B103" s="1" t="s">
        <v>30</v>
      </c>
      <c r="C103" s="6">
        <f>D103&amp;"/"&amp;E103&amp;"/"&amp;F103</f>
      </c>
      <c r="D103" s="7">
        <v>2016</v>
      </c>
      <c r="E103" s="7">
        <v>6</v>
      </c>
      <c r="F103" s="7">
        <v>6</v>
      </c>
      <c r="G103" s="8">
        <v>98.5</v>
      </c>
      <c r="H103" s="12">
        <f>LN(G103/G102)</f>
      </c>
      <c r="I103" s="4"/>
      <c r="J103" s="5"/>
    </row>
    <row x14ac:dyDescent="0.25" r="104" customHeight="1" ht="19.5">
      <c r="A104" s="7">
        <v>2498</v>
      </c>
      <c r="B104" s="1" t="s">
        <v>30</v>
      </c>
      <c r="C104" s="6">
        <f>D104&amp;"/"&amp;E104&amp;"/"&amp;F104</f>
      </c>
      <c r="D104" s="7">
        <v>2016</v>
      </c>
      <c r="E104" s="7">
        <v>6</v>
      </c>
      <c r="F104" s="7">
        <v>7</v>
      </c>
      <c r="G104" s="8">
        <v>88.7</v>
      </c>
      <c r="H104" s="12">
        <f>LN(G104/G103)</f>
      </c>
      <c r="I104" s="4"/>
      <c r="J104" s="5"/>
    </row>
    <row x14ac:dyDescent="0.25" r="105" customHeight="1" ht="19.5">
      <c r="A105" s="7">
        <v>2498</v>
      </c>
      <c r="B105" s="1" t="s">
        <v>30</v>
      </c>
      <c r="C105" s="6">
        <f>D105&amp;"/"&amp;E105&amp;"/"&amp;F105</f>
      </c>
      <c r="D105" s="7">
        <v>2016</v>
      </c>
      <c r="E105" s="7">
        <v>6</v>
      </c>
      <c r="F105" s="7">
        <v>8</v>
      </c>
      <c r="G105" s="8">
        <v>95.6</v>
      </c>
      <c r="H105" s="12">
        <f>LN(G105/G104)</f>
      </c>
      <c r="I105" s="4"/>
      <c r="J105" s="5"/>
    </row>
    <row x14ac:dyDescent="0.25" r="106" customHeight="1" ht="19.5">
      <c r="A106" s="7">
        <v>2498</v>
      </c>
      <c r="B106" s="1" t="s">
        <v>30</v>
      </c>
      <c r="C106" s="6">
        <f>D106&amp;"/"&amp;E106&amp;"/"&amp;F106</f>
      </c>
      <c r="D106" s="7">
        <v>2016</v>
      </c>
      <c r="E106" s="7">
        <v>6</v>
      </c>
      <c r="F106" s="7">
        <v>13</v>
      </c>
      <c r="G106" s="7">
        <v>91</v>
      </c>
      <c r="H106" s="12">
        <f>LN(G106/G105)</f>
      </c>
      <c r="I106" s="4"/>
      <c r="J106" s="5"/>
    </row>
    <row x14ac:dyDescent="0.25" r="107" customHeight="1" ht="19.5">
      <c r="A107" s="7">
        <v>2498</v>
      </c>
      <c r="B107" s="1" t="s">
        <v>30</v>
      </c>
      <c r="C107" s="6">
        <f>D107&amp;"/"&amp;E107&amp;"/"&amp;F107</f>
      </c>
      <c r="D107" s="7">
        <v>2016</v>
      </c>
      <c r="E107" s="7">
        <v>6</v>
      </c>
      <c r="F107" s="7">
        <v>14</v>
      </c>
      <c r="G107" s="8">
        <v>93.5</v>
      </c>
      <c r="H107" s="12">
        <f>LN(G107/G106)</f>
      </c>
      <c r="I107" s="4"/>
      <c r="J107" s="5"/>
    </row>
    <row x14ac:dyDescent="0.25" r="108" customHeight="1" ht="19.5">
      <c r="A108" s="7">
        <v>2498</v>
      </c>
      <c r="B108" s="1" t="s">
        <v>30</v>
      </c>
      <c r="C108" s="6">
        <f>D108&amp;"/"&amp;E108&amp;"/"&amp;F108</f>
      </c>
      <c r="D108" s="7">
        <v>2016</v>
      </c>
      <c r="E108" s="7">
        <v>6</v>
      </c>
      <c r="F108" s="7">
        <v>15</v>
      </c>
      <c r="G108" s="8">
        <v>93.7</v>
      </c>
      <c r="H108" s="12">
        <f>LN(G108/G107)</f>
      </c>
      <c r="I108" s="4"/>
      <c r="J108" s="5"/>
    </row>
    <row x14ac:dyDescent="0.25" r="109" customHeight="1" ht="19.5">
      <c r="A109" s="7">
        <v>2498</v>
      </c>
      <c r="B109" s="1" t="s">
        <v>30</v>
      </c>
      <c r="C109" s="6">
        <f>D109&amp;"/"&amp;E109&amp;"/"&amp;F109</f>
      </c>
      <c r="D109" s="7">
        <v>2016</v>
      </c>
      <c r="E109" s="7">
        <v>6</v>
      </c>
      <c r="F109" s="7">
        <v>16</v>
      </c>
      <c r="G109" s="8">
        <v>88.2</v>
      </c>
      <c r="H109" s="12">
        <f>LN(G109/G108)</f>
      </c>
      <c r="I109" s="4"/>
      <c r="J109" s="5"/>
    </row>
    <row x14ac:dyDescent="0.25" r="110" customHeight="1" ht="19.5">
      <c r="A110" s="7">
        <v>2498</v>
      </c>
      <c r="B110" s="1" t="s">
        <v>30</v>
      </c>
      <c r="C110" s="6">
        <f>D110&amp;"/"&amp;E110&amp;"/"&amp;F110</f>
      </c>
      <c r="D110" s="7">
        <v>2016</v>
      </c>
      <c r="E110" s="7">
        <v>6</v>
      </c>
      <c r="F110" s="7">
        <v>17</v>
      </c>
      <c r="G110" s="8">
        <v>88.2</v>
      </c>
      <c r="H110" s="5">
        <f>LN(G110/G109)</f>
      </c>
      <c r="I110" s="4"/>
      <c r="J110" s="5"/>
    </row>
    <row x14ac:dyDescent="0.25" r="111" customHeight="1" ht="19.5">
      <c r="A111" s="7">
        <v>2498</v>
      </c>
      <c r="B111" s="1" t="s">
        <v>30</v>
      </c>
      <c r="C111" s="6">
        <f>D111&amp;"/"&amp;E111&amp;"/"&amp;F111</f>
      </c>
      <c r="D111" s="7">
        <v>2016</v>
      </c>
      <c r="E111" s="7">
        <v>6</v>
      </c>
      <c r="F111" s="7">
        <v>20</v>
      </c>
      <c r="G111" s="8">
        <v>92.6</v>
      </c>
      <c r="H111" s="12">
        <f>LN(G111/G110)</f>
      </c>
      <c r="I111" s="4"/>
      <c r="J111" s="5"/>
    </row>
    <row x14ac:dyDescent="0.25" r="112" customHeight="1" ht="19.5">
      <c r="A112" s="7">
        <v>2498</v>
      </c>
      <c r="B112" s="1" t="s">
        <v>30</v>
      </c>
      <c r="C112" s="6">
        <f>D112&amp;"/"&amp;E112&amp;"/"&amp;F112</f>
      </c>
      <c r="D112" s="7">
        <v>2016</v>
      </c>
      <c r="E112" s="7">
        <v>6</v>
      </c>
      <c r="F112" s="7">
        <v>21</v>
      </c>
      <c r="G112" s="8">
        <v>93.5</v>
      </c>
      <c r="H112" s="12">
        <f>LN(G112/G111)</f>
      </c>
      <c r="I112" s="4"/>
      <c r="J112" s="5"/>
    </row>
    <row x14ac:dyDescent="0.25" r="113" customHeight="1" ht="19.5">
      <c r="A113" s="7">
        <v>2498</v>
      </c>
      <c r="B113" s="1" t="s">
        <v>30</v>
      </c>
      <c r="C113" s="6">
        <f>D113&amp;"/"&amp;E113&amp;"/"&amp;F113</f>
      </c>
      <c r="D113" s="7">
        <v>2016</v>
      </c>
      <c r="E113" s="7">
        <v>6</v>
      </c>
      <c r="F113" s="7">
        <v>22</v>
      </c>
      <c r="G113" s="8">
        <v>94.2</v>
      </c>
      <c r="H113" s="12">
        <f>LN(G113/G112)</f>
      </c>
      <c r="I113" s="4"/>
      <c r="J113" s="5"/>
    </row>
    <row x14ac:dyDescent="0.25" r="114" customHeight="1" ht="19.5">
      <c r="A114" s="7">
        <v>2498</v>
      </c>
      <c r="B114" s="1" t="s">
        <v>30</v>
      </c>
      <c r="C114" s="6">
        <f>D114&amp;"/"&amp;E114&amp;"/"&amp;F114</f>
      </c>
      <c r="D114" s="7">
        <v>2016</v>
      </c>
      <c r="E114" s="7">
        <v>6</v>
      </c>
      <c r="F114" s="7">
        <v>23</v>
      </c>
      <c r="G114" s="8">
        <v>92.4</v>
      </c>
      <c r="H114" s="12">
        <f>LN(G114/G113)</f>
      </c>
      <c r="I114" s="4"/>
      <c r="J114" s="5"/>
    </row>
    <row x14ac:dyDescent="0.25" r="115" customHeight="1" ht="19.5">
      <c r="A115" s="7">
        <v>2498</v>
      </c>
      <c r="B115" s="1" t="s">
        <v>30</v>
      </c>
      <c r="C115" s="6">
        <f>D115&amp;"/"&amp;E115&amp;"/"&amp;F115</f>
      </c>
      <c r="D115" s="7">
        <v>2016</v>
      </c>
      <c r="E115" s="7">
        <v>6</v>
      </c>
      <c r="F115" s="7">
        <v>24</v>
      </c>
      <c r="G115" s="8">
        <v>90.8</v>
      </c>
      <c r="H115" s="12">
        <f>LN(G115/G114)</f>
      </c>
      <c r="I115" s="4"/>
      <c r="J115" s="5"/>
    </row>
    <row x14ac:dyDescent="0.25" r="116" customHeight="1" ht="19.5">
      <c r="A116" s="7">
        <v>2498</v>
      </c>
      <c r="B116" s="1" t="s">
        <v>30</v>
      </c>
      <c r="C116" s="6">
        <f>D116&amp;"/"&amp;E116&amp;"/"&amp;F116</f>
      </c>
      <c r="D116" s="7">
        <v>2016</v>
      </c>
      <c r="E116" s="7">
        <v>6</v>
      </c>
      <c r="F116" s="7">
        <v>27</v>
      </c>
      <c r="G116" s="8">
        <v>98.5</v>
      </c>
      <c r="H116" s="12">
        <f>LN(G116/G115)</f>
      </c>
      <c r="I116" s="4"/>
      <c r="J116" s="5"/>
    </row>
    <row x14ac:dyDescent="0.25" r="117" customHeight="1" ht="19.5">
      <c r="A117" s="7">
        <v>2498</v>
      </c>
      <c r="B117" s="1" t="s">
        <v>30</v>
      </c>
      <c r="C117" s="6">
        <f>D117&amp;"/"&amp;E117&amp;"/"&amp;F117</f>
      </c>
      <c r="D117" s="7">
        <v>2016</v>
      </c>
      <c r="E117" s="7">
        <v>6</v>
      </c>
      <c r="F117" s="7">
        <v>28</v>
      </c>
      <c r="G117" s="7">
        <v>108</v>
      </c>
      <c r="H117" s="12">
        <f>LN(G117/G116)</f>
      </c>
      <c r="I117" s="4"/>
      <c r="J117" s="5"/>
    </row>
    <row x14ac:dyDescent="0.25" r="118" customHeight="1" ht="19.5">
      <c r="A118" s="7">
        <v>2498</v>
      </c>
      <c r="B118" s="1" t="s">
        <v>30</v>
      </c>
      <c r="C118" s="6">
        <f>D118&amp;"/"&amp;E118&amp;"/"&amp;F118</f>
      </c>
      <c r="D118" s="7">
        <v>2016</v>
      </c>
      <c r="E118" s="7">
        <v>6</v>
      </c>
      <c r="F118" s="7">
        <v>29</v>
      </c>
      <c r="G118" s="7">
        <v>101</v>
      </c>
      <c r="H118" s="12">
        <f>LN(G118/G117)</f>
      </c>
      <c r="I118" s="4"/>
      <c r="J118" s="5"/>
    </row>
    <row x14ac:dyDescent="0.25" r="119" customHeight="1" ht="19.5">
      <c r="A119" s="7">
        <v>2498</v>
      </c>
      <c r="B119" s="1" t="s">
        <v>30</v>
      </c>
      <c r="C119" s="6">
        <f>D119&amp;"/"&amp;E119&amp;"/"&amp;F119</f>
      </c>
      <c r="D119" s="7">
        <v>2016</v>
      </c>
      <c r="E119" s="7">
        <v>6</v>
      </c>
      <c r="F119" s="7">
        <v>30</v>
      </c>
      <c r="G119" s="8">
        <v>103.5</v>
      </c>
      <c r="H119" s="12">
        <f>LN(G119/G118)</f>
      </c>
      <c r="I119" s="4"/>
      <c r="J119" s="5"/>
    </row>
    <row x14ac:dyDescent="0.25" r="120" customHeight="1" ht="19.5">
      <c r="A120" s="7">
        <v>2498</v>
      </c>
      <c r="B120" s="1" t="s">
        <v>30</v>
      </c>
      <c r="C120" s="6">
        <f>D120&amp;"/"&amp;E120&amp;"/"&amp;F120</f>
      </c>
      <c r="D120" s="7">
        <v>2016</v>
      </c>
      <c r="E120" s="7">
        <v>7</v>
      </c>
      <c r="F120" s="7">
        <v>1</v>
      </c>
      <c r="G120" s="7">
        <v>106</v>
      </c>
      <c r="H120" s="12">
        <f>LN(G120/G119)</f>
      </c>
      <c r="I120" s="4"/>
      <c r="J120" s="5"/>
    </row>
    <row x14ac:dyDescent="0.25" r="121" customHeight="1" ht="19.5">
      <c r="A121" s="7">
        <v>2498</v>
      </c>
      <c r="B121" s="1" t="s">
        <v>30</v>
      </c>
      <c r="C121" s="6">
        <f>D121&amp;"/"&amp;E121&amp;"/"&amp;F121</f>
      </c>
      <c r="D121" s="7">
        <v>2016</v>
      </c>
      <c r="E121" s="7">
        <v>7</v>
      </c>
      <c r="F121" s="7">
        <v>4</v>
      </c>
      <c r="G121" s="8">
        <v>103.5</v>
      </c>
      <c r="H121" s="12">
        <f>LN(G121/G120)</f>
      </c>
      <c r="I121" s="4"/>
      <c r="J121" s="5"/>
    </row>
    <row x14ac:dyDescent="0.25" r="122" customHeight="1" ht="19.5">
      <c r="A122" s="7">
        <v>2498</v>
      </c>
      <c r="B122" s="1" t="s">
        <v>30</v>
      </c>
      <c r="C122" s="6">
        <f>D122&amp;"/"&amp;E122&amp;"/"&amp;F122</f>
      </c>
      <c r="D122" s="7">
        <v>2016</v>
      </c>
      <c r="E122" s="7">
        <v>7</v>
      </c>
      <c r="F122" s="7">
        <v>5</v>
      </c>
      <c r="G122" s="7">
        <v>104</v>
      </c>
      <c r="H122" s="12">
        <f>LN(G122/G121)</f>
      </c>
      <c r="I122" s="4"/>
      <c r="J122" s="5"/>
    </row>
    <row x14ac:dyDescent="0.25" r="123" customHeight="1" ht="19.5">
      <c r="A123" s="7">
        <v>2498</v>
      </c>
      <c r="B123" s="1" t="s">
        <v>30</v>
      </c>
      <c r="C123" s="6">
        <f>D123&amp;"/"&amp;E123&amp;"/"&amp;F123</f>
      </c>
      <c r="D123" s="7">
        <v>2016</v>
      </c>
      <c r="E123" s="7">
        <v>7</v>
      </c>
      <c r="F123" s="7">
        <v>6</v>
      </c>
      <c r="G123" s="8">
        <v>96.5</v>
      </c>
      <c r="H123" s="12">
        <f>LN(G123/G122)</f>
      </c>
      <c r="I123" s="4"/>
      <c r="J123" s="5"/>
    </row>
    <row x14ac:dyDescent="0.25" r="124" customHeight="1" ht="19.5">
      <c r="A124" s="7">
        <v>2498</v>
      </c>
      <c r="B124" s="1" t="s">
        <v>30</v>
      </c>
      <c r="C124" s="6">
        <f>D124&amp;"/"&amp;E124&amp;"/"&amp;F124</f>
      </c>
      <c r="D124" s="7">
        <v>2016</v>
      </c>
      <c r="E124" s="7">
        <v>7</v>
      </c>
      <c r="F124" s="7">
        <v>7</v>
      </c>
      <c r="G124" s="8">
        <v>98.1</v>
      </c>
      <c r="H124" s="12">
        <f>LN(G124/G123)</f>
      </c>
      <c r="I124" s="4"/>
      <c r="J124" s="5"/>
    </row>
    <row x14ac:dyDescent="0.25" r="125" customHeight="1" ht="19.5">
      <c r="A125" s="7">
        <v>2498</v>
      </c>
      <c r="B125" s="1" t="s">
        <v>30</v>
      </c>
      <c r="C125" s="6">
        <f>D125&amp;"/"&amp;E125&amp;"/"&amp;F125</f>
      </c>
      <c r="D125" s="7">
        <v>2016</v>
      </c>
      <c r="E125" s="7">
        <v>7</v>
      </c>
      <c r="F125" s="7">
        <v>11</v>
      </c>
      <c r="G125" s="8">
        <v>98.4</v>
      </c>
      <c r="H125" s="12">
        <f>LN(G125/G124)</f>
      </c>
      <c r="I125" s="4"/>
      <c r="J125" s="5"/>
    </row>
    <row x14ac:dyDescent="0.25" r="126" customHeight="1" ht="19.5">
      <c r="A126" s="7">
        <v>2498</v>
      </c>
      <c r="B126" s="1" t="s">
        <v>30</v>
      </c>
      <c r="C126" s="6">
        <f>D126&amp;"/"&amp;E126&amp;"/"&amp;F126</f>
      </c>
      <c r="D126" s="7">
        <v>2016</v>
      </c>
      <c r="E126" s="7">
        <v>7</v>
      </c>
      <c r="F126" s="7">
        <v>12</v>
      </c>
      <c r="G126" s="8">
        <v>101.5</v>
      </c>
      <c r="H126" s="12">
        <f>LN(G126/G125)</f>
      </c>
      <c r="I126" s="4"/>
      <c r="J126" s="5"/>
    </row>
    <row x14ac:dyDescent="0.25" r="127" customHeight="1" ht="19.5">
      <c r="A127" s="7">
        <v>2498</v>
      </c>
      <c r="B127" s="1" t="s">
        <v>30</v>
      </c>
      <c r="C127" s="6">
        <f>D127&amp;"/"&amp;E127&amp;"/"&amp;F127</f>
      </c>
      <c r="D127" s="7">
        <v>2016</v>
      </c>
      <c r="E127" s="7">
        <v>7</v>
      </c>
      <c r="F127" s="7">
        <v>13</v>
      </c>
      <c r="G127" s="7">
        <v>100</v>
      </c>
      <c r="H127" s="12">
        <f>LN(G127/G126)</f>
      </c>
      <c r="I127" s="4"/>
      <c r="J127" s="5"/>
    </row>
    <row x14ac:dyDescent="0.25" r="128" customHeight="1" ht="19.5">
      <c r="A128" s="7">
        <v>2498</v>
      </c>
      <c r="B128" s="1" t="s">
        <v>30</v>
      </c>
      <c r="C128" s="6">
        <f>D128&amp;"/"&amp;E128&amp;"/"&amp;F128</f>
      </c>
      <c r="D128" s="7">
        <v>2016</v>
      </c>
      <c r="E128" s="7">
        <v>7</v>
      </c>
      <c r="F128" s="7">
        <v>14</v>
      </c>
      <c r="G128" s="8">
        <v>100.5</v>
      </c>
      <c r="H128" s="12">
        <f>LN(G128/G127)</f>
      </c>
      <c r="I128" s="4"/>
      <c r="J128" s="5"/>
    </row>
    <row x14ac:dyDescent="0.25" r="129" customHeight="1" ht="19.5">
      <c r="A129" s="7">
        <v>2498</v>
      </c>
      <c r="B129" s="1" t="s">
        <v>30</v>
      </c>
      <c r="C129" s="6">
        <f>D129&amp;"/"&amp;E129&amp;"/"&amp;F129</f>
      </c>
      <c r="D129" s="7">
        <v>2016</v>
      </c>
      <c r="E129" s="7">
        <v>7</v>
      </c>
      <c r="F129" s="7">
        <v>15</v>
      </c>
      <c r="G129" s="8">
        <v>99.6</v>
      </c>
      <c r="H129" s="12">
        <f>LN(G129/G128)</f>
      </c>
      <c r="I129" s="4"/>
      <c r="J129" s="5"/>
    </row>
    <row x14ac:dyDescent="0.25" r="130" customHeight="1" ht="19.5">
      <c r="A130" s="7">
        <v>2498</v>
      </c>
      <c r="B130" s="1" t="s">
        <v>30</v>
      </c>
      <c r="C130" s="6">
        <f>D130&amp;"/"&amp;E130&amp;"/"&amp;F130</f>
      </c>
      <c r="D130" s="7">
        <v>2016</v>
      </c>
      <c r="E130" s="7">
        <v>7</v>
      </c>
      <c r="F130" s="7">
        <v>18</v>
      </c>
      <c r="G130" s="8">
        <v>96.9</v>
      </c>
      <c r="H130" s="12">
        <f>LN(G130/G129)</f>
      </c>
      <c r="I130" s="4"/>
      <c r="J130" s="5"/>
    </row>
    <row x14ac:dyDescent="0.25" r="131" customHeight="1" ht="19.5">
      <c r="A131" s="7">
        <v>2498</v>
      </c>
      <c r="B131" s="1" t="s">
        <v>30</v>
      </c>
      <c r="C131" s="6">
        <f>D131&amp;"/"&amp;E131&amp;"/"&amp;F131</f>
      </c>
      <c r="D131" s="7">
        <v>2016</v>
      </c>
      <c r="E131" s="7">
        <v>7</v>
      </c>
      <c r="F131" s="7">
        <v>19</v>
      </c>
      <c r="G131" s="8">
        <v>97.4</v>
      </c>
      <c r="H131" s="12">
        <f>LN(G131/G130)</f>
      </c>
      <c r="I131" s="4"/>
      <c r="J131" s="5"/>
    </row>
    <row x14ac:dyDescent="0.25" r="132" customHeight="1" ht="19.5">
      <c r="A132" s="7">
        <v>2498</v>
      </c>
      <c r="B132" s="1" t="s">
        <v>30</v>
      </c>
      <c r="C132" s="6">
        <f>D132&amp;"/"&amp;E132&amp;"/"&amp;F132</f>
      </c>
      <c r="D132" s="7">
        <v>2016</v>
      </c>
      <c r="E132" s="7">
        <v>7</v>
      </c>
      <c r="F132" s="7">
        <v>20</v>
      </c>
      <c r="G132" s="7">
        <v>97</v>
      </c>
      <c r="H132" s="12">
        <f>LN(G132/G131)</f>
      </c>
      <c r="I132" s="4"/>
      <c r="J132" s="5"/>
    </row>
    <row x14ac:dyDescent="0.25" r="133" customHeight="1" ht="19.5">
      <c r="A133" s="7">
        <v>2498</v>
      </c>
      <c r="B133" s="1" t="s">
        <v>30</v>
      </c>
      <c r="C133" s="6">
        <f>D133&amp;"/"&amp;E133&amp;"/"&amp;F133</f>
      </c>
      <c r="D133" s="7">
        <v>2016</v>
      </c>
      <c r="E133" s="7">
        <v>7</v>
      </c>
      <c r="F133" s="7">
        <v>21</v>
      </c>
      <c r="G133" s="7">
        <v>96</v>
      </c>
      <c r="H133" s="12">
        <f>LN(G133/G132)</f>
      </c>
      <c r="I133" s="4"/>
      <c r="J133" s="5"/>
    </row>
    <row x14ac:dyDescent="0.25" r="134" customHeight="1" ht="19.5">
      <c r="A134" s="7">
        <v>2498</v>
      </c>
      <c r="B134" s="1" t="s">
        <v>30</v>
      </c>
      <c r="C134" s="6">
        <f>D134&amp;"/"&amp;E134&amp;"/"&amp;F134</f>
      </c>
      <c r="D134" s="7">
        <v>2016</v>
      </c>
      <c r="E134" s="7">
        <v>7</v>
      </c>
      <c r="F134" s="7">
        <v>22</v>
      </c>
      <c r="G134" s="8">
        <v>96.5</v>
      </c>
      <c r="H134" s="12">
        <f>LN(G134/G133)</f>
      </c>
      <c r="I134" s="4"/>
      <c r="J134" s="5"/>
    </row>
    <row x14ac:dyDescent="0.25" r="135" customHeight="1" ht="19.5">
      <c r="A135" s="7">
        <v>2498</v>
      </c>
      <c r="B135" s="1" t="s">
        <v>30</v>
      </c>
      <c r="C135" s="6">
        <f>D135&amp;"/"&amp;E135&amp;"/"&amp;F135</f>
      </c>
      <c r="D135" s="7">
        <v>2016</v>
      </c>
      <c r="E135" s="7">
        <v>7</v>
      </c>
      <c r="F135" s="7">
        <v>25</v>
      </c>
      <c r="G135" s="8">
        <v>96.1</v>
      </c>
      <c r="H135" s="12">
        <f>LN(G135/G134)</f>
      </c>
      <c r="I135" s="4"/>
      <c r="J135" s="5"/>
    </row>
    <row x14ac:dyDescent="0.25" r="136" customHeight="1" ht="19.5">
      <c r="A136" s="7">
        <v>2498</v>
      </c>
      <c r="B136" s="1" t="s">
        <v>30</v>
      </c>
      <c r="C136" s="6">
        <f>D136&amp;"/"&amp;E136&amp;"/"&amp;F136</f>
      </c>
      <c r="D136" s="7">
        <v>2016</v>
      </c>
      <c r="E136" s="7">
        <v>7</v>
      </c>
      <c r="F136" s="7">
        <v>26</v>
      </c>
      <c r="G136" s="8">
        <v>96.4</v>
      </c>
      <c r="H136" s="12">
        <f>LN(G136/G135)</f>
      </c>
      <c r="I136" s="4"/>
      <c r="J136" s="5"/>
    </row>
    <row x14ac:dyDescent="0.25" r="137" customHeight="1" ht="19.5">
      <c r="A137" s="7">
        <v>2498</v>
      </c>
      <c r="B137" s="1" t="s">
        <v>30</v>
      </c>
      <c r="C137" s="6">
        <f>D137&amp;"/"&amp;E137&amp;"/"&amp;F137</f>
      </c>
      <c r="D137" s="7">
        <v>2016</v>
      </c>
      <c r="E137" s="7">
        <v>7</v>
      </c>
      <c r="F137" s="7">
        <v>27</v>
      </c>
      <c r="G137" s="8">
        <v>97.1</v>
      </c>
      <c r="H137" s="12">
        <f>LN(G137/G136)</f>
      </c>
      <c r="I137" s="4"/>
      <c r="J137" s="5"/>
    </row>
    <row x14ac:dyDescent="0.25" r="138" customHeight="1" ht="19.5">
      <c r="A138" s="7">
        <v>2498</v>
      </c>
      <c r="B138" s="1" t="s">
        <v>30</v>
      </c>
      <c r="C138" s="6">
        <f>D138&amp;"/"&amp;E138&amp;"/"&amp;F138</f>
      </c>
      <c r="D138" s="7">
        <v>2016</v>
      </c>
      <c r="E138" s="7">
        <v>7</v>
      </c>
      <c r="F138" s="7">
        <v>28</v>
      </c>
      <c r="G138" s="7">
        <v>96</v>
      </c>
      <c r="H138" s="12">
        <f>LN(G138/G137)</f>
      </c>
      <c r="I138" s="4"/>
      <c r="J138" s="5"/>
    </row>
    <row x14ac:dyDescent="0.25" r="139" customHeight="1" ht="19.5">
      <c r="A139" s="7">
        <v>2498</v>
      </c>
      <c r="B139" s="1" t="s">
        <v>30</v>
      </c>
      <c r="C139" s="6">
        <f>D139&amp;"/"&amp;E139&amp;"/"&amp;F139</f>
      </c>
      <c r="D139" s="7">
        <v>2016</v>
      </c>
      <c r="E139" s="7">
        <v>7</v>
      </c>
      <c r="F139" s="7">
        <v>29</v>
      </c>
      <c r="G139" s="8">
        <v>95.1</v>
      </c>
      <c r="H139" s="12">
        <f>LN(G139/G138)</f>
      </c>
      <c r="I139" s="4"/>
      <c r="J139" s="5"/>
    </row>
    <row x14ac:dyDescent="0.25" r="140" customHeight="1" ht="19.5">
      <c r="A140" s="7">
        <v>2498</v>
      </c>
      <c r="B140" s="1" t="s">
        <v>30</v>
      </c>
      <c r="C140" s="6">
        <f>D140&amp;"/"&amp;E140&amp;"/"&amp;F140</f>
      </c>
      <c r="D140" s="7">
        <v>2016</v>
      </c>
      <c r="E140" s="7">
        <v>8</v>
      </c>
      <c r="F140" s="7">
        <v>1</v>
      </c>
      <c r="G140" s="8">
        <v>95.7</v>
      </c>
      <c r="H140" s="12">
        <f>LN(G140/G139)</f>
      </c>
      <c r="I140" s="4"/>
      <c r="J140" s="5"/>
    </row>
    <row x14ac:dyDescent="0.25" r="141" customHeight="1" ht="19.5">
      <c r="A141" s="7">
        <v>2498</v>
      </c>
      <c r="B141" s="1" t="s">
        <v>30</v>
      </c>
      <c r="C141" s="6">
        <f>D141&amp;"/"&amp;E141&amp;"/"&amp;F141</f>
      </c>
      <c r="D141" s="7">
        <v>2016</v>
      </c>
      <c r="E141" s="7">
        <v>8</v>
      </c>
      <c r="F141" s="7">
        <v>2</v>
      </c>
      <c r="G141" s="8">
        <v>97.9</v>
      </c>
      <c r="H141" s="12">
        <f>LN(G141/G140)</f>
      </c>
      <c r="I141" s="4"/>
      <c r="J141" s="5"/>
    </row>
    <row x14ac:dyDescent="0.25" r="142" customHeight="1" ht="19.5">
      <c r="A142" s="7">
        <v>2498</v>
      </c>
      <c r="B142" s="1" t="s">
        <v>30</v>
      </c>
      <c r="C142" s="6">
        <f>D142&amp;"/"&amp;E142&amp;"/"&amp;F142</f>
      </c>
      <c r="D142" s="7">
        <v>2016</v>
      </c>
      <c r="E142" s="7">
        <v>8</v>
      </c>
      <c r="F142" s="7">
        <v>3</v>
      </c>
      <c r="G142" s="8">
        <v>97.9</v>
      </c>
      <c r="H142" s="5">
        <f>LN(G142/G141)</f>
      </c>
      <c r="I142" s="4"/>
      <c r="J142" s="5"/>
    </row>
    <row x14ac:dyDescent="0.25" r="143" customHeight="1" ht="19.5">
      <c r="A143" s="7">
        <v>2498</v>
      </c>
      <c r="B143" s="1" t="s">
        <v>30</v>
      </c>
      <c r="C143" s="6">
        <f>D143&amp;"/"&amp;E143&amp;"/"&amp;F143</f>
      </c>
      <c r="D143" s="7">
        <v>2016</v>
      </c>
      <c r="E143" s="7">
        <v>8</v>
      </c>
      <c r="F143" s="7">
        <v>4</v>
      </c>
      <c r="G143" s="8">
        <v>98.3</v>
      </c>
      <c r="H143" s="12">
        <f>LN(G143/G142)</f>
      </c>
      <c r="I143" s="4"/>
      <c r="J143" s="5"/>
    </row>
    <row x14ac:dyDescent="0.25" r="144" customHeight="1" ht="19.5">
      <c r="A144" s="7">
        <v>2498</v>
      </c>
      <c r="B144" s="1" t="s">
        <v>30</v>
      </c>
      <c r="C144" s="6">
        <f>D144&amp;"/"&amp;E144&amp;"/"&amp;F144</f>
      </c>
      <c r="D144" s="7">
        <v>2016</v>
      </c>
      <c r="E144" s="7">
        <v>8</v>
      </c>
      <c r="F144" s="7">
        <v>5</v>
      </c>
      <c r="G144" s="8">
        <v>102.5</v>
      </c>
      <c r="H144" s="12">
        <f>LN(G144/G143)</f>
      </c>
      <c r="I144" s="4"/>
      <c r="J144" s="5"/>
    </row>
    <row x14ac:dyDescent="0.25" r="145" customHeight="1" ht="19.5">
      <c r="A145" s="7">
        <v>2498</v>
      </c>
      <c r="B145" s="1" t="s">
        <v>30</v>
      </c>
      <c r="C145" s="6">
        <f>D145&amp;"/"&amp;E145&amp;"/"&amp;F145</f>
      </c>
      <c r="D145" s="7">
        <v>2016</v>
      </c>
      <c r="E145" s="7">
        <v>8</v>
      </c>
      <c r="F145" s="7">
        <v>8</v>
      </c>
      <c r="G145" s="7">
        <v>101</v>
      </c>
      <c r="H145" s="12">
        <f>LN(G145/G144)</f>
      </c>
      <c r="I145" s="4"/>
      <c r="J145" s="5"/>
    </row>
    <row x14ac:dyDescent="0.25" r="146" customHeight="1" ht="19.5">
      <c r="A146" s="7">
        <v>2498</v>
      </c>
      <c r="B146" s="1" t="s">
        <v>30</v>
      </c>
      <c r="C146" s="6">
        <f>D146&amp;"/"&amp;E146&amp;"/"&amp;F146</f>
      </c>
      <c r="D146" s="7">
        <v>2016</v>
      </c>
      <c r="E146" s="7">
        <v>8</v>
      </c>
      <c r="F146" s="7">
        <v>9</v>
      </c>
      <c r="G146" s="8">
        <v>98.5</v>
      </c>
      <c r="H146" s="12">
        <f>LN(G146/G145)</f>
      </c>
      <c r="I146" s="4"/>
      <c r="J146" s="5"/>
    </row>
    <row x14ac:dyDescent="0.25" r="147" customHeight="1" ht="19.5">
      <c r="A147" s="7">
        <v>2498</v>
      </c>
      <c r="B147" s="1" t="s">
        <v>30</v>
      </c>
      <c r="C147" s="6">
        <f>D147&amp;"/"&amp;E147&amp;"/"&amp;F147</f>
      </c>
      <c r="D147" s="7">
        <v>2016</v>
      </c>
      <c r="E147" s="7">
        <v>8</v>
      </c>
      <c r="F147" s="7">
        <v>10</v>
      </c>
      <c r="G147" s="8">
        <v>98.2</v>
      </c>
      <c r="H147" s="12">
        <f>LN(G147/G146)</f>
      </c>
      <c r="I147" s="4"/>
      <c r="J147" s="5"/>
    </row>
    <row x14ac:dyDescent="0.25" r="148" customHeight="1" ht="19.5">
      <c r="A148" s="7">
        <v>2498</v>
      </c>
      <c r="B148" s="1" t="s">
        <v>30</v>
      </c>
      <c r="C148" s="6">
        <f>D148&amp;"/"&amp;E148&amp;"/"&amp;F148</f>
      </c>
      <c r="D148" s="7">
        <v>2016</v>
      </c>
      <c r="E148" s="7">
        <v>8</v>
      </c>
      <c r="F148" s="7">
        <v>11</v>
      </c>
      <c r="G148" s="8">
        <v>97.3</v>
      </c>
      <c r="H148" s="12">
        <f>LN(G148/G147)</f>
      </c>
      <c r="I148" s="4"/>
      <c r="J148" s="5"/>
    </row>
    <row x14ac:dyDescent="0.25" r="149" customHeight="1" ht="19.5">
      <c r="A149" s="7">
        <v>2498</v>
      </c>
      <c r="B149" s="1" t="s">
        <v>30</v>
      </c>
      <c r="C149" s="6">
        <f>D149&amp;"/"&amp;E149&amp;"/"&amp;F149</f>
      </c>
      <c r="D149" s="7">
        <v>2016</v>
      </c>
      <c r="E149" s="7">
        <v>8</v>
      </c>
      <c r="F149" s="7">
        <v>12</v>
      </c>
      <c r="G149" s="8">
        <v>97.3</v>
      </c>
      <c r="H149" s="5">
        <f>LN(G149/G148)</f>
      </c>
      <c r="I149" s="4"/>
      <c r="J149" s="5"/>
    </row>
    <row x14ac:dyDescent="0.25" r="150" customHeight="1" ht="19.5">
      <c r="A150" s="7">
        <v>2498</v>
      </c>
      <c r="B150" s="1" t="s">
        <v>30</v>
      </c>
      <c r="C150" s="6">
        <f>D150&amp;"/"&amp;E150&amp;"/"&amp;F150</f>
      </c>
      <c r="D150" s="7">
        <v>2016</v>
      </c>
      <c r="E150" s="7">
        <v>8</v>
      </c>
      <c r="F150" s="7">
        <v>15</v>
      </c>
      <c r="G150" s="8">
        <v>98.4</v>
      </c>
      <c r="H150" s="12">
        <f>LN(G150/G149)</f>
      </c>
      <c r="I150" s="4"/>
      <c r="J150" s="5"/>
    </row>
    <row x14ac:dyDescent="0.25" r="151" customHeight="1" ht="19.5">
      <c r="A151" s="7">
        <v>2498</v>
      </c>
      <c r="B151" s="1" t="s">
        <v>30</v>
      </c>
      <c r="C151" s="6">
        <f>D151&amp;"/"&amp;E151&amp;"/"&amp;F151</f>
      </c>
      <c r="D151" s="7">
        <v>2016</v>
      </c>
      <c r="E151" s="7">
        <v>8</v>
      </c>
      <c r="F151" s="7">
        <v>16</v>
      </c>
      <c r="G151" s="8">
        <v>99.2</v>
      </c>
      <c r="H151" s="12">
        <f>LN(G151/G150)</f>
      </c>
      <c r="I151" s="4"/>
      <c r="J151" s="5"/>
    </row>
    <row x14ac:dyDescent="0.25" r="152" customHeight="1" ht="19.5">
      <c r="A152" s="7">
        <v>2498</v>
      </c>
      <c r="B152" s="1" t="s">
        <v>30</v>
      </c>
      <c r="C152" s="6">
        <f>D152&amp;"/"&amp;E152&amp;"/"&amp;F152</f>
      </c>
      <c r="D152" s="7">
        <v>2016</v>
      </c>
      <c r="E152" s="7">
        <v>8</v>
      </c>
      <c r="F152" s="7">
        <v>17</v>
      </c>
      <c r="G152" s="7">
        <v>99</v>
      </c>
      <c r="H152" s="12">
        <f>LN(G152/G151)</f>
      </c>
      <c r="I152" s="4"/>
      <c r="J152" s="5"/>
    </row>
    <row x14ac:dyDescent="0.25" r="153" customHeight="1" ht="19.5">
      <c r="A153" s="7">
        <v>2498</v>
      </c>
      <c r="B153" s="1" t="s">
        <v>30</v>
      </c>
      <c r="C153" s="6">
        <f>D153&amp;"/"&amp;E153&amp;"/"&amp;F153</f>
      </c>
      <c r="D153" s="7">
        <v>2016</v>
      </c>
      <c r="E153" s="7">
        <v>8</v>
      </c>
      <c r="F153" s="7">
        <v>18</v>
      </c>
      <c r="G153" s="8">
        <v>97.9</v>
      </c>
      <c r="H153" s="12">
        <f>LN(G153/G152)</f>
      </c>
      <c r="I153" s="4"/>
      <c r="J153" s="5"/>
    </row>
    <row x14ac:dyDescent="0.25" r="154" customHeight="1" ht="19.5">
      <c r="A154" s="7">
        <v>2498</v>
      </c>
      <c r="B154" s="1" t="s">
        <v>30</v>
      </c>
      <c r="C154" s="6">
        <f>D154&amp;"/"&amp;E154&amp;"/"&amp;F154</f>
      </c>
      <c r="D154" s="7">
        <v>2016</v>
      </c>
      <c r="E154" s="7">
        <v>8</v>
      </c>
      <c r="F154" s="7">
        <v>19</v>
      </c>
      <c r="G154" s="7">
        <v>96</v>
      </c>
      <c r="H154" s="12">
        <f>LN(G154/G153)</f>
      </c>
      <c r="I154" s="4"/>
      <c r="J154" s="5"/>
    </row>
    <row x14ac:dyDescent="0.25" r="155" customHeight="1" ht="19.5">
      <c r="A155" s="7">
        <v>2498</v>
      </c>
      <c r="B155" s="1" t="s">
        <v>30</v>
      </c>
      <c r="C155" s="6">
        <f>D155&amp;"/"&amp;E155&amp;"/"&amp;F155</f>
      </c>
      <c r="D155" s="7">
        <v>2016</v>
      </c>
      <c r="E155" s="7">
        <v>8</v>
      </c>
      <c r="F155" s="7">
        <v>22</v>
      </c>
      <c r="G155" s="8">
        <v>90.2</v>
      </c>
      <c r="H155" s="12">
        <f>LN(G155/G154)</f>
      </c>
      <c r="I155" s="4"/>
      <c r="J155" s="5"/>
    </row>
    <row x14ac:dyDescent="0.25" r="156" customHeight="1" ht="19.5">
      <c r="A156" s="7">
        <v>2498</v>
      </c>
      <c r="B156" s="1" t="s">
        <v>30</v>
      </c>
      <c r="C156" s="6">
        <f>D156&amp;"/"&amp;E156&amp;"/"&amp;F156</f>
      </c>
      <c r="D156" s="7">
        <v>2016</v>
      </c>
      <c r="E156" s="7">
        <v>8</v>
      </c>
      <c r="F156" s="7">
        <v>23</v>
      </c>
      <c r="G156" s="8">
        <v>89.3</v>
      </c>
      <c r="H156" s="12">
        <f>LN(G156/G155)</f>
      </c>
      <c r="I156" s="4"/>
      <c r="J156" s="5"/>
    </row>
    <row x14ac:dyDescent="0.25" r="157" customHeight="1" ht="19.5">
      <c r="A157" s="7">
        <v>2498</v>
      </c>
      <c r="B157" s="1" t="s">
        <v>30</v>
      </c>
      <c r="C157" s="6">
        <f>D157&amp;"/"&amp;E157&amp;"/"&amp;F157</f>
      </c>
      <c r="D157" s="7">
        <v>2016</v>
      </c>
      <c r="E157" s="7">
        <v>8</v>
      </c>
      <c r="F157" s="7">
        <v>24</v>
      </c>
      <c r="G157" s="8">
        <v>87.9</v>
      </c>
      <c r="H157" s="12">
        <f>LN(G157/G156)</f>
      </c>
      <c r="I157" s="4"/>
      <c r="J157" s="5"/>
    </row>
    <row x14ac:dyDescent="0.25" r="158" customHeight="1" ht="19.5">
      <c r="A158" s="7">
        <v>2498</v>
      </c>
      <c r="B158" s="1" t="s">
        <v>30</v>
      </c>
      <c r="C158" s="6">
        <f>D158&amp;"/"&amp;E158&amp;"/"&amp;F158</f>
      </c>
      <c r="D158" s="7">
        <v>2016</v>
      </c>
      <c r="E158" s="7">
        <v>8</v>
      </c>
      <c r="F158" s="7">
        <v>25</v>
      </c>
      <c r="G158" s="8">
        <v>87.1</v>
      </c>
      <c r="H158" s="12">
        <f>LN(G158/G157)</f>
      </c>
      <c r="I158" s="4"/>
      <c r="J158" s="5"/>
    </row>
    <row x14ac:dyDescent="0.25" r="159" customHeight="1" ht="19.5">
      <c r="A159" s="7">
        <v>2498</v>
      </c>
      <c r="B159" s="1" t="s">
        <v>30</v>
      </c>
      <c r="C159" s="6">
        <f>D159&amp;"/"&amp;E159&amp;"/"&amp;F159</f>
      </c>
      <c r="D159" s="7">
        <v>2016</v>
      </c>
      <c r="E159" s="7">
        <v>8</v>
      </c>
      <c r="F159" s="7">
        <v>26</v>
      </c>
      <c r="G159" s="8">
        <v>87.7</v>
      </c>
      <c r="H159" s="12">
        <f>LN(G159/G158)</f>
      </c>
      <c r="I159" s="4"/>
      <c r="J159" s="5"/>
    </row>
    <row x14ac:dyDescent="0.25" r="160" customHeight="1" ht="19.5">
      <c r="A160" s="7">
        <v>2498</v>
      </c>
      <c r="B160" s="1" t="s">
        <v>30</v>
      </c>
      <c r="C160" s="6">
        <f>D160&amp;"/"&amp;E160&amp;"/"&amp;F160</f>
      </c>
      <c r="D160" s="7">
        <v>2016</v>
      </c>
      <c r="E160" s="7">
        <v>8</v>
      </c>
      <c r="F160" s="7">
        <v>29</v>
      </c>
      <c r="G160" s="8">
        <v>83.5</v>
      </c>
      <c r="H160" s="12">
        <f>LN(G160/G159)</f>
      </c>
      <c r="I160" s="4"/>
      <c r="J160" s="5"/>
    </row>
    <row x14ac:dyDescent="0.25" r="161" customHeight="1" ht="19.5">
      <c r="A161" s="7">
        <v>2498</v>
      </c>
      <c r="B161" s="1" t="s">
        <v>30</v>
      </c>
      <c r="C161" s="6">
        <f>D161&amp;"/"&amp;E161&amp;"/"&amp;F161</f>
      </c>
      <c r="D161" s="7">
        <v>2016</v>
      </c>
      <c r="E161" s="7">
        <v>8</v>
      </c>
      <c r="F161" s="7">
        <v>30</v>
      </c>
      <c r="G161" s="8">
        <v>84.4</v>
      </c>
      <c r="H161" s="12">
        <f>LN(G161/G160)</f>
      </c>
      <c r="I161" s="4"/>
      <c r="J161" s="5"/>
    </row>
    <row x14ac:dyDescent="0.25" r="162" customHeight="1" ht="19.5">
      <c r="A162" s="7">
        <v>2498</v>
      </c>
      <c r="B162" s="1" t="s">
        <v>30</v>
      </c>
      <c r="C162" s="6">
        <f>D162&amp;"/"&amp;E162&amp;"/"&amp;F162</f>
      </c>
      <c r="D162" s="7">
        <v>2016</v>
      </c>
      <c r="E162" s="7">
        <v>8</v>
      </c>
      <c r="F162" s="7">
        <v>31</v>
      </c>
      <c r="G162" s="7">
        <v>85</v>
      </c>
      <c r="H162" s="12">
        <f>LN(G162/G161)</f>
      </c>
      <c r="I162" s="4"/>
      <c r="J162" s="5"/>
    </row>
    <row x14ac:dyDescent="0.25" r="163" customHeight="1" ht="19.5">
      <c r="A163" s="7">
        <v>2498</v>
      </c>
      <c r="B163" s="1" t="s">
        <v>30</v>
      </c>
      <c r="C163" s="6">
        <f>D163&amp;"/"&amp;E163&amp;"/"&amp;F163</f>
      </c>
      <c r="D163" s="7">
        <v>2016</v>
      </c>
      <c r="E163" s="7">
        <v>9</v>
      </c>
      <c r="F163" s="7">
        <v>1</v>
      </c>
      <c r="G163" s="8">
        <v>84.5</v>
      </c>
      <c r="H163" s="12">
        <f>LN(G163/G162)</f>
      </c>
      <c r="I163" s="4"/>
      <c r="J163" s="5"/>
    </row>
    <row x14ac:dyDescent="0.25" r="164" customHeight="1" ht="19.5">
      <c r="A164" s="7">
        <v>2498</v>
      </c>
      <c r="B164" s="1" t="s">
        <v>30</v>
      </c>
      <c r="C164" s="6">
        <f>D164&amp;"/"&amp;E164&amp;"/"&amp;F164</f>
      </c>
      <c r="D164" s="7">
        <v>2016</v>
      </c>
      <c r="E164" s="7">
        <v>9</v>
      </c>
      <c r="F164" s="7">
        <v>2</v>
      </c>
      <c r="G164" s="8">
        <v>82.2</v>
      </c>
      <c r="H164" s="12">
        <f>LN(G164/G163)</f>
      </c>
      <c r="I164" s="4"/>
      <c r="J164" s="5"/>
    </row>
    <row x14ac:dyDescent="0.25" r="165" customHeight="1" ht="19.5">
      <c r="A165" s="7">
        <v>2498</v>
      </c>
      <c r="B165" s="1" t="s">
        <v>30</v>
      </c>
      <c r="C165" s="6">
        <f>D165&amp;"/"&amp;E165&amp;"/"&amp;F165</f>
      </c>
      <c r="D165" s="7">
        <v>2016</v>
      </c>
      <c r="E165" s="7">
        <v>9</v>
      </c>
      <c r="F165" s="7">
        <v>5</v>
      </c>
      <c r="G165" s="8">
        <v>83.8</v>
      </c>
      <c r="H165" s="12">
        <f>LN(G165/G164)</f>
      </c>
      <c r="I165" s="4"/>
      <c r="J165" s="5"/>
    </row>
    <row x14ac:dyDescent="0.25" r="166" customHeight="1" ht="19.5">
      <c r="A166" s="7">
        <v>2498</v>
      </c>
      <c r="B166" s="1" t="s">
        <v>30</v>
      </c>
      <c r="C166" s="6">
        <f>D166&amp;"/"&amp;E166&amp;"/"&amp;F166</f>
      </c>
      <c r="D166" s="7">
        <v>2016</v>
      </c>
      <c r="E166" s="7">
        <v>9</v>
      </c>
      <c r="F166" s="7">
        <v>6</v>
      </c>
      <c r="G166" s="8">
        <v>83.9</v>
      </c>
      <c r="H166" s="12">
        <f>LN(G166/G165)</f>
      </c>
      <c r="I166" s="4"/>
      <c r="J166" s="5"/>
    </row>
    <row x14ac:dyDescent="0.25" r="167" customHeight="1" ht="19.5">
      <c r="A167" s="7">
        <v>2498</v>
      </c>
      <c r="B167" s="1" t="s">
        <v>30</v>
      </c>
      <c r="C167" s="6">
        <f>D167&amp;"/"&amp;E167&amp;"/"&amp;F167</f>
      </c>
      <c r="D167" s="7">
        <v>2016</v>
      </c>
      <c r="E167" s="7">
        <v>9</v>
      </c>
      <c r="F167" s="7">
        <v>7</v>
      </c>
      <c r="G167" s="8">
        <v>85.3</v>
      </c>
      <c r="H167" s="12">
        <f>LN(G167/G166)</f>
      </c>
      <c r="I167" s="4"/>
      <c r="J167" s="5"/>
    </row>
    <row x14ac:dyDescent="0.25" r="168" customHeight="1" ht="19.5">
      <c r="A168" s="7">
        <v>2498</v>
      </c>
      <c r="B168" s="1" t="s">
        <v>30</v>
      </c>
      <c r="C168" s="6">
        <f>D168&amp;"/"&amp;E168&amp;"/"&amp;F168</f>
      </c>
      <c r="D168" s="7">
        <v>2016</v>
      </c>
      <c r="E168" s="7">
        <v>9</v>
      </c>
      <c r="F168" s="7">
        <v>8</v>
      </c>
      <c r="G168" s="8">
        <v>85.2</v>
      </c>
      <c r="H168" s="12">
        <f>LN(G168/G167)</f>
      </c>
      <c r="I168" s="4"/>
      <c r="J168" s="5"/>
    </row>
    <row x14ac:dyDescent="0.25" r="169" customHeight="1" ht="19.5">
      <c r="A169" s="7">
        <v>2498</v>
      </c>
      <c r="B169" s="1" t="s">
        <v>30</v>
      </c>
      <c r="C169" s="6">
        <f>D169&amp;"/"&amp;E169&amp;"/"&amp;F169</f>
      </c>
      <c r="D169" s="7">
        <v>2016</v>
      </c>
      <c r="E169" s="7">
        <v>9</v>
      </c>
      <c r="F169" s="7">
        <v>9</v>
      </c>
      <c r="G169" s="8">
        <v>84.1</v>
      </c>
      <c r="H169" s="12">
        <f>LN(G169/G168)</f>
      </c>
      <c r="I169" s="4"/>
      <c r="J169" s="5"/>
    </row>
    <row x14ac:dyDescent="0.25" r="170" customHeight="1" ht="19.5">
      <c r="A170" s="7">
        <v>2498</v>
      </c>
      <c r="B170" s="1" t="s">
        <v>30</v>
      </c>
      <c r="C170" s="6">
        <f>D170&amp;"/"&amp;E170&amp;"/"&amp;F170</f>
      </c>
      <c r="D170" s="7">
        <v>2016</v>
      </c>
      <c r="E170" s="7">
        <v>9</v>
      </c>
      <c r="F170" s="7">
        <v>10</v>
      </c>
      <c r="G170" s="8">
        <v>82.2</v>
      </c>
      <c r="H170" s="12">
        <f>LN(G170/G169)</f>
      </c>
      <c r="I170" s="4"/>
      <c r="J170" s="5"/>
    </row>
    <row x14ac:dyDescent="0.25" r="171" customHeight="1" ht="19.5">
      <c r="A171" s="7">
        <v>2498</v>
      </c>
      <c r="B171" s="1" t="s">
        <v>30</v>
      </c>
      <c r="C171" s="6">
        <f>D171&amp;"/"&amp;E171&amp;"/"&amp;F171</f>
      </c>
      <c r="D171" s="7">
        <v>2016</v>
      </c>
      <c r="E171" s="7">
        <v>9</v>
      </c>
      <c r="F171" s="7">
        <v>12</v>
      </c>
      <c r="G171" s="7">
        <v>81</v>
      </c>
      <c r="H171" s="12">
        <f>LN(G171/G170)</f>
      </c>
      <c r="I171" s="4"/>
      <c r="J171" s="5"/>
    </row>
    <row x14ac:dyDescent="0.25" r="172" customHeight="1" ht="19.5">
      <c r="A172" s="7">
        <v>2498</v>
      </c>
      <c r="B172" s="1" t="s">
        <v>30</v>
      </c>
      <c r="C172" s="6">
        <f>D172&amp;"/"&amp;E172&amp;"/"&amp;F172</f>
      </c>
      <c r="D172" s="7">
        <v>2016</v>
      </c>
      <c r="E172" s="7">
        <v>9</v>
      </c>
      <c r="F172" s="7">
        <v>13</v>
      </c>
      <c r="G172" s="7">
        <v>79</v>
      </c>
      <c r="H172" s="12">
        <f>LN(G172/G171)</f>
      </c>
      <c r="I172" s="4"/>
      <c r="J172" s="5"/>
    </row>
    <row x14ac:dyDescent="0.25" r="173" customHeight="1" ht="19.5">
      <c r="A173" s="7">
        <v>2498</v>
      </c>
      <c r="B173" s="1" t="s">
        <v>30</v>
      </c>
      <c r="C173" s="6">
        <f>D173&amp;"/"&amp;E173&amp;"/"&amp;F173</f>
      </c>
      <c r="D173" s="7">
        <v>2016</v>
      </c>
      <c r="E173" s="7">
        <v>9</v>
      </c>
      <c r="F173" s="7">
        <v>14</v>
      </c>
      <c r="G173" s="8">
        <v>75.3</v>
      </c>
      <c r="H173" s="12">
        <f>LN(G173/G172)</f>
      </c>
      <c r="I173" s="4"/>
      <c r="J173" s="5"/>
    </row>
    <row x14ac:dyDescent="0.25" r="174" customHeight="1" ht="19.5">
      <c r="A174" s="7">
        <v>2498</v>
      </c>
      <c r="B174" s="1" t="s">
        <v>30</v>
      </c>
      <c r="C174" s="6">
        <f>D174&amp;"/"&amp;E174&amp;"/"&amp;F174</f>
      </c>
      <c r="D174" s="7">
        <v>2016</v>
      </c>
      <c r="E174" s="7">
        <v>9</v>
      </c>
      <c r="F174" s="7">
        <v>19</v>
      </c>
      <c r="G174" s="8">
        <v>82.8</v>
      </c>
      <c r="H174" s="12">
        <f>LN(G174/G173)</f>
      </c>
      <c r="I174" s="4"/>
      <c r="J174" s="5"/>
    </row>
    <row x14ac:dyDescent="0.25" r="175" customHeight="1" ht="19.5">
      <c r="A175" s="7">
        <v>2498</v>
      </c>
      <c r="B175" s="1" t="s">
        <v>30</v>
      </c>
      <c r="C175" s="6">
        <f>D175&amp;"/"&amp;E175&amp;"/"&amp;F175</f>
      </c>
      <c r="D175" s="7">
        <v>2016</v>
      </c>
      <c r="E175" s="7">
        <v>9</v>
      </c>
      <c r="F175" s="7">
        <v>20</v>
      </c>
      <c r="G175" s="7">
        <v>80</v>
      </c>
      <c r="H175" s="12">
        <f>LN(G175/G174)</f>
      </c>
      <c r="I175" s="4"/>
      <c r="J175" s="5"/>
    </row>
    <row x14ac:dyDescent="0.25" r="176" customHeight="1" ht="19.5">
      <c r="A176" s="7">
        <v>2498</v>
      </c>
      <c r="B176" s="1" t="s">
        <v>30</v>
      </c>
      <c r="C176" s="6">
        <f>D176&amp;"/"&amp;E176&amp;"/"&amp;F176</f>
      </c>
      <c r="D176" s="7">
        <v>2016</v>
      </c>
      <c r="E176" s="7">
        <v>9</v>
      </c>
      <c r="F176" s="7">
        <v>21</v>
      </c>
      <c r="G176" s="8">
        <v>84.8</v>
      </c>
      <c r="H176" s="12">
        <f>LN(G176/G175)</f>
      </c>
      <c r="I176" s="4"/>
      <c r="J176" s="5"/>
    </row>
    <row x14ac:dyDescent="0.25" r="177" customHeight="1" ht="19.5">
      <c r="A177" s="7">
        <v>2498</v>
      </c>
      <c r="B177" s="1" t="s">
        <v>30</v>
      </c>
      <c r="C177" s="6">
        <f>D177&amp;"/"&amp;E177&amp;"/"&amp;F177</f>
      </c>
      <c r="D177" s="7">
        <v>2016</v>
      </c>
      <c r="E177" s="7">
        <v>9</v>
      </c>
      <c r="F177" s="7">
        <v>22</v>
      </c>
      <c r="G177" s="8">
        <v>84.6</v>
      </c>
      <c r="H177" s="12">
        <f>LN(G177/G176)</f>
      </c>
      <c r="I177" s="4"/>
      <c r="J177" s="5"/>
    </row>
    <row x14ac:dyDescent="0.25" r="178" customHeight="1" ht="19.5">
      <c r="A178" s="7">
        <v>2498</v>
      </c>
      <c r="B178" s="1" t="s">
        <v>30</v>
      </c>
      <c r="C178" s="6">
        <f>D178&amp;"/"&amp;E178&amp;"/"&amp;F178</f>
      </c>
      <c r="D178" s="7">
        <v>2016</v>
      </c>
      <c r="E178" s="7">
        <v>9</v>
      </c>
      <c r="F178" s="7">
        <v>23</v>
      </c>
      <c r="G178" s="8">
        <v>84.3</v>
      </c>
      <c r="H178" s="12">
        <f>LN(G178/G177)</f>
      </c>
      <c r="I178" s="4"/>
      <c r="J178" s="5"/>
    </row>
    <row x14ac:dyDescent="0.25" r="179" customHeight="1" ht="19.5">
      <c r="A179" s="7">
        <v>2498</v>
      </c>
      <c r="B179" s="1" t="s">
        <v>30</v>
      </c>
      <c r="C179" s="6">
        <f>D179&amp;"/"&amp;E179&amp;"/"&amp;F179</f>
      </c>
      <c r="D179" s="7">
        <v>2016</v>
      </c>
      <c r="E179" s="7">
        <v>9</v>
      </c>
      <c r="F179" s="7">
        <v>26</v>
      </c>
      <c r="G179" s="7">
        <v>84</v>
      </c>
      <c r="H179" s="12">
        <f>LN(G179/G178)</f>
      </c>
      <c r="I179" s="4"/>
      <c r="J179" s="5"/>
    </row>
    <row x14ac:dyDescent="0.25" r="180" customHeight="1" ht="19.5">
      <c r="A180" s="7">
        <v>2498</v>
      </c>
      <c r="B180" s="1" t="s">
        <v>30</v>
      </c>
      <c r="C180" s="6">
        <f>D180&amp;"/"&amp;E180&amp;"/"&amp;F180</f>
      </c>
      <c r="D180" s="7">
        <v>2016</v>
      </c>
      <c r="E180" s="7">
        <v>9</v>
      </c>
      <c r="F180" s="7">
        <v>29</v>
      </c>
      <c r="G180" s="7">
        <v>86</v>
      </c>
      <c r="H180" s="12">
        <f>LN(G180/G179)</f>
      </c>
      <c r="I180" s="4"/>
      <c r="J180" s="5"/>
    </row>
    <row x14ac:dyDescent="0.25" r="181" customHeight="1" ht="19.5">
      <c r="A181" s="7">
        <v>2498</v>
      </c>
      <c r="B181" s="1" t="s">
        <v>30</v>
      </c>
      <c r="C181" s="6">
        <f>D181&amp;"/"&amp;E181&amp;"/"&amp;F181</f>
      </c>
      <c r="D181" s="7">
        <v>2016</v>
      </c>
      <c r="E181" s="7">
        <v>9</v>
      </c>
      <c r="F181" s="7">
        <v>30</v>
      </c>
      <c r="G181" s="8">
        <v>87.1</v>
      </c>
      <c r="H181" s="12">
        <f>LN(G181/G180)</f>
      </c>
      <c r="I181" s="4"/>
      <c r="J181" s="5"/>
    </row>
    <row x14ac:dyDescent="0.25" r="182" customHeight="1" ht="19.5">
      <c r="A182" s="7">
        <v>2498</v>
      </c>
      <c r="B182" s="1" t="s">
        <v>30</v>
      </c>
      <c r="C182" s="6">
        <f>D182&amp;"/"&amp;E182&amp;"/"&amp;F182</f>
      </c>
      <c r="D182" s="7">
        <v>2016</v>
      </c>
      <c r="E182" s="7">
        <v>10</v>
      </c>
      <c r="F182" s="7">
        <v>3</v>
      </c>
      <c r="G182" s="8">
        <v>87.1</v>
      </c>
      <c r="H182" s="5">
        <f>LN(G182/G181)</f>
      </c>
      <c r="I182" s="4"/>
      <c r="J182" s="5"/>
    </row>
    <row x14ac:dyDescent="0.25" r="183" customHeight="1" ht="19.5">
      <c r="A183" s="7">
        <v>2498</v>
      </c>
      <c r="B183" s="1" t="s">
        <v>30</v>
      </c>
      <c r="C183" s="6">
        <f>D183&amp;"/"&amp;E183&amp;"/"&amp;F183</f>
      </c>
      <c r="D183" s="7">
        <v>2016</v>
      </c>
      <c r="E183" s="7">
        <v>10</v>
      </c>
      <c r="F183" s="7">
        <v>4</v>
      </c>
      <c r="G183" s="8">
        <v>87.3</v>
      </c>
      <c r="H183" s="12">
        <f>LN(G183/G182)</f>
      </c>
      <c r="I183" s="4"/>
      <c r="J183" s="5"/>
    </row>
    <row x14ac:dyDescent="0.25" r="184" customHeight="1" ht="19.5">
      <c r="A184" s="7">
        <v>2498</v>
      </c>
      <c r="B184" s="1" t="s">
        <v>30</v>
      </c>
      <c r="C184" s="6">
        <f>D184&amp;"/"&amp;E184&amp;"/"&amp;F184</f>
      </c>
      <c r="D184" s="7">
        <v>2016</v>
      </c>
      <c r="E184" s="7">
        <v>10</v>
      </c>
      <c r="F184" s="7">
        <v>5</v>
      </c>
      <c r="G184" s="8">
        <v>86.4</v>
      </c>
      <c r="H184" s="12">
        <f>LN(G184/G183)</f>
      </c>
      <c r="I184" s="4"/>
      <c r="J184" s="5"/>
    </row>
    <row x14ac:dyDescent="0.25" r="185" customHeight="1" ht="19.5">
      <c r="A185" s="7">
        <v>2498</v>
      </c>
      <c r="B185" s="1" t="s">
        <v>30</v>
      </c>
      <c r="C185" s="6">
        <f>D185&amp;"/"&amp;E185&amp;"/"&amp;F185</f>
      </c>
      <c r="D185" s="7">
        <v>2016</v>
      </c>
      <c r="E185" s="7">
        <v>10</v>
      </c>
      <c r="F185" s="7">
        <v>6</v>
      </c>
      <c r="G185" s="8">
        <v>89.1</v>
      </c>
      <c r="H185" s="12">
        <f>LN(G185/G184)</f>
      </c>
      <c r="I185" s="4"/>
      <c r="J185" s="5"/>
    </row>
    <row x14ac:dyDescent="0.25" r="186" customHeight="1" ht="19.5">
      <c r="A186" s="7">
        <v>2498</v>
      </c>
      <c r="B186" s="1" t="s">
        <v>30</v>
      </c>
      <c r="C186" s="6">
        <f>D186&amp;"/"&amp;E186&amp;"/"&amp;F186</f>
      </c>
      <c r="D186" s="7">
        <v>2016</v>
      </c>
      <c r="E186" s="7">
        <v>10</v>
      </c>
      <c r="F186" s="7">
        <v>7</v>
      </c>
      <c r="G186" s="8">
        <v>89.7</v>
      </c>
      <c r="H186" s="12">
        <f>LN(G186/G185)</f>
      </c>
      <c r="I186" s="4"/>
      <c r="J186" s="5"/>
    </row>
    <row x14ac:dyDescent="0.25" r="187" customHeight="1" ht="19.5">
      <c r="A187" s="7">
        <v>2498</v>
      </c>
      <c r="B187" s="1" t="s">
        <v>30</v>
      </c>
      <c r="C187" s="6">
        <f>D187&amp;"/"&amp;E187&amp;"/"&amp;F187</f>
      </c>
      <c r="D187" s="7">
        <v>2016</v>
      </c>
      <c r="E187" s="7">
        <v>10</v>
      </c>
      <c r="F187" s="7">
        <v>11</v>
      </c>
      <c r="G187" s="8">
        <v>94.8</v>
      </c>
      <c r="H187" s="12">
        <f>LN(G187/G186)</f>
      </c>
      <c r="I187" s="4"/>
      <c r="J187" s="5"/>
    </row>
    <row x14ac:dyDescent="0.25" r="188" customHeight="1" ht="19.5">
      <c r="A188" s="7">
        <v>2498</v>
      </c>
      <c r="B188" s="1" t="s">
        <v>30</v>
      </c>
      <c r="C188" s="6">
        <f>D188&amp;"/"&amp;E188&amp;"/"&amp;F188</f>
      </c>
      <c r="D188" s="7">
        <v>2016</v>
      </c>
      <c r="E188" s="7">
        <v>10</v>
      </c>
      <c r="F188" s="7">
        <v>12</v>
      </c>
      <c r="G188" s="8">
        <v>93.2</v>
      </c>
      <c r="H188" s="12">
        <f>LN(G188/G187)</f>
      </c>
      <c r="I188" s="4"/>
      <c r="J188" s="5"/>
    </row>
    <row x14ac:dyDescent="0.25" r="189" customHeight="1" ht="19.5">
      <c r="A189" s="7">
        <v>2498</v>
      </c>
      <c r="B189" s="1" t="s">
        <v>30</v>
      </c>
      <c r="C189" s="6">
        <f>D189&amp;"/"&amp;E189&amp;"/"&amp;F189</f>
      </c>
      <c r="D189" s="7">
        <v>2016</v>
      </c>
      <c r="E189" s="7">
        <v>10</v>
      </c>
      <c r="F189" s="7">
        <v>13</v>
      </c>
      <c r="G189" s="8">
        <v>90.3</v>
      </c>
      <c r="H189" s="12">
        <f>LN(G189/G188)</f>
      </c>
      <c r="I189" s="4"/>
      <c r="J189" s="5"/>
    </row>
    <row x14ac:dyDescent="0.25" r="190" customHeight="1" ht="19.5">
      <c r="A190" s="7">
        <v>2498</v>
      </c>
      <c r="B190" s="1" t="s">
        <v>30</v>
      </c>
      <c r="C190" s="6">
        <f>D190&amp;"/"&amp;E190&amp;"/"&amp;F190</f>
      </c>
      <c r="D190" s="7">
        <v>2016</v>
      </c>
      <c r="E190" s="7">
        <v>10</v>
      </c>
      <c r="F190" s="7">
        <v>14</v>
      </c>
      <c r="G190" s="8">
        <v>91.2</v>
      </c>
      <c r="H190" s="12">
        <f>LN(G190/G189)</f>
      </c>
      <c r="I190" s="4"/>
      <c r="J190" s="5"/>
    </row>
    <row x14ac:dyDescent="0.25" r="191" customHeight="1" ht="19.5">
      <c r="A191" s="7">
        <v>2498</v>
      </c>
      <c r="B191" s="1" t="s">
        <v>30</v>
      </c>
      <c r="C191" s="6">
        <f>D191&amp;"/"&amp;E191&amp;"/"&amp;F191</f>
      </c>
      <c r="D191" s="7">
        <v>2016</v>
      </c>
      <c r="E191" s="7">
        <v>10</v>
      </c>
      <c r="F191" s="7">
        <v>17</v>
      </c>
      <c r="G191" s="8">
        <v>91.2</v>
      </c>
      <c r="H191" s="5">
        <f>LN(G191/G190)</f>
      </c>
      <c r="I191" s="4"/>
      <c r="J191" s="5"/>
    </row>
    <row x14ac:dyDescent="0.25" r="192" customHeight="1" ht="19.5">
      <c r="A192" s="7">
        <v>2498</v>
      </c>
      <c r="B192" s="1" t="s">
        <v>30</v>
      </c>
      <c r="C192" s="6">
        <f>D192&amp;"/"&amp;E192&amp;"/"&amp;F192</f>
      </c>
      <c r="D192" s="7">
        <v>2016</v>
      </c>
      <c r="E192" s="7">
        <v>10</v>
      </c>
      <c r="F192" s="7">
        <v>18</v>
      </c>
      <c r="G192" s="8">
        <v>92.2</v>
      </c>
      <c r="H192" s="12">
        <f>LN(G192/G191)</f>
      </c>
      <c r="I192" s="4"/>
      <c r="J192" s="5"/>
    </row>
    <row x14ac:dyDescent="0.25" r="193" customHeight="1" ht="19.5">
      <c r="A193" s="7">
        <v>2498</v>
      </c>
      <c r="B193" s="1" t="s">
        <v>30</v>
      </c>
      <c r="C193" s="6">
        <f>D193&amp;"/"&amp;E193&amp;"/"&amp;F193</f>
      </c>
      <c r="D193" s="7">
        <v>2016</v>
      </c>
      <c r="E193" s="7">
        <v>10</v>
      </c>
      <c r="F193" s="7">
        <v>19</v>
      </c>
      <c r="G193" s="8">
        <v>94.7</v>
      </c>
      <c r="H193" s="12">
        <f>LN(G193/G192)</f>
      </c>
      <c r="I193" s="4"/>
      <c r="J193" s="5"/>
    </row>
    <row x14ac:dyDescent="0.25" r="194" customHeight="1" ht="19.5">
      <c r="A194" s="7">
        <v>2498</v>
      </c>
      <c r="B194" s="1" t="s">
        <v>30</v>
      </c>
      <c r="C194" s="6">
        <f>D194&amp;"/"&amp;E194&amp;"/"&amp;F194</f>
      </c>
      <c r="D194" s="7">
        <v>2016</v>
      </c>
      <c r="E194" s="7">
        <v>10</v>
      </c>
      <c r="F194" s="7">
        <v>20</v>
      </c>
      <c r="G194" s="8">
        <v>93.6</v>
      </c>
      <c r="H194" s="12">
        <f>LN(G194/G193)</f>
      </c>
      <c r="I194" s="4"/>
      <c r="J194" s="5"/>
    </row>
    <row x14ac:dyDescent="0.25" r="195" customHeight="1" ht="19.5">
      <c r="A195" s="7">
        <v>2498</v>
      </c>
      <c r="B195" s="1" t="s">
        <v>30</v>
      </c>
      <c r="C195" s="6">
        <f>D195&amp;"/"&amp;E195&amp;"/"&amp;F195</f>
      </c>
      <c r="D195" s="7">
        <v>2016</v>
      </c>
      <c r="E195" s="7">
        <v>10</v>
      </c>
      <c r="F195" s="7">
        <v>21</v>
      </c>
      <c r="G195" s="8">
        <v>94.7</v>
      </c>
      <c r="H195" s="12">
        <f>LN(G195/G194)</f>
      </c>
      <c r="I195" s="4"/>
      <c r="J195" s="5"/>
    </row>
    <row x14ac:dyDescent="0.25" r="196" customHeight="1" ht="19.5">
      <c r="A196" s="7">
        <v>2498</v>
      </c>
      <c r="B196" s="1" t="s">
        <v>30</v>
      </c>
      <c r="C196" s="6">
        <f>D196&amp;"/"&amp;E196&amp;"/"&amp;F196</f>
      </c>
      <c r="D196" s="7">
        <v>2016</v>
      </c>
      <c r="E196" s="7">
        <v>10</v>
      </c>
      <c r="F196" s="7">
        <v>24</v>
      </c>
      <c r="G196" s="8">
        <v>94.4</v>
      </c>
      <c r="H196" s="12">
        <f>LN(G196/G195)</f>
      </c>
      <c r="I196" s="4"/>
      <c r="J196" s="5"/>
    </row>
    <row x14ac:dyDescent="0.25" r="197" customHeight="1" ht="19.5">
      <c r="A197" s="7">
        <v>2498</v>
      </c>
      <c r="B197" s="1" t="s">
        <v>30</v>
      </c>
      <c r="C197" s="6">
        <f>D197&amp;"/"&amp;E197&amp;"/"&amp;F197</f>
      </c>
      <c r="D197" s="7">
        <v>2016</v>
      </c>
      <c r="E197" s="7">
        <v>10</v>
      </c>
      <c r="F197" s="7">
        <v>25</v>
      </c>
      <c r="G197" s="8">
        <v>91.9</v>
      </c>
      <c r="H197" s="12">
        <f>LN(G197/G196)</f>
      </c>
      <c r="I197" s="4"/>
      <c r="J197" s="5"/>
    </row>
    <row x14ac:dyDescent="0.25" r="198" customHeight="1" ht="19.5">
      <c r="A198" s="7">
        <v>2498</v>
      </c>
      <c r="B198" s="1" t="s">
        <v>30</v>
      </c>
      <c r="C198" s="6">
        <f>D198&amp;"/"&amp;E198&amp;"/"&amp;F198</f>
      </c>
      <c r="D198" s="7">
        <v>2016</v>
      </c>
      <c r="E198" s="7">
        <v>10</v>
      </c>
      <c r="F198" s="7">
        <v>26</v>
      </c>
      <c r="G198" s="8">
        <v>93.7</v>
      </c>
      <c r="H198" s="12">
        <f>LN(G198/G197)</f>
      </c>
      <c r="I198" s="4"/>
      <c r="J198" s="5"/>
    </row>
    <row x14ac:dyDescent="0.25" r="199" customHeight="1" ht="19.5">
      <c r="A199" s="7">
        <v>2498</v>
      </c>
      <c r="B199" s="1" t="s">
        <v>30</v>
      </c>
      <c r="C199" s="6">
        <f>D199&amp;"/"&amp;E199&amp;"/"&amp;F199</f>
      </c>
      <c r="D199" s="7">
        <v>2016</v>
      </c>
      <c r="E199" s="7">
        <v>10</v>
      </c>
      <c r="F199" s="7">
        <v>27</v>
      </c>
      <c r="G199" s="8">
        <v>92.5</v>
      </c>
      <c r="H199" s="12">
        <f>LN(G199/G198)</f>
      </c>
      <c r="I199" s="4"/>
      <c r="J199" s="5"/>
    </row>
    <row x14ac:dyDescent="0.25" r="200" customHeight="1" ht="19.5">
      <c r="A200" s="7">
        <v>2498</v>
      </c>
      <c r="B200" s="1" t="s">
        <v>30</v>
      </c>
      <c r="C200" s="6">
        <f>D200&amp;"/"&amp;E200&amp;"/"&amp;F200</f>
      </c>
      <c r="D200" s="7">
        <v>2016</v>
      </c>
      <c r="E200" s="7">
        <v>10</v>
      </c>
      <c r="F200" s="7">
        <v>28</v>
      </c>
      <c r="G200" s="8">
        <v>92.4</v>
      </c>
      <c r="H200" s="12">
        <f>LN(G200/G199)</f>
      </c>
      <c r="I200" s="4"/>
      <c r="J200" s="5"/>
    </row>
    <row x14ac:dyDescent="0.25" r="201" customHeight="1" ht="19.5">
      <c r="A201" s="7">
        <v>2498</v>
      </c>
      <c r="B201" s="1" t="s">
        <v>30</v>
      </c>
      <c r="C201" s="6">
        <f>D201&amp;"/"&amp;E201&amp;"/"&amp;F201</f>
      </c>
      <c r="D201" s="7">
        <v>2016</v>
      </c>
      <c r="E201" s="7">
        <v>10</v>
      </c>
      <c r="F201" s="7">
        <v>31</v>
      </c>
      <c r="G201" s="8">
        <v>92.4</v>
      </c>
      <c r="H201" s="5">
        <f>LN(G201/G200)</f>
      </c>
      <c r="I201" s="4"/>
      <c r="J201" s="5"/>
    </row>
    <row x14ac:dyDescent="0.25" r="202" customHeight="1" ht="19.5">
      <c r="A202" s="7">
        <v>2498</v>
      </c>
      <c r="B202" s="1" t="s">
        <v>30</v>
      </c>
      <c r="C202" s="6">
        <f>D202&amp;"/"&amp;E202&amp;"/"&amp;F202</f>
      </c>
      <c r="D202" s="7">
        <v>2016</v>
      </c>
      <c r="E202" s="7">
        <v>11</v>
      </c>
      <c r="F202" s="7">
        <v>1</v>
      </c>
      <c r="G202" s="8">
        <v>91.8</v>
      </c>
      <c r="H202" s="12">
        <f>LN(G202/G201)</f>
      </c>
      <c r="I202" s="4"/>
      <c r="J202" s="5"/>
    </row>
    <row x14ac:dyDescent="0.25" r="203" customHeight="1" ht="19.5">
      <c r="A203" s="7">
        <v>2498</v>
      </c>
      <c r="B203" s="1" t="s">
        <v>30</v>
      </c>
      <c r="C203" s="6">
        <f>D203&amp;"/"&amp;E203&amp;"/"&amp;F203</f>
      </c>
      <c r="D203" s="7">
        <v>2016</v>
      </c>
      <c r="E203" s="7">
        <v>11</v>
      </c>
      <c r="F203" s="7">
        <v>2</v>
      </c>
      <c r="G203" s="8">
        <v>92.4</v>
      </c>
      <c r="H203" s="12">
        <f>LN(G203/G202)</f>
      </c>
      <c r="I203" s="4"/>
      <c r="J203" s="5"/>
    </row>
    <row x14ac:dyDescent="0.25" r="204" customHeight="1" ht="19.5">
      <c r="A204" s="7">
        <v>2498</v>
      </c>
      <c r="B204" s="1" t="s">
        <v>30</v>
      </c>
      <c r="C204" s="6">
        <f>D204&amp;"/"&amp;E204&amp;"/"&amp;F204</f>
      </c>
      <c r="D204" s="7">
        <v>2016</v>
      </c>
      <c r="E204" s="7">
        <v>11</v>
      </c>
      <c r="F204" s="7">
        <v>3</v>
      </c>
      <c r="G204" s="8">
        <v>86.2</v>
      </c>
      <c r="H204" s="12">
        <f>LN(G204/G203)</f>
      </c>
      <c r="I204" s="4"/>
      <c r="J204" s="5"/>
    </row>
    <row x14ac:dyDescent="0.25" r="205" customHeight="1" ht="19.5">
      <c r="A205" s="7">
        <v>2498</v>
      </c>
      <c r="B205" s="1" t="s">
        <v>30</v>
      </c>
      <c r="C205" s="6">
        <f>D205&amp;"/"&amp;E205&amp;"/"&amp;F205</f>
      </c>
      <c r="D205" s="7">
        <v>2016</v>
      </c>
      <c r="E205" s="7">
        <v>11</v>
      </c>
      <c r="F205" s="7">
        <v>4</v>
      </c>
      <c r="G205" s="8">
        <v>85.5</v>
      </c>
      <c r="H205" s="12">
        <f>LN(G205/G204)</f>
      </c>
      <c r="I205" s="4"/>
      <c r="J205" s="5"/>
    </row>
    <row x14ac:dyDescent="0.25" r="206" customHeight="1" ht="19.5">
      <c r="A206" s="7">
        <v>2498</v>
      </c>
      <c r="B206" s="1" t="s">
        <v>30</v>
      </c>
      <c r="C206" s="6">
        <f>D206&amp;"/"&amp;E206&amp;"/"&amp;F206</f>
      </c>
      <c r="D206" s="7">
        <v>2016</v>
      </c>
      <c r="E206" s="7">
        <v>11</v>
      </c>
      <c r="F206" s="7">
        <v>7</v>
      </c>
      <c r="G206" s="8">
        <v>84.4</v>
      </c>
      <c r="H206" s="12">
        <f>LN(G206/G205)</f>
      </c>
      <c r="I206" s="4"/>
      <c r="J206" s="5"/>
    </row>
    <row x14ac:dyDescent="0.25" r="207" customHeight="1" ht="19.5">
      <c r="A207" s="7">
        <v>2498</v>
      </c>
      <c r="B207" s="1" t="s">
        <v>30</v>
      </c>
      <c r="C207" s="6">
        <f>D207&amp;"/"&amp;E207&amp;"/"&amp;F207</f>
      </c>
      <c r="D207" s="7">
        <v>2016</v>
      </c>
      <c r="E207" s="7">
        <v>11</v>
      </c>
      <c r="F207" s="7">
        <v>8</v>
      </c>
      <c r="G207" s="8">
        <v>85.7</v>
      </c>
      <c r="H207" s="12">
        <f>LN(G207/G206)</f>
      </c>
      <c r="I207" s="4"/>
      <c r="J207" s="5"/>
    </row>
    <row x14ac:dyDescent="0.25" r="208" customHeight="1" ht="19.5">
      <c r="A208" s="7">
        <v>2498</v>
      </c>
      <c r="B208" s="1" t="s">
        <v>30</v>
      </c>
      <c r="C208" s="6">
        <f>D208&amp;"/"&amp;E208&amp;"/"&amp;F208</f>
      </c>
      <c r="D208" s="7">
        <v>2016</v>
      </c>
      <c r="E208" s="7">
        <v>11</v>
      </c>
      <c r="F208" s="7">
        <v>9</v>
      </c>
      <c r="G208" s="8">
        <v>80.6</v>
      </c>
      <c r="H208" s="12">
        <f>LN(G208/G207)</f>
      </c>
      <c r="I208" s="4"/>
      <c r="J208" s="5"/>
    </row>
    <row x14ac:dyDescent="0.25" r="209" customHeight="1" ht="19.5">
      <c r="A209" s="7">
        <v>2498</v>
      </c>
      <c r="B209" s="1" t="s">
        <v>30</v>
      </c>
      <c r="C209" s="6">
        <f>D209&amp;"/"&amp;E209&amp;"/"&amp;F209</f>
      </c>
      <c r="D209" s="7">
        <v>2016</v>
      </c>
      <c r="E209" s="7">
        <v>11</v>
      </c>
      <c r="F209" s="7">
        <v>10</v>
      </c>
      <c r="G209" s="8">
        <v>84.3</v>
      </c>
      <c r="H209" s="12">
        <f>LN(G209/G208)</f>
      </c>
      <c r="I209" s="4"/>
      <c r="J209" s="5"/>
    </row>
    <row x14ac:dyDescent="0.25" r="210" customHeight="1" ht="19.5">
      <c r="A210" s="7">
        <v>2498</v>
      </c>
      <c r="B210" s="1" t="s">
        <v>30</v>
      </c>
      <c r="C210" s="6">
        <f>D210&amp;"/"&amp;E210&amp;"/"&amp;F210</f>
      </c>
      <c r="D210" s="7">
        <v>2016</v>
      </c>
      <c r="E210" s="7">
        <v>11</v>
      </c>
      <c r="F210" s="7">
        <v>11</v>
      </c>
      <c r="G210" s="8">
        <v>80.4</v>
      </c>
      <c r="H210" s="12">
        <f>LN(G210/G209)</f>
      </c>
      <c r="I210" s="4"/>
      <c r="J210" s="5"/>
    </row>
    <row x14ac:dyDescent="0.25" r="211" customHeight="1" ht="19.5">
      <c r="A211" s="7">
        <v>2498</v>
      </c>
      <c r="B211" s="1" t="s">
        <v>30</v>
      </c>
      <c r="C211" s="6">
        <f>D211&amp;"/"&amp;E211&amp;"/"&amp;F211</f>
      </c>
      <c r="D211" s="7">
        <v>2016</v>
      </c>
      <c r="E211" s="7">
        <v>11</v>
      </c>
      <c r="F211" s="7">
        <v>14</v>
      </c>
      <c r="G211" s="8">
        <v>76.8</v>
      </c>
      <c r="H211" s="12">
        <f>LN(G211/G210)</f>
      </c>
      <c r="I211" s="4"/>
      <c r="J211" s="5"/>
    </row>
    <row x14ac:dyDescent="0.25" r="212" customHeight="1" ht="19.5">
      <c r="A212" s="7">
        <v>2498</v>
      </c>
      <c r="B212" s="1" t="s">
        <v>30</v>
      </c>
      <c r="C212" s="6">
        <f>D212&amp;"/"&amp;E212&amp;"/"&amp;F212</f>
      </c>
      <c r="D212" s="7">
        <v>2016</v>
      </c>
      <c r="E212" s="7">
        <v>11</v>
      </c>
      <c r="F212" s="7">
        <v>15</v>
      </c>
      <c r="G212" s="8">
        <v>78.4</v>
      </c>
      <c r="H212" s="12">
        <f>LN(G212/G211)</f>
      </c>
      <c r="I212" s="4"/>
      <c r="J212" s="5"/>
    </row>
    <row x14ac:dyDescent="0.25" r="213" customHeight="1" ht="19.5">
      <c r="A213" s="7">
        <v>2498</v>
      </c>
      <c r="B213" s="1" t="s">
        <v>30</v>
      </c>
      <c r="C213" s="6">
        <f>D213&amp;"/"&amp;E213&amp;"/"&amp;F213</f>
      </c>
      <c r="D213" s="7">
        <v>2016</v>
      </c>
      <c r="E213" s="7">
        <v>11</v>
      </c>
      <c r="F213" s="7">
        <v>16</v>
      </c>
      <c r="G213" s="8">
        <v>79.3</v>
      </c>
      <c r="H213" s="12">
        <f>LN(G213/G212)</f>
      </c>
      <c r="I213" s="4"/>
      <c r="J213" s="5"/>
    </row>
    <row x14ac:dyDescent="0.25" r="214" customHeight="1" ht="19.5">
      <c r="A214" s="7">
        <v>2498</v>
      </c>
      <c r="B214" s="1" t="s">
        <v>30</v>
      </c>
      <c r="C214" s="6">
        <f>D214&amp;"/"&amp;E214&amp;"/"&amp;F214</f>
      </c>
      <c r="D214" s="7">
        <v>2016</v>
      </c>
      <c r="E214" s="7">
        <v>11</v>
      </c>
      <c r="F214" s="7">
        <v>17</v>
      </c>
      <c r="G214" s="8">
        <v>79.3</v>
      </c>
      <c r="H214" s="5">
        <f>LN(G214/G213)</f>
      </c>
      <c r="I214" s="4"/>
      <c r="J214" s="5"/>
    </row>
    <row x14ac:dyDescent="0.25" r="215" customHeight="1" ht="19.5">
      <c r="A215" s="7">
        <v>2498</v>
      </c>
      <c r="B215" s="1" t="s">
        <v>30</v>
      </c>
      <c r="C215" s="6">
        <f>D215&amp;"/"&amp;E215&amp;"/"&amp;F215</f>
      </c>
      <c r="D215" s="7">
        <v>2016</v>
      </c>
      <c r="E215" s="7">
        <v>11</v>
      </c>
      <c r="F215" s="7">
        <v>18</v>
      </c>
      <c r="G215" s="7">
        <v>84</v>
      </c>
      <c r="H215" s="12">
        <f>LN(G215/G214)</f>
      </c>
      <c r="I215" s="4"/>
      <c r="J215" s="5"/>
    </row>
    <row x14ac:dyDescent="0.25" r="216" customHeight="1" ht="19.5">
      <c r="A216" s="7">
        <v>2498</v>
      </c>
      <c r="B216" s="1" t="s">
        <v>30</v>
      </c>
      <c r="C216" s="6">
        <f>D216&amp;"/"&amp;E216&amp;"/"&amp;F216</f>
      </c>
      <c r="D216" s="7">
        <v>2016</v>
      </c>
      <c r="E216" s="7">
        <v>11</v>
      </c>
      <c r="F216" s="7">
        <v>21</v>
      </c>
      <c r="G216" s="8">
        <v>82.5</v>
      </c>
      <c r="H216" s="12">
        <f>LN(G216/G215)</f>
      </c>
      <c r="I216" s="4"/>
      <c r="J216" s="5"/>
    </row>
    <row x14ac:dyDescent="0.25" r="217" customHeight="1" ht="19.5">
      <c r="A217" s="7">
        <v>2498</v>
      </c>
      <c r="B217" s="1" t="s">
        <v>30</v>
      </c>
      <c r="C217" s="6">
        <f>D217&amp;"/"&amp;E217&amp;"/"&amp;F217</f>
      </c>
      <c r="D217" s="7">
        <v>2016</v>
      </c>
      <c r="E217" s="7">
        <v>11</v>
      </c>
      <c r="F217" s="7">
        <v>22</v>
      </c>
      <c r="G217" s="8">
        <v>81.7</v>
      </c>
      <c r="H217" s="12">
        <f>LN(G217/G216)</f>
      </c>
      <c r="I217" s="4"/>
      <c r="J217" s="5"/>
    </row>
    <row x14ac:dyDescent="0.25" r="218" customHeight="1" ht="19.5">
      <c r="A218" s="7">
        <v>2498</v>
      </c>
      <c r="B218" s="1" t="s">
        <v>30</v>
      </c>
      <c r="C218" s="6">
        <f>D218&amp;"/"&amp;E218&amp;"/"&amp;F218</f>
      </c>
      <c r="D218" s="7">
        <v>2016</v>
      </c>
      <c r="E218" s="7">
        <v>11</v>
      </c>
      <c r="F218" s="7">
        <v>23</v>
      </c>
      <c r="G218" s="8">
        <v>82.7</v>
      </c>
      <c r="H218" s="12">
        <f>LN(G218/G217)</f>
      </c>
      <c r="I218" s="4"/>
      <c r="J218" s="5"/>
    </row>
    <row x14ac:dyDescent="0.25" r="219" customHeight="1" ht="19.5">
      <c r="A219" s="7">
        <v>2498</v>
      </c>
      <c r="B219" s="1" t="s">
        <v>30</v>
      </c>
      <c r="C219" s="6">
        <f>D219&amp;"/"&amp;E219&amp;"/"&amp;F219</f>
      </c>
      <c r="D219" s="7">
        <v>2016</v>
      </c>
      <c r="E219" s="7">
        <v>11</v>
      </c>
      <c r="F219" s="7">
        <v>24</v>
      </c>
      <c r="G219" s="8">
        <v>83.5</v>
      </c>
      <c r="H219" s="12">
        <f>LN(G219/G218)</f>
      </c>
      <c r="I219" s="4"/>
      <c r="J219" s="5"/>
    </row>
    <row x14ac:dyDescent="0.25" r="220" customHeight="1" ht="19.5">
      <c r="A220" s="7">
        <v>2498</v>
      </c>
      <c r="B220" s="1" t="s">
        <v>30</v>
      </c>
      <c r="C220" s="6">
        <f>D220&amp;"/"&amp;E220&amp;"/"&amp;F220</f>
      </c>
      <c r="D220" s="7">
        <v>2016</v>
      </c>
      <c r="E220" s="7">
        <v>11</v>
      </c>
      <c r="F220" s="7">
        <v>25</v>
      </c>
      <c r="G220" s="8">
        <v>82.7</v>
      </c>
      <c r="H220" s="12">
        <f>LN(G220/G219)</f>
      </c>
      <c r="I220" s="4"/>
      <c r="J220" s="5"/>
    </row>
    <row x14ac:dyDescent="0.25" r="221" customHeight="1" ht="19.5">
      <c r="A221" s="7">
        <v>2498</v>
      </c>
      <c r="B221" s="1" t="s">
        <v>30</v>
      </c>
      <c r="C221" s="6">
        <f>D221&amp;"/"&amp;E221&amp;"/"&amp;F221</f>
      </c>
      <c r="D221" s="7">
        <v>2016</v>
      </c>
      <c r="E221" s="7">
        <v>11</v>
      </c>
      <c r="F221" s="7">
        <v>28</v>
      </c>
      <c r="G221" s="8">
        <v>83.9</v>
      </c>
      <c r="H221" s="12">
        <f>LN(G221/G220)</f>
      </c>
      <c r="I221" s="4"/>
      <c r="J221" s="5"/>
    </row>
    <row x14ac:dyDescent="0.25" r="222" customHeight="1" ht="19.5">
      <c r="A222" s="7">
        <v>2498</v>
      </c>
      <c r="B222" s="1" t="s">
        <v>30</v>
      </c>
      <c r="C222" s="6">
        <f>D222&amp;"/"&amp;E222&amp;"/"&amp;F222</f>
      </c>
      <c r="D222" s="7">
        <v>2016</v>
      </c>
      <c r="E222" s="7">
        <v>11</v>
      </c>
      <c r="F222" s="7">
        <v>29</v>
      </c>
      <c r="G222" s="8">
        <v>84.6</v>
      </c>
      <c r="H222" s="12">
        <f>LN(G222/G221)</f>
      </c>
      <c r="I222" s="4"/>
      <c r="J222" s="5"/>
    </row>
    <row x14ac:dyDescent="0.25" r="223" customHeight="1" ht="19.5">
      <c r="A223" s="7">
        <v>2498</v>
      </c>
      <c r="B223" s="1" t="s">
        <v>30</v>
      </c>
      <c r="C223" s="6">
        <f>D223&amp;"/"&amp;E223&amp;"/"&amp;F223</f>
      </c>
      <c r="D223" s="7">
        <v>2016</v>
      </c>
      <c r="E223" s="7">
        <v>11</v>
      </c>
      <c r="F223" s="7">
        <v>30</v>
      </c>
      <c r="G223" s="8">
        <v>84.3</v>
      </c>
      <c r="H223" s="12">
        <f>LN(G223/G222)</f>
      </c>
      <c r="I223" s="4"/>
      <c r="J223" s="5"/>
    </row>
    <row x14ac:dyDescent="0.25" r="224" customHeight="1" ht="19.5">
      <c r="A224" s="7">
        <v>2498</v>
      </c>
      <c r="B224" s="1" t="s">
        <v>30</v>
      </c>
      <c r="C224" s="6">
        <f>D224&amp;"/"&amp;E224&amp;"/"&amp;F224</f>
      </c>
      <c r="D224" s="7">
        <v>2016</v>
      </c>
      <c r="E224" s="7">
        <v>12</v>
      </c>
      <c r="F224" s="7">
        <v>1</v>
      </c>
      <c r="G224" s="8">
        <v>84.4</v>
      </c>
      <c r="H224" s="12">
        <f>LN(G224/G223)</f>
      </c>
      <c r="I224" s="4"/>
      <c r="J224" s="5"/>
    </row>
    <row x14ac:dyDescent="0.25" r="225" customHeight="1" ht="19.5">
      <c r="A225" s="7">
        <v>2498</v>
      </c>
      <c r="B225" s="1" t="s">
        <v>30</v>
      </c>
      <c r="C225" s="6">
        <f>D225&amp;"/"&amp;E225&amp;"/"&amp;F225</f>
      </c>
      <c r="D225" s="7">
        <v>2016</v>
      </c>
      <c r="E225" s="7">
        <v>12</v>
      </c>
      <c r="F225" s="7">
        <v>2</v>
      </c>
      <c r="G225" s="8">
        <v>82.4</v>
      </c>
      <c r="H225" s="12">
        <f>LN(G225/G224)</f>
      </c>
      <c r="I225" s="4"/>
      <c r="J225" s="5"/>
    </row>
    <row x14ac:dyDescent="0.25" r="226" customHeight="1" ht="19.5">
      <c r="A226" s="7">
        <v>2498</v>
      </c>
      <c r="B226" s="1" t="s">
        <v>30</v>
      </c>
      <c r="C226" s="6">
        <f>D226&amp;"/"&amp;E226&amp;"/"&amp;F226</f>
      </c>
      <c r="D226" s="7">
        <v>2016</v>
      </c>
      <c r="E226" s="7">
        <v>12</v>
      </c>
      <c r="F226" s="7">
        <v>5</v>
      </c>
      <c r="G226" s="8">
        <v>82.6</v>
      </c>
      <c r="H226" s="12">
        <f>LN(G226/G225)</f>
      </c>
      <c r="I226" s="4"/>
      <c r="J226" s="5"/>
    </row>
    <row x14ac:dyDescent="0.25" r="227" customHeight="1" ht="19.5">
      <c r="A227" s="7">
        <v>2498</v>
      </c>
      <c r="B227" s="1" t="s">
        <v>30</v>
      </c>
      <c r="C227" s="6">
        <f>D227&amp;"/"&amp;E227&amp;"/"&amp;F227</f>
      </c>
      <c r="D227" s="7">
        <v>2016</v>
      </c>
      <c r="E227" s="7">
        <v>12</v>
      </c>
      <c r="F227" s="7">
        <v>6</v>
      </c>
      <c r="G227" s="8">
        <v>82.8</v>
      </c>
      <c r="H227" s="12">
        <f>LN(G227/G226)</f>
      </c>
      <c r="I227" s="4"/>
      <c r="J227" s="5"/>
    </row>
    <row x14ac:dyDescent="0.25" r="228" customHeight="1" ht="19.5">
      <c r="A228" s="7">
        <v>2498</v>
      </c>
      <c r="B228" s="1" t="s">
        <v>30</v>
      </c>
      <c r="C228" s="6">
        <f>D228&amp;"/"&amp;E228&amp;"/"&amp;F228</f>
      </c>
      <c r="D228" s="7">
        <v>2016</v>
      </c>
      <c r="E228" s="7">
        <v>12</v>
      </c>
      <c r="F228" s="7">
        <v>7</v>
      </c>
      <c r="G228" s="8">
        <v>80.1</v>
      </c>
      <c r="H228" s="12">
        <f>LN(G228/G227)</f>
      </c>
      <c r="I228" s="4"/>
      <c r="J228" s="5"/>
    </row>
    <row x14ac:dyDescent="0.25" r="229" customHeight="1" ht="19.5">
      <c r="A229" s="7">
        <v>2498</v>
      </c>
      <c r="B229" s="1" t="s">
        <v>30</v>
      </c>
      <c r="C229" s="6">
        <f>D229&amp;"/"&amp;E229&amp;"/"&amp;F229</f>
      </c>
      <c r="D229" s="7">
        <v>2016</v>
      </c>
      <c r="E229" s="7">
        <v>12</v>
      </c>
      <c r="F229" s="7">
        <v>8</v>
      </c>
      <c r="G229" s="8">
        <v>80.3</v>
      </c>
      <c r="H229" s="12">
        <f>LN(G229/G228)</f>
      </c>
      <c r="I229" s="4"/>
      <c r="J229" s="5"/>
    </row>
    <row x14ac:dyDescent="0.25" r="230" customHeight="1" ht="19.5">
      <c r="A230" s="7">
        <v>2498</v>
      </c>
      <c r="B230" s="1" t="s">
        <v>30</v>
      </c>
      <c r="C230" s="6">
        <f>D230&amp;"/"&amp;E230&amp;"/"&amp;F230</f>
      </c>
      <c r="D230" s="7">
        <v>2016</v>
      </c>
      <c r="E230" s="7">
        <v>12</v>
      </c>
      <c r="F230" s="7">
        <v>9</v>
      </c>
      <c r="G230" s="8">
        <v>81.9</v>
      </c>
      <c r="H230" s="12">
        <f>LN(G230/G229)</f>
      </c>
      <c r="I230" s="4"/>
      <c r="J230" s="5"/>
    </row>
    <row x14ac:dyDescent="0.25" r="231" customHeight="1" ht="19.5">
      <c r="A231" s="7">
        <v>2498</v>
      </c>
      <c r="B231" s="1" t="s">
        <v>30</v>
      </c>
      <c r="C231" s="6">
        <f>D231&amp;"/"&amp;E231&amp;"/"&amp;F231</f>
      </c>
      <c r="D231" s="7">
        <v>2016</v>
      </c>
      <c r="E231" s="7">
        <v>12</v>
      </c>
      <c r="F231" s="7">
        <v>12</v>
      </c>
      <c r="G231" s="8">
        <v>81.1</v>
      </c>
      <c r="H231" s="12">
        <f>LN(G231/G230)</f>
      </c>
      <c r="I231" s="4"/>
      <c r="J231" s="5"/>
    </row>
    <row x14ac:dyDescent="0.25" r="232" customHeight="1" ht="19.5">
      <c r="A232" s="7">
        <v>2498</v>
      </c>
      <c r="B232" s="1" t="s">
        <v>30</v>
      </c>
      <c r="C232" s="6">
        <f>D232&amp;"/"&amp;E232&amp;"/"&amp;F232</f>
      </c>
      <c r="D232" s="7">
        <v>2016</v>
      </c>
      <c r="E232" s="7">
        <v>12</v>
      </c>
      <c r="F232" s="7">
        <v>13</v>
      </c>
      <c r="G232" s="8">
        <v>80.6</v>
      </c>
      <c r="H232" s="12">
        <f>LN(G232/G231)</f>
      </c>
      <c r="I232" s="4"/>
      <c r="J232" s="5"/>
    </row>
    <row x14ac:dyDescent="0.25" r="233" customHeight="1" ht="19.5">
      <c r="A233" s="7">
        <v>2498</v>
      </c>
      <c r="B233" s="1" t="s">
        <v>30</v>
      </c>
      <c r="C233" s="6">
        <f>D233&amp;"/"&amp;E233&amp;"/"&amp;F233</f>
      </c>
      <c r="D233" s="7">
        <v>2016</v>
      </c>
      <c r="E233" s="7">
        <v>12</v>
      </c>
      <c r="F233" s="7">
        <v>14</v>
      </c>
      <c r="G233" s="7">
        <v>80</v>
      </c>
      <c r="H233" s="12">
        <f>LN(G233/G232)</f>
      </c>
      <c r="I233" s="4"/>
      <c r="J233" s="5"/>
    </row>
    <row x14ac:dyDescent="0.25" r="234" customHeight="1" ht="19.5">
      <c r="A234" s="7">
        <v>2498</v>
      </c>
      <c r="B234" s="1" t="s">
        <v>30</v>
      </c>
      <c r="C234" s="6">
        <f>D234&amp;"/"&amp;E234&amp;"/"&amp;F234</f>
      </c>
      <c r="D234" s="7">
        <v>2016</v>
      </c>
      <c r="E234" s="7">
        <v>12</v>
      </c>
      <c r="F234" s="7">
        <v>15</v>
      </c>
      <c r="G234" s="8">
        <v>79.8</v>
      </c>
      <c r="H234" s="12">
        <f>LN(G234/G233)</f>
      </c>
      <c r="I234" s="4"/>
      <c r="J234" s="5"/>
    </row>
    <row x14ac:dyDescent="0.25" r="235" customHeight="1" ht="19.5">
      <c r="A235" s="7">
        <v>2498</v>
      </c>
      <c r="B235" s="1" t="s">
        <v>30</v>
      </c>
      <c r="C235" s="6">
        <f>D235&amp;"/"&amp;E235&amp;"/"&amp;F235</f>
      </c>
      <c r="D235" s="7">
        <v>2016</v>
      </c>
      <c r="E235" s="7">
        <v>12</v>
      </c>
      <c r="F235" s="7">
        <v>16</v>
      </c>
      <c r="G235" s="8">
        <v>79.5</v>
      </c>
      <c r="H235" s="12">
        <f>LN(G235/G234)</f>
      </c>
      <c r="I235" s="4"/>
      <c r="J235" s="5"/>
    </row>
    <row x14ac:dyDescent="0.25" r="236" customHeight="1" ht="19.5">
      <c r="A236" s="7">
        <v>2498</v>
      </c>
      <c r="B236" s="1" t="s">
        <v>30</v>
      </c>
      <c r="C236" s="6">
        <f>D236&amp;"/"&amp;E236&amp;"/"&amp;F236</f>
      </c>
      <c r="D236" s="7">
        <v>2016</v>
      </c>
      <c r="E236" s="7">
        <v>12</v>
      </c>
      <c r="F236" s="7">
        <v>19</v>
      </c>
      <c r="G236" s="8">
        <v>79.1</v>
      </c>
      <c r="H236" s="12">
        <f>LN(G236/G235)</f>
      </c>
      <c r="I236" s="4"/>
      <c r="J236" s="5"/>
    </row>
    <row x14ac:dyDescent="0.25" r="237" customHeight="1" ht="19.5">
      <c r="A237" s="7">
        <v>2498</v>
      </c>
      <c r="B237" s="1" t="s">
        <v>30</v>
      </c>
      <c r="C237" s="6">
        <f>D237&amp;"/"&amp;E237&amp;"/"&amp;F237</f>
      </c>
      <c r="D237" s="7">
        <v>2016</v>
      </c>
      <c r="E237" s="7">
        <v>12</v>
      </c>
      <c r="F237" s="7">
        <v>20</v>
      </c>
      <c r="G237" s="8">
        <v>80.5</v>
      </c>
      <c r="H237" s="12">
        <f>LN(G237/G236)</f>
      </c>
      <c r="I237" s="4"/>
      <c r="J237" s="5"/>
    </row>
    <row x14ac:dyDescent="0.25" r="238" customHeight="1" ht="19.5">
      <c r="A238" s="7">
        <v>2498</v>
      </c>
      <c r="B238" s="1" t="s">
        <v>30</v>
      </c>
      <c r="C238" s="6">
        <f>D238&amp;"/"&amp;E238&amp;"/"&amp;F238</f>
      </c>
      <c r="D238" s="7">
        <v>2016</v>
      </c>
      <c r="E238" s="7">
        <v>12</v>
      </c>
      <c r="F238" s="7">
        <v>21</v>
      </c>
      <c r="G238" s="8">
        <v>79.9</v>
      </c>
      <c r="H238" s="12">
        <f>LN(G238/G237)</f>
      </c>
      <c r="I238" s="4"/>
      <c r="J238" s="5"/>
    </row>
    <row x14ac:dyDescent="0.25" r="239" customHeight="1" ht="19.5">
      <c r="A239" s="7">
        <v>2498</v>
      </c>
      <c r="B239" s="1" t="s">
        <v>30</v>
      </c>
      <c r="C239" s="6">
        <f>D239&amp;"/"&amp;E239&amp;"/"&amp;F239</f>
      </c>
      <c r="D239" s="7">
        <v>2016</v>
      </c>
      <c r="E239" s="7">
        <v>12</v>
      </c>
      <c r="F239" s="7">
        <v>22</v>
      </c>
      <c r="G239" s="8">
        <v>78.1</v>
      </c>
      <c r="H239" s="12">
        <f>LN(G239/G238)</f>
      </c>
      <c r="I239" s="4"/>
      <c r="J239" s="5"/>
    </row>
    <row x14ac:dyDescent="0.25" r="240" customHeight="1" ht="19.5">
      <c r="A240" s="7">
        <v>2498</v>
      </c>
      <c r="B240" s="1" t="s">
        <v>30</v>
      </c>
      <c r="C240" s="6">
        <f>D240&amp;"/"&amp;E240&amp;"/"&amp;F240</f>
      </c>
      <c r="D240" s="7">
        <v>2016</v>
      </c>
      <c r="E240" s="7">
        <v>12</v>
      </c>
      <c r="F240" s="7">
        <v>23</v>
      </c>
      <c r="G240" s="8">
        <v>77.2</v>
      </c>
      <c r="H240" s="12">
        <f>LN(G240/G239)</f>
      </c>
      <c r="I240" s="4"/>
      <c r="J240" s="5"/>
    </row>
    <row x14ac:dyDescent="0.25" r="241" customHeight="1" ht="19.5">
      <c r="A241" s="7">
        <v>2498</v>
      </c>
      <c r="B241" s="1" t="s">
        <v>30</v>
      </c>
      <c r="C241" s="6">
        <f>D241&amp;"/"&amp;E241&amp;"/"&amp;F241</f>
      </c>
      <c r="D241" s="7">
        <v>2016</v>
      </c>
      <c r="E241" s="7">
        <v>12</v>
      </c>
      <c r="F241" s="7">
        <v>26</v>
      </c>
      <c r="G241" s="7">
        <v>78</v>
      </c>
      <c r="H241" s="12">
        <f>LN(G241/G240)</f>
      </c>
      <c r="I241" s="4"/>
      <c r="J241" s="5"/>
    </row>
    <row x14ac:dyDescent="0.25" r="242" customHeight="1" ht="19.5">
      <c r="A242" s="7">
        <v>2498</v>
      </c>
      <c r="B242" s="1" t="s">
        <v>30</v>
      </c>
      <c r="C242" s="6">
        <f>D242&amp;"/"&amp;E242&amp;"/"&amp;F242</f>
      </c>
      <c r="D242" s="7">
        <v>2016</v>
      </c>
      <c r="E242" s="7">
        <v>12</v>
      </c>
      <c r="F242" s="7">
        <v>27</v>
      </c>
      <c r="G242" s="8">
        <v>78.1</v>
      </c>
      <c r="H242" s="12">
        <f>LN(G242/G241)</f>
      </c>
      <c r="I242" s="4"/>
      <c r="J242" s="5"/>
    </row>
    <row x14ac:dyDescent="0.25" r="243" customHeight="1" ht="19.5">
      <c r="A243" s="7">
        <v>2498</v>
      </c>
      <c r="B243" s="1" t="s">
        <v>30</v>
      </c>
      <c r="C243" s="6">
        <f>D243&amp;"/"&amp;E243&amp;"/"&amp;F243</f>
      </c>
      <c r="D243" s="7">
        <v>2016</v>
      </c>
      <c r="E243" s="7">
        <v>12</v>
      </c>
      <c r="F243" s="7">
        <v>28</v>
      </c>
      <c r="G243" s="8">
        <v>78.3</v>
      </c>
      <c r="H243" s="12">
        <f>LN(G243/G242)</f>
      </c>
      <c r="I243" s="4"/>
      <c r="J243" s="5"/>
    </row>
    <row x14ac:dyDescent="0.25" r="244" customHeight="1" ht="19.5">
      <c r="A244" s="7">
        <v>2498</v>
      </c>
      <c r="B244" s="1" t="s">
        <v>30</v>
      </c>
      <c r="C244" s="6">
        <f>D244&amp;"/"&amp;E244&amp;"/"&amp;F244</f>
      </c>
      <c r="D244" s="7">
        <v>2016</v>
      </c>
      <c r="E244" s="7">
        <v>12</v>
      </c>
      <c r="F244" s="7">
        <v>29</v>
      </c>
      <c r="G244" s="8">
        <v>77.8</v>
      </c>
      <c r="H244" s="12">
        <f>LN(G244/G243)</f>
      </c>
      <c r="I244" s="4"/>
      <c r="J244" s="5"/>
    </row>
    <row x14ac:dyDescent="0.25" r="245" customHeight="1" ht="19.5">
      <c r="A245" s="7">
        <v>2498</v>
      </c>
      <c r="B245" s="1" t="s">
        <v>30</v>
      </c>
      <c r="C245" s="6">
        <f>D245&amp;"/"&amp;E245&amp;"/"&amp;F245</f>
      </c>
      <c r="D245" s="7">
        <v>2016</v>
      </c>
      <c r="E245" s="7">
        <v>12</v>
      </c>
      <c r="F245" s="7">
        <v>30</v>
      </c>
      <c r="G245" s="7">
        <v>79</v>
      </c>
      <c r="H245" s="12">
        <f>LN(G245/G244)</f>
      </c>
      <c r="I245" s="4"/>
      <c r="J245" s="5"/>
    </row>
  </sheetData>
  <mergeCells count="4">
    <mergeCell ref="I2:J2"/>
    <mergeCell ref="I3:J3"/>
    <mergeCell ref="I18:J18"/>
    <mergeCell ref="I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5"/>
  <sheetViews>
    <sheetView workbookViewId="0"/>
  </sheetViews>
  <sheetFormatPr defaultRowHeight="15" x14ac:dyDescent="0.25"/>
  <cols>
    <col min="1" max="1" style="24" width="14.147857142857141" customWidth="1" bestFit="1"/>
    <col min="2" max="2" style="23" width="9.576428571428572" customWidth="1" bestFit="1"/>
    <col min="3" max="3" style="23" width="9.576428571428572" customWidth="1" bestFit="1"/>
    <col min="4" max="4" style="24" width="14.147857142857141" customWidth="1" bestFit="1"/>
    <col min="5" max="5" style="24" width="14.147857142857141" customWidth="1" bestFit="1"/>
    <col min="6" max="6" style="24" width="14.147857142857141" customWidth="1" bestFit="1"/>
    <col min="7" max="7" style="24" width="14.147857142857141" customWidth="1" bestFit="1"/>
    <col min="8" max="8" style="25" width="14.147857142857141" customWidth="1" bestFit="1"/>
    <col min="9" max="9" style="26" width="10.719285714285713" customWidth="1" bestFit="1"/>
    <col min="10" max="10" style="27" width="21.290714285714284" customWidth="1" bestFit="1"/>
  </cols>
  <sheetData>
    <row x14ac:dyDescent="0.25" r="1" customHeight="1" ht="19.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</row>
    <row x14ac:dyDescent="0.25" r="2" customHeight="1" ht="19.5">
      <c r="A2" s="7">
        <v>2357</v>
      </c>
      <c r="B2" s="1" t="s">
        <v>29</v>
      </c>
      <c r="C2" s="6">
        <f>D2&amp;"/"&amp;E2&amp;"/"&amp;F2</f>
      </c>
      <c r="D2" s="7">
        <v>2016</v>
      </c>
      <c r="E2" s="7">
        <v>1</v>
      </c>
      <c r="F2" s="7">
        <v>4</v>
      </c>
      <c r="G2" s="7">
        <v>262</v>
      </c>
      <c r="H2" s="9"/>
      <c r="I2" s="10" t="s">
        <v>10</v>
      </c>
      <c r="J2" s="11"/>
    </row>
    <row x14ac:dyDescent="0.25" r="3" customHeight="1" ht="19.5">
      <c r="A3" s="7">
        <v>2357</v>
      </c>
      <c r="B3" s="1" t="s">
        <v>29</v>
      </c>
      <c r="C3" s="6">
        <f>D3&amp;"/"&amp;E3&amp;"/"&amp;F3</f>
      </c>
      <c r="D3" s="7">
        <v>2016</v>
      </c>
      <c r="E3" s="7">
        <v>1</v>
      </c>
      <c r="F3" s="7">
        <v>5</v>
      </c>
      <c r="G3" s="8">
        <v>261.5</v>
      </c>
      <c r="H3" s="12">
        <f>LN(G3/G2)</f>
      </c>
      <c r="I3" s="13" t="s">
        <v>29</v>
      </c>
      <c r="J3" s="14"/>
    </row>
    <row x14ac:dyDescent="0.25" r="4" customHeight="1" ht="19.5">
      <c r="A4" s="7">
        <v>2357</v>
      </c>
      <c r="B4" s="1" t="s">
        <v>29</v>
      </c>
      <c r="C4" s="6">
        <f>D4&amp;"/"&amp;E4&amp;"/"&amp;F4</f>
      </c>
      <c r="D4" s="7">
        <v>2016</v>
      </c>
      <c r="E4" s="7">
        <v>1</v>
      </c>
      <c r="F4" s="7">
        <v>6</v>
      </c>
      <c r="G4" s="7">
        <v>264</v>
      </c>
      <c r="H4" s="12">
        <f>LN(G4/G3)</f>
      </c>
      <c r="I4" s="1" t="s">
        <v>11</v>
      </c>
      <c r="J4" s="28">
        <f>AVERAGE(H3:H245)</f>
      </c>
    </row>
    <row x14ac:dyDescent="0.25" r="5" customHeight="1" ht="19.5">
      <c r="A5" s="7">
        <v>2357</v>
      </c>
      <c r="B5" s="1" t="s">
        <v>29</v>
      </c>
      <c r="C5" s="6">
        <f>D5&amp;"/"&amp;E5&amp;"/"&amp;F5</f>
      </c>
      <c r="D5" s="7">
        <v>2016</v>
      </c>
      <c r="E5" s="7">
        <v>1</v>
      </c>
      <c r="F5" s="7">
        <v>7</v>
      </c>
      <c r="G5" s="7">
        <v>268</v>
      </c>
      <c r="H5" s="12">
        <f>LN(G5/G4)</f>
      </c>
      <c r="I5" s="4"/>
      <c r="J5" s="29"/>
    </row>
    <row x14ac:dyDescent="0.25" r="6" customHeight="1" ht="19.5">
      <c r="A6" s="7">
        <v>2357</v>
      </c>
      <c r="B6" s="1" t="s">
        <v>29</v>
      </c>
      <c r="C6" s="6">
        <f>D6&amp;"/"&amp;E6&amp;"/"&amp;F6</f>
      </c>
      <c r="D6" s="7">
        <v>2016</v>
      </c>
      <c r="E6" s="7">
        <v>1</v>
      </c>
      <c r="F6" s="7">
        <v>8</v>
      </c>
      <c r="G6" s="8">
        <v>276.5</v>
      </c>
      <c r="H6" s="12">
        <f>LN(G6/G5)</f>
      </c>
      <c r="I6" s="1" t="s">
        <v>12</v>
      </c>
      <c r="J6" s="28">
        <f>MEDIAN(H3:H245)</f>
      </c>
    </row>
    <row x14ac:dyDescent="0.25" r="7" customHeight="1" ht="19.5">
      <c r="A7" s="7">
        <v>2357</v>
      </c>
      <c r="B7" s="1" t="s">
        <v>29</v>
      </c>
      <c r="C7" s="6">
        <f>D7&amp;"/"&amp;E7&amp;"/"&amp;F7</f>
      </c>
      <c r="D7" s="7">
        <v>2016</v>
      </c>
      <c r="E7" s="7">
        <v>1</v>
      </c>
      <c r="F7" s="7">
        <v>11</v>
      </c>
      <c r="G7" s="8">
        <v>275.5</v>
      </c>
      <c r="H7" s="12">
        <f>LN(G7/G6)</f>
      </c>
      <c r="I7" s="1" t="s">
        <v>13</v>
      </c>
      <c r="J7" s="28">
        <f>MODE(H3:H245)</f>
      </c>
    </row>
    <row x14ac:dyDescent="0.25" r="8" customHeight="1" ht="19.5">
      <c r="A8" s="7">
        <v>2357</v>
      </c>
      <c r="B8" s="1" t="s">
        <v>29</v>
      </c>
      <c r="C8" s="6">
        <f>D8&amp;"/"&amp;E8&amp;"/"&amp;F8</f>
      </c>
      <c r="D8" s="7">
        <v>2016</v>
      </c>
      <c r="E8" s="7">
        <v>1</v>
      </c>
      <c r="F8" s="7">
        <v>12</v>
      </c>
      <c r="G8" s="7">
        <v>274</v>
      </c>
      <c r="H8" s="12">
        <f>LN(G8/G7)</f>
      </c>
      <c r="I8" s="1" t="s">
        <v>14</v>
      </c>
      <c r="J8" s="28">
        <f>STDEV(H3:H245)</f>
      </c>
    </row>
    <row x14ac:dyDescent="0.25" r="9" customHeight="1" ht="19.5">
      <c r="A9" s="7">
        <v>2357</v>
      </c>
      <c r="B9" s="1" t="s">
        <v>29</v>
      </c>
      <c r="C9" s="6">
        <f>D9&amp;"/"&amp;E9&amp;"/"&amp;F9</f>
      </c>
      <c r="D9" s="7">
        <v>2016</v>
      </c>
      <c r="E9" s="7">
        <v>1</v>
      </c>
      <c r="F9" s="7">
        <v>13</v>
      </c>
      <c r="G9" s="8">
        <v>274.5</v>
      </c>
      <c r="H9" s="12">
        <f>LN(G9/G8)</f>
      </c>
      <c r="I9" s="1" t="s">
        <v>15</v>
      </c>
      <c r="J9" s="28">
        <f>VAR(H3:H245)</f>
      </c>
    </row>
    <row x14ac:dyDescent="0.25" r="10" customHeight="1" ht="19.5">
      <c r="A10" s="7">
        <v>2357</v>
      </c>
      <c r="B10" s="1" t="s">
        <v>29</v>
      </c>
      <c r="C10" s="6">
        <f>D10&amp;"/"&amp;E10&amp;"/"&amp;F10</f>
      </c>
      <c r="D10" s="7">
        <v>2016</v>
      </c>
      <c r="E10" s="7">
        <v>1</v>
      </c>
      <c r="F10" s="7">
        <v>14</v>
      </c>
      <c r="G10" s="8">
        <v>274.5</v>
      </c>
      <c r="H10" s="5">
        <f>LN(G10/G9)</f>
      </c>
      <c r="I10" s="1" t="s">
        <v>16</v>
      </c>
      <c r="J10" s="28">
        <f>KURT(H3:H245)</f>
      </c>
    </row>
    <row x14ac:dyDescent="0.25" r="11" customHeight="1" ht="19.5">
      <c r="A11" s="7">
        <v>2357</v>
      </c>
      <c r="B11" s="1" t="s">
        <v>29</v>
      </c>
      <c r="C11" s="6">
        <f>D11&amp;"/"&amp;E11&amp;"/"&amp;F11</f>
      </c>
      <c r="D11" s="7">
        <v>2016</v>
      </c>
      <c r="E11" s="7">
        <v>1</v>
      </c>
      <c r="F11" s="7">
        <v>15</v>
      </c>
      <c r="G11" s="8">
        <v>277.5</v>
      </c>
      <c r="H11" s="12">
        <f>LN(G11/G10)</f>
      </c>
      <c r="I11" s="1" t="s">
        <v>17</v>
      </c>
      <c r="J11" s="28">
        <f>SKEW(H3:H245)</f>
      </c>
    </row>
    <row x14ac:dyDescent="0.25" r="12" customHeight="1" ht="19.5">
      <c r="A12" s="7">
        <v>2357</v>
      </c>
      <c r="B12" s="1" t="s">
        <v>29</v>
      </c>
      <c r="C12" s="6">
        <f>D12&amp;"/"&amp;E12&amp;"/"&amp;F12</f>
      </c>
      <c r="D12" s="7">
        <v>2016</v>
      </c>
      <c r="E12" s="7">
        <v>1</v>
      </c>
      <c r="F12" s="7">
        <v>18</v>
      </c>
      <c r="G12" s="8">
        <v>270.5</v>
      </c>
      <c r="H12" s="12">
        <f>LN(G12/G11)</f>
      </c>
      <c r="I12" s="4"/>
      <c r="J12" s="29"/>
    </row>
    <row x14ac:dyDescent="0.25" r="13" customHeight="1" ht="19.5">
      <c r="A13" s="7">
        <v>2357</v>
      </c>
      <c r="B13" s="1" t="s">
        <v>29</v>
      </c>
      <c r="C13" s="6">
        <f>D13&amp;"/"&amp;E13&amp;"/"&amp;F13</f>
      </c>
      <c r="D13" s="7">
        <v>2016</v>
      </c>
      <c r="E13" s="7">
        <v>1</v>
      </c>
      <c r="F13" s="7">
        <v>19</v>
      </c>
      <c r="G13" s="8">
        <v>270.5</v>
      </c>
      <c r="H13" s="5">
        <f>LN(G13/G12)</f>
      </c>
      <c r="I13" s="1" t="s">
        <v>18</v>
      </c>
      <c r="J13" s="28">
        <f>MIN(H3:H245)</f>
      </c>
    </row>
    <row x14ac:dyDescent="0.25" r="14" customHeight="1" ht="19.5">
      <c r="A14" s="7">
        <v>2357</v>
      </c>
      <c r="B14" s="1" t="s">
        <v>29</v>
      </c>
      <c r="C14" s="6">
        <f>D14&amp;"/"&amp;E14&amp;"/"&amp;F14</f>
      </c>
      <c r="D14" s="7">
        <v>2016</v>
      </c>
      <c r="E14" s="7">
        <v>1</v>
      </c>
      <c r="F14" s="7">
        <v>20</v>
      </c>
      <c r="G14" s="8">
        <v>263.5</v>
      </c>
      <c r="H14" s="12">
        <f>LN(G14/G13)</f>
      </c>
      <c r="I14" s="1" t="s">
        <v>19</v>
      </c>
      <c r="J14" s="28">
        <f>MAX(H3:H245)</f>
      </c>
    </row>
    <row x14ac:dyDescent="0.25" r="15" customHeight="1" ht="19.5">
      <c r="A15" s="7">
        <v>2357</v>
      </c>
      <c r="B15" s="1" t="s">
        <v>29</v>
      </c>
      <c r="C15" s="6">
        <f>D15&amp;"/"&amp;E15&amp;"/"&amp;F15</f>
      </c>
      <c r="D15" s="7">
        <v>2016</v>
      </c>
      <c r="E15" s="7">
        <v>1</v>
      </c>
      <c r="F15" s="7">
        <v>21</v>
      </c>
      <c r="G15" s="8">
        <v>262.5</v>
      </c>
      <c r="H15" s="12">
        <f>LN(G15/G14)</f>
      </c>
      <c r="I15" s="1" t="s">
        <v>20</v>
      </c>
      <c r="J15" s="28">
        <f>SUM(H3:H245)</f>
      </c>
    </row>
    <row x14ac:dyDescent="0.25" r="16" customHeight="1" ht="19.5">
      <c r="A16" s="7">
        <v>2357</v>
      </c>
      <c r="B16" s="1" t="s">
        <v>29</v>
      </c>
      <c r="C16" s="6">
        <f>D16&amp;"/"&amp;E16&amp;"/"&amp;F16</f>
      </c>
      <c r="D16" s="7">
        <v>2016</v>
      </c>
      <c r="E16" s="7">
        <v>1</v>
      </c>
      <c r="F16" s="7">
        <v>22</v>
      </c>
      <c r="G16" s="7">
        <v>267</v>
      </c>
      <c r="H16" s="12">
        <f>LN(G16/G15)</f>
      </c>
      <c r="I16" s="17" t="s">
        <v>21</v>
      </c>
      <c r="J16" s="18">
        <f>COUNT(H3:H245)</f>
      </c>
    </row>
    <row x14ac:dyDescent="0.25" r="17" customHeight="1" ht="19.5">
      <c r="A17" s="7">
        <v>2357</v>
      </c>
      <c r="B17" s="1" t="s">
        <v>29</v>
      </c>
      <c r="C17" s="6">
        <f>D17&amp;"/"&amp;E17&amp;"/"&amp;F17</f>
      </c>
      <c r="D17" s="7">
        <v>2016</v>
      </c>
      <c r="E17" s="7">
        <v>1</v>
      </c>
      <c r="F17" s="7">
        <v>25</v>
      </c>
      <c r="G17" s="8">
        <v>271.5</v>
      </c>
      <c r="H17" s="12">
        <f>LN(G17/G16)</f>
      </c>
      <c r="I17" s="4"/>
      <c r="J17" s="5"/>
    </row>
    <row x14ac:dyDescent="0.25" r="18" customHeight="1" ht="19.5">
      <c r="A18" s="7">
        <v>2357</v>
      </c>
      <c r="B18" s="1" t="s">
        <v>29</v>
      </c>
      <c r="C18" s="6">
        <f>D18&amp;"/"&amp;E18&amp;"/"&amp;F18</f>
      </c>
      <c r="D18" s="7">
        <v>2016</v>
      </c>
      <c r="E18" s="7">
        <v>1</v>
      </c>
      <c r="F18" s="7">
        <v>26</v>
      </c>
      <c r="G18" s="7">
        <v>266</v>
      </c>
      <c r="H18" s="12">
        <f>LN(G18/G17)</f>
      </c>
      <c r="I18" s="10" t="s">
        <v>22</v>
      </c>
      <c r="J18" s="11"/>
    </row>
    <row x14ac:dyDescent="0.25" r="19" customHeight="1" ht="19.5">
      <c r="A19" s="7">
        <v>2357</v>
      </c>
      <c r="B19" s="1" t="s">
        <v>29</v>
      </c>
      <c r="C19" s="6">
        <f>D19&amp;"/"&amp;E19&amp;"/"&amp;F19</f>
      </c>
      <c r="D19" s="7">
        <v>2016</v>
      </c>
      <c r="E19" s="7">
        <v>1</v>
      </c>
      <c r="F19" s="7">
        <v>27</v>
      </c>
      <c r="G19" s="7">
        <v>267</v>
      </c>
      <c r="H19" s="12">
        <f>LN(G19/G18)</f>
      </c>
      <c r="I19" s="13" t="s">
        <v>29</v>
      </c>
      <c r="J19" s="14"/>
    </row>
    <row x14ac:dyDescent="0.25" r="20" customHeight="1" ht="19.5">
      <c r="A20" s="7">
        <v>2357</v>
      </c>
      <c r="B20" s="1" t="s">
        <v>29</v>
      </c>
      <c r="C20" s="6">
        <f>D20&amp;"/"&amp;E20&amp;"/"&amp;F20</f>
      </c>
      <c r="D20" s="7">
        <v>2016</v>
      </c>
      <c r="E20" s="7">
        <v>1</v>
      </c>
      <c r="F20" s="7">
        <v>28</v>
      </c>
      <c r="G20" s="8">
        <v>265.5</v>
      </c>
      <c r="H20" s="12">
        <f>LN(G20/G19)</f>
      </c>
      <c r="I20" s="19" t="s">
        <v>11</v>
      </c>
      <c r="J20" s="12">
        <v>0.00004685317788117132</v>
      </c>
    </row>
    <row x14ac:dyDescent="0.25" r="21" customHeight="1" ht="19.5">
      <c r="A21" s="7">
        <v>2357</v>
      </c>
      <c r="B21" s="1" t="s">
        <v>29</v>
      </c>
      <c r="C21" s="6">
        <f>D21&amp;"/"&amp;E21&amp;"/"&amp;F21</f>
      </c>
      <c r="D21" s="7">
        <v>2016</v>
      </c>
      <c r="E21" s="7">
        <v>1</v>
      </c>
      <c r="F21" s="7">
        <v>29</v>
      </c>
      <c r="G21" s="8">
        <v>268.5</v>
      </c>
      <c r="H21" s="12">
        <f>LN(G21/G20)</f>
      </c>
      <c r="I21" s="19" t="s">
        <v>23</v>
      </c>
      <c r="J21" s="12">
        <v>0.0008419195314677174</v>
      </c>
    </row>
    <row x14ac:dyDescent="0.25" r="22" customHeight="1" ht="19.5">
      <c r="A22" s="7">
        <v>2357</v>
      </c>
      <c r="B22" s="1" t="s">
        <v>29</v>
      </c>
      <c r="C22" s="6">
        <f>D22&amp;"/"&amp;E22&amp;"/"&amp;F22</f>
      </c>
      <c r="D22" s="7">
        <v>2016</v>
      </c>
      <c r="E22" s="7">
        <v>1</v>
      </c>
      <c r="F22" s="7">
        <v>30</v>
      </c>
      <c r="G22" s="8">
        <v>271.5</v>
      </c>
      <c r="H22" s="12">
        <f>LN(G22/G21)</f>
      </c>
      <c r="I22" s="19" t="s">
        <v>24</v>
      </c>
      <c r="J22" s="5">
        <v>0</v>
      </c>
    </row>
    <row x14ac:dyDescent="0.25" r="23" customHeight="1" ht="19.5">
      <c r="A23" s="7">
        <v>2357</v>
      </c>
      <c r="B23" s="1" t="s">
        <v>29</v>
      </c>
      <c r="C23" s="6">
        <f>D23&amp;"/"&amp;E23&amp;"/"&amp;F23</f>
      </c>
      <c r="D23" s="7">
        <v>2016</v>
      </c>
      <c r="E23" s="7">
        <v>2</v>
      </c>
      <c r="F23" s="7">
        <v>1</v>
      </c>
      <c r="G23" s="7">
        <v>275</v>
      </c>
      <c r="H23" s="12">
        <f>LN(G23/G22)</f>
      </c>
      <c r="I23" s="19" t="s">
        <v>13</v>
      </c>
      <c r="J23" s="5">
        <v>0</v>
      </c>
    </row>
    <row x14ac:dyDescent="0.25" r="24" customHeight="1" ht="19.5">
      <c r="A24" s="7">
        <v>2357</v>
      </c>
      <c r="B24" s="1" t="s">
        <v>29</v>
      </c>
      <c r="C24" s="6">
        <f>D24&amp;"/"&amp;E24&amp;"/"&amp;F24</f>
      </c>
      <c r="D24" s="7">
        <v>2016</v>
      </c>
      <c r="E24" s="7">
        <v>2</v>
      </c>
      <c r="F24" s="7">
        <v>2</v>
      </c>
      <c r="G24" s="8">
        <v>274.5</v>
      </c>
      <c r="H24" s="12">
        <f>LN(G24/G23)</f>
      </c>
      <c r="I24" s="19" t="s">
        <v>14</v>
      </c>
      <c r="J24" s="12">
        <v>0.013124226639480036</v>
      </c>
    </row>
    <row x14ac:dyDescent="0.25" r="25" customHeight="1" ht="19.5">
      <c r="A25" s="7">
        <v>2357</v>
      </c>
      <c r="B25" s="1" t="s">
        <v>29</v>
      </c>
      <c r="C25" s="6">
        <f>D25&amp;"/"&amp;E25&amp;"/"&amp;F25</f>
      </c>
      <c r="D25" s="7">
        <v>2016</v>
      </c>
      <c r="E25" s="7">
        <v>2</v>
      </c>
      <c r="F25" s="7">
        <v>3</v>
      </c>
      <c r="G25" s="7">
        <v>271</v>
      </c>
      <c r="H25" s="12">
        <f>LN(G25/G24)</f>
      </c>
      <c r="I25" s="19" t="s">
        <v>15</v>
      </c>
      <c r="J25" s="12">
        <v>0.00017224532488443743</v>
      </c>
    </row>
    <row x14ac:dyDescent="0.25" r="26" customHeight="1" ht="19.5">
      <c r="A26" s="7">
        <v>2357</v>
      </c>
      <c r="B26" s="1" t="s">
        <v>29</v>
      </c>
      <c r="C26" s="6">
        <f>D26&amp;"/"&amp;E26&amp;"/"&amp;F26</f>
      </c>
      <c r="D26" s="7">
        <v>2016</v>
      </c>
      <c r="E26" s="7">
        <v>2</v>
      </c>
      <c r="F26" s="7">
        <v>15</v>
      </c>
      <c r="G26" s="8">
        <v>269.5</v>
      </c>
      <c r="H26" s="12">
        <f>LN(G26/G25)</f>
      </c>
      <c r="I26" s="19" t="s">
        <v>16</v>
      </c>
      <c r="J26" s="12">
        <v>3.0469395194816746</v>
      </c>
    </row>
    <row x14ac:dyDescent="0.25" r="27" customHeight="1" ht="19.5">
      <c r="A27" s="7">
        <v>2357</v>
      </c>
      <c r="B27" s="1" t="s">
        <v>29</v>
      </c>
      <c r="C27" s="6">
        <f>D27&amp;"/"&amp;E27&amp;"/"&amp;F27</f>
      </c>
      <c r="D27" s="7">
        <v>2016</v>
      </c>
      <c r="E27" s="7">
        <v>2</v>
      </c>
      <c r="F27" s="7">
        <v>16</v>
      </c>
      <c r="G27" s="7">
        <v>272</v>
      </c>
      <c r="H27" s="12">
        <f>LN(G27/G26)</f>
      </c>
      <c r="I27" s="19" t="s">
        <v>17</v>
      </c>
      <c r="J27" s="12">
        <v>0.22582156190138652</v>
      </c>
    </row>
    <row x14ac:dyDescent="0.25" r="28" customHeight="1" ht="19.5">
      <c r="A28" s="7">
        <v>2357</v>
      </c>
      <c r="B28" s="1" t="s">
        <v>29</v>
      </c>
      <c r="C28" s="6">
        <f>D28&amp;"/"&amp;E28&amp;"/"&amp;F28</f>
      </c>
      <c r="D28" s="7">
        <v>2016</v>
      </c>
      <c r="E28" s="7">
        <v>2</v>
      </c>
      <c r="F28" s="7">
        <v>17</v>
      </c>
      <c r="G28" s="8">
        <v>274.5</v>
      </c>
      <c r="H28" s="12">
        <f>LN(G28/G27)</f>
      </c>
      <c r="I28" s="19" t="s">
        <v>26</v>
      </c>
      <c r="J28" s="12">
        <v>0.10471801680952006</v>
      </c>
    </row>
    <row x14ac:dyDescent="0.25" r="29" customHeight="1" ht="19.5">
      <c r="A29" s="7">
        <v>2357</v>
      </c>
      <c r="B29" s="1" t="s">
        <v>29</v>
      </c>
      <c r="C29" s="6">
        <f>D29&amp;"/"&amp;E29&amp;"/"&amp;F29</f>
      </c>
      <c r="D29" s="7">
        <v>2016</v>
      </c>
      <c r="E29" s="7">
        <v>2</v>
      </c>
      <c r="F29" s="7">
        <v>18</v>
      </c>
      <c r="G29" s="8">
        <v>276.5</v>
      </c>
      <c r="H29" s="12">
        <f>LN(G29/G28)</f>
      </c>
      <c r="I29" s="19" t="s">
        <v>18</v>
      </c>
      <c r="J29" s="12">
        <v>-0.04525659158812083</v>
      </c>
    </row>
    <row x14ac:dyDescent="0.25" r="30" customHeight="1" ht="19.5">
      <c r="A30" s="7">
        <v>2357</v>
      </c>
      <c r="B30" s="1" t="s">
        <v>29</v>
      </c>
      <c r="C30" s="6">
        <f>D30&amp;"/"&amp;E30&amp;"/"&amp;F30</f>
      </c>
      <c r="D30" s="7">
        <v>2016</v>
      </c>
      <c r="E30" s="7">
        <v>2</v>
      </c>
      <c r="F30" s="7">
        <v>19</v>
      </c>
      <c r="G30" s="8">
        <v>271.5</v>
      </c>
      <c r="H30" s="12">
        <f>LN(G30/G29)</f>
      </c>
      <c r="I30" s="19" t="s">
        <v>19</v>
      </c>
      <c r="J30" s="12">
        <v>0.05946142522139923</v>
      </c>
    </row>
    <row x14ac:dyDescent="0.25" r="31" customHeight="1" ht="19.5">
      <c r="A31" s="7">
        <v>2357</v>
      </c>
      <c r="B31" s="1" t="s">
        <v>29</v>
      </c>
      <c r="C31" s="6">
        <f>D31&amp;"/"&amp;E31&amp;"/"&amp;F31</f>
      </c>
      <c r="D31" s="7">
        <v>2016</v>
      </c>
      <c r="E31" s="7">
        <v>2</v>
      </c>
      <c r="F31" s="7">
        <v>22</v>
      </c>
      <c r="G31" s="7">
        <v>270</v>
      </c>
      <c r="H31" s="12">
        <f>LN(G31/G30)</f>
      </c>
      <c r="I31" s="19" t="s">
        <v>27</v>
      </c>
      <c r="J31" s="12">
        <v>0.01138532222512463</v>
      </c>
    </row>
    <row x14ac:dyDescent="0.25" r="32" customHeight="1" ht="19.5">
      <c r="A32" s="7">
        <v>2357</v>
      </c>
      <c r="B32" s="1" t="s">
        <v>29</v>
      </c>
      <c r="C32" s="6">
        <f>D32&amp;"/"&amp;E32&amp;"/"&amp;F32</f>
      </c>
      <c r="D32" s="7">
        <v>2016</v>
      </c>
      <c r="E32" s="7">
        <v>2</v>
      </c>
      <c r="F32" s="7">
        <v>23</v>
      </c>
      <c r="G32" s="8">
        <v>270.5</v>
      </c>
      <c r="H32" s="12">
        <f>LN(G32/G31)</f>
      </c>
      <c r="I32" s="21" t="s">
        <v>28</v>
      </c>
      <c r="J32" s="22">
        <v>243</v>
      </c>
    </row>
    <row x14ac:dyDescent="0.25" r="33" customHeight="1" ht="19.5">
      <c r="A33" s="7">
        <v>2357</v>
      </c>
      <c r="B33" s="1" t="s">
        <v>29</v>
      </c>
      <c r="C33" s="6">
        <f>D33&amp;"/"&amp;E33&amp;"/"&amp;F33</f>
      </c>
      <c r="D33" s="7">
        <v>2016</v>
      </c>
      <c r="E33" s="7">
        <v>2</v>
      </c>
      <c r="F33" s="7">
        <v>24</v>
      </c>
      <c r="G33" s="7">
        <v>267</v>
      </c>
      <c r="H33" s="12">
        <f>LN(G33/G32)</f>
      </c>
      <c r="I33" s="4"/>
      <c r="J33" s="5"/>
    </row>
    <row x14ac:dyDescent="0.25" r="34" customHeight="1" ht="19.5">
      <c r="A34" s="7">
        <v>2357</v>
      </c>
      <c r="B34" s="1" t="s">
        <v>29</v>
      </c>
      <c r="C34" s="6">
        <f>D34&amp;"/"&amp;E34&amp;"/"&amp;F34</f>
      </c>
      <c r="D34" s="7">
        <v>2016</v>
      </c>
      <c r="E34" s="7">
        <v>2</v>
      </c>
      <c r="F34" s="7">
        <v>25</v>
      </c>
      <c r="G34" s="8">
        <v>272.5</v>
      </c>
      <c r="H34" s="12">
        <f>LN(G34/G33)</f>
      </c>
      <c r="I34" s="4"/>
      <c r="J34" s="5"/>
    </row>
    <row x14ac:dyDescent="0.25" r="35" customHeight="1" ht="19.5">
      <c r="A35" s="7">
        <v>2357</v>
      </c>
      <c r="B35" s="1" t="s">
        <v>29</v>
      </c>
      <c r="C35" s="6">
        <f>D35&amp;"/"&amp;E35&amp;"/"&amp;F35</f>
      </c>
      <c r="D35" s="7">
        <v>2016</v>
      </c>
      <c r="E35" s="7">
        <v>2</v>
      </c>
      <c r="F35" s="7">
        <v>26</v>
      </c>
      <c r="G35" s="8">
        <v>273.5</v>
      </c>
      <c r="H35" s="12">
        <f>LN(G35/G34)</f>
      </c>
      <c r="I35" s="4"/>
      <c r="J35" s="5"/>
    </row>
    <row x14ac:dyDescent="0.25" r="36" customHeight="1" ht="19.5">
      <c r="A36" s="7">
        <v>2357</v>
      </c>
      <c r="B36" s="1" t="s">
        <v>29</v>
      </c>
      <c r="C36" s="6">
        <f>D36&amp;"/"&amp;E36&amp;"/"&amp;F36</f>
      </c>
      <c r="D36" s="7">
        <v>2016</v>
      </c>
      <c r="E36" s="7">
        <v>3</v>
      </c>
      <c r="F36" s="7">
        <v>1</v>
      </c>
      <c r="G36" s="7">
        <v>273</v>
      </c>
      <c r="H36" s="12">
        <f>LN(G36/G35)</f>
      </c>
      <c r="I36" s="4"/>
      <c r="J36" s="5"/>
    </row>
    <row x14ac:dyDescent="0.25" r="37" customHeight="1" ht="19.5">
      <c r="A37" s="7">
        <v>2357</v>
      </c>
      <c r="B37" s="1" t="s">
        <v>29</v>
      </c>
      <c r="C37" s="6">
        <f>D37&amp;"/"&amp;E37&amp;"/"&amp;F37</f>
      </c>
      <c r="D37" s="7">
        <v>2016</v>
      </c>
      <c r="E37" s="7">
        <v>3</v>
      </c>
      <c r="F37" s="7">
        <v>2</v>
      </c>
      <c r="G37" s="7">
        <v>274</v>
      </c>
      <c r="H37" s="12">
        <f>LN(G37/G36)</f>
      </c>
      <c r="I37" s="4"/>
      <c r="J37" s="5"/>
    </row>
    <row x14ac:dyDescent="0.25" r="38" customHeight="1" ht="19.5">
      <c r="A38" s="7">
        <v>2357</v>
      </c>
      <c r="B38" s="1" t="s">
        <v>29</v>
      </c>
      <c r="C38" s="6">
        <f>D38&amp;"/"&amp;E38&amp;"/"&amp;F38</f>
      </c>
      <c r="D38" s="7">
        <v>2016</v>
      </c>
      <c r="E38" s="7">
        <v>3</v>
      </c>
      <c r="F38" s="7">
        <v>3</v>
      </c>
      <c r="G38" s="7">
        <v>278</v>
      </c>
      <c r="H38" s="12">
        <f>LN(G38/G37)</f>
      </c>
      <c r="I38" s="4"/>
      <c r="J38" s="5"/>
    </row>
    <row x14ac:dyDescent="0.25" r="39" customHeight="1" ht="19.5">
      <c r="A39" s="7">
        <v>2357</v>
      </c>
      <c r="B39" s="1" t="s">
        <v>29</v>
      </c>
      <c r="C39" s="6">
        <f>D39&amp;"/"&amp;E39&amp;"/"&amp;F39</f>
      </c>
      <c r="D39" s="7">
        <v>2016</v>
      </c>
      <c r="E39" s="7">
        <v>3</v>
      </c>
      <c r="F39" s="7">
        <v>4</v>
      </c>
      <c r="G39" s="7">
        <v>272</v>
      </c>
      <c r="H39" s="12">
        <f>LN(G39/G38)</f>
      </c>
      <c r="I39" s="4"/>
      <c r="J39" s="5"/>
    </row>
    <row x14ac:dyDescent="0.25" r="40" customHeight="1" ht="19.5">
      <c r="A40" s="7">
        <v>2357</v>
      </c>
      <c r="B40" s="1" t="s">
        <v>29</v>
      </c>
      <c r="C40" s="6">
        <f>D40&amp;"/"&amp;E40&amp;"/"&amp;F40</f>
      </c>
      <c r="D40" s="7">
        <v>2016</v>
      </c>
      <c r="E40" s="7">
        <v>3</v>
      </c>
      <c r="F40" s="7">
        <v>7</v>
      </c>
      <c r="G40" s="7">
        <v>278</v>
      </c>
      <c r="H40" s="12">
        <f>LN(G40/G39)</f>
      </c>
      <c r="I40" s="4"/>
      <c r="J40" s="5"/>
    </row>
    <row x14ac:dyDescent="0.25" r="41" customHeight="1" ht="19.5">
      <c r="A41" s="7">
        <v>2357</v>
      </c>
      <c r="B41" s="1" t="s">
        <v>29</v>
      </c>
      <c r="C41" s="6">
        <f>D41&amp;"/"&amp;E41&amp;"/"&amp;F41</f>
      </c>
      <c r="D41" s="7">
        <v>2016</v>
      </c>
      <c r="E41" s="7">
        <v>3</v>
      </c>
      <c r="F41" s="7">
        <v>8</v>
      </c>
      <c r="G41" s="8">
        <v>273.5</v>
      </c>
      <c r="H41" s="12">
        <f>LN(G41/G40)</f>
      </c>
      <c r="I41" s="4"/>
      <c r="J41" s="5"/>
    </row>
    <row x14ac:dyDescent="0.25" r="42" customHeight="1" ht="19.5">
      <c r="A42" s="7">
        <v>2357</v>
      </c>
      <c r="B42" s="1" t="s">
        <v>29</v>
      </c>
      <c r="C42" s="6">
        <f>D42&amp;"/"&amp;E42&amp;"/"&amp;F42</f>
      </c>
      <c r="D42" s="7">
        <v>2016</v>
      </c>
      <c r="E42" s="7">
        <v>3</v>
      </c>
      <c r="F42" s="7">
        <v>9</v>
      </c>
      <c r="G42" s="7">
        <v>281</v>
      </c>
      <c r="H42" s="12">
        <f>LN(G42/G41)</f>
      </c>
      <c r="I42" s="4"/>
      <c r="J42" s="5"/>
    </row>
    <row x14ac:dyDescent="0.25" r="43" customHeight="1" ht="19.5">
      <c r="A43" s="7">
        <v>2357</v>
      </c>
      <c r="B43" s="1" t="s">
        <v>29</v>
      </c>
      <c r="C43" s="6">
        <f>D43&amp;"/"&amp;E43&amp;"/"&amp;F43</f>
      </c>
      <c r="D43" s="7">
        <v>2016</v>
      </c>
      <c r="E43" s="7">
        <v>3</v>
      </c>
      <c r="F43" s="7">
        <v>10</v>
      </c>
      <c r="G43" s="7">
        <v>287</v>
      </c>
      <c r="H43" s="12">
        <f>LN(G43/G42)</f>
      </c>
      <c r="I43" s="4"/>
      <c r="J43" s="5"/>
    </row>
    <row x14ac:dyDescent="0.25" r="44" customHeight="1" ht="19.5">
      <c r="A44" s="7">
        <v>2357</v>
      </c>
      <c r="B44" s="1" t="s">
        <v>29</v>
      </c>
      <c r="C44" s="6">
        <f>D44&amp;"/"&amp;E44&amp;"/"&amp;F44</f>
      </c>
      <c r="D44" s="7">
        <v>2016</v>
      </c>
      <c r="E44" s="7">
        <v>3</v>
      </c>
      <c r="F44" s="7">
        <v>11</v>
      </c>
      <c r="G44" s="7">
        <v>286</v>
      </c>
      <c r="H44" s="12">
        <f>LN(G44/G43)</f>
      </c>
      <c r="I44" s="4"/>
      <c r="J44" s="5"/>
    </row>
    <row x14ac:dyDescent="0.25" r="45" customHeight="1" ht="19.5">
      <c r="A45" s="7">
        <v>2357</v>
      </c>
      <c r="B45" s="1" t="s">
        <v>29</v>
      </c>
      <c r="C45" s="6">
        <f>D45&amp;"/"&amp;E45&amp;"/"&amp;F45</f>
      </c>
      <c r="D45" s="7">
        <v>2016</v>
      </c>
      <c r="E45" s="7">
        <v>3</v>
      </c>
      <c r="F45" s="7">
        <v>14</v>
      </c>
      <c r="G45" s="7">
        <v>289</v>
      </c>
      <c r="H45" s="12">
        <f>LN(G45/G44)</f>
      </c>
      <c r="I45" s="4"/>
      <c r="J45" s="5"/>
    </row>
    <row x14ac:dyDescent="0.25" r="46" customHeight="1" ht="19.5">
      <c r="A46" s="7">
        <v>2357</v>
      </c>
      <c r="B46" s="1" t="s">
        <v>29</v>
      </c>
      <c r="C46" s="6">
        <f>D46&amp;"/"&amp;E46&amp;"/"&amp;F46</f>
      </c>
      <c r="D46" s="7">
        <v>2016</v>
      </c>
      <c r="E46" s="7">
        <v>3</v>
      </c>
      <c r="F46" s="7">
        <v>15</v>
      </c>
      <c r="G46" s="7">
        <v>284</v>
      </c>
      <c r="H46" s="12">
        <f>LN(G46/G45)</f>
      </c>
      <c r="I46" s="4"/>
      <c r="J46" s="5"/>
    </row>
    <row x14ac:dyDescent="0.25" r="47" customHeight="1" ht="19.5">
      <c r="A47" s="7">
        <v>2357</v>
      </c>
      <c r="B47" s="1" t="s">
        <v>29</v>
      </c>
      <c r="C47" s="6">
        <f>D47&amp;"/"&amp;E47&amp;"/"&amp;F47</f>
      </c>
      <c r="D47" s="7">
        <v>2016</v>
      </c>
      <c r="E47" s="7">
        <v>3</v>
      </c>
      <c r="F47" s="7">
        <v>16</v>
      </c>
      <c r="G47" s="8">
        <v>286.5</v>
      </c>
      <c r="H47" s="12">
        <f>LN(G47/G46)</f>
      </c>
      <c r="I47" s="4"/>
      <c r="J47" s="5"/>
    </row>
    <row x14ac:dyDescent="0.25" r="48" customHeight="1" ht="19.5">
      <c r="A48" s="7">
        <v>2357</v>
      </c>
      <c r="B48" s="1" t="s">
        <v>29</v>
      </c>
      <c r="C48" s="6">
        <f>D48&amp;"/"&amp;E48&amp;"/"&amp;F48</f>
      </c>
      <c r="D48" s="7">
        <v>2016</v>
      </c>
      <c r="E48" s="7">
        <v>3</v>
      </c>
      <c r="F48" s="7">
        <v>17</v>
      </c>
      <c r="G48" s="7">
        <v>288</v>
      </c>
      <c r="H48" s="12">
        <f>LN(G48/G47)</f>
      </c>
      <c r="I48" s="4"/>
      <c r="J48" s="5"/>
    </row>
    <row x14ac:dyDescent="0.25" r="49" customHeight="1" ht="19.5">
      <c r="A49" s="7">
        <v>2357</v>
      </c>
      <c r="B49" s="1" t="s">
        <v>29</v>
      </c>
      <c r="C49" s="6">
        <f>D49&amp;"/"&amp;E49&amp;"/"&amp;F49</f>
      </c>
      <c r="D49" s="7">
        <v>2016</v>
      </c>
      <c r="E49" s="7">
        <v>3</v>
      </c>
      <c r="F49" s="7">
        <v>18</v>
      </c>
      <c r="G49" s="8">
        <v>290.5</v>
      </c>
      <c r="H49" s="12">
        <f>LN(G49/G48)</f>
      </c>
      <c r="I49" s="4"/>
      <c r="J49" s="5"/>
    </row>
    <row x14ac:dyDescent="0.25" r="50" customHeight="1" ht="19.5">
      <c r="A50" s="7">
        <v>2357</v>
      </c>
      <c r="B50" s="1" t="s">
        <v>29</v>
      </c>
      <c r="C50" s="6">
        <f>D50&amp;"/"&amp;E50&amp;"/"&amp;F50</f>
      </c>
      <c r="D50" s="7">
        <v>2016</v>
      </c>
      <c r="E50" s="7">
        <v>3</v>
      </c>
      <c r="F50" s="7">
        <v>21</v>
      </c>
      <c r="G50" s="7">
        <v>289</v>
      </c>
      <c r="H50" s="12">
        <f>LN(G50/G49)</f>
      </c>
      <c r="I50" s="4"/>
      <c r="J50" s="5"/>
    </row>
    <row x14ac:dyDescent="0.25" r="51" customHeight="1" ht="19.5">
      <c r="A51" s="7">
        <v>2357</v>
      </c>
      <c r="B51" s="1" t="s">
        <v>29</v>
      </c>
      <c r="C51" s="6">
        <f>D51&amp;"/"&amp;E51&amp;"/"&amp;F51</f>
      </c>
      <c r="D51" s="7">
        <v>2016</v>
      </c>
      <c r="E51" s="7">
        <v>3</v>
      </c>
      <c r="F51" s="7">
        <v>22</v>
      </c>
      <c r="G51" s="7">
        <v>289</v>
      </c>
      <c r="H51" s="5">
        <f>LN(G51/G50)</f>
      </c>
      <c r="I51" s="4"/>
      <c r="J51" s="5"/>
    </row>
    <row x14ac:dyDescent="0.25" r="52" customHeight="1" ht="19.5">
      <c r="A52" s="7">
        <v>2357</v>
      </c>
      <c r="B52" s="1" t="s">
        <v>29</v>
      </c>
      <c r="C52" s="6">
        <f>D52&amp;"/"&amp;E52&amp;"/"&amp;F52</f>
      </c>
      <c r="D52" s="7">
        <v>2016</v>
      </c>
      <c r="E52" s="7">
        <v>3</v>
      </c>
      <c r="F52" s="7">
        <v>23</v>
      </c>
      <c r="G52" s="8">
        <v>289.5</v>
      </c>
      <c r="H52" s="12">
        <f>LN(G52/G51)</f>
      </c>
      <c r="I52" s="4"/>
      <c r="J52" s="5"/>
    </row>
    <row x14ac:dyDescent="0.25" r="53" customHeight="1" ht="19.5">
      <c r="A53" s="7">
        <v>2357</v>
      </c>
      <c r="B53" s="1" t="s">
        <v>29</v>
      </c>
      <c r="C53" s="6">
        <f>D53&amp;"/"&amp;E53&amp;"/"&amp;F53</f>
      </c>
      <c r="D53" s="7">
        <v>2016</v>
      </c>
      <c r="E53" s="7">
        <v>3</v>
      </c>
      <c r="F53" s="7">
        <v>24</v>
      </c>
      <c r="G53" s="7">
        <v>289</v>
      </c>
      <c r="H53" s="12">
        <f>LN(G53/G52)</f>
      </c>
      <c r="I53" s="4"/>
      <c r="J53" s="5"/>
    </row>
    <row x14ac:dyDescent="0.25" r="54" customHeight="1" ht="19.5">
      <c r="A54" s="7">
        <v>2357</v>
      </c>
      <c r="B54" s="1" t="s">
        <v>29</v>
      </c>
      <c r="C54" s="6">
        <f>D54&amp;"/"&amp;E54&amp;"/"&amp;F54</f>
      </c>
      <c r="D54" s="7">
        <v>2016</v>
      </c>
      <c r="E54" s="7">
        <v>3</v>
      </c>
      <c r="F54" s="7">
        <v>25</v>
      </c>
      <c r="G54" s="7">
        <v>287</v>
      </c>
      <c r="H54" s="12">
        <f>LN(G54/G53)</f>
      </c>
      <c r="I54" s="4"/>
      <c r="J54" s="5"/>
    </row>
    <row x14ac:dyDescent="0.25" r="55" customHeight="1" ht="19.5">
      <c r="A55" s="7">
        <v>2357</v>
      </c>
      <c r="B55" s="1" t="s">
        <v>29</v>
      </c>
      <c r="C55" s="6">
        <f>D55&amp;"/"&amp;E55&amp;"/"&amp;F55</f>
      </c>
      <c r="D55" s="7">
        <v>2016</v>
      </c>
      <c r="E55" s="7">
        <v>3</v>
      </c>
      <c r="F55" s="7">
        <v>28</v>
      </c>
      <c r="G55" s="8">
        <v>287.5</v>
      </c>
      <c r="H55" s="12">
        <f>LN(G55/G54)</f>
      </c>
      <c r="I55" s="4"/>
      <c r="J55" s="5"/>
    </row>
    <row x14ac:dyDescent="0.25" r="56" customHeight="1" ht="19.5">
      <c r="A56" s="7">
        <v>2357</v>
      </c>
      <c r="B56" s="1" t="s">
        <v>29</v>
      </c>
      <c r="C56" s="6">
        <f>D56&amp;"/"&amp;E56&amp;"/"&amp;F56</f>
      </c>
      <c r="D56" s="7">
        <v>2016</v>
      </c>
      <c r="E56" s="7">
        <v>3</v>
      </c>
      <c r="F56" s="7">
        <v>29</v>
      </c>
      <c r="G56" s="8">
        <v>286.5</v>
      </c>
      <c r="H56" s="12">
        <f>LN(G56/G55)</f>
      </c>
      <c r="I56" s="4"/>
      <c r="J56" s="5"/>
    </row>
    <row x14ac:dyDescent="0.25" r="57" customHeight="1" ht="19.5">
      <c r="A57" s="7">
        <v>2357</v>
      </c>
      <c r="B57" s="1" t="s">
        <v>29</v>
      </c>
      <c r="C57" s="6">
        <f>D57&amp;"/"&amp;E57&amp;"/"&amp;F57</f>
      </c>
      <c r="D57" s="7">
        <v>2016</v>
      </c>
      <c r="E57" s="7">
        <v>3</v>
      </c>
      <c r="F57" s="7">
        <v>30</v>
      </c>
      <c r="G57" s="7">
        <v>286</v>
      </c>
      <c r="H57" s="12">
        <f>LN(G57/G56)</f>
      </c>
      <c r="I57" s="4"/>
      <c r="J57" s="5"/>
    </row>
    <row x14ac:dyDescent="0.25" r="58" customHeight="1" ht="19.5">
      <c r="A58" s="7">
        <v>2357</v>
      </c>
      <c r="B58" s="1" t="s">
        <v>29</v>
      </c>
      <c r="C58" s="6">
        <f>D58&amp;"/"&amp;E58&amp;"/"&amp;F58</f>
      </c>
      <c r="D58" s="7">
        <v>2016</v>
      </c>
      <c r="E58" s="7">
        <v>3</v>
      </c>
      <c r="F58" s="7">
        <v>31</v>
      </c>
      <c r="G58" s="7">
        <v>289</v>
      </c>
      <c r="H58" s="12">
        <f>LN(G58/G57)</f>
      </c>
      <c r="I58" s="4"/>
      <c r="J58" s="5"/>
    </row>
    <row x14ac:dyDescent="0.25" r="59" customHeight="1" ht="19.5">
      <c r="A59" s="7">
        <v>2357</v>
      </c>
      <c r="B59" s="1" t="s">
        <v>29</v>
      </c>
      <c r="C59" s="6">
        <f>D59&amp;"/"&amp;E59&amp;"/"&amp;F59</f>
      </c>
      <c r="D59" s="7">
        <v>2016</v>
      </c>
      <c r="E59" s="7">
        <v>4</v>
      </c>
      <c r="F59" s="7">
        <v>1</v>
      </c>
      <c r="G59" s="8">
        <v>283.5</v>
      </c>
      <c r="H59" s="12">
        <f>LN(G59/G58)</f>
      </c>
      <c r="I59" s="4"/>
      <c r="J59" s="5"/>
    </row>
    <row x14ac:dyDescent="0.25" r="60" customHeight="1" ht="19.5">
      <c r="A60" s="7">
        <v>2357</v>
      </c>
      <c r="B60" s="1" t="s">
        <v>29</v>
      </c>
      <c r="C60" s="6">
        <f>D60&amp;"/"&amp;E60&amp;"/"&amp;F60</f>
      </c>
      <c r="D60" s="7">
        <v>2016</v>
      </c>
      <c r="E60" s="7">
        <v>4</v>
      </c>
      <c r="F60" s="7">
        <v>6</v>
      </c>
      <c r="G60" s="8">
        <v>283.5</v>
      </c>
      <c r="H60" s="5">
        <f>LN(G60/G59)</f>
      </c>
      <c r="I60" s="4"/>
      <c r="J60" s="5"/>
    </row>
    <row x14ac:dyDescent="0.25" r="61" customHeight="1" ht="19.5">
      <c r="A61" s="7">
        <v>2357</v>
      </c>
      <c r="B61" s="1" t="s">
        <v>29</v>
      </c>
      <c r="C61" s="6">
        <f>D61&amp;"/"&amp;E61&amp;"/"&amp;F61</f>
      </c>
      <c r="D61" s="7">
        <v>2016</v>
      </c>
      <c r="E61" s="7">
        <v>4</v>
      </c>
      <c r="F61" s="7">
        <v>7</v>
      </c>
      <c r="G61" s="8">
        <v>283.5</v>
      </c>
      <c r="H61" s="5">
        <f>LN(G61/G60)</f>
      </c>
      <c r="I61" s="4"/>
      <c r="J61" s="5"/>
    </row>
    <row x14ac:dyDescent="0.25" r="62" customHeight="1" ht="19.5">
      <c r="A62" s="7">
        <v>2357</v>
      </c>
      <c r="B62" s="1" t="s">
        <v>29</v>
      </c>
      <c r="C62" s="6">
        <f>D62&amp;"/"&amp;E62&amp;"/"&amp;F62</f>
      </c>
      <c r="D62" s="7">
        <v>2016</v>
      </c>
      <c r="E62" s="7">
        <v>4</v>
      </c>
      <c r="F62" s="7">
        <v>8</v>
      </c>
      <c r="G62" s="8">
        <v>283.5</v>
      </c>
      <c r="H62" s="5">
        <f>LN(G62/G61)</f>
      </c>
      <c r="I62" s="4"/>
      <c r="J62" s="5"/>
    </row>
    <row x14ac:dyDescent="0.25" r="63" customHeight="1" ht="19.5">
      <c r="A63" s="7">
        <v>2357</v>
      </c>
      <c r="B63" s="1" t="s">
        <v>29</v>
      </c>
      <c r="C63" s="6">
        <f>D63&amp;"/"&amp;E63&amp;"/"&amp;F63</f>
      </c>
      <c r="D63" s="7">
        <v>2016</v>
      </c>
      <c r="E63" s="7">
        <v>4</v>
      </c>
      <c r="F63" s="7">
        <v>11</v>
      </c>
      <c r="G63" s="8">
        <v>282.5</v>
      </c>
      <c r="H63" s="12">
        <f>LN(G63/G62)</f>
      </c>
      <c r="I63" s="4"/>
      <c r="J63" s="5"/>
    </row>
    <row x14ac:dyDescent="0.25" r="64" customHeight="1" ht="19.5">
      <c r="A64" s="7">
        <v>2357</v>
      </c>
      <c r="B64" s="1" t="s">
        <v>29</v>
      </c>
      <c r="C64" s="6">
        <f>D64&amp;"/"&amp;E64&amp;"/"&amp;F64</f>
      </c>
      <c r="D64" s="7">
        <v>2016</v>
      </c>
      <c r="E64" s="7">
        <v>4</v>
      </c>
      <c r="F64" s="7">
        <v>12</v>
      </c>
      <c r="G64" s="7">
        <v>282</v>
      </c>
      <c r="H64" s="12">
        <f>LN(G64/G63)</f>
      </c>
      <c r="I64" s="4"/>
      <c r="J64" s="5"/>
    </row>
    <row x14ac:dyDescent="0.25" r="65" customHeight="1" ht="19.5">
      <c r="A65" s="7">
        <v>2357</v>
      </c>
      <c r="B65" s="1" t="s">
        <v>29</v>
      </c>
      <c r="C65" s="6">
        <f>D65&amp;"/"&amp;E65&amp;"/"&amp;F65</f>
      </c>
      <c r="D65" s="7">
        <v>2016</v>
      </c>
      <c r="E65" s="7">
        <v>4</v>
      </c>
      <c r="F65" s="7">
        <v>13</v>
      </c>
      <c r="G65" s="7">
        <v>286</v>
      </c>
      <c r="H65" s="12">
        <f>LN(G65/G64)</f>
      </c>
      <c r="I65" s="4"/>
      <c r="J65" s="5"/>
    </row>
    <row x14ac:dyDescent="0.25" r="66" customHeight="1" ht="19.5">
      <c r="A66" s="7">
        <v>2357</v>
      </c>
      <c r="B66" s="1" t="s">
        <v>29</v>
      </c>
      <c r="C66" s="6">
        <f>D66&amp;"/"&amp;E66&amp;"/"&amp;F66</f>
      </c>
      <c r="D66" s="7">
        <v>2016</v>
      </c>
      <c r="E66" s="7">
        <v>4</v>
      </c>
      <c r="F66" s="7">
        <v>14</v>
      </c>
      <c r="G66" s="8">
        <v>283.5</v>
      </c>
      <c r="H66" s="12">
        <f>LN(G66/G65)</f>
      </c>
      <c r="I66" s="4"/>
      <c r="J66" s="5"/>
    </row>
    <row x14ac:dyDescent="0.25" r="67" customHeight="1" ht="19.5">
      <c r="A67" s="7">
        <v>2357</v>
      </c>
      <c r="B67" s="1" t="s">
        <v>29</v>
      </c>
      <c r="C67" s="6">
        <f>D67&amp;"/"&amp;E67&amp;"/"&amp;F67</f>
      </c>
      <c r="D67" s="7">
        <v>2016</v>
      </c>
      <c r="E67" s="7">
        <v>4</v>
      </c>
      <c r="F67" s="7">
        <v>15</v>
      </c>
      <c r="G67" s="8">
        <v>284.5</v>
      </c>
      <c r="H67" s="12">
        <f>LN(G67/G66)</f>
      </c>
      <c r="I67" s="4"/>
      <c r="J67" s="5"/>
    </row>
    <row x14ac:dyDescent="0.25" r="68" customHeight="1" ht="19.5">
      <c r="A68" s="7">
        <v>2357</v>
      </c>
      <c r="B68" s="1" t="s">
        <v>29</v>
      </c>
      <c r="C68" s="6">
        <f>D68&amp;"/"&amp;E68&amp;"/"&amp;F68</f>
      </c>
      <c r="D68" s="7">
        <v>2016</v>
      </c>
      <c r="E68" s="7">
        <v>4</v>
      </c>
      <c r="F68" s="7">
        <v>18</v>
      </c>
      <c r="G68" s="8">
        <v>285.5</v>
      </c>
      <c r="H68" s="12">
        <f>LN(G68/G67)</f>
      </c>
      <c r="I68" s="4"/>
      <c r="J68" s="5"/>
    </row>
    <row x14ac:dyDescent="0.25" r="69" customHeight="1" ht="19.5">
      <c r="A69" s="7">
        <v>2357</v>
      </c>
      <c r="B69" s="1" t="s">
        <v>29</v>
      </c>
      <c r="C69" s="6">
        <f>D69&amp;"/"&amp;E69&amp;"/"&amp;F69</f>
      </c>
      <c r="D69" s="7">
        <v>2016</v>
      </c>
      <c r="E69" s="7">
        <v>4</v>
      </c>
      <c r="F69" s="7">
        <v>19</v>
      </c>
      <c r="G69" s="7">
        <v>286</v>
      </c>
      <c r="H69" s="12">
        <f>LN(G69/G68)</f>
      </c>
      <c r="I69" s="4"/>
      <c r="J69" s="5"/>
    </row>
    <row x14ac:dyDescent="0.25" r="70" customHeight="1" ht="19.5">
      <c r="A70" s="7">
        <v>2357</v>
      </c>
      <c r="B70" s="1" t="s">
        <v>29</v>
      </c>
      <c r="C70" s="6">
        <f>D70&amp;"/"&amp;E70&amp;"/"&amp;F70</f>
      </c>
      <c r="D70" s="7">
        <v>2016</v>
      </c>
      <c r="E70" s="7">
        <v>4</v>
      </c>
      <c r="F70" s="7">
        <v>20</v>
      </c>
      <c r="G70" s="7">
        <v>287</v>
      </c>
      <c r="H70" s="12">
        <f>LN(G70/G69)</f>
      </c>
      <c r="I70" s="4"/>
      <c r="J70" s="5"/>
    </row>
    <row x14ac:dyDescent="0.25" r="71" customHeight="1" ht="19.5">
      <c r="A71" s="7">
        <v>2357</v>
      </c>
      <c r="B71" s="1" t="s">
        <v>29</v>
      </c>
      <c r="C71" s="6">
        <f>D71&amp;"/"&amp;E71&amp;"/"&amp;F71</f>
      </c>
      <c r="D71" s="7">
        <v>2016</v>
      </c>
      <c r="E71" s="7">
        <v>4</v>
      </c>
      <c r="F71" s="7">
        <v>21</v>
      </c>
      <c r="G71" s="7">
        <v>284</v>
      </c>
      <c r="H71" s="12">
        <f>LN(G71/G70)</f>
      </c>
      <c r="I71" s="4"/>
      <c r="J71" s="5"/>
    </row>
    <row x14ac:dyDescent="0.25" r="72" customHeight="1" ht="19.5">
      <c r="A72" s="7">
        <v>2357</v>
      </c>
      <c r="B72" s="1" t="s">
        <v>29</v>
      </c>
      <c r="C72" s="6">
        <f>D72&amp;"/"&amp;E72&amp;"/"&amp;F72</f>
      </c>
      <c r="D72" s="7">
        <v>2016</v>
      </c>
      <c r="E72" s="7">
        <v>4</v>
      </c>
      <c r="F72" s="7">
        <v>22</v>
      </c>
      <c r="G72" s="8">
        <v>287.5</v>
      </c>
      <c r="H72" s="12">
        <f>LN(G72/G71)</f>
      </c>
      <c r="I72" s="4"/>
      <c r="J72" s="5"/>
    </row>
    <row x14ac:dyDescent="0.25" r="73" customHeight="1" ht="19.5">
      <c r="A73" s="7">
        <v>2357</v>
      </c>
      <c r="B73" s="1" t="s">
        <v>29</v>
      </c>
      <c r="C73" s="6">
        <f>D73&amp;"/"&amp;E73&amp;"/"&amp;F73</f>
      </c>
      <c r="D73" s="7">
        <v>2016</v>
      </c>
      <c r="E73" s="7">
        <v>4</v>
      </c>
      <c r="F73" s="7">
        <v>25</v>
      </c>
      <c r="G73" s="8">
        <v>287.5</v>
      </c>
      <c r="H73" s="5">
        <f>LN(G73/G72)</f>
      </c>
      <c r="I73" s="4"/>
      <c r="J73" s="5"/>
    </row>
    <row x14ac:dyDescent="0.25" r="74" customHeight="1" ht="19.5">
      <c r="A74" s="7">
        <v>2357</v>
      </c>
      <c r="B74" s="1" t="s">
        <v>29</v>
      </c>
      <c r="C74" s="6">
        <f>D74&amp;"/"&amp;E74&amp;"/"&amp;F74</f>
      </c>
      <c r="D74" s="7">
        <v>2016</v>
      </c>
      <c r="E74" s="7">
        <v>4</v>
      </c>
      <c r="F74" s="7">
        <v>26</v>
      </c>
      <c r="G74" s="7">
        <v>288</v>
      </c>
      <c r="H74" s="12">
        <f>LN(G74/G73)</f>
      </c>
      <c r="I74" s="4"/>
      <c r="J74" s="5"/>
    </row>
    <row x14ac:dyDescent="0.25" r="75" customHeight="1" ht="19.5">
      <c r="A75" s="7">
        <v>2357</v>
      </c>
      <c r="B75" s="1" t="s">
        <v>29</v>
      </c>
      <c r="C75" s="6">
        <f>D75&amp;"/"&amp;E75&amp;"/"&amp;F75</f>
      </c>
      <c r="D75" s="7">
        <v>2016</v>
      </c>
      <c r="E75" s="7">
        <v>4</v>
      </c>
      <c r="F75" s="7">
        <v>27</v>
      </c>
      <c r="G75" s="8">
        <v>287.5</v>
      </c>
      <c r="H75" s="12">
        <f>LN(G75/G74)</f>
      </c>
      <c r="I75" s="4"/>
      <c r="J75" s="5"/>
    </row>
    <row x14ac:dyDescent="0.25" r="76" customHeight="1" ht="19.5">
      <c r="A76" s="7">
        <v>2357</v>
      </c>
      <c r="B76" s="1" t="s">
        <v>29</v>
      </c>
      <c r="C76" s="6">
        <f>D76&amp;"/"&amp;E76&amp;"/"&amp;F76</f>
      </c>
      <c r="D76" s="7">
        <v>2016</v>
      </c>
      <c r="E76" s="7">
        <v>4</v>
      </c>
      <c r="F76" s="7">
        <v>28</v>
      </c>
      <c r="G76" s="7">
        <v>286</v>
      </c>
      <c r="H76" s="12">
        <f>LN(G76/G75)</f>
      </c>
      <c r="I76" s="4"/>
      <c r="J76" s="5"/>
    </row>
    <row x14ac:dyDescent="0.25" r="77" customHeight="1" ht="19.5">
      <c r="A77" s="7">
        <v>2357</v>
      </c>
      <c r="B77" s="1" t="s">
        <v>29</v>
      </c>
      <c r="C77" s="6">
        <f>D77&amp;"/"&amp;E77&amp;"/"&amp;F77</f>
      </c>
      <c r="D77" s="7">
        <v>2016</v>
      </c>
      <c r="E77" s="7">
        <v>4</v>
      </c>
      <c r="F77" s="7">
        <v>29</v>
      </c>
      <c r="G77" s="8">
        <v>283.5</v>
      </c>
      <c r="H77" s="12">
        <f>LN(G77/G76)</f>
      </c>
      <c r="I77" s="4"/>
      <c r="J77" s="5"/>
    </row>
    <row x14ac:dyDescent="0.25" r="78" customHeight="1" ht="19.5">
      <c r="A78" s="7">
        <v>2357</v>
      </c>
      <c r="B78" s="1" t="s">
        <v>29</v>
      </c>
      <c r="C78" s="6">
        <f>D78&amp;"/"&amp;E78&amp;"/"&amp;F78</f>
      </c>
      <c r="D78" s="7">
        <v>2016</v>
      </c>
      <c r="E78" s="7">
        <v>5</v>
      </c>
      <c r="F78" s="7">
        <v>3</v>
      </c>
      <c r="G78" s="7">
        <v>274</v>
      </c>
      <c r="H78" s="12">
        <f>LN(G78/G77)</f>
      </c>
      <c r="I78" s="4"/>
      <c r="J78" s="5"/>
    </row>
    <row x14ac:dyDescent="0.25" r="79" customHeight="1" ht="19.5">
      <c r="A79" s="7">
        <v>2357</v>
      </c>
      <c r="B79" s="1" t="s">
        <v>29</v>
      </c>
      <c r="C79" s="6">
        <f>D79&amp;"/"&amp;E79&amp;"/"&amp;F79</f>
      </c>
      <c r="D79" s="7">
        <v>2016</v>
      </c>
      <c r="E79" s="7">
        <v>5</v>
      </c>
      <c r="F79" s="7">
        <v>4</v>
      </c>
      <c r="G79" s="8">
        <v>270.5</v>
      </c>
      <c r="H79" s="12">
        <f>LN(G79/G78)</f>
      </c>
      <c r="I79" s="4"/>
      <c r="J79" s="5"/>
    </row>
    <row x14ac:dyDescent="0.25" r="80" customHeight="1" ht="19.5">
      <c r="A80" s="7">
        <v>2357</v>
      </c>
      <c r="B80" s="1" t="s">
        <v>29</v>
      </c>
      <c r="C80" s="6">
        <f>D80&amp;"/"&amp;E80&amp;"/"&amp;F80</f>
      </c>
      <c r="D80" s="7">
        <v>2016</v>
      </c>
      <c r="E80" s="7">
        <v>5</v>
      </c>
      <c r="F80" s="7">
        <v>5</v>
      </c>
      <c r="G80" s="7">
        <v>270</v>
      </c>
      <c r="H80" s="12">
        <f>LN(G80/G79)</f>
      </c>
      <c r="I80" s="4"/>
      <c r="J80" s="5"/>
    </row>
    <row x14ac:dyDescent="0.25" r="81" customHeight="1" ht="19.5">
      <c r="A81" s="7">
        <v>2357</v>
      </c>
      <c r="B81" s="1" t="s">
        <v>29</v>
      </c>
      <c r="C81" s="6">
        <f>D81&amp;"/"&amp;E81&amp;"/"&amp;F81</f>
      </c>
      <c r="D81" s="7">
        <v>2016</v>
      </c>
      <c r="E81" s="7">
        <v>5</v>
      </c>
      <c r="F81" s="7">
        <v>6</v>
      </c>
      <c r="G81" s="7">
        <v>264</v>
      </c>
      <c r="H81" s="12">
        <f>LN(G81/G80)</f>
      </c>
      <c r="I81" s="4"/>
      <c r="J81" s="5"/>
    </row>
    <row x14ac:dyDescent="0.25" r="82" customHeight="1" ht="19.5">
      <c r="A82" s="7">
        <v>2357</v>
      </c>
      <c r="B82" s="1" t="s">
        <v>29</v>
      </c>
      <c r="C82" s="6">
        <f>D82&amp;"/"&amp;E82&amp;"/"&amp;F82</f>
      </c>
      <c r="D82" s="7">
        <v>2016</v>
      </c>
      <c r="E82" s="7">
        <v>5</v>
      </c>
      <c r="F82" s="7">
        <v>9</v>
      </c>
      <c r="G82" s="8">
        <v>264.5</v>
      </c>
      <c r="H82" s="12">
        <f>LN(G82/G81)</f>
      </c>
      <c r="I82" s="4"/>
      <c r="J82" s="5"/>
    </row>
    <row x14ac:dyDescent="0.25" r="83" customHeight="1" ht="19.5">
      <c r="A83" s="7">
        <v>2357</v>
      </c>
      <c r="B83" s="1" t="s">
        <v>29</v>
      </c>
      <c r="C83" s="6">
        <f>D83&amp;"/"&amp;E83&amp;"/"&amp;F83</f>
      </c>
      <c r="D83" s="7">
        <v>2016</v>
      </c>
      <c r="E83" s="7">
        <v>5</v>
      </c>
      <c r="F83" s="7">
        <v>10</v>
      </c>
      <c r="G83" s="7">
        <v>263</v>
      </c>
      <c r="H83" s="12">
        <f>LN(G83/G82)</f>
      </c>
      <c r="I83" s="4"/>
      <c r="J83" s="5"/>
    </row>
    <row x14ac:dyDescent="0.25" r="84" customHeight="1" ht="19.5">
      <c r="A84" s="7">
        <v>2357</v>
      </c>
      <c r="B84" s="1" t="s">
        <v>29</v>
      </c>
      <c r="C84" s="6">
        <f>D84&amp;"/"&amp;E84&amp;"/"&amp;F84</f>
      </c>
      <c r="D84" s="7">
        <v>2016</v>
      </c>
      <c r="E84" s="7">
        <v>5</v>
      </c>
      <c r="F84" s="7">
        <v>11</v>
      </c>
      <c r="G84" s="7">
        <v>260</v>
      </c>
      <c r="H84" s="12">
        <f>LN(G84/G83)</f>
      </c>
      <c r="I84" s="4"/>
      <c r="J84" s="5"/>
    </row>
    <row x14ac:dyDescent="0.25" r="85" customHeight="1" ht="19.5">
      <c r="A85" s="7">
        <v>2357</v>
      </c>
      <c r="B85" s="1" t="s">
        <v>29</v>
      </c>
      <c r="C85" s="6">
        <f>D85&amp;"/"&amp;E85&amp;"/"&amp;F85</f>
      </c>
      <c r="D85" s="7">
        <v>2016</v>
      </c>
      <c r="E85" s="7">
        <v>5</v>
      </c>
      <c r="F85" s="7">
        <v>12</v>
      </c>
      <c r="G85" s="7">
        <v>272</v>
      </c>
      <c r="H85" s="12">
        <f>LN(G85/G84)</f>
      </c>
      <c r="I85" s="4"/>
      <c r="J85" s="5"/>
    </row>
    <row x14ac:dyDescent="0.25" r="86" customHeight="1" ht="19.5">
      <c r="A86" s="7">
        <v>2357</v>
      </c>
      <c r="B86" s="1" t="s">
        <v>29</v>
      </c>
      <c r="C86" s="6">
        <f>D86&amp;"/"&amp;E86&amp;"/"&amp;F86</f>
      </c>
      <c r="D86" s="7">
        <v>2016</v>
      </c>
      <c r="E86" s="7">
        <v>5</v>
      </c>
      <c r="F86" s="7">
        <v>13</v>
      </c>
      <c r="G86" s="7">
        <v>263</v>
      </c>
      <c r="H86" s="12">
        <f>LN(G86/G85)</f>
      </c>
      <c r="I86" s="4"/>
      <c r="J86" s="5"/>
    </row>
    <row x14ac:dyDescent="0.25" r="87" customHeight="1" ht="19.5">
      <c r="A87" s="7">
        <v>2357</v>
      </c>
      <c r="B87" s="1" t="s">
        <v>29</v>
      </c>
      <c r="C87" s="6">
        <f>D87&amp;"/"&amp;E87&amp;"/"&amp;F87</f>
      </c>
      <c r="D87" s="7">
        <v>2016</v>
      </c>
      <c r="E87" s="7">
        <v>5</v>
      </c>
      <c r="F87" s="7">
        <v>16</v>
      </c>
      <c r="G87" s="8">
        <v>258.5</v>
      </c>
      <c r="H87" s="12">
        <f>LN(G87/G86)</f>
      </c>
      <c r="I87" s="4"/>
      <c r="J87" s="5"/>
    </row>
    <row x14ac:dyDescent="0.25" r="88" customHeight="1" ht="19.5">
      <c r="A88" s="7">
        <v>2357</v>
      </c>
      <c r="B88" s="1" t="s">
        <v>29</v>
      </c>
      <c r="C88" s="6">
        <f>D88&amp;"/"&amp;E88&amp;"/"&amp;F88</f>
      </c>
      <c r="D88" s="7">
        <v>2016</v>
      </c>
      <c r="E88" s="7">
        <v>5</v>
      </c>
      <c r="F88" s="7">
        <v>17</v>
      </c>
      <c r="G88" s="7">
        <v>255</v>
      </c>
      <c r="H88" s="12">
        <f>LN(G88/G87)</f>
      </c>
      <c r="I88" s="4"/>
      <c r="J88" s="5"/>
    </row>
    <row x14ac:dyDescent="0.25" r="89" customHeight="1" ht="19.5">
      <c r="A89" s="7">
        <v>2357</v>
      </c>
      <c r="B89" s="1" t="s">
        <v>29</v>
      </c>
      <c r="C89" s="6">
        <f>D89&amp;"/"&amp;E89&amp;"/"&amp;F89</f>
      </c>
      <c r="D89" s="7">
        <v>2016</v>
      </c>
      <c r="E89" s="7">
        <v>5</v>
      </c>
      <c r="F89" s="7">
        <v>18</v>
      </c>
      <c r="G89" s="7">
        <v>259</v>
      </c>
      <c r="H89" s="12">
        <f>LN(G89/G88)</f>
      </c>
      <c r="I89" s="4"/>
      <c r="J89" s="5"/>
    </row>
    <row x14ac:dyDescent="0.25" r="90" customHeight="1" ht="19.5">
      <c r="A90" s="7">
        <v>2357</v>
      </c>
      <c r="B90" s="1" t="s">
        <v>29</v>
      </c>
      <c r="C90" s="6">
        <f>D90&amp;"/"&amp;E90&amp;"/"&amp;F90</f>
      </c>
      <c r="D90" s="7">
        <v>2016</v>
      </c>
      <c r="E90" s="7">
        <v>5</v>
      </c>
      <c r="F90" s="7">
        <v>19</v>
      </c>
      <c r="G90" s="8">
        <v>254.5</v>
      </c>
      <c r="H90" s="12">
        <f>LN(G90/G89)</f>
      </c>
      <c r="I90" s="4"/>
      <c r="J90" s="5"/>
    </row>
    <row x14ac:dyDescent="0.25" r="91" customHeight="1" ht="19.5">
      <c r="A91" s="7">
        <v>2357</v>
      </c>
      <c r="B91" s="1" t="s">
        <v>29</v>
      </c>
      <c r="C91" s="6">
        <f>D91&amp;"/"&amp;E91&amp;"/"&amp;F91</f>
      </c>
      <c r="D91" s="7">
        <v>2016</v>
      </c>
      <c r="E91" s="7">
        <v>5</v>
      </c>
      <c r="F91" s="7">
        <v>20</v>
      </c>
      <c r="G91" s="7">
        <v>253</v>
      </c>
      <c r="H91" s="12">
        <f>LN(G91/G90)</f>
      </c>
      <c r="I91" s="4"/>
      <c r="J91" s="5"/>
    </row>
    <row x14ac:dyDescent="0.25" r="92" customHeight="1" ht="19.5">
      <c r="A92" s="7">
        <v>2357</v>
      </c>
      <c r="B92" s="1" t="s">
        <v>29</v>
      </c>
      <c r="C92" s="6">
        <f>D92&amp;"/"&amp;E92&amp;"/"&amp;F92</f>
      </c>
      <c r="D92" s="7">
        <v>2016</v>
      </c>
      <c r="E92" s="7">
        <v>5</v>
      </c>
      <c r="F92" s="7">
        <v>23</v>
      </c>
      <c r="G92" s="8">
        <v>268.5</v>
      </c>
      <c r="H92" s="12">
        <f>LN(G92/G91)</f>
      </c>
      <c r="I92" s="4"/>
      <c r="J92" s="5"/>
    </row>
    <row x14ac:dyDescent="0.25" r="93" customHeight="1" ht="19.5">
      <c r="A93" s="7">
        <v>2357</v>
      </c>
      <c r="B93" s="1" t="s">
        <v>29</v>
      </c>
      <c r="C93" s="6">
        <f>D93&amp;"/"&amp;E93&amp;"/"&amp;F93</f>
      </c>
      <c r="D93" s="7">
        <v>2016</v>
      </c>
      <c r="E93" s="7">
        <v>5</v>
      </c>
      <c r="F93" s="7">
        <v>24</v>
      </c>
      <c r="G93" s="7">
        <v>265</v>
      </c>
      <c r="H93" s="12">
        <f>LN(G93/G92)</f>
      </c>
      <c r="I93" s="4"/>
      <c r="J93" s="5"/>
    </row>
    <row x14ac:dyDescent="0.25" r="94" customHeight="1" ht="19.5">
      <c r="A94" s="7">
        <v>2357</v>
      </c>
      <c r="B94" s="1" t="s">
        <v>29</v>
      </c>
      <c r="C94" s="6">
        <f>D94&amp;"/"&amp;E94&amp;"/"&amp;F94</f>
      </c>
      <c r="D94" s="7">
        <v>2016</v>
      </c>
      <c r="E94" s="7">
        <v>5</v>
      </c>
      <c r="F94" s="7">
        <v>25</v>
      </c>
      <c r="G94" s="7">
        <v>267</v>
      </c>
      <c r="H94" s="12">
        <f>LN(G94/G93)</f>
      </c>
      <c r="I94" s="4"/>
      <c r="J94" s="5"/>
    </row>
    <row x14ac:dyDescent="0.25" r="95" customHeight="1" ht="19.5">
      <c r="A95" s="7">
        <v>2357</v>
      </c>
      <c r="B95" s="1" t="s">
        <v>29</v>
      </c>
      <c r="C95" s="6">
        <f>D95&amp;"/"&amp;E95&amp;"/"&amp;F95</f>
      </c>
      <c r="D95" s="7">
        <v>2016</v>
      </c>
      <c r="E95" s="7">
        <v>5</v>
      </c>
      <c r="F95" s="7">
        <v>26</v>
      </c>
      <c r="G95" s="7">
        <v>271</v>
      </c>
      <c r="H95" s="12">
        <f>LN(G95/G94)</f>
      </c>
      <c r="I95" s="4"/>
      <c r="J95" s="5"/>
    </row>
    <row x14ac:dyDescent="0.25" r="96" customHeight="1" ht="19.5">
      <c r="A96" s="7">
        <v>2357</v>
      </c>
      <c r="B96" s="1" t="s">
        <v>29</v>
      </c>
      <c r="C96" s="6">
        <f>D96&amp;"/"&amp;E96&amp;"/"&amp;F96</f>
      </c>
      <c r="D96" s="7">
        <v>2016</v>
      </c>
      <c r="E96" s="7">
        <v>5</v>
      </c>
      <c r="F96" s="7">
        <v>27</v>
      </c>
      <c r="G96" s="8">
        <v>272.5</v>
      </c>
      <c r="H96" s="12">
        <f>LN(G96/G95)</f>
      </c>
      <c r="I96" s="4"/>
      <c r="J96" s="5"/>
    </row>
    <row x14ac:dyDescent="0.25" r="97" customHeight="1" ht="19.5">
      <c r="A97" s="7">
        <v>2357</v>
      </c>
      <c r="B97" s="1" t="s">
        <v>29</v>
      </c>
      <c r="C97" s="6">
        <f>D97&amp;"/"&amp;E97&amp;"/"&amp;F97</f>
      </c>
      <c r="D97" s="7">
        <v>2016</v>
      </c>
      <c r="E97" s="7">
        <v>5</v>
      </c>
      <c r="F97" s="7">
        <v>30</v>
      </c>
      <c r="G97" s="7">
        <v>283</v>
      </c>
      <c r="H97" s="12">
        <f>LN(G97/G96)</f>
      </c>
      <c r="I97" s="4"/>
      <c r="J97" s="5"/>
    </row>
    <row x14ac:dyDescent="0.25" r="98" customHeight="1" ht="19.5">
      <c r="A98" s="7">
        <v>2357</v>
      </c>
      <c r="B98" s="1" t="s">
        <v>29</v>
      </c>
      <c r="C98" s="6">
        <f>D98&amp;"/"&amp;E98&amp;"/"&amp;F98</f>
      </c>
      <c r="D98" s="7">
        <v>2016</v>
      </c>
      <c r="E98" s="7">
        <v>5</v>
      </c>
      <c r="F98" s="7">
        <v>31</v>
      </c>
      <c r="G98" s="7">
        <v>280</v>
      </c>
      <c r="H98" s="12">
        <f>LN(G98/G97)</f>
      </c>
      <c r="I98" s="4"/>
      <c r="J98" s="5"/>
    </row>
    <row x14ac:dyDescent="0.25" r="99" customHeight="1" ht="19.5">
      <c r="A99" s="7">
        <v>2357</v>
      </c>
      <c r="B99" s="1" t="s">
        <v>29</v>
      </c>
      <c r="C99" s="6">
        <f>D99&amp;"/"&amp;E99&amp;"/"&amp;F99</f>
      </c>
      <c r="D99" s="7">
        <v>2016</v>
      </c>
      <c r="E99" s="7">
        <v>6</v>
      </c>
      <c r="F99" s="7">
        <v>1</v>
      </c>
      <c r="G99" s="7">
        <v>279</v>
      </c>
      <c r="H99" s="12">
        <f>LN(G99/G98)</f>
      </c>
      <c r="I99" s="4"/>
      <c r="J99" s="5"/>
    </row>
    <row x14ac:dyDescent="0.25" r="100" customHeight="1" ht="19.5">
      <c r="A100" s="7">
        <v>2357</v>
      </c>
      <c r="B100" s="1" t="s">
        <v>29</v>
      </c>
      <c r="C100" s="6">
        <f>D100&amp;"/"&amp;E100&amp;"/"&amp;F100</f>
      </c>
      <c r="D100" s="7">
        <v>2016</v>
      </c>
      <c r="E100" s="7">
        <v>6</v>
      </c>
      <c r="F100" s="7">
        <v>2</v>
      </c>
      <c r="G100" s="7">
        <v>278</v>
      </c>
      <c r="H100" s="12">
        <f>LN(G100/G99)</f>
      </c>
      <c r="I100" s="4"/>
      <c r="J100" s="5"/>
    </row>
    <row x14ac:dyDescent="0.25" r="101" customHeight="1" ht="19.5">
      <c r="A101" s="7">
        <v>2357</v>
      </c>
      <c r="B101" s="1" t="s">
        <v>29</v>
      </c>
      <c r="C101" s="6">
        <f>D101&amp;"/"&amp;E101&amp;"/"&amp;F101</f>
      </c>
      <c r="D101" s="7">
        <v>2016</v>
      </c>
      <c r="E101" s="7">
        <v>6</v>
      </c>
      <c r="F101" s="7">
        <v>3</v>
      </c>
      <c r="G101" s="8">
        <v>282.5</v>
      </c>
      <c r="H101" s="12">
        <f>LN(G101/G100)</f>
      </c>
      <c r="I101" s="4"/>
      <c r="J101" s="5"/>
    </row>
    <row x14ac:dyDescent="0.25" r="102" customHeight="1" ht="19.5">
      <c r="A102" s="7">
        <v>2357</v>
      </c>
      <c r="B102" s="1" t="s">
        <v>29</v>
      </c>
      <c r="C102" s="6">
        <f>D102&amp;"/"&amp;E102&amp;"/"&amp;F102</f>
      </c>
      <c r="D102" s="7">
        <v>2016</v>
      </c>
      <c r="E102" s="7">
        <v>6</v>
      </c>
      <c r="F102" s="7">
        <v>4</v>
      </c>
      <c r="G102" s="7">
        <v>282</v>
      </c>
      <c r="H102" s="12">
        <f>LN(G102/G101)</f>
      </c>
      <c r="I102" s="4"/>
      <c r="J102" s="5"/>
    </row>
    <row x14ac:dyDescent="0.25" r="103" customHeight="1" ht="19.5">
      <c r="A103" s="7">
        <v>2357</v>
      </c>
      <c r="B103" s="1" t="s">
        <v>29</v>
      </c>
      <c r="C103" s="6">
        <f>D103&amp;"/"&amp;E103&amp;"/"&amp;F103</f>
      </c>
      <c r="D103" s="7">
        <v>2016</v>
      </c>
      <c r="E103" s="7">
        <v>6</v>
      </c>
      <c r="F103" s="7">
        <v>6</v>
      </c>
      <c r="G103" s="7">
        <v>280</v>
      </c>
      <c r="H103" s="12">
        <f>LN(G103/G102)</f>
      </c>
      <c r="I103" s="4"/>
      <c r="J103" s="5"/>
    </row>
    <row x14ac:dyDescent="0.25" r="104" customHeight="1" ht="19.5">
      <c r="A104" s="7">
        <v>2357</v>
      </c>
      <c r="B104" s="1" t="s">
        <v>29</v>
      </c>
      <c r="C104" s="6">
        <f>D104&amp;"/"&amp;E104&amp;"/"&amp;F104</f>
      </c>
      <c r="D104" s="7">
        <v>2016</v>
      </c>
      <c r="E104" s="7">
        <v>6</v>
      </c>
      <c r="F104" s="7">
        <v>7</v>
      </c>
      <c r="G104" s="8">
        <v>283.5</v>
      </c>
      <c r="H104" s="12">
        <f>LN(G104/G103)</f>
      </c>
      <c r="I104" s="4"/>
      <c r="J104" s="5"/>
    </row>
    <row x14ac:dyDescent="0.25" r="105" customHeight="1" ht="19.5">
      <c r="A105" s="7">
        <v>2357</v>
      </c>
      <c r="B105" s="1" t="s">
        <v>29</v>
      </c>
      <c r="C105" s="6">
        <f>D105&amp;"/"&amp;E105&amp;"/"&amp;F105</f>
      </c>
      <c r="D105" s="7">
        <v>2016</v>
      </c>
      <c r="E105" s="7">
        <v>6</v>
      </c>
      <c r="F105" s="7">
        <v>8</v>
      </c>
      <c r="G105" s="8">
        <v>287.5</v>
      </c>
      <c r="H105" s="12">
        <f>LN(G105/G104)</f>
      </c>
      <c r="I105" s="4"/>
      <c r="J105" s="5"/>
    </row>
    <row x14ac:dyDescent="0.25" r="106" customHeight="1" ht="19.5">
      <c r="A106" s="7">
        <v>2357</v>
      </c>
      <c r="B106" s="1" t="s">
        <v>29</v>
      </c>
      <c r="C106" s="6">
        <f>D106&amp;"/"&amp;E106&amp;"/"&amp;F106</f>
      </c>
      <c r="D106" s="7">
        <v>2016</v>
      </c>
      <c r="E106" s="7">
        <v>6</v>
      </c>
      <c r="F106" s="7">
        <v>13</v>
      </c>
      <c r="G106" s="7">
        <v>279</v>
      </c>
      <c r="H106" s="12">
        <f>LN(G106/G105)</f>
      </c>
      <c r="I106" s="4"/>
      <c r="J106" s="5"/>
    </row>
    <row x14ac:dyDescent="0.25" r="107" customHeight="1" ht="19.5">
      <c r="A107" s="7">
        <v>2357</v>
      </c>
      <c r="B107" s="1" t="s">
        <v>29</v>
      </c>
      <c r="C107" s="6">
        <f>D107&amp;"/"&amp;E107&amp;"/"&amp;F107</f>
      </c>
      <c r="D107" s="7">
        <v>2016</v>
      </c>
      <c r="E107" s="7">
        <v>6</v>
      </c>
      <c r="F107" s="7">
        <v>14</v>
      </c>
      <c r="G107" s="7">
        <v>287</v>
      </c>
      <c r="H107" s="12">
        <f>LN(G107/G106)</f>
      </c>
      <c r="I107" s="4"/>
      <c r="J107" s="5"/>
    </row>
    <row x14ac:dyDescent="0.25" r="108" customHeight="1" ht="19.5">
      <c r="A108" s="7">
        <v>2357</v>
      </c>
      <c r="B108" s="1" t="s">
        <v>29</v>
      </c>
      <c r="C108" s="6">
        <f>D108&amp;"/"&amp;E108&amp;"/"&amp;F108</f>
      </c>
      <c r="D108" s="7">
        <v>2016</v>
      </c>
      <c r="E108" s="7">
        <v>6</v>
      </c>
      <c r="F108" s="7">
        <v>15</v>
      </c>
      <c r="G108" s="7">
        <v>283</v>
      </c>
      <c r="H108" s="12">
        <f>LN(G108/G107)</f>
      </c>
      <c r="I108" s="4"/>
      <c r="J108" s="5"/>
    </row>
    <row x14ac:dyDescent="0.25" r="109" customHeight="1" ht="19.5">
      <c r="A109" s="7">
        <v>2357</v>
      </c>
      <c r="B109" s="1" t="s">
        <v>29</v>
      </c>
      <c r="C109" s="6">
        <f>D109&amp;"/"&amp;E109&amp;"/"&amp;F109</f>
      </c>
      <c r="D109" s="7">
        <v>2016</v>
      </c>
      <c r="E109" s="7">
        <v>6</v>
      </c>
      <c r="F109" s="7">
        <v>16</v>
      </c>
      <c r="G109" s="7">
        <v>280</v>
      </c>
      <c r="H109" s="12">
        <f>LN(G109/G108)</f>
      </c>
      <c r="I109" s="4"/>
      <c r="J109" s="5"/>
    </row>
    <row x14ac:dyDescent="0.25" r="110" customHeight="1" ht="19.5">
      <c r="A110" s="7">
        <v>2357</v>
      </c>
      <c r="B110" s="1" t="s">
        <v>29</v>
      </c>
      <c r="C110" s="6">
        <f>D110&amp;"/"&amp;E110&amp;"/"&amp;F110</f>
      </c>
      <c r="D110" s="7">
        <v>2016</v>
      </c>
      <c r="E110" s="7">
        <v>6</v>
      </c>
      <c r="F110" s="7">
        <v>17</v>
      </c>
      <c r="G110" s="8">
        <v>281.5</v>
      </c>
      <c r="H110" s="12">
        <f>LN(G110/G109)</f>
      </c>
      <c r="I110" s="4"/>
      <c r="J110" s="5"/>
    </row>
    <row x14ac:dyDescent="0.25" r="111" customHeight="1" ht="19.5">
      <c r="A111" s="7">
        <v>2357</v>
      </c>
      <c r="B111" s="1" t="s">
        <v>29</v>
      </c>
      <c r="C111" s="6">
        <f>D111&amp;"/"&amp;E111&amp;"/"&amp;F111</f>
      </c>
      <c r="D111" s="7">
        <v>2016</v>
      </c>
      <c r="E111" s="7">
        <v>6</v>
      </c>
      <c r="F111" s="7">
        <v>20</v>
      </c>
      <c r="G111" s="8">
        <v>281.5</v>
      </c>
      <c r="H111" s="5">
        <f>LN(G111/G110)</f>
      </c>
      <c r="I111" s="4"/>
      <c r="J111" s="5"/>
    </row>
    <row x14ac:dyDescent="0.25" r="112" customHeight="1" ht="19.5">
      <c r="A112" s="7">
        <v>2357</v>
      </c>
      <c r="B112" s="1" t="s">
        <v>29</v>
      </c>
      <c r="C112" s="6">
        <f>D112&amp;"/"&amp;E112&amp;"/"&amp;F112</f>
      </c>
      <c r="D112" s="7">
        <v>2016</v>
      </c>
      <c r="E112" s="7">
        <v>6</v>
      </c>
      <c r="F112" s="7">
        <v>21</v>
      </c>
      <c r="G112" s="8">
        <v>281.5</v>
      </c>
      <c r="H112" s="5">
        <f>LN(G112/G111)</f>
      </c>
      <c r="I112" s="4"/>
      <c r="J112" s="5"/>
    </row>
    <row x14ac:dyDescent="0.25" r="113" customHeight="1" ht="19.5">
      <c r="A113" s="7">
        <v>2357</v>
      </c>
      <c r="B113" s="1" t="s">
        <v>29</v>
      </c>
      <c r="C113" s="6">
        <f>D113&amp;"/"&amp;E113&amp;"/"&amp;F113</f>
      </c>
      <c r="D113" s="7">
        <v>2016</v>
      </c>
      <c r="E113" s="7">
        <v>6</v>
      </c>
      <c r="F113" s="7">
        <v>22</v>
      </c>
      <c r="G113" s="7">
        <v>284</v>
      </c>
      <c r="H113" s="12">
        <f>LN(G113/G112)</f>
      </c>
      <c r="I113" s="4"/>
      <c r="J113" s="5"/>
    </row>
    <row x14ac:dyDescent="0.25" r="114" customHeight="1" ht="19.5">
      <c r="A114" s="7">
        <v>2357</v>
      </c>
      <c r="B114" s="1" t="s">
        <v>29</v>
      </c>
      <c r="C114" s="6">
        <f>D114&amp;"/"&amp;E114&amp;"/"&amp;F114</f>
      </c>
      <c r="D114" s="7">
        <v>2016</v>
      </c>
      <c r="E114" s="7">
        <v>6</v>
      </c>
      <c r="F114" s="7">
        <v>23</v>
      </c>
      <c r="G114" s="7">
        <v>278</v>
      </c>
      <c r="H114" s="12">
        <f>LN(G114/G113)</f>
      </c>
      <c r="I114" s="4"/>
      <c r="J114" s="5"/>
    </row>
    <row x14ac:dyDescent="0.25" r="115" customHeight="1" ht="19.5">
      <c r="A115" s="7">
        <v>2357</v>
      </c>
      <c r="B115" s="1" t="s">
        <v>29</v>
      </c>
      <c r="C115" s="6">
        <f>D115&amp;"/"&amp;E115&amp;"/"&amp;F115</f>
      </c>
      <c r="D115" s="7">
        <v>2016</v>
      </c>
      <c r="E115" s="7">
        <v>6</v>
      </c>
      <c r="F115" s="7">
        <v>24</v>
      </c>
      <c r="G115" s="7">
        <v>275</v>
      </c>
      <c r="H115" s="12">
        <f>LN(G115/G114)</f>
      </c>
      <c r="I115" s="4"/>
      <c r="J115" s="5"/>
    </row>
    <row x14ac:dyDescent="0.25" r="116" customHeight="1" ht="19.5">
      <c r="A116" s="7">
        <v>2357</v>
      </c>
      <c r="B116" s="1" t="s">
        <v>29</v>
      </c>
      <c r="C116" s="6">
        <f>D116&amp;"/"&amp;E116&amp;"/"&amp;F116</f>
      </c>
      <c r="D116" s="7">
        <v>2016</v>
      </c>
      <c r="E116" s="7">
        <v>6</v>
      </c>
      <c r="F116" s="7">
        <v>27</v>
      </c>
      <c r="G116" s="7">
        <v>265</v>
      </c>
      <c r="H116" s="12">
        <f>LN(G116/G115)</f>
      </c>
      <c r="I116" s="4"/>
      <c r="J116" s="5"/>
    </row>
    <row x14ac:dyDescent="0.25" r="117" customHeight="1" ht="19.5">
      <c r="A117" s="7">
        <v>2357</v>
      </c>
      <c r="B117" s="1" t="s">
        <v>29</v>
      </c>
      <c r="C117" s="6">
        <f>D117&amp;"/"&amp;E117&amp;"/"&amp;F117</f>
      </c>
      <c r="D117" s="7">
        <v>2016</v>
      </c>
      <c r="E117" s="7">
        <v>6</v>
      </c>
      <c r="F117" s="7">
        <v>28</v>
      </c>
      <c r="G117" s="8">
        <v>268.5</v>
      </c>
      <c r="H117" s="12">
        <f>LN(G117/G116)</f>
      </c>
      <c r="I117" s="4"/>
      <c r="J117" s="5"/>
    </row>
    <row x14ac:dyDescent="0.25" r="118" customHeight="1" ht="19.5">
      <c r="A118" s="7">
        <v>2357</v>
      </c>
      <c r="B118" s="1" t="s">
        <v>29</v>
      </c>
      <c r="C118" s="6">
        <f>D118&amp;"/"&amp;E118&amp;"/"&amp;F118</f>
      </c>
      <c r="D118" s="7">
        <v>2016</v>
      </c>
      <c r="E118" s="7">
        <v>6</v>
      </c>
      <c r="F118" s="7">
        <v>29</v>
      </c>
      <c r="G118" s="7">
        <v>268</v>
      </c>
      <c r="H118" s="12">
        <f>LN(G118/G117)</f>
      </c>
      <c r="I118" s="4"/>
      <c r="J118" s="5"/>
    </row>
    <row x14ac:dyDescent="0.25" r="119" customHeight="1" ht="19.5">
      <c r="A119" s="7">
        <v>2357</v>
      </c>
      <c r="B119" s="1" t="s">
        <v>29</v>
      </c>
      <c r="C119" s="6">
        <f>D119&amp;"/"&amp;E119&amp;"/"&amp;F119</f>
      </c>
      <c r="D119" s="7">
        <v>2016</v>
      </c>
      <c r="E119" s="7">
        <v>6</v>
      </c>
      <c r="F119" s="7">
        <v>30</v>
      </c>
      <c r="G119" s="8">
        <v>265.5</v>
      </c>
      <c r="H119" s="12">
        <f>LN(G119/G118)</f>
      </c>
      <c r="I119" s="4"/>
      <c r="J119" s="5"/>
    </row>
    <row x14ac:dyDescent="0.25" r="120" customHeight="1" ht="19.5">
      <c r="A120" s="7">
        <v>2357</v>
      </c>
      <c r="B120" s="1" t="s">
        <v>29</v>
      </c>
      <c r="C120" s="6">
        <f>D120&amp;"/"&amp;E120&amp;"/"&amp;F120</f>
      </c>
      <c r="D120" s="7">
        <v>2016</v>
      </c>
      <c r="E120" s="7">
        <v>7</v>
      </c>
      <c r="F120" s="7">
        <v>1</v>
      </c>
      <c r="G120" s="8">
        <v>268.5</v>
      </c>
      <c r="H120" s="12">
        <f>LN(G120/G119)</f>
      </c>
      <c r="I120" s="4"/>
      <c r="J120" s="5"/>
    </row>
    <row x14ac:dyDescent="0.25" r="121" customHeight="1" ht="19.5">
      <c r="A121" s="7">
        <v>2357</v>
      </c>
      <c r="B121" s="1" t="s">
        <v>29</v>
      </c>
      <c r="C121" s="6">
        <f>D121&amp;"/"&amp;E121&amp;"/"&amp;F121</f>
      </c>
      <c r="D121" s="7">
        <v>2016</v>
      </c>
      <c r="E121" s="7">
        <v>7</v>
      </c>
      <c r="F121" s="7">
        <v>4</v>
      </c>
      <c r="G121" s="7">
        <v>270</v>
      </c>
      <c r="H121" s="12">
        <f>LN(G121/G120)</f>
      </c>
      <c r="I121" s="4"/>
      <c r="J121" s="5"/>
    </row>
    <row x14ac:dyDescent="0.25" r="122" customHeight="1" ht="19.5">
      <c r="A122" s="7">
        <v>2357</v>
      </c>
      <c r="B122" s="1" t="s">
        <v>29</v>
      </c>
      <c r="C122" s="6">
        <f>D122&amp;"/"&amp;E122&amp;"/"&amp;F122</f>
      </c>
      <c r="D122" s="7">
        <v>2016</v>
      </c>
      <c r="E122" s="7">
        <v>7</v>
      </c>
      <c r="F122" s="7">
        <v>5</v>
      </c>
      <c r="G122" s="7">
        <v>270</v>
      </c>
      <c r="H122" s="5">
        <f>LN(G122/G121)</f>
      </c>
      <c r="I122" s="4"/>
      <c r="J122" s="5"/>
    </row>
    <row x14ac:dyDescent="0.25" r="123" customHeight="1" ht="19.5">
      <c r="A123" s="7">
        <v>2357</v>
      </c>
      <c r="B123" s="1" t="s">
        <v>29</v>
      </c>
      <c r="C123" s="6">
        <f>D123&amp;"/"&amp;E123&amp;"/"&amp;F123</f>
      </c>
      <c r="D123" s="7">
        <v>2016</v>
      </c>
      <c r="E123" s="7">
        <v>7</v>
      </c>
      <c r="F123" s="7">
        <v>6</v>
      </c>
      <c r="G123" s="8">
        <v>265.5</v>
      </c>
      <c r="H123" s="12">
        <f>LN(G123/G122)</f>
      </c>
      <c r="I123" s="4"/>
      <c r="J123" s="5"/>
    </row>
    <row x14ac:dyDescent="0.25" r="124" customHeight="1" ht="19.5">
      <c r="A124" s="7">
        <v>2357</v>
      </c>
      <c r="B124" s="1" t="s">
        <v>29</v>
      </c>
      <c r="C124" s="6">
        <f>D124&amp;"/"&amp;E124&amp;"/"&amp;F124</f>
      </c>
      <c r="D124" s="7">
        <v>2016</v>
      </c>
      <c r="E124" s="7">
        <v>7</v>
      </c>
      <c r="F124" s="7">
        <v>7</v>
      </c>
      <c r="G124" s="7">
        <v>267</v>
      </c>
      <c r="H124" s="12">
        <f>LN(G124/G123)</f>
      </c>
      <c r="I124" s="4"/>
      <c r="J124" s="5"/>
    </row>
    <row x14ac:dyDescent="0.25" r="125" customHeight="1" ht="19.5">
      <c r="A125" s="7">
        <v>2357</v>
      </c>
      <c r="B125" s="1" t="s">
        <v>29</v>
      </c>
      <c r="C125" s="6">
        <f>D125&amp;"/"&amp;E125&amp;"/"&amp;F125</f>
      </c>
      <c r="D125" s="7">
        <v>2016</v>
      </c>
      <c r="E125" s="7">
        <v>7</v>
      </c>
      <c r="F125" s="7">
        <v>11</v>
      </c>
      <c r="G125" s="7">
        <v>271</v>
      </c>
      <c r="H125" s="12">
        <f>LN(G125/G124)</f>
      </c>
      <c r="I125" s="4"/>
      <c r="J125" s="5"/>
    </row>
    <row x14ac:dyDescent="0.25" r="126" customHeight="1" ht="19.5">
      <c r="A126" s="7">
        <v>2357</v>
      </c>
      <c r="B126" s="1" t="s">
        <v>29</v>
      </c>
      <c r="C126" s="6">
        <f>D126&amp;"/"&amp;E126&amp;"/"&amp;F126</f>
      </c>
      <c r="D126" s="7">
        <v>2016</v>
      </c>
      <c r="E126" s="7">
        <v>7</v>
      </c>
      <c r="F126" s="7">
        <v>12</v>
      </c>
      <c r="G126" s="7">
        <v>275</v>
      </c>
      <c r="H126" s="12">
        <f>LN(G126/G125)</f>
      </c>
      <c r="I126" s="4"/>
      <c r="J126" s="5"/>
    </row>
    <row x14ac:dyDescent="0.25" r="127" customHeight="1" ht="19.5">
      <c r="A127" s="7">
        <v>2357</v>
      </c>
      <c r="B127" s="1" t="s">
        <v>29</v>
      </c>
      <c r="C127" s="6">
        <f>D127&amp;"/"&amp;E127&amp;"/"&amp;F127</f>
      </c>
      <c r="D127" s="7">
        <v>2016</v>
      </c>
      <c r="E127" s="7">
        <v>7</v>
      </c>
      <c r="F127" s="7">
        <v>13</v>
      </c>
      <c r="G127" s="7">
        <v>280</v>
      </c>
      <c r="H127" s="12">
        <f>LN(G127/G126)</f>
      </c>
      <c r="I127" s="4"/>
      <c r="J127" s="5"/>
    </row>
    <row x14ac:dyDescent="0.25" r="128" customHeight="1" ht="19.5">
      <c r="A128" s="7">
        <v>2357</v>
      </c>
      <c r="B128" s="1" t="s">
        <v>29</v>
      </c>
      <c r="C128" s="6">
        <f>D128&amp;"/"&amp;E128&amp;"/"&amp;F128</f>
      </c>
      <c r="D128" s="7">
        <v>2016</v>
      </c>
      <c r="E128" s="7">
        <v>7</v>
      </c>
      <c r="F128" s="7">
        <v>14</v>
      </c>
      <c r="G128" s="7">
        <v>282</v>
      </c>
      <c r="H128" s="12">
        <f>LN(G128/G127)</f>
      </c>
      <c r="I128" s="4"/>
      <c r="J128" s="5"/>
    </row>
    <row x14ac:dyDescent="0.25" r="129" customHeight="1" ht="19.5">
      <c r="A129" s="7">
        <v>2357</v>
      </c>
      <c r="B129" s="1" t="s">
        <v>29</v>
      </c>
      <c r="C129" s="6">
        <f>D129&amp;"/"&amp;E129&amp;"/"&amp;F129</f>
      </c>
      <c r="D129" s="7">
        <v>2016</v>
      </c>
      <c r="E129" s="7">
        <v>7</v>
      </c>
      <c r="F129" s="7">
        <v>15</v>
      </c>
      <c r="G129" s="8">
        <v>283.5</v>
      </c>
      <c r="H129" s="12">
        <f>LN(G129/G128)</f>
      </c>
      <c r="I129" s="4"/>
      <c r="J129" s="5"/>
    </row>
    <row x14ac:dyDescent="0.25" r="130" customHeight="1" ht="19.5">
      <c r="A130" s="7">
        <v>2357</v>
      </c>
      <c r="B130" s="1" t="s">
        <v>29</v>
      </c>
      <c r="C130" s="6">
        <f>D130&amp;"/"&amp;E130&amp;"/"&amp;F130</f>
      </c>
      <c r="D130" s="7">
        <v>2016</v>
      </c>
      <c r="E130" s="7">
        <v>7</v>
      </c>
      <c r="F130" s="7">
        <v>18</v>
      </c>
      <c r="G130" s="7">
        <v>285</v>
      </c>
      <c r="H130" s="12">
        <f>LN(G130/G129)</f>
      </c>
      <c r="I130" s="4"/>
      <c r="J130" s="5"/>
    </row>
    <row x14ac:dyDescent="0.25" r="131" customHeight="1" ht="19.5">
      <c r="A131" s="7">
        <v>2357</v>
      </c>
      <c r="B131" s="1" t="s">
        <v>29</v>
      </c>
      <c r="C131" s="6">
        <f>D131&amp;"/"&amp;E131&amp;"/"&amp;F131</f>
      </c>
      <c r="D131" s="7">
        <v>2016</v>
      </c>
      <c r="E131" s="7">
        <v>7</v>
      </c>
      <c r="F131" s="7">
        <v>19</v>
      </c>
      <c r="G131" s="8">
        <v>284.5</v>
      </c>
      <c r="H131" s="12">
        <f>LN(G131/G130)</f>
      </c>
      <c r="I131" s="4"/>
      <c r="J131" s="5"/>
    </row>
    <row x14ac:dyDescent="0.25" r="132" customHeight="1" ht="19.5">
      <c r="A132" s="7">
        <v>2357</v>
      </c>
      <c r="B132" s="1" t="s">
        <v>29</v>
      </c>
      <c r="C132" s="6">
        <f>D132&amp;"/"&amp;E132&amp;"/"&amp;F132</f>
      </c>
      <c r="D132" s="7">
        <v>2016</v>
      </c>
      <c r="E132" s="7">
        <v>7</v>
      </c>
      <c r="F132" s="7">
        <v>20</v>
      </c>
      <c r="G132" s="7">
        <v>283</v>
      </c>
      <c r="H132" s="12">
        <f>LN(G132/G131)</f>
      </c>
      <c r="I132" s="4"/>
      <c r="J132" s="5"/>
    </row>
    <row x14ac:dyDescent="0.25" r="133" customHeight="1" ht="19.5">
      <c r="A133" s="7">
        <v>2357</v>
      </c>
      <c r="B133" s="1" t="s">
        <v>29</v>
      </c>
      <c r="C133" s="6">
        <f>D133&amp;"/"&amp;E133&amp;"/"&amp;F133</f>
      </c>
      <c r="D133" s="7">
        <v>2016</v>
      </c>
      <c r="E133" s="7">
        <v>7</v>
      </c>
      <c r="F133" s="7">
        <v>21</v>
      </c>
      <c r="G133" s="7">
        <v>277</v>
      </c>
      <c r="H133" s="12">
        <f>LN(G133/G132)</f>
      </c>
      <c r="I133" s="4"/>
      <c r="J133" s="5"/>
    </row>
    <row x14ac:dyDescent="0.25" r="134" customHeight="1" ht="19.5">
      <c r="A134" s="7">
        <v>2357</v>
      </c>
      <c r="B134" s="1" t="s">
        <v>29</v>
      </c>
      <c r="C134" s="6">
        <f>D134&amp;"/"&amp;E134&amp;"/"&amp;F134</f>
      </c>
      <c r="D134" s="7">
        <v>2016</v>
      </c>
      <c r="E134" s="7">
        <v>7</v>
      </c>
      <c r="F134" s="7">
        <v>22</v>
      </c>
      <c r="G134" s="8">
        <v>279.5</v>
      </c>
      <c r="H134" s="12">
        <f>LN(G134/G133)</f>
      </c>
      <c r="I134" s="4"/>
      <c r="J134" s="5"/>
    </row>
    <row x14ac:dyDescent="0.25" r="135" customHeight="1" ht="19.5">
      <c r="A135" s="7">
        <v>2357</v>
      </c>
      <c r="B135" s="1" t="s">
        <v>29</v>
      </c>
      <c r="C135" s="6">
        <f>D135&amp;"/"&amp;E135&amp;"/"&amp;F135</f>
      </c>
      <c r="D135" s="7">
        <v>2016</v>
      </c>
      <c r="E135" s="7">
        <v>7</v>
      </c>
      <c r="F135" s="7">
        <v>25</v>
      </c>
      <c r="G135" s="8">
        <v>280.5</v>
      </c>
      <c r="H135" s="12">
        <f>LN(G135/G134)</f>
      </c>
      <c r="I135" s="4"/>
      <c r="J135" s="5"/>
    </row>
    <row x14ac:dyDescent="0.25" r="136" customHeight="1" ht="19.5">
      <c r="A136" s="7">
        <v>2357</v>
      </c>
      <c r="B136" s="1" t="s">
        <v>29</v>
      </c>
      <c r="C136" s="6">
        <f>D136&amp;"/"&amp;E136&amp;"/"&amp;F136</f>
      </c>
      <c r="D136" s="7">
        <v>2016</v>
      </c>
      <c r="E136" s="7">
        <v>7</v>
      </c>
      <c r="F136" s="7">
        <v>26</v>
      </c>
      <c r="G136" s="8">
        <v>279.5</v>
      </c>
      <c r="H136" s="12">
        <f>LN(G136/G135)</f>
      </c>
      <c r="I136" s="4"/>
      <c r="J136" s="5"/>
    </row>
    <row x14ac:dyDescent="0.25" r="137" customHeight="1" ht="19.5">
      <c r="A137" s="7">
        <v>2357</v>
      </c>
      <c r="B137" s="1" t="s">
        <v>29</v>
      </c>
      <c r="C137" s="6">
        <f>D137&amp;"/"&amp;E137&amp;"/"&amp;F137</f>
      </c>
      <c r="D137" s="7">
        <v>2016</v>
      </c>
      <c r="E137" s="7">
        <v>7</v>
      </c>
      <c r="F137" s="7">
        <v>27</v>
      </c>
      <c r="G137" s="7">
        <v>281</v>
      </c>
      <c r="H137" s="12">
        <f>LN(G137/G136)</f>
      </c>
      <c r="I137" s="4"/>
      <c r="J137" s="5"/>
    </row>
    <row x14ac:dyDescent="0.25" r="138" customHeight="1" ht="19.5">
      <c r="A138" s="7">
        <v>2357</v>
      </c>
      <c r="B138" s="1" t="s">
        <v>29</v>
      </c>
      <c r="C138" s="6">
        <f>D138&amp;"/"&amp;E138&amp;"/"&amp;F138</f>
      </c>
      <c r="D138" s="7">
        <v>2016</v>
      </c>
      <c r="E138" s="7">
        <v>7</v>
      </c>
      <c r="F138" s="7">
        <v>28</v>
      </c>
      <c r="G138" s="8">
        <v>282.5</v>
      </c>
      <c r="H138" s="12">
        <f>LN(G138/G137)</f>
      </c>
      <c r="I138" s="4"/>
      <c r="J138" s="5"/>
    </row>
    <row x14ac:dyDescent="0.25" r="139" customHeight="1" ht="19.5">
      <c r="A139" s="7">
        <v>2357</v>
      </c>
      <c r="B139" s="1" t="s">
        <v>29</v>
      </c>
      <c r="C139" s="6">
        <f>D139&amp;"/"&amp;E139&amp;"/"&amp;F139</f>
      </c>
      <c r="D139" s="7">
        <v>2016</v>
      </c>
      <c r="E139" s="7">
        <v>7</v>
      </c>
      <c r="F139" s="7">
        <v>29</v>
      </c>
      <c r="G139" s="8">
        <v>277.5</v>
      </c>
      <c r="H139" s="12">
        <f>LN(G139/G138)</f>
      </c>
      <c r="I139" s="4"/>
      <c r="J139" s="5"/>
    </row>
    <row x14ac:dyDescent="0.25" r="140" customHeight="1" ht="19.5">
      <c r="A140" s="7">
        <v>2357</v>
      </c>
      <c r="B140" s="1" t="s">
        <v>29</v>
      </c>
      <c r="C140" s="6">
        <f>D140&amp;"/"&amp;E140&amp;"/"&amp;F140</f>
      </c>
      <c r="D140" s="7">
        <v>2016</v>
      </c>
      <c r="E140" s="7">
        <v>8</v>
      </c>
      <c r="F140" s="7">
        <v>1</v>
      </c>
      <c r="G140" s="7">
        <v>284</v>
      </c>
      <c r="H140" s="12">
        <f>LN(G140/G139)</f>
      </c>
      <c r="I140" s="4"/>
      <c r="J140" s="5"/>
    </row>
    <row x14ac:dyDescent="0.25" r="141" customHeight="1" ht="19.5">
      <c r="A141" s="7">
        <v>2357</v>
      </c>
      <c r="B141" s="1" t="s">
        <v>29</v>
      </c>
      <c r="C141" s="6">
        <f>D141&amp;"/"&amp;E141&amp;"/"&amp;F141</f>
      </c>
      <c r="D141" s="7">
        <v>2016</v>
      </c>
      <c r="E141" s="7">
        <v>8</v>
      </c>
      <c r="F141" s="7">
        <v>2</v>
      </c>
      <c r="G141" s="7">
        <v>282</v>
      </c>
      <c r="H141" s="12">
        <f>LN(G141/G140)</f>
      </c>
      <c r="I141" s="4"/>
      <c r="J141" s="5"/>
    </row>
    <row x14ac:dyDescent="0.25" r="142" customHeight="1" ht="19.5">
      <c r="A142" s="7">
        <v>2357</v>
      </c>
      <c r="B142" s="1" t="s">
        <v>29</v>
      </c>
      <c r="C142" s="6">
        <f>D142&amp;"/"&amp;E142&amp;"/"&amp;F142</f>
      </c>
      <c r="D142" s="7">
        <v>2016</v>
      </c>
      <c r="E142" s="7">
        <v>8</v>
      </c>
      <c r="F142" s="7">
        <v>3</v>
      </c>
      <c r="G142" s="7">
        <v>282</v>
      </c>
      <c r="H142" s="5">
        <f>LN(G142/G141)</f>
      </c>
      <c r="I142" s="4"/>
      <c r="J142" s="5"/>
    </row>
    <row x14ac:dyDescent="0.25" r="143" customHeight="1" ht="19.5">
      <c r="A143" s="7">
        <v>2357</v>
      </c>
      <c r="B143" s="1" t="s">
        <v>29</v>
      </c>
      <c r="C143" s="6">
        <f>D143&amp;"/"&amp;E143&amp;"/"&amp;F143</f>
      </c>
      <c r="D143" s="7">
        <v>2016</v>
      </c>
      <c r="E143" s="7">
        <v>8</v>
      </c>
      <c r="F143" s="7">
        <v>4</v>
      </c>
      <c r="G143" s="8">
        <v>282.5</v>
      </c>
      <c r="H143" s="12">
        <f>LN(G143/G142)</f>
      </c>
      <c r="I143" s="4"/>
      <c r="J143" s="5"/>
    </row>
    <row x14ac:dyDescent="0.25" r="144" customHeight="1" ht="19.5">
      <c r="A144" s="7">
        <v>2357</v>
      </c>
      <c r="B144" s="1" t="s">
        <v>29</v>
      </c>
      <c r="C144" s="6">
        <f>D144&amp;"/"&amp;E144&amp;"/"&amp;F144</f>
      </c>
      <c r="D144" s="7">
        <v>2016</v>
      </c>
      <c r="E144" s="7">
        <v>8</v>
      </c>
      <c r="F144" s="7">
        <v>5</v>
      </c>
      <c r="G144" s="7">
        <v>270</v>
      </c>
      <c r="H144" s="12">
        <f>LN(G144/G143)</f>
      </c>
      <c r="I144" s="4"/>
      <c r="J144" s="5"/>
    </row>
    <row x14ac:dyDescent="0.25" r="145" customHeight="1" ht="19.5">
      <c r="A145" s="7">
        <v>2357</v>
      </c>
      <c r="B145" s="1" t="s">
        <v>29</v>
      </c>
      <c r="C145" s="6">
        <f>D145&amp;"/"&amp;E145&amp;"/"&amp;F145</f>
      </c>
      <c r="D145" s="7">
        <v>2016</v>
      </c>
      <c r="E145" s="7">
        <v>8</v>
      </c>
      <c r="F145" s="7">
        <v>8</v>
      </c>
      <c r="G145" s="8">
        <v>270.5</v>
      </c>
      <c r="H145" s="12">
        <f>LN(G145/G144)</f>
      </c>
      <c r="I145" s="4"/>
      <c r="J145" s="5"/>
    </row>
    <row x14ac:dyDescent="0.25" r="146" customHeight="1" ht="19.5">
      <c r="A146" s="7">
        <v>2357</v>
      </c>
      <c r="B146" s="1" t="s">
        <v>29</v>
      </c>
      <c r="C146" s="6">
        <f>D146&amp;"/"&amp;E146&amp;"/"&amp;F146</f>
      </c>
      <c r="D146" s="7">
        <v>2016</v>
      </c>
      <c r="E146" s="7">
        <v>8</v>
      </c>
      <c r="F146" s="7">
        <v>9</v>
      </c>
      <c r="G146" s="7">
        <v>271</v>
      </c>
      <c r="H146" s="12">
        <f>LN(G146/G145)</f>
      </c>
      <c r="I146" s="4"/>
      <c r="J146" s="5"/>
    </row>
    <row x14ac:dyDescent="0.25" r="147" customHeight="1" ht="19.5">
      <c r="A147" s="7">
        <v>2357</v>
      </c>
      <c r="B147" s="1" t="s">
        <v>29</v>
      </c>
      <c r="C147" s="6">
        <f>D147&amp;"/"&amp;E147&amp;"/"&amp;F147</f>
      </c>
      <c r="D147" s="7">
        <v>2016</v>
      </c>
      <c r="E147" s="7">
        <v>8</v>
      </c>
      <c r="F147" s="7">
        <v>10</v>
      </c>
      <c r="G147" s="7">
        <v>269</v>
      </c>
      <c r="H147" s="12">
        <f>LN(G147/G146)</f>
      </c>
      <c r="I147" s="4"/>
      <c r="J147" s="5"/>
    </row>
    <row x14ac:dyDescent="0.25" r="148" customHeight="1" ht="19.5">
      <c r="A148" s="7">
        <v>2357</v>
      </c>
      <c r="B148" s="1" t="s">
        <v>29</v>
      </c>
      <c r="C148" s="6">
        <f>D148&amp;"/"&amp;E148&amp;"/"&amp;F148</f>
      </c>
      <c r="D148" s="7">
        <v>2016</v>
      </c>
      <c r="E148" s="7">
        <v>8</v>
      </c>
      <c r="F148" s="7">
        <v>11</v>
      </c>
      <c r="G148" s="8">
        <v>265.5</v>
      </c>
      <c r="H148" s="12">
        <f>LN(G148/G147)</f>
      </c>
      <c r="I148" s="4"/>
      <c r="J148" s="5"/>
    </row>
    <row x14ac:dyDescent="0.25" r="149" customHeight="1" ht="19.5">
      <c r="A149" s="7">
        <v>2357</v>
      </c>
      <c r="B149" s="1" t="s">
        <v>29</v>
      </c>
      <c r="C149" s="6">
        <f>D149&amp;"/"&amp;E149&amp;"/"&amp;F149</f>
      </c>
      <c r="D149" s="7">
        <v>2016</v>
      </c>
      <c r="E149" s="7">
        <v>8</v>
      </c>
      <c r="F149" s="7">
        <v>12</v>
      </c>
      <c r="G149" s="7">
        <v>263</v>
      </c>
      <c r="H149" s="12">
        <f>LN(G149/G148)</f>
      </c>
      <c r="I149" s="4"/>
      <c r="J149" s="5"/>
    </row>
    <row x14ac:dyDescent="0.25" r="150" customHeight="1" ht="19.5">
      <c r="A150" s="7">
        <v>2357</v>
      </c>
      <c r="B150" s="1" t="s">
        <v>29</v>
      </c>
      <c r="C150" s="6">
        <f>D150&amp;"/"&amp;E150&amp;"/"&amp;F150</f>
      </c>
      <c r="D150" s="7">
        <v>2016</v>
      </c>
      <c r="E150" s="7">
        <v>8</v>
      </c>
      <c r="F150" s="7">
        <v>15</v>
      </c>
      <c r="G150" s="8">
        <v>265.5</v>
      </c>
      <c r="H150" s="12">
        <f>LN(G150/G149)</f>
      </c>
      <c r="I150" s="4"/>
      <c r="J150" s="5"/>
    </row>
    <row x14ac:dyDescent="0.25" r="151" customHeight="1" ht="19.5">
      <c r="A151" s="7">
        <v>2357</v>
      </c>
      <c r="B151" s="1" t="s">
        <v>29</v>
      </c>
      <c r="C151" s="6">
        <f>D151&amp;"/"&amp;E151&amp;"/"&amp;F151</f>
      </c>
      <c r="D151" s="7">
        <v>2016</v>
      </c>
      <c r="E151" s="7">
        <v>8</v>
      </c>
      <c r="F151" s="7">
        <v>16</v>
      </c>
      <c r="G151" s="7">
        <v>264</v>
      </c>
      <c r="H151" s="12">
        <f>LN(G151/G150)</f>
      </c>
      <c r="I151" s="4"/>
      <c r="J151" s="5"/>
    </row>
    <row x14ac:dyDescent="0.25" r="152" customHeight="1" ht="19.5">
      <c r="A152" s="7">
        <v>2357</v>
      </c>
      <c r="B152" s="1" t="s">
        <v>29</v>
      </c>
      <c r="C152" s="6">
        <f>D152&amp;"/"&amp;E152&amp;"/"&amp;F152</f>
      </c>
      <c r="D152" s="7">
        <v>2016</v>
      </c>
      <c r="E152" s="7">
        <v>8</v>
      </c>
      <c r="F152" s="7">
        <v>17</v>
      </c>
      <c r="G152" s="8">
        <v>265.5</v>
      </c>
      <c r="H152" s="12">
        <f>LN(G152/G151)</f>
      </c>
      <c r="I152" s="4"/>
      <c r="J152" s="5"/>
    </row>
    <row x14ac:dyDescent="0.25" r="153" customHeight="1" ht="19.5">
      <c r="A153" s="7">
        <v>2357</v>
      </c>
      <c r="B153" s="1" t="s">
        <v>29</v>
      </c>
      <c r="C153" s="6">
        <f>D153&amp;"/"&amp;E153&amp;"/"&amp;F153</f>
      </c>
      <c r="D153" s="7">
        <v>2016</v>
      </c>
      <c r="E153" s="7">
        <v>8</v>
      </c>
      <c r="F153" s="7">
        <v>18</v>
      </c>
      <c r="G153" s="8">
        <v>268.5</v>
      </c>
      <c r="H153" s="12">
        <f>LN(G153/G152)</f>
      </c>
      <c r="I153" s="4"/>
      <c r="J153" s="5"/>
    </row>
    <row x14ac:dyDescent="0.25" r="154" customHeight="1" ht="19.5">
      <c r="A154" s="7">
        <v>2357</v>
      </c>
      <c r="B154" s="1" t="s">
        <v>29</v>
      </c>
      <c r="C154" s="6">
        <f>D154&amp;"/"&amp;E154&amp;"/"&amp;F154</f>
      </c>
      <c r="D154" s="7">
        <v>2016</v>
      </c>
      <c r="E154" s="7">
        <v>8</v>
      </c>
      <c r="F154" s="7">
        <v>19</v>
      </c>
      <c r="G154" s="8">
        <v>270.5</v>
      </c>
      <c r="H154" s="12">
        <f>LN(G154/G153)</f>
      </c>
      <c r="I154" s="4"/>
      <c r="J154" s="5"/>
    </row>
    <row x14ac:dyDescent="0.25" r="155" customHeight="1" ht="19.5">
      <c r="A155" s="7">
        <v>2357</v>
      </c>
      <c r="B155" s="1" t="s">
        <v>29</v>
      </c>
      <c r="C155" s="6">
        <f>D155&amp;"/"&amp;E155&amp;"/"&amp;F155</f>
      </c>
      <c r="D155" s="7">
        <v>2016</v>
      </c>
      <c r="E155" s="7">
        <v>8</v>
      </c>
      <c r="F155" s="7">
        <v>22</v>
      </c>
      <c r="G155" s="7">
        <v>269</v>
      </c>
      <c r="H155" s="12">
        <f>LN(G155/G154)</f>
      </c>
      <c r="I155" s="4"/>
      <c r="J155" s="5"/>
    </row>
    <row x14ac:dyDescent="0.25" r="156" customHeight="1" ht="19.5">
      <c r="A156" s="7">
        <v>2357</v>
      </c>
      <c r="B156" s="1" t="s">
        <v>29</v>
      </c>
      <c r="C156" s="6">
        <f>D156&amp;"/"&amp;E156&amp;"/"&amp;F156</f>
      </c>
      <c r="D156" s="7">
        <v>2016</v>
      </c>
      <c r="E156" s="7">
        <v>8</v>
      </c>
      <c r="F156" s="7">
        <v>23</v>
      </c>
      <c r="G156" s="7">
        <v>271</v>
      </c>
      <c r="H156" s="12">
        <f>LN(G156/G155)</f>
      </c>
      <c r="I156" s="4"/>
      <c r="J156" s="5"/>
    </row>
    <row x14ac:dyDescent="0.25" r="157" customHeight="1" ht="19.5">
      <c r="A157" s="7">
        <v>2357</v>
      </c>
      <c r="B157" s="1" t="s">
        <v>29</v>
      </c>
      <c r="C157" s="6">
        <f>D157&amp;"/"&amp;E157&amp;"/"&amp;F157</f>
      </c>
      <c r="D157" s="7">
        <v>2016</v>
      </c>
      <c r="E157" s="7">
        <v>8</v>
      </c>
      <c r="F157" s="7">
        <v>24</v>
      </c>
      <c r="G157" s="7">
        <v>269</v>
      </c>
      <c r="H157" s="12">
        <f>LN(G157/G156)</f>
      </c>
      <c r="I157" s="4"/>
      <c r="J157" s="5"/>
    </row>
    <row x14ac:dyDescent="0.25" r="158" customHeight="1" ht="19.5">
      <c r="A158" s="7">
        <v>2357</v>
      </c>
      <c r="B158" s="1" t="s">
        <v>29</v>
      </c>
      <c r="C158" s="6">
        <f>D158&amp;"/"&amp;E158&amp;"/"&amp;F158</f>
      </c>
      <c r="D158" s="7">
        <v>2016</v>
      </c>
      <c r="E158" s="7">
        <v>8</v>
      </c>
      <c r="F158" s="7">
        <v>25</v>
      </c>
      <c r="G158" s="7">
        <v>274</v>
      </c>
      <c r="H158" s="12">
        <f>LN(G158/G157)</f>
      </c>
      <c r="I158" s="4"/>
      <c r="J158" s="5"/>
    </row>
    <row x14ac:dyDescent="0.25" r="159" customHeight="1" ht="19.5">
      <c r="A159" s="7">
        <v>2357</v>
      </c>
      <c r="B159" s="1" t="s">
        <v>29</v>
      </c>
      <c r="C159" s="6">
        <f>D159&amp;"/"&amp;E159&amp;"/"&amp;F159</f>
      </c>
      <c r="D159" s="7">
        <v>2016</v>
      </c>
      <c r="E159" s="7">
        <v>8</v>
      </c>
      <c r="F159" s="7">
        <v>26</v>
      </c>
      <c r="G159" s="7">
        <v>275</v>
      </c>
      <c r="H159" s="12">
        <f>LN(G159/G158)</f>
      </c>
      <c r="I159" s="4"/>
      <c r="J159" s="5"/>
    </row>
    <row x14ac:dyDescent="0.25" r="160" customHeight="1" ht="19.5">
      <c r="A160" s="7">
        <v>2357</v>
      </c>
      <c r="B160" s="1" t="s">
        <v>29</v>
      </c>
      <c r="C160" s="6">
        <f>D160&amp;"/"&amp;E160&amp;"/"&amp;F160</f>
      </c>
      <c r="D160" s="7">
        <v>2016</v>
      </c>
      <c r="E160" s="7">
        <v>8</v>
      </c>
      <c r="F160" s="7">
        <v>29</v>
      </c>
      <c r="G160" s="8">
        <v>271.5</v>
      </c>
      <c r="H160" s="12">
        <f>LN(G160/G159)</f>
      </c>
      <c r="I160" s="4"/>
      <c r="J160" s="5"/>
    </row>
    <row x14ac:dyDescent="0.25" r="161" customHeight="1" ht="19.5">
      <c r="A161" s="7">
        <v>2357</v>
      </c>
      <c r="B161" s="1" t="s">
        <v>29</v>
      </c>
      <c r="C161" s="6">
        <f>D161&amp;"/"&amp;E161&amp;"/"&amp;F161</f>
      </c>
      <c r="D161" s="7">
        <v>2016</v>
      </c>
      <c r="E161" s="7">
        <v>8</v>
      </c>
      <c r="F161" s="7">
        <v>30</v>
      </c>
      <c r="G161" s="7">
        <v>273</v>
      </c>
      <c r="H161" s="12">
        <f>LN(G161/G160)</f>
      </c>
      <c r="I161" s="4"/>
      <c r="J161" s="5"/>
    </row>
    <row x14ac:dyDescent="0.25" r="162" customHeight="1" ht="19.5">
      <c r="A162" s="7">
        <v>2357</v>
      </c>
      <c r="B162" s="1" t="s">
        <v>29</v>
      </c>
      <c r="C162" s="6">
        <f>D162&amp;"/"&amp;E162&amp;"/"&amp;F162</f>
      </c>
      <c r="D162" s="7">
        <v>2016</v>
      </c>
      <c r="E162" s="7">
        <v>8</v>
      </c>
      <c r="F162" s="7">
        <v>31</v>
      </c>
      <c r="G162" s="8">
        <v>268.5</v>
      </c>
      <c r="H162" s="12">
        <f>LN(G162/G161)</f>
      </c>
      <c r="I162" s="4"/>
      <c r="J162" s="5"/>
    </row>
    <row x14ac:dyDescent="0.25" r="163" customHeight="1" ht="19.5">
      <c r="A163" s="7">
        <v>2357</v>
      </c>
      <c r="B163" s="1" t="s">
        <v>29</v>
      </c>
      <c r="C163" s="6">
        <f>D163&amp;"/"&amp;E163&amp;"/"&amp;F163</f>
      </c>
      <c r="D163" s="7">
        <v>2016</v>
      </c>
      <c r="E163" s="7">
        <v>9</v>
      </c>
      <c r="F163" s="7">
        <v>1</v>
      </c>
      <c r="G163" s="7">
        <v>270</v>
      </c>
      <c r="H163" s="12">
        <f>LN(G163/G162)</f>
      </c>
      <c r="I163" s="4"/>
      <c r="J163" s="5"/>
    </row>
    <row x14ac:dyDescent="0.25" r="164" customHeight="1" ht="19.5">
      <c r="A164" s="7">
        <v>2357</v>
      </c>
      <c r="B164" s="1" t="s">
        <v>29</v>
      </c>
      <c r="C164" s="6">
        <f>D164&amp;"/"&amp;E164&amp;"/"&amp;F164</f>
      </c>
      <c r="D164" s="7">
        <v>2016</v>
      </c>
      <c r="E164" s="7">
        <v>9</v>
      </c>
      <c r="F164" s="7">
        <v>2</v>
      </c>
      <c r="G164" s="8">
        <v>271.5</v>
      </c>
      <c r="H164" s="12">
        <f>LN(G164/G163)</f>
      </c>
      <c r="I164" s="4"/>
      <c r="J164" s="5"/>
    </row>
    <row x14ac:dyDescent="0.25" r="165" customHeight="1" ht="19.5">
      <c r="A165" s="7">
        <v>2357</v>
      </c>
      <c r="B165" s="1" t="s">
        <v>29</v>
      </c>
      <c r="C165" s="6">
        <f>D165&amp;"/"&amp;E165&amp;"/"&amp;F165</f>
      </c>
      <c r="D165" s="7">
        <v>2016</v>
      </c>
      <c r="E165" s="7">
        <v>9</v>
      </c>
      <c r="F165" s="7">
        <v>5</v>
      </c>
      <c r="G165" s="7">
        <v>273</v>
      </c>
      <c r="H165" s="12">
        <f>LN(G165/G164)</f>
      </c>
      <c r="I165" s="4"/>
      <c r="J165" s="5"/>
    </row>
    <row x14ac:dyDescent="0.25" r="166" customHeight="1" ht="19.5">
      <c r="A166" s="7">
        <v>2357</v>
      </c>
      <c r="B166" s="1" t="s">
        <v>29</v>
      </c>
      <c r="C166" s="6">
        <f>D166&amp;"/"&amp;E166&amp;"/"&amp;F166</f>
      </c>
      <c r="D166" s="7">
        <v>2016</v>
      </c>
      <c r="E166" s="7">
        <v>9</v>
      </c>
      <c r="F166" s="7">
        <v>6</v>
      </c>
      <c r="G166" s="8">
        <v>276.5</v>
      </c>
      <c r="H166" s="12">
        <f>LN(G166/G165)</f>
      </c>
      <c r="I166" s="4"/>
      <c r="J166" s="5"/>
    </row>
    <row x14ac:dyDescent="0.25" r="167" customHeight="1" ht="19.5">
      <c r="A167" s="7">
        <v>2357</v>
      </c>
      <c r="B167" s="1" t="s">
        <v>29</v>
      </c>
      <c r="C167" s="6">
        <f>D167&amp;"/"&amp;E167&amp;"/"&amp;F167</f>
      </c>
      <c r="D167" s="7">
        <v>2016</v>
      </c>
      <c r="E167" s="7">
        <v>9</v>
      </c>
      <c r="F167" s="7">
        <v>7</v>
      </c>
      <c r="G167" s="8">
        <v>274.5</v>
      </c>
      <c r="H167" s="12">
        <f>LN(G167/G166)</f>
      </c>
      <c r="I167" s="4"/>
      <c r="J167" s="5"/>
    </row>
    <row x14ac:dyDescent="0.25" r="168" customHeight="1" ht="19.5">
      <c r="A168" s="7">
        <v>2357</v>
      </c>
      <c r="B168" s="1" t="s">
        <v>29</v>
      </c>
      <c r="C168" s="6">
        <f>D168&amp;"/"&amp;E168&amp;"/"&amp;F168</f>
      </c>
      <c r="D168" s="7">
        <v>2016</v>
      </c>
      <c r="E168" s="7">
        <v>9</v>
      </c>
      <c r="F168" s="7">
        <v>8</v>
      </c>
      <c r="G168" s="7">
        <v>275</v>
      </c>
      <c r="H168" s="12">
        <f>LN(G168/G167)</f>
      </c>
      <c r="I168" s="4"/>
      <c r="J168" s="5"/>
    </row>
    <row x14ac:dyDescent="0.25" r="169" customHeight="1" ht="19.5">
      <c r="A169" s="7">
        <v>2357</v>
      </c>
      <c r="B169" s="1" t="s">
        <v>29</v>
      </c>
      <c r="C169" s="6">
        <f>D169&amp;"/"&amp;E169&amp;"/"&amp;F169</f>
      </c>
      <c r="D169" s="7">
        <v>2016</v>
      </c>
      <c r="E169" s="7">
        <v>9</v>
      </c>
      <c r="F169" s="7">
        <v>9</v>
      </c>
      <c r="G169" s="7">
        <v>274</v>
      </c>
      <c r="H169" s="12">
        <f>LN(G169/G168)</f>
      </c>
      <c r="I169" s="4"/>
      <c r="J169" s="5"/>
    </row>
    <row x14ac:dyDescent="0.25" r="170" customHeight="1" ht="19.5">
      <c r="A170" s="7">
        <v>2357</v>
      </c>
      <c r="B170" s="1" t="s">
        <v>29</v>
      </c>
      <c r="C170" s="6">
        <f>D170&amp;"/"&amp;E170&amp;"/"&amp;F170</f>
      </c>
      <c r="D170" s="7">
        <v>2016</v>
      </c>
      <c r="E170" s="7">
        <v>9</v>
      </c>
      <c r="F170" s="7">
        <v>10</v>
      </c>
      <c r="G170" s="7">
        <v>272</v>
      </c>
      <c r="H170" s="12">
        <f>LN(G170/G169)</f>
      </c>
      <c r="I170" s="4"/>
      <c r="J170" s="5"/>
    </row>
    <row x14ac:dyDescent="0.25" r="171" customHeight="1" ht="19.5">
      <c r="A171" s="7">
        <v>2357</v>
      </c>
      <c r="B171" s="1" t="s">
        <v>29</v>
      </c>
      <c r="C171" s="6">
        <f>D171&amp;"/"&amp;E171&amp;"/"&amp;F171</f>
      </c>
      <c r="D171" s="7">
        <v>2016</v>
      </c>
      <c r="E171" s="7">
        <v>9</v>
      </c>
      <c r="F171" s="7">
        <v>12</v>
      </c>
      <c r="G171" s="7">
        <v>271</v>
      </c>
      <c r="H171" s="12">
        <f>LN(G171/G170)</f>
      </c>
      <c r="I171" s="4"/>
      <c r="J171" s="5"/>
    </row>
    <row x14ac:dyDescent="0.25" r="172" customHeight="1" ht="19.5">
      <c r="A172" s="7">
        <v>2357</v>
      </c>
      <c r="B172" s="1" t="s">
        <v>29</v>
      </c>
      <c r="C172" s="6">
        <f>D172&amp;"/"&amp;E172&amp;"/"&amp;F172</f>
      </c>
      <c r="D172" s="7">
        <v>2016</v>
      </c>
      <c r="E172" s="7">
        <v>9</v>
      </c>
      <c r="F172" s="7">
        <v>13</v>
      </c>
      <c r="G172" s="7">
        <v>269</v>
      </c>
      <c r="H172" s="12">
        <f>LN(G172/G171)</f>
      </c>
      <c r="I172" s="4"/>
      <c r="J172" s="5"/>
    </row>
    <row x14ac:dyDescent="0.25" r="173" customHeight="1" ht="19.5">
      <c r="A173" s="7">
        <v>2357</v>
      </c>
      <c r="B173" s="1" t="s">
        <v>29</v>
      </c>
      <c r="C173" s="6">
        <f>D173&amp;"/"&amp;E173&amp;"/"&amp;F173</f>
      </c>
      <c r="D173" s="7">
        <v>2016</v>
      </c>
      <c r="E173" s="7">
        <v>9</v>
      </c>
      <c r="F173" s="7">
        <v>14</v>
      </c>
      <c r="G173" s="7">
        <v>268</v>
      </c>
      <c r="H173" s="12">
        <f>LN(G173/G172)</f>
      </c>
      <c r="I173" s="4"/>
      <c r="J173" s="5"/>
    </row>
    <row x14ac:dyDescent="0.25" r="174" customHeight="1" ht="19.5">
      <c r="A174" s="7">
        <v>2357</v>
      </c>
      <c r="B174" s="1" t="s">
        <v>29</v>
      </c>
      <c r="C174" s="6">
        <f>D174&amp;"/"&amp;E174&amp;"/"&amp;F174</f>
      </c>
      <c r="D174" s="7">
        <v>2016</v>
      </c>
      <c r="E174" s="7">
        <v>9</v>
      </c>
      <c r="F174" s="7">
        <v>19</v>
      </c>
      <c r="G174" s="8">
        <v>279.5</v>
      </c>
      <c r="H174" s="12">
        <f>LN(G174/G173)</f>
      </c>
      <c r="I174" s="4"/>
      <c r="J174" s="5"/>
    </row>
    <row x14ac:dyDescent="0.25" r="175" customHeight="1" ht="19.5">
      <c r="A175" s="7">
        <v>2357</v>
      </c>
      <c r="B175" s="1" t="s">
        <v>29</v>
      </c>
      <c r="C175" s="6">
        <f>D175&amp;"/"&amp;E175&amp;"/"&amp;F175</f>
      </c>
      <c r="D175" s="7">
        <v>2016</v>
      </c>
      <c r="E175" s="7">
        <v>9</v>
      </c>
      <c r="F175" s="7">
        <v>20</v>
      </c>
      <c r="G175" s="8">
        <v>275.5</v>
      </c>
      <c r="H175" s="12">
        <f>LN(G175/G174)</f>
      </c>
      <c r="I175" s="4"/>
      <c r="J175" s="5"/>
    </row>
    <row x14ac:dyDescent="0.25" r="176" customHeight="1" ht="19.5">
      <c r="A176" s="7">
        <v>2357</v>
      </c>
      <c r="B176" s="1" t="s">
        <v>29</v>
      </c>
      <c r="C176" s="6">
        <f>D176&amp;"/"&amp;E176&amp;"/"&amp;F176</f>
      </c>
      <c r="D176" s="7">
        <v>2016</v>
      </c>
      <c r="E176" s="7">
        <v>9</v>
      </c>
      <c r="F176" s="7">
        <v>21</v>
      </c>
      <c r="G176" s="7">
        <v>278</v>
      </c>
      <c r="H176" s="12">
        <f>LN(G176/G175)</f>
      </c>
      <c r="I176" s="4"/>
      <c r="J176" s="5"/>
    </row>
    <row x14ac:dyDescent="0.25" r="177" customHeight="1" ht="19.5">
      <c r="A177" s="7">
        <v>2357</v>
      </c>
      <c r="B177" s="1" t="s">
        <v>29</v>
      </c>
      <c r="C177" s="6">
        <f>D177&amp;"/"&amp;E177&amp;"/"&amp;F177</f>
      </c>
      <c r="D177" s="7">
        <v>2016</v>
      </c>
      <c r="E177" s="7">
        <v>9</v>
      </c>
      <c r="F177" s="7">
        <v>22</v>
      </c>
      <c r="G177" s="7">
        <v>278</v>
      </c>
      <c r="H177" s="5">
        <f>LN(G177/G176)</f>
      </c>
      <c r="I177" s="4"/>
      <c r="J177" s="5"/>
    </row>
    <row x14ac:dyDescent="0.25" r="178" customHeight="1" ht="19.5">
      <c r="A178" s="7">
        <v>2357</v>
      </c>
      <c r="B178" s="1" t="s">
        <v>29</v>
      </c>
      <c r="C178" s="6">
        <f>D178&amp;"/"&amp;E178&amp;"/"&amp;F178</f>
      </c>
      <c r="D178" s="7">
        <v>2016</v>
      </c>
      <c r="E178" s="7">
        <v>9</v>
      </c>
      <c r="F178" s="7">
        <v>23</v>
      </c>
      <c r="G178" s="8">
        <v>278.5</v>
      </c>
      <c r="H178" s="12">
        <f>LN(G178/G177)</f>
      </c>
      <c r="I178" s="4"/>
      <c r="J178" s="5"/>
    </row>
    <row x14ac:dyDescent="0.25" r="179" customHeight="1" ht="19.5">
      <c r="A179" s="7">
        <v>2357</v>
      </c>
      <c r="B179" s="1" t="s">
        <v>29</v>
      </c>
      <c r="C179" s="6">
        <f>D179&amp;"/"&amp;E179&amp;"/"&amp;F179</f>
      </c>
      <c r="D179" s="7">
        <v>2016</v>
      </c>
      <c r="E179" s="7">
        <v>9</v>
      </c>
      <c r="F179" s="7">
        <v>26</v>
      </c>
      <c r="G179" s="7">
        <v>279</v>
      </c>
      <c r="H179" s="12">
        <f>LN(G179/G178)</f>
      </c>
      <c r="I179" s="4"/>
      <c r="J179" s="5"/>
    </row>
    <row x14ac:dyDescent="0.25" r="180" customHeight="1" ht="19.5">
      <c r="A180" s="7">
        <v>2357</v>
      </c>
      <c r="B180" s="1" t="s">
        <v>29</v>
      </c>
      <c r="C180" s="6">
        <f>D180&amp;"/"&amp;E180&amp;"/"&amp;F180</f>
      </c>
      <c r="D180" s="7">
        <v>2016</v>
      </c>
      <c r="E180" s="7">
        <v>9</v>
      </c>
      <c r="F180" s="7">
        <v>29</v>
      </c>
      <c r="G180" s="7">
        <v>284</v>
      </c>
      <c r="H180" s="12">
        <f>LN(G180/G179)</f>
      </c>
      <c r="I180" s="4"/>
      <c r="J180" s="5"/>
    </row>
    <row x14ac:dyDescent="0.25" r="181" customHeight="1" ht="19.5">
      <c r="A181" s="7">
        <v>2357</v>
      </c>
      <c r="B181" s="1" t="s">
        <v>29</v>
      </c>
      <c r="C181" s="6">
        <f>D181&amp;"/"&amp;E181&amp;"/"&amp;F181</f>
      </c>
      <c r="D181" s="7">
        <v>2016</v>
      </c>
      <c r="E181" s="7">
        <v>9</v>
      </c>
      <c r="F181" s="7">
        <v>30</v>
      </c>
      <c r="G181" s="8">
        <v>279.5</v>
      </c>
      <c r="H181" s="12">
        <f>LN(G181/G180)</f>
      </c>
      <c r="I181" s="4"/>
      <c r="J181" s="5"/>
    </row>
    <row x14ac:dyDescent="0.25" r="182" customHeight="1" ht="19.5">
      <c r="A182" s="7">
        <v>2357</v>
      </c>
      <c r="B182" s="1" t="s">
        <v>29</v>
      </c>
      <c r="C182" s="6">
        <f>D182&amp;"/"&amp;E182&amp;"/"&amp;F182</f>
      </c>
      <c r="D182" s="7">
        <v>2016</v>
      </c>
      <c r="E182" s="7">
        <v>10</v>
      </c>
      <c r="F182" s="7">
        <v>3</v>
      </c>
      <c r="G182" s="8">
        <v>283.5</v>
      </c>
      <c r="H182" s="12">
        <f>LN(G182/G181)</f>
      </c>
      <c r="I182" s="4"/>
      <c r="J182" s="5"/>
    </row>
    <row x14ac:dyDescent="0.25" r="183" customHeight="1" ht="19.5">
      <c r="A183" s="7">
        <v>2357</v>
      </c>
      <c r="B183" s="1" t="s">
        <v>29</v>
      </c>
      <c r="C183" s="6">
        <f>D183&amp;"/"&amp;E183&amp;"/"&amp;F183</f>
      </c>
      <c r="D183" s="7">
        <v>2016</v>
      </c>
      <c r="E183" s="7">
        <v>10</v>
      </c>
      <c r="F183" s="7">
        <v>4</v>
      </c>
      <c r="G183" s="7">
        <v>284</v>
      </c>
      <c r="H183" s="12">
        <f>LN(G183/G182)</f>
      </c>
      <c r="I183" s="4"/>
      <c r="J183" s="5"/>
    </row>
    <row x14ac:dyDescent="0.25" r="184" customHeight="1" ht="19.5">
      <c r="A184" s="7">
        <v>2357</v>
      </c>
      <c r="B184" s="1" t="s">
        <v>29</v>
      </c>
      <c r="C184" s="6">
        <f>D184&amp;"/"&amp;E184&amp;"/"&amp;F184</f>
      </c>
      <c r="D184" s="7">
        <v>2016</v>
      </c>
      <c r="E184" s="7">
        <v>10</v>
      </c>
      <c r="F184" s="7">
        <v>5</v>
      </c>
      <c r="G184" s="8">
        <v>283.5</v>
      </c>
      <c r="H184" s="12">
        <f>LN(G184/G183)</f>
      </c>
      <c r="I184" s="4"/>
      <c r="J184" s="5"/>
    </row>
    <row x14ac:dyDescent="0.25" r="185" customHeight="1" ht="19.5">
      <c r="A185" s="7">
        <v>2357</v>
      </c>
      <c r="B185" s="1" t="s">
        <v>29</v>
      </c>
      <c r="C185" s="6">
        <f>D185&amp;"/"&amp;E185&amp;"/"&amp;F185</f>
      </c>
      <c r="D185" s="7">
        <v>2016</v>
      </c>
      <c r="E185" s="7">
        <v>10</v>
      </c>
      <c r="F185" s="7">
        <v>6</v>
      </c>
      <c r="G185" s="7">
        <v>282</v>
      </c>
      <c r="H185" s="12">
        <f>LN(G185/G184)</f>
      </c>
      <c r="I185" s="4"/>
      <c r="J185" s="5"/>
    </row>
    <row x14ac:dyDescent="0.25" r="186" customHeight="1" ht="19.5">
      <c r="A186" s="7">
        <v>2357</v>
      </c>
      <c r="B186" s="1" t="s">
        <v>29</v>
      </c>
      <c r="C186" s="6">
        <f>D186&amp;"/"&amp;E186&amp;"/"&amp;F186</f>
      </c>
      <c r="D186" s="7">
        <v>2016</v>
      </c>
      <c r="E186" s="7">
        <v>10</v>
      </c>
      <c r="F186" s="7">
        <v>7</v>
      </c>
      <c r="G186" s="7">
        <v>279</v>
      </c>
      <c r="H186" s="12">
        <f>LN(G186/G185)</f>
      </c>
      <c r="I186" s="4"/>
      <c r="J186" s="5"/>
    </row>
    <row x14ac:dyDescent="0.25" r="187" customHeight="1" ht="19.5">
      <c r="A187" s="7">
        <v>2357</v>
      </c>
      <c r="B187" s="1" t="s">
        <v>29</v>
      </c>
      <c r="C187" s="6">
        <f>D187&amp;"/"&amp;E187&amp;"/"&amp;F187</f>
      </c>
      <c r="D187" s="7">
        <v>2016</v>
      </c>
      <c r="E187" s="7">
        <v>10</v>
      </c>
      <c r="F187" s="7">
        <v>11</v>
      </c>
      <c r="G187" s="7">
        <v>282</v>
      </c>
      <c r="H187" s="12">
        <f>LN(G187/G186)</f>
      </c>
      <c r="I187" s="4"/>
      <c r="J187" s="5"/>
    </row>
    <row x14ac:dyDescent="0.25" r="188" customHeight="1" ht="19.5">
      <c r="A188" s="7">
        <v>2357</v>
      </c>
      <c r="B188" s="1" t="s">
        <v>29</v>
      </c>
      <c r="C188" s="6">
        <f>D188&amp;"/"&amp;E188&amp;"/"&amp;F188</f>
      </c>
      <c r="D188" s="7">
        <v>2016</v>
      </c>
      <c r="E188" s="7">
        <v>10</v>
      </c>
      <c r="F188" s="7">
        <v>12</v>
      </c>
      <c r="G188" s="7">
        <v>282</v>
      </c>
      <c r="H188" s="5">
        <f>LN(G188/G187)</f>
      </c>
      <c r="I188" s="4"/>
      <c r="J188" s="5"/>
    </row>
    <row x14ac:dyDescent="0.25" r="189" customHeight="1" ht="19.5">
      <c r="A189" s="7">
        <v>2357</v>
      </c>
      <c r="B189" s="1" t="s">
        <v>29</v>
      </c>
      <c r="C189" s="6">
        <f>D189&amp;"/"&amp;E189&amp;"/"&amp;F189</f>
      </c>
      <c r="D189" s="7">
        <v>2016</v>
      </c>
      <c r="E189" s="7">
        <v>10</v>
      </c>
      <c r="F189" s="7">
        <v>13</v>
      </c>
      <c r="G189" s="7">
        <v>282</v>
      </c>
      <c r="H189" s="5">
        <f>LN(G189/G188)</f>
      </c>
      <c r="I189" s="4"/>
      <c r="J189" s="5"/>
    </row>
    <row x14ac:dyDescent="0.25" r="190" customHeight="1" ht="19.5">
      <c r="A190" s="7">
        <v>2357</v>
      </c>
      <c r="B190" s="1" t="s">
        <v>29</v>
      </c>
      <c r="C190" s="6">
        <f>D190&amp;"/"&amp;E190&amp;"/"&amp;F190</f>
      </c>
      <c r="D190" s="7">
        <v>2016</v>
      </c>
      <c r="E190" s="7">
        <v>10</v>
      </c>
      <c r="F190" s="7">
        <v>14</v>
      </c>
      <c r="G190" s="8">
        <v>279.5</v>
      </c>
      <c r="H190" s="12">
        <f>LN(G190/G189)</f>
      </c>
      <c r="I190" s="4"/>
      <c r="J190" s="5"/>
    </row>
    <row x14ac:dyDescent="0.25" r="191" customHeight="1" ht="19.5">
      <c r="A191" s="7">
        <v>2357</v>
      </c>
      <c r="B191" s="1" t="s">
        <v>29</v>
      </c>
      <c r="C191" s="6">
        <f>D191&amp;"/"&amp;E191&amp;"/"&amp;F191</f>
      </c>
      <c r="D191" s="7">
        <v>2016</v>
      </c>
      <c r="E191" s="7">
        <v>10</v>
      </c>
      <c r="F191" s="7">
        <v>17</v>
      </c>
      <c r="G191" s="7">
        <v>280</v>
      </c>
      <c r="H191" s="12">
        <f>LN(G191/G190)</f>
      </c>
      <c r="I191" s="4"/>
      <c r="J191" s="5"/>
    </row>
    <row x14ac:dyDescent="0.25" r="192" customHeight="1" ht="19.5">
      <c r="A192" s="7">
        <v>2357</v>
      </c>
      <c r="B192" s="1" t="s">
        <v>29</v>
      </c>
      <c r="C192" s="6">
        <f>D192&amp;"/"&amp;E192&amp;"/"&amp;F192</f>
      </c>
      <c r="D192" s="7">
        <v>2016</v>
      </c>
      <c r="E192" s="7">
        <v>10</v>
      </c>
      <c r="F192" s="7">
        <v>18</v>
      </c>
      <c r="G192" s="7">
        <v>280</v>
      </c>
      <c r="H192" s="5">
        <f>LN(G192/G191)</f>
      </c>
      <c r="I192" s="4"/>
      <c r="J192" s="5"/>
    </row>
    <row x14ac:dyDescent="0.25" r="193" customHeight="1" ht="19.5">
      <c r="A193" s="7">
        <v>2357</v>
      </c>
      <c r="B193" s="1" t="s">
        <v>29</v>
      </c>
      <c r="C193" s="6">
        <f>D193&amp;"/"&amp;E193&amp;"/"&amp;F193</f>
      </c>
      <c r="D193" s="7">
        <v>2016</v>
      </c>
      <c r="E193" s="7">
        <v>10</v>
      </c>
      <c r="F193" s="7">
        <v>19</v>
      </c>
      <c r="G193" s="7">
        <v>280</v>
      </c>
      <c r="H193" s="5">
        <f>LN(G193/G192)</f>
      </c>
      <c r="I193" s="4"/>
      <c r="J193" s="5"/>
    </row>
    <row x14ac:dyDescent="0.25" r="194" customHeight="1" ht="19.5">
      <c r="A194" s="7">
        <v>2357</v>
      </c>
      <c r="B194" s="1" t="s">
        <v>29</v>
      </c>
      <c r="C194" s="6">
        <f>D194&amp;"/"&amp;E194&amp;"/"&amp;F194</f>
      </c>
      <c r="D194" s="7">
        <v>2016</v>
      </c>
      <c r="E194" s="7">
        <v>10</v>
      </c>
      <c r="F194" s="7">
        <v>20</v>
      </c>
      <c r="G194" s="7">
        <v>282</v>
      </c>
      <c r="H194" s="12">
        <f>LN(G194/G193)</f>
      </c>
      <c r="I194" s="4"/>
      <c r="J194" s="5"/>
    </row>
    <row x14ac:dyDescent="0.25" r="195" customHeight="1" ht="19.5">
      <c r="A195" s="7">
        <v>2357</v>
      </c>
      <c r="B195" s="1" t="s">
        <v>29</v>
      </c>
      <c r="C195" s="6">
        <f>D195&amp;"/"&amp;E195&amp;"/"&amp;F195</f>
      </c>
      <c r="D195" s="7">
        <v>2016</v>
      </c>
      <c r="E195" s="7">
        <v>10</v>
      </c>
      <c r="F195" s="7">
        <v>21</v>
      </c>
      <c r="G195" s="8">
        <v>279.5</v>
      </c>
      <c r="H195" s="12">
        <f>LN(G195/G194)</f>
      </c>
      <c r="I195" s="4"/>
      <c r="J195" s="5"/>
    </row>
    <row x14ac:dyDescent="0.25" r="196" customHeight="1" ht="19.5">
      <c r="A196" s="7">
        <v>2357</v>
      </c>
      <c r="B196" s="1" t="s">
        <v>29</v>
      </c>
      <c r="C196" s="6">
        <f>D196&amp;"/"&amp;E196&amp;"/"&amp;F196</f>
      </c>
      <c r="D196" s="7">
        <v>2016</v>
      </c>
      <c r="E196" s="7">
        <v>10</v>
      </c>
      <c r="F196" s="7">
        <v>24</v>
      </c>
      <c r="G196" s="8">
        <v>280.5</v>
      </c>
      <c r="H196" s="12">
        <f>LN(G196/G195)</f>
      </c>
      <c r="I196" s="4"/>
      <c r="J196" s="5"/>
    </row>
    <row x14ac:dyDescent="0.25" r="197" customHeight="1" ht="19.5">
      <c r="A197" s="7">
        <v>2357</v>
      </c>
      <c r="B197" s="1" t="s">
        <v>29</v>
      </c>
      <c r="C197" s="6">
        <f>D197&amp;"/"&amp;E197&amp;"/"&amp;F197</f>
      </c>
      <c r="D197" s="7">
        <v>2016</v>
      </c>
      <c r="E197" s="7">
        <v>10</v>
      </c>
      <c r="F197" s="7">
        <v>25</v>
      </c>
      <c r="G197" s="7">
        <v>280</v>
      </c>
      <c r="H197" s="12">
        <f>LN(G197/G196)</f>
      </c>
      <c r="I197" s="4"/>
      <c r="J197" s="5"/>
    </row>
    <row x14ac:dyDescent="0.25" r="198" customHeight="1" ht="19.5">
      <c r="A198" s="7">
        <v>2357</v>
      </c>
      <c r="B198" s="1" t="s">
        <v>29</v>
      </c>
      <c r="C198" s="6">
        <f>D198&amp;"/"&amp;E198&amp;"/"&amp;F198</f>
      </c>
      <c r="D198" s="7">
        <v>2016</v>
      </c>
      <c r="E198" s="7">
        <v>10</v>
      </c>
      <c r="F198" s="7">
        <v>26</v>
      </c>
      <c r="G198" s="8">
        <v>281.5</v>
      </c>
      <c r="H198" s="12">
        <f>LN(G198/G197)</f>
      </c>
      <c r="I198" s="4"/>
      <c r="J198" s="5"/>
    </row>
    <row x14ac:dyDescent="0.25" r="199" customHeight="1" ht="19.5">
      <c r="A199" s="7">
        <v>2357</v>
      </c>
      <c r="B199" s="1" t="s">
        <v>29</v>
      </c>
      <c r="C199" s="6">
        <f>D199&amp;"/"&amp;E199&amp;"/"&amp;F199</f>
      </c>
      <c r="D199" s="7">
        <v>2016</v>
      </c>
      <c r="E199" s="7">
        <v>10</v>
      </c>
      <c r="F199" s="7">
        <v>27</v>
      </c>
      <c r="G199" s="7">
        <v>281</v>
      </c>
      <c r="H199" s="12">
        <f>LN(G199/G198)</f>
      </c>
      <c r="I199" s="4"/>
      <c r="J199" s="5"/>
    </row>
    <row x14ac:dyDescent="0.25" r="200" customHeight="1" ht="19.5">
      <c r="A200" s="7">
        <v>2357</v>
      </c>
      <c r="B200" s="1" t="s">
        <v>29</v>
      </c>
      <c r="C200" s="6">
        <f>D200&amp;"/"&amp;E200&amp;"/"&amp;F200</f>
      </c>
      <c r="D200" s="7">
        <v>2016</v>
      </c>
      <c r="E200" s="7">
        <v>10</v>
      </c>
      <c r="F200" s="7">
        <v>28</v>
      </c>
      <c r="G200" s="7">
        <v>278</v>
      </c>
      <c r="H200" s="12">
        <f>LN(G200/G199)</f>
      </c>
      <c r="I200" s="4"/>
      <c r="J200" s="5"/>
    </row>
    <row x14ac:dyDescent="0.25" r="201" customHeight="1" ht="19.5">
      <c r="A201" s="7">
        <v>2357</v>
      </c>
      <c r="B201" s="1" t="s">
        <v>29</v>
      </c>
      <c r="C201" s="6">
        <f>D201&amp;"/"&amp;E201&amp;"/"&amp;F201</f>
      </c>
      <c r="D201" s="7">
        <v>2016</v>
      </c>
      <c r="E201" s="7">
        <v>10</v>
      </c>
      <c r="F201" s="7">
        <v>31</v>
      </c>
      <c r="G201" s="8">
        <v>276.5</v>
      </c>
      <c r="H201" s="12">
        <f>LN(G201/G200)</f>
      </c>
      <c r="I201" s="4"/>
      <c r="J201" s="5"/>
    </row>
    <row x14ac:dyDescent="0.25" r="202" customHeight="1" ht="19.5">
      <c r="A202" s="7">
        <v>2357</v>
      </c>
      <c r="B202" s="1" t="s">
        <v>29</v>
      </c>
      <c r="C202" s="6">
        <f>D202&amp;"/"&amp;E202&amp;"/"&amp;F202</f>
      </c>
      <c r="D202" s="7">
        <v>2016</v>
      </c>
      <c r="E202" s="7">
        <v>11</v>
      </c>
      <c r="F202" s="7">
        <v>1</v>
      </c>
      <c r="G202" s="7">
        <v>275</v>
      </c>
      <c r="H202" s="12">
        <f>LN(G202/G201)</f>
      </c>
      <c r="I202" s="4"/>
      <c r="J202" s="5"/>
    </row>
    <row x14ac:dyDescent="0.25" r="203" customHeight="1" ht="19.5">
      <c r="A203" s="7">
        <v>2357</v>
      </c>
      <c r="B203" s="1" t="s">
        <v>29</v>
      </c>
      <c r="C203" s="6">
        <f>D203&amp;"/"&amp;E203&amp;"/"&amp;F203</f>
      </c>
      <c r="D203" s="7">
        <v>2016</v>
      </c>
      <c r="E203" s="7">
        <v>11</v>
      </c>
      <c r="F203" s="7">
        <v>2</v>
      </c>
      <c r="G203" s="8">
        <v>273.5</v>
      </c>
      <c r="H203" s="12">
        <f>LN(G203/G202)</f>
      </c>
      <c r="I203" s="4"/>
      <c r="J203" s="5"/>
    </row>
    <row x14ac:dyDescent="0.25" r="204" customHeight="1" ht="19.5">
      <c r="A204" s="7">
        <v>2357</v>
      </c>
      <c r="B204" s="1" t="s">
        <v>29</v>
      </c>
      <c r="C204" s="6">
        <f>D204&amp;"/"&amp;E204&amp;"/"&amp;F204</f>
      </c>
      <c r="D204" s="7">
        <v>2016</v>
      </c>
      <c r="E204" s="7">
        <v>11</v>
      </c>
      <c r="F204" s="7">
        <v>3</v>
      </c>
      <c r="G204" s="8">
        <v>272.5</v>
      </c>
      <c r="H204" s="12">
        <f>LN(G204/G203)</f>
      </c>
      <c r="I204" s="4"/>
      <c r="J204" s="5"/>
    </row>
    <row x14ac:dyDescent="0.25" r="205" customHeight="1" ht="19.5">
      <c r="A205" s="7">
        <v>2357</v>
      </c>
      <c r="B205" s="1" t="s">
        <v>29</v>
      </c>
      <c r="C205" s="6">
        <f>D205&amp;"/"&amp;E205&amp;"/"&amp;F205</f>
      </c>
      <c r="D205" s="7">
        <v>2016</v>
      </c>
      <c r="E205" s="7">
        <v>11</v>
      </c>
      <c r="F205" s="7">
        <v>4</v>
      </c>
      <c r="G205" s="7">
        <v>271</v>
      </c>
      <c r="H205" s="12">
        <f>LN(G205/G204)</f>
      </c>
      <c r="I205" s="4"/>
      <c r="J205" s="5"/>
    </row>
    <row x14ac:dyDescent="0.25" r="206" customHeight="1" ht="19.5">
      <c r="A206" s="7">
        <v>2357</v>
      </c>
      <c r="B206" s="1" t="s">
        <v>29</v>
      </c>
      <c r="C206" s="6">
        <f>D206&amp;"/"&amp;E206&amp;"/"&amp;F206</f>
      </c>
      <c r="D206" s="7">
        <v>2016</v>
      </c>
      <c r="E206" s="7">
        <v>11</v>
      </c>
      <c r="F206" s="7">
        <v>7</v>
      </c>
      <c r="G206" s="7">
        <v>274</v>
      </c>
      <c r="H206" s="12">
        <f>LN(G206/G205)</f>
      </c>
      <c r="I206" s="4"/>
      <c r="J206" s="5"/>
    </row>
    <row x14ac:dyDescent="0.25" r="207" customHeight="1" ht="19.5">
      <c r="A207" s="7">
        <v>2357</v>
      </c>
      <c r="B207" s="1" t="s">
        <v>29</v>
      </c>
      <c r="C207" s="6">
        <f>D207&amp;"/"&amp;E207&amp;"/"&amp;F207</f>
      </c>
      <c r="D207" s="7">
        <v>2016</v>
      </c>
      <c r="E207" s="7">
        <v>11</v>
      </c>
      <c r="F207" s="7">
        <v>8</v>
      </c>
      <c r="G207" s="7">
        <v>276</v>
      </c>
      <c r="H207" s="12">
        <f>LN(G207/G206)</f>
      </c>
      <c r="I207" s="4"/>
      <c r="J207" s="5"/>
    </row>
    <row x14ac:dyDescent="0.25" r="208" customHeight="1" ht="19.5">
      <c r="A208" s="7">
        <v>2357</v>
      </c>
      <c r="B208" s="1" t="s">
        <v>29</v>
      </c>
      <c r="C208" s="6">
        <f>D208&amp;"/"&amp;E208&amp;"/"&amp;F208</f>
      </c>
      <c r="D208" s="7">
        <v>2016</v>
      </c>
      <c r="E208" s="7">
        <v>11</v>
      </c>
      <c r="F208" s="7">
        <v>9</v>
      </c>
      <c r="G208" s="8">
        <v>268.5</v>
      </c>
      <c r="H208" s="12">
        <f>LN(G208/G207)</f>
      </c>
      <c r="I208" s="4"/>
      <c r="J208" s="5"/>
    </row>
    <row x14ac:dyDescent="0.25" r="209" customHeight="1" ht="19.5">
      <c r="A209" s="7">
        <v>2357</v>
      </c>
      <c r="B209" s="1" t="s">
        <v>29</v>
      </c>
      <c r="C209" s="6">
        <f>D209&amp;"/"&amp;E209&amp;"/"&amp;F209</f>
      </c>
      <c r="D209" s="7">
        <v>2016</v>
      </c>
      <c r="E209" s="7">
        <v>11</v>
      </c>
      <c r="F209" s="7">
        <v>10</v>
      </c>
      <c r="G209" s="8">
        <v>273.5</v>
      </c>
      <c r="H209" s="12">
        <f>LN(G209/G208)</f>
      </c>
      <c r="I209" s="4"/>
      <c r="J209" s="5"/>
    </row>
    <row x14ac:dyDescent="0.25" r="210" customHeight="1" ht="19.5">
      <c r="A210" s="7">
        <v>2357</v>
      </c>
      <c r="B210" s="1" t="s">
        <v>29</v>
      </c>
      <c r="C210" s="6">
        <f>D210&amp;"/"&amp;E210&amp;"/"&amp;F210</f>
      </c>
      <c r="D210" s="7">
        <v>2016</v>
      </c>
      <c r="E210" s="7">
        <v>11</v>
      </c>
      <c r="F210" s="7">
        <v>11</v>
      </c>
      <c r="G210" s="8">
        <v>262.5</v>
      </c>
      <c r="H210" s="12">
        <f>LN(G210/G209)</f>
      </c>
      <c r="I210" s="4"/>
      <c r="J210" s="5"/>
    </row>
    <row x14ac:dyDescent="0.25" r="211" customHeight="1" ht="19.5">
      <c r="A211" s="7">
        <v>2357</v>
      </c>
      <c r="B211" s="1" t="s">
        <v>29</v>
      </c>
      <c r="C211" s="6">
        <f>D211&amp;"/"&amp;E211&amp;"/"&amp;F211</f>
      </c>
      <c r="D211" s="7">
        <v>2016</v>
      </c>
      <c r="E211" s="7">
        <v>11</v>
      </c>
      <c r="F211" s="7">
        <v>14</v>
      </c>
      <c r="G211" s="8">
        <v>262.5</v>
      </c>
      <c r="H211" s="5">
        <f>LN(G211/G210)</f>
      </c>
      <c r="I211" s="4"/>
      <c r="J211" s="5"/>
    </row>
    <row x14ac:dyDescent="0.25" r="212" customHeight="1" ht="19.5">
      <c r="A212" s="7">
        <v>2357</v>
      </c>
      <c r="B212" s="1" t="s">
        <v>29</v>
      </c>
      <c r="C212" s="6">
        <f>D212&amp;"/"&amp;E212&amp;"/"&amp;F212</f>
      </c>
      <c r="D212" s="7">
        <v>2016</v>
      </c>
      <c r="E212" s="7">
        <v>11</v>
      </c>
      <c r="F212" s="7">
        <v>15</v>
      </c>
      <c r="G212" s="7">
        <v>261</v>
      </c>
      <c r="H212" s="12">
        <f>LN(G212/G211)</f>
      </c>
      <c r="I212" s="4"/>
      <c r="J212" s="5"/>
    </row>
    <row x14ac:dyDescent="0.25" r="213" customHeight="1" ht="19.5">
      <c r="A213" s="7">
        <v>2357</v>
      </c>
      <c r="B213" s="1" t="s">
        <v>29</v>
      </c>
      <c r="C213" s="6">
        <f>D213&amp;"/"&amp;E213&amp;"/"&amp;F213</f>
      </c>
      <c r="D213" s="7">
        <v>2016</v>
      </c>
      <c r="E213" s="7">
        <v>11</v>
      </c>
      <c r="F213" s="7">
        <v>16</v>
      </c>
      <c r="G213" s="7">
        <v>261</v>
      </c>
      <c r="H213" s="5">
        <f>LN(G213/G212)</f>
      </c>
      <c r="I213" s="4"/>
      <c r="J213" s="5"/>
    </row>
    <row x14ac:dyDescent="0.25" r="214" customHeight="1" ht="19.5">
      <c r="A214" s="7">
        <v>2357</v>
      </c>
      <c r="B214" s="1" t="s">
        <v>29</v>
      </c>
      <c r="C214" s="6">
        <f>D214&amp;"/"&amp;E214&amp;"/"&amp;F214</f>
      </c>
      <c r="D214" s="7">
        <v>2016</v>
      </c>
      <c r="E214" s="7">
        <v>11</v>
      </c>
      <c r="F214" s="7">
        <v>17</v>
      </c>
      <c r="G214" s="7">
        <v>261</v>
      </c>
      <c r="H214" s="5">
        <f>LN(G214/G213)</f>
      </c>
      <c r="I214" s="4"/>
      <c r="J214" s="5"/>
    </row>
    <row x14ac:dyDescent="0.25" r="215" customHeight="1" ht="19.5">
      <c r="A215" s="7">
        <v>2357</v>
      </c>
      <c r="B215" s="1" t="s">
        <v>29</v>
      </c>
      <c r="C215" s="6">
        <f>D215&amp;"/"&amp;E215&amp;"/"&amp;F215</f>
      </c>
      <c r="D215" s="7">
        <v>2016</v>
      </c>
      <c r="E215" s="7">
        <v>11</v>
      </c>
      <c r="F215" s="7">
        <v>18</v>
      </c>
      <c r="G215" s="7">
        <v>263</v>
      </c>
      <c r="H215" s="12">
        <f>LN(G215/G214)</f>
      </c>
      <c r="I215" s="4"/>
      <c r="J215" s="5"/>
    </row>
    <row x14ac:dyDescent="0.25" r="216" customHeight="1" ht="19.5">
      <c r="A216" s="7">
        <v>2357</v>
      </c>
      <c r="B216" s="1" t="s">
        <v>29</v>
      </c>
      <c r="C216" s="6">
        <f>D216&amp;"/"&amp;E216&amp;"/"&amp;F216</f>
      </c>
      <c r="D216" s="7">
        <v>2016</v>
      </c>
      <c r="E216" s="7">
        <v>11</v>
      </c>
      <c r="F216" s="7">
        <v>21</v>
      </c>
      <c r="G216" s="7">
        <v>265</v>
      </c>
      <c r="H216" s="12">
        <f>LN(G216/G215)</f>
      </c>
      <c r="I216" s="4"/>
      <c r="J216" s="5"/>
    </row>
    <row x14ac:dyDescent="0.25" r="217" customHeight="1" ht="19.5">
      <c r="A217" s="7">
        <v>2357</v>
      </c>
      <c r="B217" s="1" t="s">
        <v>29</v>
      </c>
      <c r="C217" s="6">
        <f>D217&amp;"/"&amp;E217&amp;"/"&amp;F217</f>
      </c>
      <c r="D217" s="7">
        <v>2016</v>
      </c>
      <c r="E217" s="7">
        <v>11</v>
      </c>
      <c r="F217" s="7">
        <v>22</v>
      </c>
      <c r="G217" s="8">
        <v>268.5</v>
      </c>
      <c r="H217" s="12">
        <f>LN(G217/G216)</f>
      </c>
      <c r="I217" s="4"/>
      <c r="J217" s="5"/>
    </row>
    <row x14ac:dyDescent="0.25" r="218" customHeight="1" ht="19.5">
      <c r="A218" s="7">
        <v>2357</v>
      </c>
      <c r="B218" s="1" t="s">
        <v>29</v>
      </c>
      <c r="C218" s="6">
        <f>D218&amp;"/"&amp;E218&amp;"/"&amp;F218</f>
      </c>
      <c r="D218" s="7">
        <v>2016</v>
      </c>
      <c r="E218" s="7">
        <v>11</v>
      </c>
      <c r="F218" s="7">
        <v>23</v>
      </c>
      <c r="G218" s="8">
        <v>268.5</v>
      </c>
      <c r="H218" s="5">
        <f>LN(G218/G217)</f>
      </c>
      <c r="I218" s="4"/>
      <c r="J218" s="5"/>
    </row>
    <row x14ac:dyDescent="0.25" r="219" customHeight="1" ht="19.5">
      <c r="A219" s="7">
        <v>2357</v>
      </c>
      <c r="B219" s="1" t="s">
        <v>29</v>
      </c>
      <c r="C219" s="6">
        <f>D219&amp;"/"&amp;E219&amp;"/"&amp;F219</f>
      </c>
      <c r="D219" s="7">
        <v>2016</v>
      </c>
      <c r="E219" s="7">
        <v>11</v>
      </c>
      <c r="F219" s="7">
        <v>24</v>
      </c>
      <c r="G219" s="7">
        <v>266</v>
      </c>
      <c r="H219" s="12">
        <f>LN(G219/G218)</f>
      </c>
      <c r="I219" s="4"/>
      <c r="J219" s="5"/>
    </row>
    <row x14ac:dyDescent="0.25" r="220" customHeight="1" ht="19.5">
      <c r="A220" s="7">
        <v>2357</v>
      </c>
      <c r="B220" s="1" t="s">
        <v>29</v>
      </c>
      <c r="C220" s="6">
        <f>D220&amp;"/"&amp;E220&amp;"/"&amp;F220</f>
      </c>
      <c r="D220" s="7">
        <v>2016</v>
      </c>
      <c r="E220" s="7">
        <v>11</v>
      </c>
      <c r="F220" s="7">
        <v>25</v>
      </c>
      <c r="G220" s="8">
        <v>266.5</v>
      </c>
      <c r="H220" s="12">
        <f>LN(G220/G219)</f>
      </c>
      <c r="I220" s="4"/>
      <c r="J220" s="5"/>
    </row>
    <row x14ac:dyDescent="0.25" r="221" customHeight="1" ht="19.5">
      <c r="A221" s="7">
        <v>2357</v>
      </c>
      <c r="B221" s="1" t="s">
        <v>29</v>
      </c>
      <c r="C221" s="6">
        <f>D221&amp;"/"&amp;E221&amp;"/"&amp;F221</f>
      </c>
      <c r="D221" s="7">
        <v>2016</v>
      </c>
      <c r="E221" s="7">
        <v>11</v>
      </c>
      <c r="F221" s="7">
        <v>28</v>
      </c>
      <c r="G221" s="7">
        <v>266</v>
      </c>
      <c r="H221" s="12">
        <f>LN(G221/G220)</f>
      </c>
      <c r="I221" s="4"/>
      <c r="J221" s="5"/>
    </row>
    <row x14ac:dyDescent="0.25" r="222" customHeight="1" ht="19.5">
      <c r="A222" s="7">
        <v>2357</v>
      </c>
      <c r="B222" s="1" t="s">
        <v>29</v>
      </c>
      <c r="C222" s="6">
        <f>D222&amp;"/"&amp;E222&amp;"/"&amp;F222</f>
      </c>
      <c r="D222" s="7">
        <v>2016</v>
      </c>
      <c r="E222" s="7">
        <v>11</v>
      </c>
      <c r="F222" s="7">
        <v>29</v>
      </c>
      <c r="G222" s="8">
        <v>262.5</v>
      </c>
      <c r="H222" s="12">
        <f>LN(G222/G221)</f>
      </c>
      <c r="I222" s="4"/>
      <c r="J222" s="5"/>
    </row>
    <row x14ac:dyDescent="0.25" r="223" customHeight="1" ht="19.5">
      <c r="A223" s="7">
        <v>2357</v>
      </c>
      <c r="B223" s="1" t="s">
        <v>29</v>
      </c>
      <c r="C223" s="6">
        <f>D223&amp;"/"&amp;E223&amp;"/"&amp;F223</f>
      </c>
      <c r="D223" s="7">
        <v>2016</v>
      </c>
      <c r="E223" s="7">
        <v>11</v>
      </c>
      <c r="F223" s="7">
        <v>30</v>
      </c>
      <c r="G223" s="7">
        <v>264</v>
      </c>
      <c r="H223" s="12">
        <f>LN(G223/G222)</f>
      </c>
      <c r="I223" s="4"/>
      <c r="J223" s="5"/>
    </row>
    <row x14ac:dyDescent="0.25" r="224" customHeight="1" ht="19.5">
      <c r="A224" s="7">
        <v>2357</v>
      </c>
      <c r="B224" s="1" t="s">
        <v>29</v>
      </c>
      <c r="C224" s="6">
        <f>D224&amp;"/"&amp;E224&amp;"/"&amp;F224</f>
      </c>
      <c r="D224" s="7">
        <v>2016</v>
      </c>
      <c r="E224" s="7">
        <v>12</v>
      </c>
      <c r="F224" s="7">
        <v>1</v>
      </c>
      <c r="G224" s="7">
        <v>263</v>
      </c>
      <c r="H224" s="12">
        <f>LN(G224/G223)</f>
      </c>
      <c r="I224" s="4"/>
      <c r="J224" s="5"/>
    </row>
    <row x14ac:dyDescent="0.25" r="225" customHeight="1" ht="19.5">
      <c r="A225" s="7">
        <v>2357</v>
      </c>
      <c r="B225" s="1" t="s">
        <v>29</v>
      </c>
      <c r="C225" s="6">
        <f>D225&amp;"/"&amp;E225&amp;"/"&amp;F225</f>
      </c>
      <c r="D225" s="7">
        <v>2016</v>
      </c>
      <c r="E225" s="7">
        <v>12</v>
      </c>
      <c r="F225" s="7">
        <v>2</v>
      </c>
      <c r="G225" s="7">
        <v>261</v>
      </c>
      <c r="H225" s="12">
        <f>LN(G225/G224)</f>
      </c>
      <c r="I225" s="4"/>
      <c r="J225" s="5"/>
    </row>
    <row x14ac:dyDescent="0.25" r="226" customHeight="1" ht="19.5">
      <c r="A226" s="7">
        <v>2357</v>
      </c>
      <c r="B226" s="1" t="s">
        <v>29</v>
      </c>
      <c r="C226" s="6">
        <f>D226&amp;"/"&amp;E226&amp;"/"&amp;F226</f>
      </c>
      <c r="D226" s="7">
        <v>2016</v>
      </c>
      <c r="E226" s="7">
        <v>12</v>
      </c>
      <c r="F226" s="7">
        <v>5</v>
      </c>
      <c r="G226" s="8">
        <v>261.5</v>
      </c>
      <c r="H226" s="12">
        <f>LN(G226/G225)</f>
      </c>
      <c r="I226" s="4"/>
      <c r="J226" s="5"/>
    </row>
    <row x14ac:dyDescent="0.25" r="227" customHeight="1" ht="19.5">
      <c r="A227" s="7">
        <v>2357</v>
      </c>
      <c r="B227" s="1" t="s">
        <v>29</v>
      </c>
      <c r="C227" s="6">
        <f>D227&amp;"/"&amp;E227&amp;"/"&amp;F227</f>
      </c>
      <c r="D227" s="7">
        <v>2016</v>
      </c>
      <c r="E227" s="7">
        <v>12</v>
      </c>
      <c r="F227" s="7">
        <v>6</v>
      </c>
      <c r="G227" s="7">
        <v>263</v>
      </c>
      <c r="H227" s="12">
        <f>LN(G227/G226)</f>
      </c>
      <c r="I227" s="4"/>
      <c r="J227" s="5"/>
    </row>
    <row x14ac:dyDescent="0.25" r="228" customHeight="1" ht="19.5">
      <c r="A228" s="7">
        <v>2357</v>
      </c>
      <c r="B228" s="1" t="s">
        <v>29</v>
      </c>
      <c r="C228" s="6">
        <f>D228&amp;"/"&amp;E228&amp;"/"&amp;F228</f>
      </c>
      <c r="D228" s="7">
        <v>2016</v>
      </c>
      <c r="E228" s="7">
        <v>12</v>
      </c>
      <c r="F228" s="7">
        <v>7</v>
      </c>
      <c r="G228" s="8">
        <v>265.5</v>
      </c>
      <c r="H228" s="12">
        <f>LN(G228/G227)</f>
      </c>
      <c r="I228" s="4"/>
      <c r="J228" s="5"/>
    </row>
    <row x14ac:dyDescent="0.25" r="229" customHeight="1" ht="19.5">
      <c r="A229" s="7">
        <v>2357</v>
      </c>
      <c r="B229" s="1" t="s">
        <v>29</v>
      </c>
      <c r="C229" s="6">
        <f>D229&amp;"/"&amp;E229&amp;"/"&amp;F229</f>
      </c>
      <c r="D229" s="7">
        <v>2016</v>
      </c>
      <c r="E229" s="7">
        <v>12</v>
      </c>
      <c r="F229" s="7">
        <v>8</v>
      </c>
      <c r="G229" s="7">
        <v>267</v>
      </c>
      <c r="H229" s="12">
        <f>LN(G229/G228)</f>
      </c>
      <c r="I229" s="4"/>
      <c r="J229" s="5"/>
    </row>
    <row x14ac:dyDescent="0.25" r="230" customHeight="1" ht="19.5">
      <c r="A230" s="7">
        <v>2357</v>
      </c>
      <c r="B230" s="1" t="s">
        <v>29</v>
      </c>
      <c r="C230" s="6">
        <f>D230&amp;"/"&amp;E230&amp;"/"&amp;F230</f>
      </c>
      <c r="D230" s="7">
        <v>2016</v>
      </c>
      <c r="E230" s="7">
        <v>12</v>
      </c>
      <c r="F230" s="7">
        <v>9</v>
      </c>
      <c r="G230" s="7">
        <v>265</v>
      </c>
      <c r="H230" s="12">
        <f>LN(G230/G229)</f>
      </c>
      <c r="I230" s="4"/>
      <c r="J230" s="5"/>
    </row>
    <row x14ac:dyDescent="0.25" r="231" customHeight="1" ht="19.5">
      <c r="A231" s="7">
        <v>2357</v>
      </c>
      <c r="B231" s="1" t="s">
        <v>29</v>
      </c>
      <c r="C231" s="6">
        <f>D231&amp;"/"&amp;E231&amp;"/"&amp;F231</f>
      </c>
      <c r="D231" s="7">
        <v>2016</v>
      </c>
      <c r="E231" s="7">
        <v>12</v>
      </c>
      <c r="F231" s="7">
        <v>12</v>
      </c>
      <c r="G231" s="8">
        <v>266.5</v>
      </c>
      <c r="H231" s="12">
        <f>LN(G231/G230)</f>
      </c>
      <c r="I231" s="4"/>
      <c r="J231" s="5"/>
    </row>
    <row x14ac:dyDescent="0.25" r="232" customHeight="1" ht="19.5">
      <c r="A232" s="7">
        <v>2357</v>
      </c>
      <c r="B232" s="1" t="s">
        <v>29</v>
      </c>
      <c r="C232" s="6">
        <f>D232&amp;"/"&amp;E232&amp;"/"&amp;F232</f>
      </c>
      <c r="D232" s="7">
        <v>2016</v>
      </c>
      <c r="E232" s="7">
        <v>12</v>
      </c>
      <c r="F232" s="7">
        <v>13</v>
      </c>
      <c r="G232" s="7">
        <v>267</v>
      </c>
      <c r="H232" s="12">
        <f>LN(G232/G231)</f>
      </c>
      <c r="I232" s="4"/>
      <c r="J232" s="5"/>
    </row>
    <row x14ac:dyDescent="0.25" r="233" customHeight="1" ht="19.5">
      <c r="A233" s="7">
        <v>2357</v>
      </c>
      <c r="B233" s="1" t="s">
        <v>29</v>
      </c>
      <c r="C233" s="6">
        <f>D233&amp;"/"&amp;E233&amp;"/"&amp;F233</f>
      </c>
      <c r="D233" s="7">
        <v>2016</v>
      </c>
      <c r="E233" s="7">
        <v>12</v>
      </c>
      <c r="F233" s="7">
        <v>14</v>
      </c>
      <c r="G233" s="7">
        <v>266</v>
      </c>
      <c r="H233" s="12">
        <f>LN(G233/G232)</f>
      </c>
      <c r="I233" s="4"/>
      <c r="J233" s="5"/>
    </row>
    <row x14ac:dyDescent="0.25" r="234" customHeight="1" ht="19.5">
      <c r="A234" s="7">
        <v>2357</v>
      </c>
      <c r="B234" s="1" t="s">
        <v>29</v>
      </c>
      <c r="C234" s="6">
        <f>D234&amp;"/"&amp;E234&amp;"/"&amp;F234</f>
      </c>
      <c r="D234" s="7">
        <v>2016</v>
      </c>
      <c r="E234" s="7">
        <v>12</v>
      </c>
      <c r="F234" s="7">
        <v>15</v>
      </c>
      <c r="G234" s="8">
        <v>266.5</v>
      </c>
      <c r="H234" s="12">
        <f>LN(G234/G233)</f>
      </c>
      <c r="I234" s="4"/>
      <c r="J234" s="5"/>
    </row>
    <row x14ac:dyDescent="0.25" r="235" customHeight="1" ht="19.5">
      <c r="A235" s="7">
        <v>2357</v>
      </c>
      <c r="B235" s="1" t="s">
        <v>29</v>
      </c>
      <c r="C235" s="6">
        <f>D235&amp;"/"&amp;E235&amp;"/"&amp;F235</f>
      </c>
      <c r="D235" s="7">
        <v>2016</v>
      </c>
      <c r="E235" s="7">
        <v>12</v>
      </c>
      <c r="F235" s="7">
        <v>16</v>
      </c>
      <c r="G235" s="7">
        <v>265</v>
      </c>
      <c r="H235" s="12">
        <f>LN(G235/G234)</f>
      </c>
      <c r="I235" s="4"/>
      <c r="J235" s="5"/>
    </row>
    <row x14ac:dyDescent="0.25" r="236" customHeight="1" ht="19.5">
      <c r="A236" s="7">
        <v>2357</v>
      </c>
      <c r="B236" s="1" t="s">
        <v>29</v>
      </c>
      <c r="C236" s="6">
        <f>D236&amp;"/"&amp;E236&amp;"/"&amp;F236</f>
      </c>
      <c r="D236" s="7">
        <v>2016</v>
      </c>
      <c r="E236" s="7">
        <v>12</v>
      </c>
      <c r="F236" s="7">
        <v>19</v>
      </c>
      <c r="G236" s="8">
        <v>263.5</v>
      </c>
      <c r="H236" s="12">
        <f>LN(G236/G235)</f>
      </c>
      <c r="I236" s="4"/>
      <c r="J236" s="5"/>
    </row>
    <row x14ac:dyDescent="0.25" r="237" customHeight="1" ht="19.5">
      <c r="A237" s="7">
        <v>2357</v>
      </c>
      <c r="B237" s="1" t="s">
        <v>29</v>
      </c>
      <c r="C237" s="6">
        <f>D237&amp;"/"&amp;E237&amp;"/"&amp;F237</f>
      </c>
      <c r="D237" s="7">
        <v>2016</v>
      </c>
      <c r="E237" s="7">
        <v>12</v>
      </c>
      <c r="F237" s="7">
        <v>20</v>
      </c>
      <c r="G237" s="8">
        <v>263.5</v>
      </c>
      <c r="H237" s="5">
        <f>LN(G237/G236)</f>
      </c>
      <c r="I237" s="4"/>
      <c r="J237" s="5"/>
    </row>
    <row x14ac:dyDescent="0.25" r="238" customHeight="1" ht="19.5">
      <c r="A238" s="7">
        <v>2357</v>
      </c>
      <c r="B238" s="1" t="s">
        <v>29</v>
      </c>
      <c r="C238" s="6">
        <f>D238&amp;"/"&amp;E238&amp;"/"&amp;F238</f>
      </c>
      <c r="D238" s="7">
        <v>2016</v>
      </c>
      <c r="E238" s="7">
        <v>12</v>
      </c>
      <c r="F238" s="7">
        <v>21</v>
      </c>
      <c r="G238" s="8">
        <v>263.5</v>
      </c>
      <c r="H238" s="5">
        <f>LN(G238/G237)</f>
      </c>
      <c r="I238" s="4"/>
      <c r="J238" s="5"/>
    </row>
    <row x14ac:dyDescent="0.25" r="239" customHeight="1" ht="19.5">
      <c r="A239" s="7">
        <v>2357</v>
      </c>
      <c r="B239" s="1" t="s">
        <v>29</v>
      </c>
      <c r="C239" s="6">
        <f>D239&amp;"/"&amp;E239&amp;"/"&amp;F239</f>
      </c>
      <c r="D239" s="7">
        <v>2016</v>
      </c>
      <c r="E239" s="7">
        <v>12</v>
      </c>
      <c r="F239" s="7">
        <v>22</v>
      </c>
      <c r="G239" s="7">
        <v>263</v>
      </c>
      <c r="H239" s="12">
        <f>LN(G239/G238)</f>
      </c>
      <c r="I239" s="4"/>
      <c r="J239" s="5"/>
    </row>
    <row x14ac:dyDescent="0.25" r="240" customHeight="1" ht="19.5">
      <c r="A240" s="7">
        <v>2357</v>
      </c>
      <c r="B240" s="1" t="s">
        <v>29</v>
      </c>
      <c r="C240" s="6">
        <f>D240&amp;"/"&amp;E240&amp;"/"&amp;F240</f>
      </c>
      <c r="D240" s="7">
        <v>2016</v>
      </c>
      <c r="E240" s="7">
        <v>12</v>
      </c>
      <c r="F240" s="7">
        <v>23</v>
      </c>
      <c r="G240" s="7">
        <v>264</v>
      </c>
      <c r="H240" s="12">
        <f>LN(G240/G239)</f>
      </c>
      <c r="I240" s="4"/>
      <c r="J240" s="5"/>
    </row>
    <row x14ac:dyDescent="0.25" r="241" customHeight="1" ht="19.5">
      <c r="A241" s="7">
        <v>2357</v>
      </c>
      <c r="B241" s="1" t="s">
        <v>29</v>
      </c>
      <c r="C241" s="6">
        <f>D241&amp;"/"&amp;E241&amp;"/"&amp;F241</f>
      </c>
      <c r="D241" s="7">
        <v>2016</v>
      </c>
      <c r="E241" s="7">
        <v>12</v>
      </c>
      <c r="F241" s="7">
        <v>26</v>
      </c>
      <c r="G241" s="7">
        <v>264</v>
      </c>
      <c r="H241" s="5">
        <f>LN(G241/G240)</f>
      </c>
      <c r="I241" s="4"/>
      <c r="J241" s="5"/>
    </row>
    <row x14ac:dyDescent="0.25" r="242" customHeight="1" ht="19.5">
      <c r="A242" s="7">
        <v>2357</v>
      </c>
      <c r="B242" s="1" t="s">
        <v>29</v>
      </c>
      <c r="C242" s="6">
        <f>D242&amp;"/"&amp;E242&amp;"/"&amp;F242</f>
      </c>
      <c r="D242" s="7">
        <v>2016</v>
      </c>
      <c r="E242" s="7">
        <v>12</v>
      </c>
      <c r="F242" s="7">
        <v>27</v>
      </c>
      <c r="G242" s="8">
        <v>264.5</v>
      </c>
      <c r="H242" s="12">
        <f>LN(G242/G241)</f>
      </c>
      <c r="I242" s="4"/>
      <c r="J242" s="5"/>
    </row>
    <row x14ac:dyDescent="0.25" r="243" customHeight="1" ht="19.5">
      <c r="A243" s="7">
        <v>2357</v>
      </c>
      <c r="B243" s="1" t="s">
        <v>29</v>
      </c>
      <c r="C243" s="6">
        <f>D243&amp;"/"&amp;E243&amp;"/"&amp;F243</f>
      </c>
      <c r="D243" s="7">
        <v>2016</v>
      </c>
      <c r="E243" s="7">
        <v>12</v>
      </c>
      <c r="F243" s="7">
        <v>28</v>
      </c>
      <c r="G243" s="7">
        <v>264</v>
      </c>
      <c r="H243" s="12">
        <f>LN(G243/G242)</f>
      </c>
      <c r="I243" s="4"/>
      <c r="J243" s="5"/>
    </row>
    <row x14ac:dyDescent="0.25" r="244" customHeight="1" ht="19.5">
      <c r="A244" s="7">
        <v>2357</v>
      </c>
      <c r="B244" s="1" t="s">
        <v>29</v>
      </c>
      <c r="C244" s="6">
        <f>D244&amp;"/"&amp;E244&amp;"/"&amp;F244</f>
      </c>
      <c r="D244" s="7">
        <v>2016</v>
      </c>
      <c r="E244" s="7">
        <v>12</v>
      </c>
      <c r="F244" s="7">
        <v>29</v>
      </c>
      <c r="G244" s="7">
        <v>263</v>
      </c>
      <c r="H244" s="12">
        <f>LN(G244/G243)</f>
      </c>
      <c r="I244" s="4"/>
      <c r="J244" s="5"/>
    </row>
    <row x14ac:dyDescent="0.25" r="245" customHeight="1" ht="19.5">
      <c r="A245" s="7">
        <v>2357</v>
      </c>
      <c r="B245" s="1" t="s">
        <v>29</v>
      </c>
      <c r="C245" s="6">
        <f>D245&amp;"/"&amp;E245&amp;"/"&amp;F245</f>
      </c>
      <c r="D245" s="7">
        <v>2016</v>
      </c>
      <c r="E245" s="7">
        <v>12</v>
      </c>
      <c r="F245" s="7">
        <v>30</v>
      </c>
      <c r="G245" s="7">
        <v>265</v>
      </c>
      <c r="H245" s="12">
        <f>LN(G245/G244)</f>
      </c>
      <c r="I245" s="4"/>
      <c r="J245" s="5"/>
    </row>
  </sheetData>
  <mergeCells count="4">
    <mergeCell ref="I2:J2"/>
    <mergeCell ref="I3:J3"/>
    <mergeCell ref="I18:J18"/>
    <mergeCell ref="I19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5"/>
  <sheetViews>
    <sheetView workbookViewId="0"/>
  </sheetViews>
  <sheetFormatPr defaultRowHeight="15" x14ac:dyDescent="0.25"/>
  <cols>
    <col min="1" max="1" style="23" width="14.147857142857141" customWidth="1" bestFit="1"/>
    <col min="2" max="2" style="23" width="14.147857142857141" customWidth="1" bestFit="1"/>
    <col min="3" max="3" style="23" width="14.147857142857141" customWidth="1" bestFit="1"/>
    <col min="4" max="4" style="24" width="14.147857142857141" customWidth="1" bestFit="1"/>
    <col min="5" max="5" style="24" width="14.147857142857141" customWidth="1" bestFit="1"/>
    <col min="6" max="6" style="24" width="14.147857142857141" customWidth="1" bestFit="1"/>
    <col min="7" max="7" style="25" width="14.147857142857141" customWidth="1" bestFit="1"/>
    <col min="8" max="8" style="25" width="14.147857142857141" customWidth="1" bestFit="1"/>
    <col min="9" max="9" style="26" width="12.005" customWidth="1" bestFit="1"/>
    <col min="10" max="10" style="27" width="21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  <c r="J1" s="5"/>
    </row>
    <row x14ac:dyDescent="0.25" r="2" customHeight="1" ht="19.5">
      <c r="A2" s="1" t="s">
        <v>8</v>
      </c>
      <c r="B2" s="1" t="s">
        <v>9</v>
      </c>
      <c r="C2" s="6">
        <f>D2&amp;"/"&amp;E2&amp;"/"&amp;F2</f>
      </c>
      <c r="D2" s="7">
        <v>2016</v>
      </c>
      <c r="E2" s="7">
        <v>1</v>
      </c>
      <c r="F2" s="7">
        <v>4</v>
      </c>
      <c r="G2" s="8">
        <v>8114.26</v>
      </c>
      <c r="H2" s="9"/>
      <c r="I2" s="10" t="s">
        <v>10</v>
      </c>
      <c r="J2" s="11"/>
    </row>
    <row x14ac:dyDescent="0.25" r="3" customHeight="1" ht="19.5">
      <c r="A3" s="1" t="s">
        <v>8</v>
      </c>
      <c r="B3" s="1" t="s">
        <v>9</v>
      </c>
      <c r="C3" s="6">
        <f>D3&amp;"/"&amp;E3&amp;"/"&amp;F3</f>
      </c>
      <c r="D3" s="7">
        <v>2016</v>
      </c>
      <c r="E3" s="7">
        <v>1</v>
      </c>
      <c r="F3" s="7">
        <v>5</v>
      </c>
      <c r="G3" s="8">
        <v>8075.11</v>
      </c>
      <c r="H3" s="12">
        <f>LN(G3/G2)</f>
      </c>
      <c r="I3" s="13" t="s">
        <v>9</v>
      </c>
      <c r="J3" s="14"/>
    </row>
    <row x14ac:dyDescent="0.25" r="4" customHeight="1" ht="19.5">
      <c r="A4" s="1" t="s">
        <v>8</v>
      </c>
      <c r="B4" s="1" t="s">
        <v>9</v>
      </c>
      <c r="C4" s="6">
        <f>D4&amp;"/"&amp;E4&amp;"/"&amp;F4</f>
      </c>
      <c r="D4" s="7">
        <v>2016</v>
      </c>
      <c r="E4" s="7">
        <v>1</v>
      </c>
      <c r="F4" s="7">
        <v>6</v>
      </c>
      <c r="G4" s="8">
        <v>7990.39</v>
      </c>
      <c r="H4" s="12">
        <f>LN(G4/G3)</f>
      </c>
      <c r="I4" s="1" t="s">
        <v>11</v>
      </c>
      <c r="J4" s="15">
        <f>AVERAGE(H3:H245)</f>
      </c>
    </row>
    <row x14ac:dyDescent="0.25" r="5" customHeight="1" ht="19.5">
      <c r="A5" s="1" t="s">
        <v>8</v>
      </c>
      <c r="B5" s="1" t="s">
        <v>9</v>
      </c>
      <c r="C5" s="6">
        <f>D5&amp;"/"&amp;E5&amp;"/"&amp;F5</f>
      </c>
      <c r="D5" s="7">
        <v>2016</v>
      </c>
      <c r="E5" s="7">
        <v>1</v>
      </c>
      <c r="F5" s="7">
        <v>7</v>
      </c>
      <c r="G5" s="8">
        <v>7852.06</v>
      </c>
      <c r="H5" s="12">
        <f>LN(G5/G4)</f>
      </c>
      <c r="I5" s="4"/>
      <c r="J5" s="16"/>
    </row>
    <row x14ac:dyDescent="0.25" r="6" customHeight="1" ht="19.5">
      <c r="A6" s="1" t="s">
        <v>8</v>
      </c>
      <c r="B6" s="1" t="s">
        <v>9</v>
      </c>
      <c r="C6" s="6">
        <f>D6&amp;"/"&amp;E6&amp;"/"&amp;F6</f>
      </c>
      <c r="D6" s="7">
        <v>2016</v>
      </c>
      <c r="E6" s="7">
        <v>1</v>
      </c>
      <c r="F6" s="7">
        <v>8</v>
      </c>
      <c r="G6" s="8">
        <v>7893.97</v>
      </c>
      <c r="H6" s="12">
        <f>LN(G6/G5)</f>
      </c>
      <c r="I6" s="1" t="s">
        <v>12</v>
      </c>
      <c r="J6" s="15">
        <f>MEDIAN(H3:H245)</f>
      </c>
    </row>
    <row x14ac:dyDescent="0.25" r="7" customHeight="1" ht="19.5">
      <c r="A7" s="1" t="s">
        <v>8</v>
      </c>
      <c r="B7" s="1" t="s">
        <v>9</v>
      </c>
      <c r="C7" s="6">
        <f>D7&amp;"/"&amp;E7&amp;"/"&amp;F7</f>
      </c>
      <c r="D7" s="7">
        <v>2016</v>
      </c>
      <c r="E7" s="7">
        <v>1</v>
      </c>
      <c r="F7" s="7">
        <v>11</v>
      </c>
      <c r="G7" s="8">
        <v>7788.42</v>
      </c>
      <c r="H7" s="12">
        <f>LN(G7/G6)</f>
      </c>
      <c r="I7" s="1" t="s">
        <v>13</v>
      </c>
      <c r="J7" s="2">
        <f>MODE(H3:H245)</f>
      </c>
    </row>
    <row x14ac:dyDescent="0.25" r="8" customHeight="1" ht="19.5">
      <c r="A8" s="1" t="s">
        <v>8</v>
      </c>
      <c r="B8" s="1" t="s">
        <v>9</v>
      </c>
      <c r="C8" s="6">
        <f>D8&amp;"/"&amp;E8&amp;"/"&amp;F8</f>
      </c>
      <c r="D8" s="7">
        <v>2016</v>
      </c>
      <c r="E8" s="7">
        <v>1</v>
      </c>
      <c r="F8" s="7">
        <v>12</v>
      </c>
      <c r="G8" s="8">
        <v>7768.45</v>
      </c>
      <c r="H8" s="12">
        <f>LN(G8/G7)</f>
      </c>
      <c r="I8" s="1" t="s">
        <v>14</v>
      </c>
      <c r="J8" s="15">
        <f>STDEV(H3:H245)</f>
      </c>
    </row>
    <row x14ac:dyDescent="0.25" r="9" customHeight="1" ht="19.5">
      <c r="A9" s="1" t="s">
        <v>8</v>
      </c>
      <c r="B9" s="1" t="s">
        <v>9</v>
      </c>
      <c r="C9" s="6">
        <f>D9&amp;"/"&amp;E9&amp;"/"&amp;F9</f>
      </c>
      <c r="D9" s="7">
        <v>2016</v>
      </c>
      <c r="E9" s="7">
        <v>1</v>
      </c>
      <c r="F9" s="7">
        <v>13</v>
      </c>
      <c r="G9" s="8">
        <v>7824.61</v>
      </c>
      <c r="H9" s="12">
        <f>LN(G9/G8)</f>
      </c>
      <c r="I9" s="1" t="s">
        <v>15</v>
      </c>
      <c r="J9" s="15">
        <f>VAR(H3:H245)</f>
      </c>
    </row>
    <row x14ac:dyDescent="0.25" r="10" customHeight="1" ht="19.5">
      <c r="A10" s="1" t="s">
        <v>8</v>
      </c>
      <c r="B10" s="1" t="s">
        <v>9</v>
      </c>
      <c r="C10" s="6">
        <f>D10&amp;"/"&amp;E10&amp;"/"&amp;F10</f>
      </c>
      <c r="D10" s="7">
        <v>2016</v>
      </c>
      <c r="E10" s="7">
        <v>1</v>
      </c>
      <c r="F10" s="7">
        <v>14</v>
      </c>
      <c r="G10" s="8">
        <v>7742.88</v>
      </c>
      <c r="H10" s="12">
        <f>LN(G10/G9)</f>
      </c>
      <c r="I10" s="1" t="s">
        <v>16</v>
      </c>
      <c r="J10" s="15">
        <f>KURT(H3:H245)</f>
      </c>
    </row>
    <row x14ac:dyDescent="0.25" r="11" customHeight="1" ht="19.5">
      <c r="A11" s="1" t="s">
        <v>8</v>
      </c>
      <c r="B11" s="1" t="s">
        <v>9</v>
      </c>
      <c r="C11" s="6">
        <f>D11&amp;"/"&amp;E11&amp;"/"&amp;F11</f>
      </c>
      <c r="D11" s="7">
        <v>2016</v>
      </c>
      <c r="E11" s="7">
        <v>1</v>
      </c>
      <c r="F11" s="7">
        <v>15</v>
      </c>
      <c r="G11" s="8">
        <v>7762.01</v>
      </c>
      <c r="H11" s="12">
        <f>LN(G11/G10)</f>
      </c>
      <c r="I11" s="1" t="s">
        <v>17</v>
      </c>
      <c r="J11" s="15">
        <f>SKEW(H3:H245)</f>
      </c>
    </row>
    <row x14ac:dyDescent="0.25" r="12" customHeight="1" ht="19.5">
      <c r="A12" s="1" t="s">
        <v>8</v>
      </c>
      <c r="B12" s="1" t="s">
        <v>9</v>
      </c>
      <c r="C12" s="6">
        <f>D12&amp;"/"&amp;E12&amp;"/"&amp;F12</f>
      </c>
      <c r="D12" s="7">
        <v>2016</v>
      </c>
      <c r="E12" s="7">
        <v>1</v>
      </c>
      <c r="F12" s="7">
        <v>18</v>
      </c>
      <c r="G12" s="8">
        <v>7811.18</v>
      </c>
      <c r="H12" s="12">
        <f>LN(G12/G11)</f>
      </c>
      <c r="I12" s="4"/>
      <c r="J12" s="16"/>
    </row>
    <row x14ac:dyDescent="0.25" r="13" customHeight="1" ht="19.5">
      <c r="A13" s="1" t="s">
        <v>8</v>
      </c>
      <c r="B13" s="1" t="s">
        <v>9</v>
      </c>
      <c r="C13" s="6">
        <f>D13&amp;"/"&amp;E13&amp;"/"&amp;F13</f>
      </c>
      <c r="D13" s="7">
        <v>2016</v>
      </c>
      <c r="E13" s="7">
        <v>1</v>
      </c>
      <c r="F13" s="7">
        <v>19</v>
      </c>
      <c r="G13" s="8">
        <v>7854.88</v>
      </c>
      <c r="H13" s="12">
        <f>LN(G13/G12)</f>
      </c>
      <c r="I13" s="1" t="s">
        <v>18</v>
      </c>
      <c r="J13" s="15">
        <f>MIN(H3:H245)</f>
      </c>
    </row>
    <row x14ac:dyDescent="0.25" r="14" customHeight="1" ht="19.5">
      <c r="A14" s="1" t="s">
        <v>8</v>
      </c>
      <c r="B14" s="1" t="s">
        <v>9</v>
      </c>
      <c r="C14" s="6">
        <f>D14&amp;"/"&amp;E14&amp;"/"&amp;F14</f>
      </c>
      <c r="D14" s="7">
        <v>2016</v>
      </c>
      <c r="E14" s="7">
        <v>1</v>
      </c>
      <c r="F14" s="7">
        <v>20</v>
      </c>
      <c r="G14" s="8">
        <v>7699.12</v>
      </c>
      <c r="H14" s="12">
        <f>LN(G14/G13)</f>
      </c>
      <c r="I14" s="1" t="s">
        <v>19</v>
      </c>
      <c r="J14" s="15">
        <f>MAX(H3:H245)</f>
      </c>
    </row>
    <row x14ac:dyDescent="0.25" r="15" customHeight="1" ht="19.5">
      <c r="A15" s="1" t="s">
        <v>8</v>
      </c>
      <c r="B15" s="1" t="s">
        <v>9</v>
      </c>
      <c r="C15" s="6">
        <f>D15&amp;"/"&amp;E15&amp;"/"&amp;F15</f>
      </c>
      <c r="D15" s="7">
        <v>2016</v>
      </c>
      <c r="E15" s="7">
        <v>1</v>
      </c>
      <c r="F15" s="7">
        <v>21</v>
      </c>
      <c r="G15" s="8">
        <v>7664.01</v>
      </c>
      <c r="H15" s="12">
        <f>LN(G15/G14)</f>
      </c>
      <c r="I15" s="1" t="s">
        <v>20</v>
      </c>
      <c r="J15" s="15">
        <f>SUM(H3:H245)</f>
      </c>
    </row>
    <row x14ac:dyDescent="0.25" r="16" customHeight="1" ht="19.5">
      <c r="A16" s="1" t="s">
        <v>8</v>
      </c>
      <c r="B16" s="1" t="s">
        <v>9</v>
      </c>
      <c r="C16" s="6">
        <f>D16&amp;"/"&amp;E16&amp;"/"&amp;F16</f>
      </c>
      <c r="D16" s="7">
        <v>2016</v>
      </c>
      <c r="E16" s="7">
        <v>1</v>
      </c>
      <c r="F16" s="7">
        <v>22</v>
      </c>
      <c r="G16" s="8">
        <v>7756.18</v>
      </c>
      <c r="H16" s="12">
        <f>LN(G16/G15)</f>
      </c>
      <c r="I16" s="17" t="s">
        <v>21</v>
      </c>
      <c r="J16" s="18">
        <f>COUNT(H3:H245)</f>
      </c>
    </row>
    <row x14ac:dyDescent="0.25" r="17" customHeight="1" ht="19.5">
      <c r="A17" s="1" t="s">
        <v>8</v>
      </c>
      <c r="B17" s="1" t="s">
        <v>9</v>
      </c>
      <c r="C17" s="6">
        <f>D17&amp;"/"&amp;E17&amp;"/"&amp;F17</f>
      </c>
      <c r="D17" s="7">
        <v>2016</v>
      </c>
      <c r="E17" s="7">
        <v>1</v>
      </c>
      <c r="F17" s="7">
        <v>25</v>
      </c>
      <c r="G17" s="8">
        <v>7894.15</v>
      </c>
      <c r="H17" s="12">
        <f>LN(G17/G16)</f>
      </c>
      <c r="I17" s="4"/>
      <c r="J17" s="5"/>
    </row>
    <row x14ac:dyDescent="0.25" r="18" customHeight="1" ht="19.5">
      <c r="A18" s="1" t="s">
        <v>8</v>
      </c>
      <c r="B18" s="1" t="s">
        <v>9</v>
      </c>
      <c r="C18" s="6">
        <f>D18&amp;"/"&amp;E18&amp;"/"&amp;F18</f>
      </c>
      <c r="D18" s="7">
        <v>2016</v>
      </c>
      <c r="E18" s="7">
        <v>1</v>
      </c>
      <c r="F18" s="7">
        <v>26</v>
      </c>
      <c r="G18" s="8">
        <v>7828.67</v>
      </c>
      <c r="H18" s="12">
        <f>LN(G18/G17)</f>
      </c>
      <c r="I18" s="10" t="s">
        <v>22</v>
      </c>
      <c r="J18" s="11"/>
    </row>
    <row x14ac:dyDescent="0.25" r="19" customHeight="1" ht="19.5">
      <c r="A19" s="1" t="s">
        <v>8</v>
      </c>
      <c r="B19" s="1" t="s">
        <v>9</v>
      </c>
      <c r="C19" s="6">
        <f>D19&amp;"/"&amp;E19&amp;"/"&amp;F19</f>
      </c>
      <c r="D19" s="7">
        <v>2016</v>
      </c>
      <c r="E19" s="7">
        <v>1</v>
      </c>
      <c r="F19" s="7">
        <v>27</v>
      </c>
      <c r="G19" s="8">
        <v>7849.83</v>
      </c>
      <c r="H19" s="12">
        <f>LN(G19/G18)</f>
      </c>
      <c r="I19" s="13" t="s">
        <v>9</v>
      </c>
      <c r="J19" s="14"/>
    </row>
    <row x14ac:dyDescent="0.25" r="20" customHeight="1" ht="19.5">
      <c r="A20" s="1" t="s">
        <v>8</v>
      </c>
      <c r="B20" s="1" t="s">
        <v>9</v>
      </c>
      <c r="C20" s="6">
        <f>D20&amp;"/"&amp;E20&amp;"/"&amp;F20</f>
      </c>
      <c r="D20" s="7">
        <v>2016</v>
      </c>
      <c r="E20" s="7">
        <v>1</v>
      </c>
      <c r="F20" s="7">
        <v>28</v>
      </c>
      <c r="G20" s="8">
        <v>7905.1</v>
      </c>
      <c r="H20" s="12">
        <f>LN(G20/G19)</f>
      </c>
      <c r="I20" s="19" t="s">
        <v>11</v>
      </c>
      <c r="J20" s="12">
        <v>0.0005406537065143201</v>
      </c>
    </row>
    <row x14ac:dyDescent="0.25" r="21" customHeight="1" ht="19.5">
      <c r="A21" s="1" t="s">
        <v>8</v>
      </c>
      <c r="B21" s="1" t="s">
        <v>9</v>
      </c>
      <c r="C21" s="6">
        <f>D21&amp;"/"&amp;E21&amp;"/"&amp;F21</f>
      </c>
      <c r="D21" s="7">
        <v>2016</v>
      </c>
      <c r="E21" s="7">
        <v>1</v>
      </c>
      <c r="F21" s="7">
        <v>29</v>
      </c>
      <c r="G21" s="8">
        <v>8080.6</v>
      </c>
      <c r="H21" s="12">
        <f>LN(G21/G20)</f>
      </c>
      <c r="I21" s="19" t="s">
        <v>23</v>
      </c>
      <c r="J21" s="12">
        <v>0.0005241001373146293</v>
      </c>
    </row>
    <row x14ac:dyDescent="0.25" r="22" customHeight="1" ht="19.5">
      <c r="A22" s="1" t="s">
        <v>8</v>
      </c>
      <c r="B22" s="1" t="s">
        <v>9</v>
      </c>
      <c r="C22" s="6">
        <f>D22&amp;"/"&amp;E22&amp;"/"&amp;F22</f>
      </c>
      <c r="D22" s="7">
        <v>2016</v>
      </c>
      <c r="E22" s="7">
        <v>1</v>
      </c>
      <c r="F22" s="7">
        <v>30</v>
      </c>
      <c r="G22" s="8">
        <v>8145.21</v>
      </c>
      <c r="H22" s="12">
        <f>LN(G22/G21)</f>
      </c>
      <c r="I22" s="19" t="s">
        <v>24</v>
      </c>
      <c r="J22" s="12">
        <v>0.000891209065803811</v>
      </c>
    </row>
    <row x14ac:dyDescent="0.25" r="23" customHeight="1" ht="19.5">
      <c r="A23" s="1" t="s">
        <v>8</v>
      </c>
      <c r="B23" s="1" t="s">
        <v>9</v>
      </c>
      <c r="C23" s="6">
        <f>D23&amp;"/"&amp;E23&amp;"/"&amp;F23</f>
      </c>
      <c r="D23" s="7">
        <v>2016</v>
      </c>
      <c r="E23" s="7">
        <v>2</v>
      </c>
      <c r="F23" s="7">
        <v>1</v>
      </c>
      <c r="G23" s="8">
        <v>8156.96</v>
      </c>
      <c r="H23" s="12">
        <f>LN(G23/G22)</f>
      </c>
      <c r="I23" s="19" t="s">
        <v>13</v>
      </c>
      <c r="J23" s="20" t="s">
        <v>25</v>
      </c>
    </row>
    <row x14ac:dyDescent="0.25" r="24" customHeight="1" ht="19.5">
      <c r="A24" s="1" t="s">
        <v>8</v>
      </c>
      <c r="B24" s="1" t="s">
        <v>9</v>
      </c>
      <c r="C24" s="6">
        <f>D24&amp;"/"&amp;E24&amp;"/"&amp;F24</f>
      </c>
      <c r="D24" s="7">
        <v>2016</v>
      </c>
      <c r="E24" s="7">
        <v>2</v>
      </c>
      <c r="F24" s="7">
        <v>2</v>
      </c>
      <c r="G24" s="8">
        <v>8131.24</v>
      </c>
      <c r="H24" s="12">
        <f>LN(G24/G23)</f>
      </c>
      <c r="I24" s="19" t="s">
        <v>14</v>
      </c>
      <c r="J24" s="12">
        <v>0.008169912594744868</v>
      </c>
    </row>
    <row x14ac:dyDescent="0.25" r="25" customHeight="1" ht="19.5">
      <c r="A25" s="1" t="s">
        <v>8</v>
      </c>
      <c r="B25" s="1" t="s">
        <v>9</v>
      </c>
      <c r="C25" s="6">
        <f>D25&amp;"/"&amp;E25&amp;"/"&amp;F25</f>
      </c>
      <c r="D25" s="7">
        <v>2016</v>
      </c>
      <c r="E25" s="7">
        <v>2</v>
      </c>
      <c r="F25" s="7">
        <v>3</v>
      </c>
      <c r="G25" s="7">
        <v>8063</v>
      </c>
      <c r="H25" s="12">
        <f>LN(G25/G24)</f>
      </c>
      <c r="I25" s="19" t="s">
        <v>15</v>
      </c>
      <c r="J25" s="12">
        <v>0.0000667474718057708</v>
      </c>
    </row>
    <row x14ac:dyDescent="0.25" r="26" customHeight="1" ht="19.5">
      <c r="A26" s="1" t="s">
        <v>8</v>
      </c>
      <c r="B26" s="1" t="s">
        <v>9</v>
      </c>
      <c r="C26" s="6">
        <f>D26&amp;"/"&amp;E26&amp;"/"&amp;F26</f>
      </c>
      <c r="D26" s="7">
        <v>2016</v>
      </c>
      <c r="E26" s="7">
        <v>2</v>
      </c>
      <c r="F26" s="7">
        <v>15</v>
      </c>
      <c r="G26" s="8">
        <v>8066.51</v>
      </c>
      <c r="H26" s="12">
        <f>LN(G26/G25)</f>
      </c>
      <c r="I26" s="19" t="s">
        <v>16</v>
      </c>
      <c r="J26" s="12">
        <v>1.4554605169748616</v>
      </c>
    </row>
    <row x14ac:dyDescent="0.25" r="27" customHeight="1" ht="19.5">
      <c r="A27" s="1" t="s">
        <v>8</v>
      </c>
      <c r="B27" s="1" t="s">
        <v>9</v>
      </c>
      <c r="C27" s="6">
        <f>D27&amp;"/"&amp;E27&amp;"/"&amp;F27</f>
      </c>
      <c r="D27" s="7">
        <v>2016</v>
      </c>
      <c r="E27" s="7">
        <v>2</v>
      </c>
      <c r="F27" s="7">
        <v>16</v>
      </c>
      <c r="G27" s="8">
        <v>8212.07</v>
      </c>
      <c r="H27" s="12">
        <f>LN(G27/G26)</f>
      </c>
      <c r="I27" s="19" t="s">
        <v>17</v>
      </c>
      <c r="J27" s="12">
        <v>-0.20973276383020648</v>
      </c>
    </row>
    <row x14ac:dyDescent="0.25" r="28" customHeight="1" ht="19.5">
      <c r="A28" s="1" t="s">
        <v>8</v>
      </c>
      <c r="B28" s="1" t="s">
        <v>9</v>
      </c>
      <c r="C28" s="6">
        <f>D28&amp;"/"&amp;E28&amp;"/"&amp;F28</f>
      </c>
      <c r="D28" s="7">
        <v>2016</v>
      </c>
      <c r="E28" s="7">
        <v>2</v>
      </c>
      <c r="F28" s="7">
        <v>17</v>
      </c>
      <c r="G28" s="8">
        <v>8214.25</v>
      </c>
      <c r="H28" s="12">
        <f>LN(G28/G27)</f>
      </c>
      <c r="I28" s="19" t="s">
        <v>26</v>
      </c>
      <c r="J28" s="12">
        <v>0.05796170341650082</v>
      </c>
    </row>
    <row x14ac:dyDescent="0.25" r="29" customHeight="1" ht="19.5">
      <c r="A29" s="1" t="s">
        <v>8</v>
      </c>
      <c r="B29" s="1" t="s">
        <v>9</v>
      </c>
      <c r="C29" s="6">
        <f>D29&amp;"/"&amp;E29&amp;"/"&amp;F29</f>
      </c>
      <c r="D29" s="7">
        <v>2016</v>
      </c>
      <c r="E29" s="7">
        <v>2</v>
      </c>
      <c r="F29" s="7">
        <v>18</v>
      </c>
      <c r="G29" s="8">
        <v>8314.67</v>
      </c>
      <c r="H29" s="12">
        <f>LN(G29/G28)</f>
      </c>
      <c r="I29" s="19" t="s">
        <v>18</v>
      </c>
      <c r="J29" s="12">
        <v>-0.030202789873279273</v>
      </c>
    </row>
    <row x14ac:dyDescent="0.25" r="30" customHeight="1" ht="19.5">
      <c r="A30" s="1" t="s">
        <v>8</v>
      </c>
      <c r="B30" s="1" t="s">
        <v>9</v>
      </c>
      <c r="C30" s="6">
        <f>D30&amp;"/"&amp;E30&amp;"/"&amp;F30</f>
      </c>
      <c r="D30" s="7">
        <v>2016</v>
      </c>
      <c r="E30" s="7">
        <v>2</v>
      </c>
      <c r="F30" s="7">
        <v>19</v>
      </c>
      <c r="G30" s="8">
        <v>8325.04</v>
      </c>
      <c r="H30" s="12">
        <f>LN(G30/G29)</f>
      </c>
      <c r="I30" s="19" t="s">
        <v>19</v>
      </c>
      <c r="J30" s="12">
        <v>0.027758913543221547</v>
      </c>
    </row>
    <row x14ac:dyDescent="0.25" r="31" customHeight="1" ht="19.5">
      <c r="A31" s="1" t="s">
        <v>8</v>
      </c>
      <c r="B31" s="1" t="s">
        <v>9</v>
      </c>
      <c r="C31" s="6">
        <f>D31&amp;"/"&amp;E31&amp;"/"&amp;F31</f>
      </c>
      <c r="D31" s="7">
        <v>2016</v>
      </c>
      <c r="E31" s="7">
        <v>2</v>
      </c>
      <c r="F31" s="7">
        <v>22</v>
      </c>
      <c r="G31" s="8">
        <v>8326.68</v>
      </c>
      <c r="H31" s="12">
        <f>LN(G31/G30)</f>
      </c>
      <c r="I31" s="19" t="s">
        <v>27</v>
      </c>
      <c r="J31" s="12">
        <v>0.1313788506829798</v>
      </c>
    </row>
    <row x14ac:dyDescent="0.25" r="32" customHeight="1" ht="19.5">
      <c r="A32" s="1" t="s">
        <v>8</v>
      </c>
      <c r="B32" s="1" t="s">
        <v>9</v>
      </c>
      <c r="C32" s="6">
        <f>D32&amp;"/"&amp;E32&amp;"/"&amp;F32</f>
      </c>
      <c r="D32" s="7">
        <v>2016</v>
      </c>
      <c r="E32" s="7">
        <v>2</v>
      </c>
      <c r="F32" s="7">
        <v>23</v>
      </c>
      <c r="G32" s="8">
        <v>8334.64</v>
      </c>
      <c r="H32" s="12">
        <f>LN(G32/G31)</f>
      </c>
      <c r="I32" s="21" t="s">
        <v>28</v>
      </c>
      <c r="J32" s="22">
        <v>243</v>
      </c>
    </row>
    <row x14ac:dyDescent="0.25" r="33" customHeight="1" ht="19.5">
      <c r="A33" s="1" t="s">
        <v>8</v>
      </c>
      <c r="B33" s="1" t="s">
        <v>9</v>
      </c>
      <c r="C33" s="6">
        <f>D33&amp;"/"&amp;E33&amp;"/"&amp;F33</f>
      </c>
      <c r="D33" s="7">
        <v>2016</v>
      </c>
      <c r="E33" s="7">
        <v>2</v>
      </c>
      <c r="F33" s="7">
        <v>24</v>
      </c>
      <c r="G33" s="8">
        <v>8282.86</v>
      </c>
      <c r="H33" s="12">
        <f>LN(G33/G32)</f>
      </c>
      <c r="I33" s="4"/>
      <c r="J33" s="5"/>
    </row>
    <row x14ac:dyDescent="0.25" r="34" customHeight="1" ht="19.5">
      <c r="A34" s="1" t="s">
        <v>8</v>
      </c>
      <c r="B34" s="1" t="s">
        <v>9</v>
      </c>
      <c r="C34" s="6">
        <f>D34&amp;"/"&amp;E34&amp;"/"&amp;F34</f>
      </c>
      <c r="D34" s="7">
        <v>2016</v>
      </c>
      <c r="E34" s="7">
        <v>2</v>
      </c>
      <c r="F34" s="7">
        <v>25</v>
      </c>
      <c r="G34" s="8">
        <v>8365.86</v>
      </c>
      <c r="H34" s="12">
        <f>LN(G34/G33)</f>
      </c>
      <c r="I34" s="4"/>
      <c r="J34" s="5"/>
    </row>
    <row x14ac:dyDescent="0.25" r="35" customHeight="1" ht="19.5">
      <c r="A35" s="1" t="s">
        <v>8</v>
      </c>
      <c r="B35" s="1" t="s">
        <v>9</v>
      </c>
      <c r="C35" s="6">
        <f>D35&amp;"/"&amp;E35&amp;"/"&amp;F35</f>
      </c>
      <c r="D35" s="7">
        <v>2016</v>
      </c>
      <c r="E35" s="7">
        <v>2</v>
      </c>
      <c r="F35" s="7">
        <v>26</v>
      </c>
      <c r="G35" s="8">
        <v>8411.16</v>
      </c>
      <c r="H35" s="12">
        <f>LN(G35/G34)</f>
      </c>
      <c r="I35" s="4"/>
      <c r="J35" s="5"/>
    </row>
    <row x14ac:dyDescent="0.25" r="36" customHeight="1" ht="19.5">
      <c r="A36" s="1" t="s">
        <v>8</v>
      </c>
      <c r="B36" s="1" t="s">
        <v>9</v>
      </c>
      <c r="C36" s="6">
        <f>D36&amp;"/"&amp;E36&amp;"/"&amp;F36</f>
      </c>
      <c r="D36" s="7">
        <v>2016</v>
      </c>
      <c r="E36" s="7">
        <v>3</v>
      </c>
      <c r="F36" s="7">
        <v>1</v>
      </c>
      <c r="G36" s="8">
        <v>8485.69</v>
      </c>
      <c r="H36" s="12">
        <f>LN(G36/G35)</f>
      </c>
      <c r="I36" s="4"/>
      <c r="J36" s="5"/>
    </row>
    <row x14ac:dyDescent="0.25" r="37" customHeight="1" ht="19.5">
      <c r="A37" s="1" t="s">
        <v>8</v>
      </c>
      <c r="B37" s="1" t="s">
        <v>9</v>
      </c>
      <c r="C37" s="6">
        <f>D37&amp;"/"&amp;E37&amp;"/"&amp;F37</f>
      </c>
      <c r="D37" s="7">
        <v>2016</v>
      </c>
      <c r="E37" s="7">
        <v>3</v>
      </c>
      <c r="F37" s="7">
        <v>2</v>
      </c>
      <c r="G37" s="8">
        <v>8544.05</v>
      </c>
      <c r="H37" s="12">
        <f>LN(G37/G36)</f>
      </c>
      <c r="I37" s="4"/>
      <c r="J37" s="5"/>
    </row>
    <row x14ac:dyDescent="0.25" r="38" customHeight="1" ht="19.5">
      <c r="A38" s="1" t="s">
        <v>8</v>
      </c>
      <c r="B38" s="1" t="s">
        <v>9</v>
      </c>
      <c r="C38" s="6">
        <f>D38&amp;"/"&amp;E38&amp;"/"&amp;F38</f>
      </c>
      <c r="D38" s="7">
        <v>2016</v>
      </c>
      <c r="E38" s="7">
        <v>3</v>
      </c>
      <c r="F38" s="7">
        <v>3</v>
      </c>
      <c r="G38" s="8">
        <v>8611.79</v>
      </c>
      <c r="H38" s="12">
        <f>LN(G38/G37)</f>
      </c>
      <c r="I38" s="4"/>
      <c r="J38" s="5"/>
    </row>
    <row x14ac:dyDescent="0.25" r="39" customHeight="1" ht="19.5">
      <c r="A39" s="1" t="s">
        <v>8</v>
      </c>
      <c r="B39" s="1" t="s">
        <v>9</v>
      </c>
      <c r="C39" s="6">
        <f>D39&amp;"/"&amp;E39&amp;"/"&amp;F39</f>
      </c>
      <c r="D39" s="7">
        <v>2016</v>
      </c>
      <c r="E39" s="7">
        <v>3</v>
      </c>
      <c r="F39" s="7">
        <v>4</v>
      </c>
      <c r="G39" s="8">
        <v>8643.55</v>
      </c>
      <c r="H39" s="12">
        <f>LN(G39/G38)</f>
      </c>
      <c r="I39" s="4"/>
      <c r="J39" s="5"/>
    </row>
    <row x14ac:dyDescent="0.25" r="40" customHeight="1" ht="19.5">
      <c r="A40" s="1" t="s">
        <v>8</v>
      </c>
      <c r="B40" s="1" t="s">
        <v>9</v>
      </c>
      <c r="C40" s="6">
        <f>D40&amp;"/"&amp;E40&amp;"/"&amp;F40</f>
      </c>
      <c r="D40" s="7">
        <v>2016</v>
      </c>
      <c r="E40" s="7">
        <v>3</v>
      </c>
      <c r="F40" s="7">
        <v>7</v>
      </c>
      <c r="G40" s="8">
        <v>8659.55</v>
      </c>
      <c r="H40" s="12">
        <f>LN(G40/G39)</f>
      </c>
      <c r="I40" s="4"/>
      <c r="J40" s="5"/>
    </row>
    <row x14ac:dyDescent="0.25" r="41" customHeight="1" ht="19.5">
      <c r="A41" s="1" t="s">
        <v>8</v>
      </c>
      <c r="B41" s="1" t="s">
        <v>9</v>
      </c>
      <c r="C41" s="6">
        <f>D41&amp;"/"&amp;E41&amp;"/"&amp;F41</f>
      </c>
      <c r="D41" s="7">
        <v>2016</v>
      </c>
      <c r="E41" s="7">
        <v>3</v>
      </c>
      <c r="F41" s="7">
        <v>8</v>
      </c>
      <c r="G41" s="8">
        <v>8664.31</v>
      </c>
      <c r="H41" s="12">
        <f>LN(G41/G40)</f>
      </c>
      <c r="I41" s="4"/>
      <c r="J41" s="5"/>
    </row>
    <row x14ac:dyDescent="0.25" r="42" customHeight="1" ht="19.5">
      <c r="A42" s="1" t="s">
        <v>8</v>
      </c>
      <c r="B42" s="1" t="s">
        <v>9</v>
      </c>
      <c r="C42" s="6">
        <f>D42&amp;"/"&amp;E42&amp;"/"&amp;F42</f>
      </c>
      <c r="D42" s="7">
        <v>2016</v>
      </c>
      <c r="E42" s="7">
        <v>3</v>
      </c>
      <c r="F42" s="7">
        <v>9</v>
      </c>
      <c r="G42" s="8">
        <v>8634.11</v>
      </c>
      <c r="H42" s="12">
        <f>LN(G42/G41)</f>
      </c>
      <c r="I42" s="4"/>
      <c r="J42" s="5"/>
    </row>
    <row x14ac:dyDescent="0.25" r="43" customHeight="1" ht="19.5">
      <c r="A43" s="1" t="s">
        <v>8</v>
      </c>
      <c r="B43" s="1" t="s">
        <v>9</v>
      </c>
      <c r="C43" s="6">
        <f>D43&amp;"/"&amp;E43&amp;"/"&amp;F43</f>
      </c>
      <c r="D43" s="7">
        <v>2016</v>
      </c>
      <c r="E43" s="7">
        <v>3</v>
      </c>
      <c r="F43" s="7">
        <v>10</v>
      </c>
      <c r="G43" s="8">
        <v>8660.7</v>
      </c>
      <c r="H43" s="12">
        <f>LN(G43/G42)</f>
      </c>
      <c r="I43" s="4"/>
      <c r="J43" s="5"/>
    </row>
    <row x14ac:dyDescent="0.25" r="44" customHeight="1" ht="19.5">
      <c r="A44" s="1" t="s">
        <v>8</v>
      </c>
      <c r="B44" s="1" t="s">
        <v>9</v>
      </c>
      <c r="C44" s="6">
        <f>D44&amp;"/"&amp;E44&amp;"/"&amp;F44</f>
      </c>
      <c r="D44" s="7">
        <v>2016</v>
      </c>
      <c r="E44" s="7">
        <v>3</v>
      </c>
      <c r="F44" s="7">
        <v>11</v>
      </c>
      <c r="G44" s="8">
        <v>8706.14</v>
      </c>
      <c r="H44" s="12">
        <f>LN(G44/G43)</f>
      </c>
      <c r="I44" s="4"/>
      <c r="J44" s="5"/>
    </row>
    <row x14ac:dyDescent="0.25" r="45" customHeight="1" ht="19.5">
      <c r="A45" s="1" t="s">
        <v>8</v>
      </c>
      <c r="B45" s="1" t="s">
        <v>9</v>
      </c>
      <c r="C45" s="6">
        <f>D45&amp;"/"&amp;E45&amp;"/"&amp;F45</f>
      </c>
      <c r="D45" s="7">
        <v>2016</v>
      </c>
      <c r="E45" s="7">
        <v>3</v>
      </c>
      <c r="F45" s="7">
        <v>14</v>
      </c>
      <c r="G45" s="8">
        <v>8747.9</v>
      </c>
      <c r="H45" s="12">
        <f>LN(G45/G44)</f>
      </c>
      <c r="I45" s="4"/>
      <c r="J45" s="5"/>
    </row>
    <row x14ac:dyDescent="0.25" r="46" customHeight="1" ht="19.5">
      <c r="A46" s="1" t="s">
        <v>8</v>
      </c>
      <c r="B46" s="1" t="s">
        <v>9</v>
      </c>
      <c r="C46" s="6">
        <f>D46&amp;"/"&amp;E46&amp;"/"&amp;F46</f>
      </c>
      <c r="D46" s="7">
        <v>2016</v>
      </c>
      <c r="E46" s="7">
        <v>3</v>
      </c>
      <c r="F46" s="7">
        <v>15</v>
      </c>
      <c r="G46" s="8">
        <v>8611.18</v>
      </c>
      <c r="H46" s="12">
        <f>LN(G46/G45)</f>
      </c>
      <c r="I46" s="4"/>
      <c r="J46" s="5"/>
    </row>
    <row x14ac:dyDescent="0.25" r="47" customHeight="1" ht="19.5">
      <c r="A47" s="1" t="s">
        <v>8</v>
      </c>
      <c r="B47" s="1" t="s">
        <v>9</v>
      </c>
      <c r="C47" s="6">
        <f>D47&amp;"/"&amp;E47&amp;"/"&amp;F47</f>
      </c>
      <c r="D47" s="7">
        <v>2016</v>
      </c>
      <c r="E47" s="7">
        <v>3</v>
      </c>
      <c r="F47" s="7">
        <v>16</v>
      </c>
      <c r="G47" s="8">
        <v>8699.14</v>
      </c>
      <c r="H47" s="12">
        <f>LN(G47/G46)</f>
      </c>
      <c r="I47" s="4"/>
      <c r="J47" s="5"/>
    </row>
    <row x14ac:dyDescent="0.25" r="48" customHeight="1" ht="19.5">
      <c r="A48" s="1" t="s">
        <v>8</v>
      </c>
      <c r="B48" s="1" t="s">
        <v>9</v>
      </c>
      <c r="C48" s="6">
        <f>D48&amp;"/"&amp;E48&amp;"/"&amp;F48</f>
      </c>
      <c r="D48" s="7">
        <v>2016</v>
      </c>
      <c r="E48" s="7">
        <v>3</v>
      </c>
      <c r="F48" s="7">
        <v>17</v>
      </c>
      <c r="G48" s="8">
        <v>8734.54</v>
      </c>
      <c r="H48" s="12">
        <f>LN(G48/G47)</f>
      </c>
      <c r="I48" s="4"/>
      <c r="J48" s="5"/>
    </row>
    <row x14ac:dyDescent="0.25" r="49" customHeight="1" ht="19.5">
      <c r="A49" s="1" t="s">
        <v>8</v>
      </c>
      <c r="B49" s="1" t="s">
        <v>9</v>
      </c>
      <c r="C49" s="6">
        <f>D49&amp;"/"&amp;E49&amp;"/"&amp;F49</f>
      </c>
      <c r="D49" s="7">
        <v>2016</v>
      </c>
      <c r="E49" s="7">
        <v>3</v>
      </c>
      <c r="F49" s="7">
        <v>18</v>
      </c>
      <c r="G49" s="8">
        <v>8810.71</v>
      </c>
      <c r="H49" s="12">
        <f>LN(G49/G48)</f>
      </c>
      <c r="I49" s="4"/>
      <c r="J49" s="5"/>
    </row>
    <row x14ac:dyDescent="0.25" r="50" customHeight="1" ht="19.5">
      <c r="A50" s="1" t="s">
        <v>8</v>
      </c>
      <c r="B50" s="1" t="s">
        <v>9</v>
      </c>
      <c r="C50" s="6">
        <f>D50&amp;"/"&amp;E50&amp;"/"&amp;F50</f>
      </c>
      <c r="D50" s="7">
        <v>2016</v>
      </c>
      <c r="E50" s="7">
        <v>3</v>
      </c>
      <c r="F50" s="7">
        <v>21</v>
      </c>
      <c r="G50" s="8">
        <v>8812.7</v>
      </c>
      <c r="H50" s="12">
        <f>LN(G50/G49)</f>
      </c>
      <c r="I50" s="4"/>
      <c r="J50" s="5"/>
    </row>
    <row x14ac:dyDescent="0.25" r="51" customHeight="1" ht="19.5">
      <c r="A51" s="1" t="s">
        <v>8</v>
      </c>
      <c r="B51" s="1" t="s">
        <v>9</v>
      </c>
      <c r="C51" s="6">
        <f>D51&amp;"/"&amp;E51&amp;"/"&amp;F51</f>
      </c>
      <c r="D51" s="7">
        <v>2016</v>
      </c>
      <c r="E51" s="7">
        <v>3</v>
      </c>
      <c r="F51" s="7">
        <v>22</v>
      </c>
      <c r="G51" s="8">
        <v>8785.68</v>
      </c>
      <c r="H51" s="12">
        <f>LN(G51/G50)</f>
      </c>
      <c r="I51" s="4"/>
      <c r="J51" s="5"/>
    </row>
    <row x14ac:dyDescent="0.25" r="52" customHeight="1" ht="19.5">
      <c r="A52" s="1" t="s">
        <v>8</v>
      </c>
      <c r="B52" s="1" t="s">
        <v>9</v>
      </c>
      <c r="C52" s="6">
        <f>D52&amp;"/"&amp;E52&amp;"/"&amp;F52</f>
      </c>
      <c r="D52" s="7">
        <v>2016</v>
      </c>
      <c r="E52" s="7">
        <v>3</v>
      </c>
      <c r="F52" s="7">
        <v>23</v>
      </c>
      <c r="G52" s="8">
        <v>8766.09</v>
      </c>
      <c r="H52" s="12">
        <f>LN(G52/G51)</f>
      </c>
      <c r="I52" s="4"/>
      <c r="J52" s="5"/>
    </row>
    <row x14ac:dyDescent="0.25" r="53" customHeight="1" ht="19.5">
      <c r="A53" s="1" t="s">
        <v>8</v>
      </c>
      <c r="B53" s="1" t="s">
        <v>9</v>
      </c>
      <c r="C53" s="6">
        <f>D53&amp;"/"&amp;E53&amp;"/"&amp;F53</f>
      </c>
      <c r="D53" s="7">
        <v>2016</v>
      </c>
      <c r="E53" s="7">
        <v>3</v>
      </c>
      <c r="F53" s="7">
        <v>24</v>
      </c>
      <c r="G53" s="8">
        <v>8743.38</v>
      </c>
      <c r="H53" s="12">
        <f>LN(G53/G52)</f>
      </c>
      <c r="I53" s="4"/>
      <c r="J53" s="5"/>
    </row>
    <row x14ac:dyDescent="0.25" r="54" customHeight="1" ht="19.5">
      <c r="A54" s="1" t="s">
        <v>8</v>
      </c>
      <c r="B54" s="1" t="s">
        <v>9</v>
      </c>
      <c r="C54" s="6">
        <f>D54&amp;"/"&amp;E54&amp;"/"&amp;F54</f>
      </c>
      <c r="D54" s="7">
        <v>2016</v>
      </c>
      <c r="E54" s="7">
        <v>3</v>
      </c>
      <c r="F54" s="7">
        <v>25</v>
      </c>
      <c r="G54" s="8">
        <v>8704.97</v>
      </c>
      <c r="H54" s="12">
        <f>LN(G54/G53)</f>
      </c>
      <c r="I54" s="4"/>
      <c r="J54" s="5"/>
    </row>
    <row x14ac:dyDescent="0.25" r="55" customHeight="1" ht="19.5">
      <c r="A55" s="1" t="s">
        <v>8</v>
      </c>
      <c r="B55" s="1" t="s">
        <v>9</v>
      </c>
      <c r="C55" s="6">
        <f>D55&amp;"/"&amp;E55&amp;"/"&amp;F55</f>
      </c>
      <c r="D55" s="7">
        <v>2016</v>
      </c>
      <c r="E55" s="7">
        <v>3</v>
      </c>
      <c r="F55" s="7">
        <v>28</v>
      </c>
      <c r="G55" s="8">
        <v>8690.45</v>
      </c>
      <c r="H55" s="12">
        <f>LN(G55/G54)</f>
      </c>
      <c r="I55" s="4"/>
      <c r="J55" s="5"/>
    </row>
    <row x14ac:dyDescent="0.25" r="56" customHeight="1" ht="19.5">
      <c r="A56" s="1" t="s">
        <v>8</v>
      </c>
      <c r="B56" s="1" t="s">
        <v>9</v>
      </c>
      <c r="C56" s="6">
        <f>D56&amp;"/"&amp;E56&amp;"/"&amp;F56</f>
      </c>
      <c r="D56" s="7">
        <v>2016</v>
      </c>
      <c r="E56" s="7">
        <v>3</v>
      </c>
      <c r="F56" s="7">
        <v>29</v>
      </c>
      <c r="G56" s="8">
        <v>8617.35</v>
      </c>
      <c r="H56" s="12">
        <f>LN(G56/G55)</f>
      </c>
      <c r="I56" s="4"/>
      <c r="J56" s="5"/>
    </row>
    <row x14ac:dyDescent="0.25" r="57" customHeight="1" ht="19.5">
      <c r="A57" s="1" t="s">
        <v>8</v>
      </c>
      <c r="B57" s="1" t="s">
        <v>9</v>
      </c>
      <c r="C57" s="6">
        <f>D57&amp;"/"&amp;E57&amp;"/"&amp;F57</f>
      </c>
      <c r="D57" s="7">
        <v>2016</v>
      </c>
      <c r="E57" s="7">
        <v>3</v>
      </c>
      <c r="F57" s="7">
        <v>30</v>
      </c>
      <c r="G57" s="8">
        <v>8737.04</v>
      </c>
      <c r="H57" s="12">
        <f>LN(G57/G56)</f>
      </c>
      <c r="I57" s="4"/>
      <c r="J57" s="5"/>
    </row>
    <row x14ac:dyDescent="0.25" r="58" customHeight="1" ht="19.5">
      <c r="A58" s="1" t="s">
        <v>8</v>
      </c>
      <c r="B58" s="1" t="s">
        <v>9</v>
      </c>
      <c r="C58" s="6">
        <f>D58&amp;"/"&amp;E58&amp;"/"&amp;F58</f>
      </c>
      <c r="D58" s="7">
        <v>2016</v>
      </c>
      <c r="E58" s="7">
        <v>3</v>
      </c>
      <c r="F58" s="7">
        <v>31</v>
      </c>
      <c r="G58" s="8">
        <v>8744.83</v>
      </c>
      <c r="H58" s="12">
        <f>LN(G58/G57)</f>
      </c>
      <c r="I58" s="4"/>
      <c r="J58" s="5"/>
    </row>
    <row x14ac:dyDescent="0.25" r="59" customHeight="1" ht="19.5">
      <c r="A59" s="1" t="s">
        <v>8</v>
      </c>
      <c r="B59" s="1" t="s">
        <v>9</v>
      </c>
      <c r="C59" s="6">
        <f>D59&amp;"/"&amp;E59&amp;"/"&amp;F59</f>
      </c>
      <c r="D59" s="7">
        <v>2016</v>
      </c>
      <c r="E59" s="7">
        <v>4</v>
      </c>
      <c r="F59" s="7">
        <v>1</v>
      </c>
      <c r="G59" s="8">
        <v>8657.55</v>
      </c>
      <c r="H59" s="12">
        <f>LN(G59/G58)</f>
      </c>
      <c r="I59" s="4"/>
      <c r="J59" s="5"/>
    </row>
    <row x14ac:dyDescent="0.25" r="60" customHeight="1" ht="19.5">
      <c r="A60" s="1" t="s">
        <v>8</v>
      </c>
      <c r="B60" s="1" t="s">
        <v>9</v>
      </c>
      <c r="C60" s="6">
        <f>D60&amp;"/"&amp;E60&amp;"/"&amp;F60</f>
      </c>
      <c r="D60" s="7">
        <v>2016</v>
      </c>
      <c r="E60" s="7">
        <v>4</v>
      </c>
      <c r="F60" s="7">
        <v>6</v>
      </c>
      <c r="G60" s="8">
        <v>8513.3</v>
      </c>
      <c r="H60" s="12">
        <f>LN(G60/G59)</f>
      </c>
      <c r="I60" s="4"/>
      <c r="J60" s="5"/>
    </row>
    <row x14ac:dyDescent="0.25" r="61" customHeight="1" ht="19.5">
      <c r="A61" s="1" t="s">
        <v>8</v>
      </c>
      <c r="B61" s="1" t="s">
        <v>9</v>
      </c>
      <c r="C61" s="6">
        <f>D61&amp;"/"&amp;E61&amp;"/"&amp;F61</f>
      </c>
      <c r="D61" s="7">
        <v>2016</v>
      </c>
      <c r="E61" s="7">
        <v>4</v>
      </c>
      <c r="F61" s="7">
        <v>7</v>
      </c>
      <c r="G61" s="8">
        <v>8490.25</v>
      </c>
      <c r="H61" s="12">
        <f>LN(G61/G60)</f>
      </c>
      <c r="I61" s="4"/>
      <c r="J61" s="5"/>
    </row>
    <row x14ac:dyDescent="0.25" r="62" customHeight="1" ht="19.5">
      <c r="A62" s="1" t="s">
        <v>8</v>
      </c>
      <c r="B62" s="1" t="s">
        <v>9</v>
      </c>
      <c r="C62" s="6">
        <f>D62&amp;"/"&amp;E62&amp;"/"&amp;F62</f>
      </c>
      <c r="D62" s="7">
        <v>2016</v>
      </c>
      <c r="E62" s="7">
        <v>4</v>
      </c>
      <c r="F62" s="7">
        <v>8</v>
      </c>
      <c r="G62" s="8">
        <v>8541.5</v>
      </c>
      <c r="H62" s="12">
        <f>LN(G62/G61)</f>
      </c>
      <c r="I62" s="4"/>
      <c r="J62" s="5"/>
    </row>
    <row x14ac:dyDescent="0.25" r="63" customHeight="1" ht="19.5">
      <c r="A63" s="1" t="s">
        <v>8</v>
      </c>
      <c r="B63" s="1" t="s">
        <v>9</v>
      </c>
      <c r="C63" s="6">
        <f>D63&amp;"/"&amp;E63&amp;"/"&amp;F63</f>
      </c>
      <c r="D63" s="7">
        <v>2016</v>
      </c>
      <c r="E63" s="7">
        <v>4</v>
      </c>
      <c r="F63" s="7">
        <v>11</v>
      </c>
      <c r="G63" s="8">
        <v>8562.59</v>
      </c>
      <c r="H63" s="12">
        <f>LN(G63/G62)</f>
      </c>
      <c r="I63" s="4"/>
      <c r="J63" s="5"/>
    </row>
    <row x14ac:dyDescent="0.25" r="64" customHeight="1" ht="19.5">
      <c r="A64" s="1" t="s">
        <v>8</v>
      </c>
      <c r="B64" s="1" t="s">
        <v>9</v>
      </c>
      <c r="C64" s="6">
        <f>D64&amp;"/"&amp;E64&amp;"/"&amp;F64</f>
      </c>
      <c r="D64" s="7">
        <v>2016</v>
      </c>
      <c r="E64" s="7">
        <v>4</v>
      </c>
      <c r="F64" s="7">
        <v>12</v>
      </c>
      <c r="G64" s="8">
        <v>8531.18</v>
      </c>
      <c r="H64" s="12">
        <f>LN(G64/G63)</f>
      </c>
      <c r="I64" s="4"/>
      <c r="J64" s="5"/>
    </row>
    <row x14ac:dyDescent="0.25" r="65" customHeight="1" ht="19.5">
      <c r="A65" s="1" t="s">
        <v>8</v>
      </c>
      <c r="B65" s="1" t="s">
        <v>9</v>
      </c>
      <c r="C65" s="6">
        <f>D65&amp;"/"&amp;E65&amp;"/"&amp;F65</f>
      </c>
      <c r="D65" s="7">
        <v>2016</v>
      </c>
      <c r="E65" s="7">
        <v>4</v>
      </c>
      <c r="F65" s="7">
        <v>13</v>
      </c>
      <c r="G65" s="8">
        <v>8652.08</v>
      </c>
      <c r="H65" s="12">
        <f>LN(G65/G64)</f>
      </c>
      <c r="I65" s="4"/>
      <c r="J65" s="5"/>
    </row>
    <row x14ac:dyDescent="0.25" r="66" customHeight="1" ht="19.5">
      <c r="A66" s="1" t="s">
        <v>8</v>
      </c>
      <c r="B66" s="1" t="s">
        <v>9</v>
      </c>
      <c r="C66" s="6">
        <f>D66&amp;"/"&amp;E66&amp;"/"&amp;F66</f>
      </c>
      <c r="D66" s="7">
        <v>2016</v>
      </c>
      <c r="E66" s="7">
        <v>4</v>
      </c>
      <c r="F66" s="7">
        <v>14</v>
      </c>
      <c r="G66" s="8">
        <v>8667.71</v>
      </c>
      <c r="H66" s="12">
        <f>LN(G66/G65)</f>
      </c>
      <c r="I66" s="4"/>
      <c r="J66" s="5"/>
    </row>
    <row x14ac:dyDescent="0.25" r="67" customHeight="1" ht="19.5">
      <c r="A67" s="1" t="s">
        <v>8</v>
      </c>
      <c r="B67" s="1" t="s">
        <v>9</v>
      </c>
      <c r="C67" s="6">
        <f>D67&amp;"/"&amp;E67&amp;"/"&amp;F67</f>
      </c>
      <c r="D67" s="7">
        <v>2016</v>
      </c>
      <c r="E67" s="7">
        <v>4</v>
      </c>
      <c r="F67" s="7">
        <v>15</v>
      </c>
      <c r="G67" s="8">
        <v>8700.39</v>
      </c>
      <c r="H67" s="12">
        <f>LN(G67/G66)</f>
      </c>
      <c r="I67" s="4"/>
      <c r="J67" s="5"/>
    </row>
    <row x14ac:dyDescent="0.25" r="68" customHeight="1" ht="19.5">
      <c r="A68" s="1" t="s">
        <v>8</v>
      </c>
      <c r="B68" s="1" t="s">
        <v>9</v>
      </c>
      <c r="C68" s="6">
        <f>D68&amp;"/"&amp;E68&amp;"/"&amp;F68</f>
      </c>
      <c r="D68" s="7">
        <v>2016</v>
      </c>
      <c r="E68" s="7">
        <v>4</v>
      </c>
      <c r="F68" s="7">
        <v>18</v>
      </c>
      <c r="G68" s="8">
        <v>8666.01</v>
      </c>
      <c r="H68" s="12">
        <f>LN(G68/G67)</f>
      </c>
      <c r="I68" s="4"/>
      <c r="J68" s="5"/>
    </row>
    <row x14ac:dyDescent="0.25" r="69" customHeight="1" ht="19.5">
      <c r="A69" s="1" t="s">
        <v>8</v>
      </c>
      <c r="B69" s="1" t="s">
        <v>9</v>
      </c>
      <c r="C69" s="6">
        <f>D69&amp;"/"&amp;E69&amp;"/"&amp;F69</f>
      </c>
      <c r="D69" s="7">
        <v>2016</v>
      </c>
      <c r="E69" s="7">
        <v>4</v>
      </c>
      <c r="F69" s="7">
        <v>19</v>
      </c>
      <c r="G69" s="8">
        <v>8633.72</v>
      </c>
      <c r="H69" s="12">
        <f>LN(G69/G68)</f>
      </c>
      <c r="I69" s="4"/>
      <c r="J69" s="5"/>
    </row>
    <row x14ac:dyDescent="0.25" r="70" customHeight="1" ht="19.5">
      <c r="A70" s="1" t="s">
        <v>8</v>
      </c>
      <c r="B70" s="1" t="s">
        <v>9</v>
      </c>
      <c r="C70" s="6">
        <f>D70&amp;"/"&amp;E70&amp;"/"&amp;F70</f>
      </c>
      <c r="D70" s="7">
        <v>2016</v>
      </c>
      <c r="E70" s="7">
        <v>4</v>
      </c>
      <c r="F70" s="7">
        <v>20</v>
      </c>
      <c r="G70" s="8">
        <v>8514.48</v>
      </c>
      <c r="H70" s="12">
        <f>LN(G70/G69)</f>
      </c>
      <c r="I70" s="4"/>
      <c r="J70" s="5"/>
    </row>
    <row x14ac:dyDescent="0.25" r="71" customHeight="1" ht="19.5">
      <c r="A71" s="1" t="s">
        <v>8</v>
      </c>
      <c r="B71" s="1" t="s">
        <v>9</v>
      </c>
      <c r="C71" s="6">
        <f>D71&amp;"/"&amp;E71&amp;"/"&amp;F71</f>
      </c>
      <c r="D71" s="7">
        <v>2016</v>
      </c>
      <c r="E71" s="7">
        <v>4</v>
      </c>
      <c r="F71" s="7">
        <v>21</v>
      </c>
      <c r="G71" s="8">
        <v>8568.65</v>
      </c>
      <c r="H71" s="12">
        <f>LN(G71/G70)</f>
      </c>
      <c r="I71" s="4"/>
      <c r="J71" s="5"/>
    </row>
    <row x14ac:dyDescent="0.25" r="72" customHeight="1" ht="19.5">
      <c r="A72" s="1" t="s">
        <v>8</v>
      </c>
      <c r="B72" s="1" t="s">
        <v>9</v>
      </c>
      <c r="C72" s="6">
        <f>D72&amp;"/"&amp;E72&amp;"/"&amp;F72</f>
      </c>
      <c r="D72" s="7">
        <v>2016</v>
      </c>
      <c r="E72" s="7">
        <v>4</v>
      </c>
      <c r="F72" s="7">
        <v>22</v>
      </c>
      <c r="G72" s="8">
        <v>8535.75</v>
      </c>
      <c r="H72" s="12">
        <f>LN(G72/G71)</f>
      </c>
      <c r="I72" s="4"/>
      <c r="J72" s="5"/>
    </row>
    <row x14ac:dyDescent="0.25" r="73" customHeight="1" ht="19.5">
      <c r="A73" s="1" t="s">
        <v>8</v>
      </c>
      <c r="B73" s="1" t="s">
        <v>9</v>
      </c>
      <c r="C73" s="6">
        <f>D73&amp;"/"&amp;E73&amp;"/"&amp;F73</f>
      </c>
      <c r="D73" s="7">
        <v>2016</v>
      </c>
      <c r="E73" s="7">
        <v>4</v>
      </c>
      <c r="F73" s="7">
        <v>25</v>
      </c>
      <c r="G73" s="8">
        <v>8560.28</v>
      </c>
      <c r="H73" s="12">
        <f>LN(G73/G72)</f>
      </c>
      <c r="I73" s="4"/>
      <c r="J73" s="5"/>
    </row>
    <row x14ac:dyDescent="0.25" r="74" customHeight="1" ht="19.5">
      <c r="A74" s="1" t="s">
        <v>8</v>
      </c>
      <c r="B74" s="1" t="s">
        <v>9</v>
      </c>
      <c r="C74" s="6">
        <f>D74&amp;"/"&amp;E74&amp;"/"&amp;F74</f>
      </c>
      <c r="D74" s="7">
        <v>2016</v>
      </c>
      <c r="E74" s="7">
        <v>4</v>
      </c>
      <c r="F74" s="7">
        <v>26</v>
      </c>
      <c r="G74" s="8">
        <v>8581.57</v>
      </c>
      <c r="H74" s="12">
        <f>LN(G74/G73)</f>
      </c>
      <c r="I74" s="4"/>
      <c r="J74" s="5"/>
    </row>
    <row x14ac:dyDescent="0.25" r="75" customHeight="1" ht="19.5">
      <c r="A75" s="1" t="s">
        <v>8</v>
      </c>
      <c r="B75" s="1" t="s">
        <v>9</v>
      </c>
      <c r="C75" s="6">
        <f>D75&amp;"/"&amp;E75&amp;"/"&amp;F75</f>
      </c>
      <c r="D75" s="7">
        <v>2016</v>
      </c>
      <c r="E75" s="7">
        <v>4</v>
      </c>
      <c r="F75" s="7">
        <v>27</v>
      </c>
      <c r="G75" s="8">
        <v>8563.05</v>
      </c>
      <c r="H75" s="12">
        <f>LN(G75/G74)</f>
      </c>
      <c r="I75" s="4"/>
      <c r="J75" s="5"/>
    </row>
    <row x14ac:dyDescent="0.25" r="76" customHeight="1" ht="19.5">
      <c r="A76" s="1" t="s">
        <v>8</v>
      </c>
      <c r="B76" s="1" t="s">
        <v>9</v>
      </c>
      <c r="C76" s="6">
        <f>D76&amp;"/"&amp;E76&amp;"/"&amp;F76</f>
      </c>
      <c r="D76" s="7">
        <v>2016</v>
      </c>
      <c r="E76" s="7">
        <v>4</v>
      </c>
      <c r="F76" s="7">
        <v>28</v>
      </c>
      <c r="G76" s="8">
        <v>8473.87</v>
      </c>
      <c r="H76" s="12">
        <f>LN(G76/G75)</f>
      </c>
      <c r="I76" s="4"/>
      <c r="J76" s="5"/>
    </row>
    <row x14ac:dyDescent="0.25" r="77" customHeight="1" ht="19.5">
      <c r="A77" s="1" t="s">
        <v>8</v>
      </c>
      <c r="B77" s="1" t="s">
        <v>9</v>
      </c>
      <c r="C77" s="6">
        <f>D77&amp;"/"&amp;E77&amp;"/"&amp;F77</f>
      </c>
      <c r="D77" s="7">
        <v>2016</v>
      </c>
      <c r="E77" s="7">
        <v>4</v>
      </c>
      <c r="F77" s="7">
        <v>29</v>
      </c>
      <c r="G77" s="8">
        <v>8377.9</v>
      </c>
      <c r="H77" s="12">
        <f>LN(G77/G76)</f>
      </c>
      <c r="I77" s="4"/>
      <c r="J77" s="5"/>
    </row>
    <row x14ac:dyDescent="0.25" r="78" customHeight="1" ht="19.5">
      <c r="A78" s="1" t="s">
        <v>8</v>
      </c>
      <c r="B78" s="1" t="s">
        <v>9</v>
      </c>
      <c r="C78" s="6">
        <f>D78&amp;"/"&amp;E78&amp;"/"&amp;F78</f>
      </c>
      <c r="D78" s="7">
        <v>2016</v>
      </c>
      <c r="E78" s="7">
        <v>5</v>
      </c>
      <c r="F78" s="7">
        <v>3</v>
      </c>
      <c r="G78" s="8">
        <v>8294.12</v>
      </c>
      <c r="H78" s="12">
        <f>LN(G78/G77)</f>
      </c>
      <c r="I78" s="4"/>
      <c r="J78" s="5"/>
    </row>
    <row x14ac:dyDescent="0.25" r="79" customHeight="1" ht="19.5">
      <c r="A79" s="1" t="s">
        <v>8</v>
      </c>
      <c r="B79" s="1" t="s">
        <v>9</v>
      </c>
      <c r="C79" s="6">
        <f>D79&amp;"/"&amp;E79&amp;"/"&amp;F79</f>
      </c>
      <c r="D79" s="7">
        <v>2016</v>
      </c>
      <c r="E79" s="7">
        <v>5</v>
      </c>
      <c r="F79" s="7">
        <v>4</v>
      </c>
      <c r="G79" s="8">
        <v>8185.47</v>
      </c>
      <c r="H79" s="12">
        <f>LN(G79/G78)</f>
      </c>
      <c r="I79" s="4"/>
      <c r="J79" s="5"/>
    </row>
    <row x14ac:dyDescent="0.25" r="80" customHeight="1" ht="19.5">
      <c r="A80" s="1" t="s">
        <v>8</v>
      </c>
      <c r="B80" s="1" t="s">
        <v>9</v>
      </c>
      <c r="C80" s="6">
        <f>D80&amp;"/"&amp;E80&amp;"/"&amp;F80</f>
      </c>
      <c r="D80" s="7">
        <v>2016</v>
      </c>
      <c r="E80" s="7">
        <v>5</v>
      </c>
      <c r="F80" s="7">
        <v>5</v>
      </c>
      <c r="G80" s="8">
        <v>8167.96</v>
      </c>
      <c r="H80" s="12">
        <f>LN(G80/G79)</f>
      </c>
      <c r="I80" s="4"/>
      <c r="J80" s="5"/>
    </row>
    <row x14ac:dyDescent="0.25" r="81" customHeight="1" ht="19.5">
      <c r="A81" s="1" t="s">
        <v>8</v>
      </c>
      <c r="B81" s="1" t="s">
        <v>9</v>
      </c>
      <c r="C81" s="6">
        <f>D81&amp;"/"&amp;E81&amp;"/"&amp;F81</f>
      </c>
      <c r="D81" s="7">
        <v>2016</v>
      </c>
      <c r="E81" s="7">
        <v>5</v>
      </c>
      <c r="F81" s="7">
        <v>6</v>
      </c>
      <c r="G81" s="8">
        <v>8146.43</v>
      </c>
      <c r="H81" s="12">
        <f>LN(G81/G80)</f>
      </c>
      <c r="I81" s="4"/>
      <c r="J81" s="5"/>
    </row>
    <row x14ac:dyDescent="0.25" r="82" customHeight="1" ht="19.5">
      <c r="A82" s="1" t="s">
        <v>8</v>
      </c>
      <c r="B82" s="1" t="s">
        <v>9</v>
      </c>
      <c r="C82" s="6">
        <f>D82&amp;"/"&amp;E82&amp;"/"&amp;F82</f>
      </c>
      <c r="D82" s="7">
        <v>2016</v>
      </c>
      <c r="E82" s="7">
        <v>5</v>
      </c>
      <c r="F82" s="7">
        <v>9</v>
      </c>
      <c r="G82" s="8">
        <v>8131.83</v>
      </c>
      <c r="H82" s="12">
        <f>LN(G82/G81)</f>
      </c>
      <c r="I82" s="4"/>
      <c r="J82" s="5"/>
    </row>
    <row x14ac:dyDescent="0.25" r="83" customHeight="1" ht="19.5">
      <c r="A83" s="1" t="s">
        <v>8</v>
      </c>
      <c r="B83" s="1" t="s">
        <v>9</v>
      </c>
      <c r="C83" s="6">
        <f>D83&amp;"/"&amp;E83&amp;"/"&amp;F83</f>
      </c>
      <c r="D83" s="7">
        <v>2016</v>
      </c>
      <c r="E83" s="7">
        <v>5</v>
      </c>
      <c r="F83" s="7">
        <v>10</v>
      </c>
      <c r="G83" s="8">
        <v>8156.29</v>
      </c>
      <c r="H83" s="12">
        <f>LN(G83/G82)</f>
      </c>
      <c r="I83" s="4"/>
      <c r="J83" s="5"/>
    </row>
    <row x14ac:dyDescent="0.25" r="84" customHeight="1" ht="19.5">
      <c r="A84" s="1" t="s">
        <v>8</v>
      </c>
      <c r="B84" s="1" t="s">
        <v>9</v>
      </c>
      <c r="C84" s="6">
        <f>D84&amp;"/"&amp;E84&amp;"/"&amp;F84</f>
      </c>
      <c r="D84" s="7">
        <v>2016</v>
      </c>
      <c r="E84" s="7">
        <v>5</v>
      </c>
      <c r="F84" s="7">
        <v>11</v>
      </c>
      <c r="G84" s="8">
        <v>8135.56</v>
      </c>
      <c r="H84" s="12">
        <f>LN(G84/G83)</f>
      </c>
      <c r="I84" s="4"/>
      <c r="J84" s="5"/>
    </row>
    <row x14ac:dyDescent="0.25" r="85" customHeight="1" ht="19.5">
      <c r="A85" s="1" t="s">
        <v>8</v>
      </c>
      <c r="B85" s="1" t="s">
        <v>9</v>
      </c>
      <c r="C85" s="6">
        <f>D85&amp;"/"&amp;E85&amp;"/"&amp;F85</f>
      </c>
      <c r="D85" s="7">
        <v>2016</v>
      </c>
      <c r="E85" s="7">
        <v>5</v>
      </c>
      <c r="F85" s="7">
        <v>12</v>
      </c>
      <c r="G85" s="8">
        <v>8108.05</v>
      </c>
      <c r="H85" s="12">
        <f>LN(G85/G84)</f>
      </c>
      <c r="I85" s="4"/>
      <c r="J85" s="5"/>
    </row>
    <row x14ac:dyDescent="0.25" r="86" customHeight="1" ht="19.5">
      <c r="A86" s="1" t="s">
        <v>8</v>
      </c>
      <c r="B86" s="1" t="s">
        <v>9</v>
      </c>
      <c r="C86" s="6">
        <f>D86&amp;"/"&amp;E86&amp;"/"&amp;F86</f>
      </c>
      <c r="D86" s="7">
        <v>2016</v>
      </c>
      <c r="E86" s="7">
        <v>5</v>
      </c>
      <c r="F86" s="7">
        <v>13</v>
      </c>
      <c r="G86" s="8">
        <v>8053.69</v>
      </c>
      <c r="H86" s="12">
        <f>LN(G86/G85)</f>
      </c>
      <c r="I86" s="4"/>
      <c r="J86" s="5"/>
    </row>
    <row x14ac:dyDescent="0.25" r="87" customHeight="1" ht="19.5">
      <c r="A87" s="1" t="s">
        <v>8</v>
      </c>
      <c r="B87" s="1" t="s">
        <v>9</v>
      </c>
      <c r="C87" s="6">
        <f>D87&amp;"/"&amp;E87&amp;"/"&amp;F87</f>
      </c>
      <c r="D87" s="7">
        <v>2016</v>
      </c>
      <c r="E87" s="7">
        <v>5</v>
      </c>
      <c r="F87" s="7">
        <v>16</v>
      </c>
      <c r="G87" s="8">
        <v>8067.6</v>
      </c>
      <c r="H87" s="12">
        <f>LN(G87/G86)</f>
      </c>
      <c r="I87" s="4"/>
      <c r="J87" s="5"/>
    </row>
    <row x14ac:dyDescent="0.25" r="88" customHeight="1" ht="19.5">
      <c r="A88" s="1" t="s">
        <v>8</v>
      </c>
      <c r="B88" s="1" t="s">
        <v>9</v>
      </c>
      <c r="C88" s="6">
        <f>D88&amp;"/"&amp;E88&amp;"/"&amp;F88</f>
      </c>
      <c r="D88" s="7">
        <v>2016</v>
      </c>
      <c r="E88" s="7">
        <v>5</v>
      </c>
      <c r="F88" s="7">
        <v>17</v>
      </c>
      <c r="G88" s="8">
        <v>8140.48</v>
      </c>
      <c r="H88" s="12">
        <f>LN(G88/G87)</f>
      </c>
      <c r="I88" s="4"/>
      <c r="J88" s="5"/>
    </row>
    <row x14ac:dyDescent="0.25" r="89" customHeight="1" ht="19.5">
      <c r="A89" s="1" t="s">
        <v>8</v>
      </c>
      <c r="B89" s="1" t="s">
        <v>9</v>
      </c>
      <c r="C89" s="6">
        <f>D89&amp;"/"&amp;E89&amp;"/"&amp;F89</f>
      </c>
      <c r="D89" s="7">
        <v>2016</v>
      </c>
      <c r="E89" s="7">
        <v>5</v>
      </c>
      <c r="F89" s="7">
        <v>18</v>
      </c>
      <c r="G89" s="8">
        <v>8159.68</v>
      </c>
      <c r="H89" s="12">
        <f>LN(G89/G88)</f>
      </c>
      <c r="I89" s="4"/>
      <c r="J89" s="5"/>
    </row>
    <row x14ac:dyDescent="0.25" r="90" customHeight="1" ht="19.5">
      <c r="A90" s="1" t="s">
        <v>8</v>
      </c>
      <c r="B90" s="1" t="s">
        <v>9</v>
      </c>
      <c r="C90" s="6">
        <f>D90&amp;"/"&amp;E90&amp;"/"&amp;F90</f>
      </c>
      <c r="D90" s="7">
        <v>2016</v>
      </c>
      <c r="E90" s="7">
        <v>5</v>
      </c>
      <c r="F90" s="7">
        <v>19</v>
      </c>
      <c r="G90" s="8">
        <v>8095.98</v>
      </c>
      <c r="H90" s="12">
        <f>LN(G90/G89)</f>
      </c>
      <c r="I90" s="4"/>
      <c r="J90" s="5"/>
    </row>
    <row x14ac:dyDescent="0.25" r="91" customHeight="1" ht="19.5">
      <c r="A91" s="1" t="s">
        <v>8</v>
      </c>
      <c r="B91" s="1" t="s">
        <v>9</v>
      </c>
      <c r="C91" s="6">
        <f>D91&amp;"/"&amp;E91&amp;"/"&amp;F91</f>
      </c>
      <c r="D91" s="7">
        <v>2016</v>
      </c>
      <c r="E91" s="7">
        <v>5</v>
      </c>
      <c r="F91" s="7">
        <v>20</v>
      </c>
      <c r="G91" s="8">
        <v>8131.26</v>
      </c>
      <c r="H91" s="12">
        <f>LN(G91/G90)</f>
      </c>
      <c r="I91" s="4"/>
      <c r="J91" s="5"/>
    </row>
    <row x14ac:dyDescent="0.25" r="92" customHeight="1" ht="19.5">
      <c r="A92" s="1" t="s">
        <v>8</v>
      </c>
      <c r="B92" s="1" t="s">
        <v>9</v>
      </c>
      <c r="C92" s="6">
        <f>D92&amp;"/"&amp;E92&amp;"/"&amp;F92</f>
      </c>
      <c r="D92" s="7">
        <v>2016</v>
      </c>
      <c r="E92" s="7">
        <v>5</v>
      </c>
      <c r="F92" s="7">
        <v>23</v>
      </c>
      <c r="G92" s="8">
        <v>8344.44</v>
      </c>
      <c r="H92" s="12">
        <f>LN(G92/G91)</f>
      </c>
      <c r="I92" s="4"/>
      <c r="J92" s="5"/>
    </row>
    <row x14ac:dyDescent="0.25" r="93" customHeight="1" ht="19.5">
      <c r="A93" s="1" t="s">
        <v>8</v>
      </c>
      <c r="B93" s="1" t="s">
        <v>9</v>
      </c>
      <c r="C93" s="6">
        <f>D93&amp;"/"&amp;E93&amp;"/"&amp;F93</f>
      </c>
      <c r="D93" s="7">
        <v>2016</v>
      </c>
      <c r="E93" s="7">
        <v>5</v>
      </c>
      <c r="F93" s="7">
        <v>24</v>
      </c>
      <c r="G93" s="8">
        <v>8300.66</v>
      </c>
      <c r="H93" s="12">
        <f>LN(G93/G92)</f>
      </c>
      <c r="I93" s="4"/>
      <c r="J93" s="5"/>
    </row>
    <row x14ac:dyDescent="0.25" r="94" customHeight="1" ht="19.5">
      <c r="A94" s="1" t="s">
        <v>8</v>
      </c>
      <c r="B94" s="1" t="s">
        <v>9</v>
      </c>
      <c r="C94" s="6">
        <f>D94&amp;"/"&amp;E94&amp;"/"&amp;F94</f>
      </c>
      <c r="D94" s="7">
        <v>2016</v>
      </c>
      <c r="E94" s="7">
        <v>5</v>
      </c>
      <c r="F94" s="7">
        <v>25</v>
      </c>
      <c r="G94" s="8">
        <v>8396.2</v>
      </c>
      <c r="H94" s="12">
        <f>LN(G94/G93)</f>
      </c>
      <c r="I94" s="4"/>
      <c r="J94" s="5"/>
    </row>
    <row x14ac:dyDescent="0.25" r="95" customHeight="1" ht="19.5">
      <c r="A95" s="1" t="s">
        <v>8</v>
      </c>
      <c r="B95" s="1" t="s">
        <v>9</v>
      </c>
      <c r="C95" s="6">
        <f>D95&amp;"/"&amp;E95&amp;"/"&amp;F95</f>
      </c>
      <c r="D95" s="7">
        <v>2016</v>
      </c>
      <c r="E95" s="7">
        <v>5</v>
      </c>
      <c r="F95" s="7">
        <v>26</v>
      </c>
      <c r="G95" s="8">
        <v>8394.12</v>
      </c>
      <c r="H95" s="12">
        <f>LN(G95/G94)</f>
      </c>
      <c r="I95" s="4"/>
      <c r="J95" s="5"/>
    </row>
    <row x14ac:dyDescent="0.25" r="96" customHeight="1" ht="19.5">
      <c r="A96" s="1" t="s">
        <v>8</v>
      </c>
      <c r="B96" s="1" t="s">
        <v>9</v>
      </c>
      <c r="C96" s="6">
        <f>D96&amp;"/"&amp;E96&amp;"/"&amp;F96</f>
      </c>
      <c r="D96" s="7">
        <v>2016</v>
      </c>
      <c r="E96" s="7">
        <v>5</v>
      </c>
      <c r="F96" s="7">
        <v>27</v>
      </c>
      <c r="G96" s="8">
        <v>8463.61</v>
      </c>
      <c r="H96" s="12">
        <f>LN(G96/G95)</f>
      </c>
      <c r="I96" s="4"/>
      <c r="J96" s="5"/>
    </row>
    <row x14ac:dyDescent="0.25" r="97" customHeight="1" ht="19.5">
      <c r="A97" s="1" t="s">
        <v>8</v>
      </c>
      <c r="B97" s="1" t="s">
        <v>9</v>
      </c>
      <c r="C97" s="6">
        <f>D97&amp;"/"&amp;E97&amp;"/"&amp;F97</f>
      </c>
      <c r="D97" s="7">
        <v>2016</v>
      </c>
      <c r="E97" s="7">
        <v>5</v>
      </c>
      <c r="F97" s="7">
        <v>30</v>
      </c>
      <c r="G97" s="8">
        <v>8535.87</v>
      </c>
      <c r="H97" s="12">
        <f>LN(G97/G96)</f>
      </c>
      <c r="I97" s="4"/>
      <c r="J97" s="5"/>
    </row>
    <row x14ac:dyDescent="0.25" r="98" customHeight="1" ht="19.5">
      <c r="A98" s="1" t="s">
        <v>8</v>
      </c>
      <c r="B98" s="1" t="s">
        <v>9</v>
      </c>
      <c r="C98" s="6">
        <f>D98&amp;"/"&amp;E98&amp;"/"&amp;F98</f>
      </c>
      <c r="D98" s="7">
        <v>2016</v>
      </c>
      <c r="E98" s="7">
        <v>5</v>
      </c>
      <c r="F98" s="7">
        <v>31</v>
      </c>
      <c r="G98" s="8">
        <v>8535.59</v>
      </c>
      <c r="H98" s="12">
        <f>LN(G98/G97)</f>
      </c>
      <c r="I98" s="4"/>
      <c r="J98" s="5"/>
    </row>
    <row x14ac:dyDescent="0.25" r="99" customHeight="1" ht="19.5">
      <c r="A99" s="1" t="s">
        <v>8</v>
      </c>
      <c r="B99" s="1" t="s">
        <v>9</v>
      </c>
      <c r="C99" s="6">
        <f>D99&amp;"/"&amp;E99&amp;"/"&amp;F99</f>
      </c>
      <c r="D99" s="7">
        <v>2016</v>
      </c>
      <c r="E99" s="7">
        <v>6</v>
      </c>
      <c r="F99" s="7">
        <v>1</v>
      </c>
      <c r="G99" s="8">
        <v>8597.16</v>
      </c>
      <c r="H99" s="12">
        <f>LN(G99/G98)</f>
      </c>
      <c r="I99" s="4"/>
      <c r="J99" s="5"/>
    </row>
    <row x14ac:dyDescent="0.25" r="100" customHeight="1" ht="19.5">
      <c r="A100" s="1" t="s">
        <v>8</v>
      </c>
      <c r="B100" s="1" t="s">
        <v>9</v>
      </c>
      <c r="C100" s="6">
        <f>D100&amp;"/"&amp;E100&amp;"/"&amp;F100</f>
      </c>
      <c r="D100" s="7">
        <v>2016</v>
      </c>
      <c r="E100" s="7">
        <v>6</v>
      </c>
      <c r="F100" s="7">
        <v>2</v>
      </c>
      <c r="G100" s="8">
        <v>8556.02</v>
      </c>
      <c r="H100" s="12">
        <f>LN(G100/G99)</f>
      </c>
      <c r="I100" s="4"/>
      <c r="J100" s="5"/>
    </row>
    <row x14ac:dyDescent="0.25" r="101" customHeight="1" ht="19.5">
      <c r="A101" s="1" t="s">
        <v>8</v>
      </c>
      <c r="B101" s="1" t="s">
        <v>9</v>
      </c>
      <c r="C101" s="6">
        <f>D101&amp;"/"&amp;E101&amp;"/"&amp;F101</f>
      </c>
      <c r="D101" s="7">
        <v>2016</v>
      </c>
      <c r="E101" s="7">
        <v>6</v>
      </c>
      <c r="F101" s="7">
        <v>3</v>
      </c>
      <c r="G101" s="8">
        <v>8587.36</v>
      </c>
      <c r="H101" s="12">
        <f>LN(G101/G100)</f>
      </c>
      <c r="I101" s="4"/>
      <c r="J101" s="5"/>
    </row>
    <row x14ac:dyDescent="0.25" r="102" customHeight="1" ht="19.5">
      <c r="A102" s="1" t="s">
        <v>8</v>
      </c>
      <c r="B102" s="1" t="s">
        <v>9</v>
      </c>
      <c r="C102" s="6">
        <f>D102&amp;"/"&amp;E102&amp;"/"&amp;F102</f>
      </c>
      <c r="D102" s="7">
        <v>2016</v>
      </c>
      <c r="E102" s="7">
        <v>6</v>
      </c>
      <c r="F102" s="7">
        <v>4</v>
      </c>
      <c r="G102" s="8">
        <v>8591.57</v>
      </c>
      <c r="H102" s="12">
        <f>LN(G102/G101)</f>
      </c>
      <c r="I102" s="4"/>
      <c r="J102" s="5"/>
    </row>
    <row x14ac:dyDescent="0.25" r="103" customHeight="1" ht="19.5">
      <c r="A103" s="1" t="s">
        <v>8</v>
      </c>
      <c r="B103" s="1" t="s">
        <v>9</v>
      </c>
      <c r="C103" s="6">
        <f>D103&amp;"/"&amp;E103&amp;"/"&amp;F103</f>
      </c>
      <c r="D103" s="7">
        <v>2016</v>
      </c>
      <c r="E103" s="7">
        <v>6</v>
      </c>
      <c r="F103" s="7">
        <v>6</v>
      </c>
      <c r="G103" s="8">
        <v>8597.11</v>
      </c>
      <c r="H103" s="12">
        <f>LN(G103/G102)</f>
      </c>
      <c r="I103" s="4"/>
      <c r="J103" s="5"/>
    </row>
    <row x14ac:dyDescent="0.25" r="104" customHeight="1" ht="19.5">
      <c r="A104" s="1" t="s">
        <v>8</v>
      </c>
      <c r="B104" s="1" t="s">
        <v>9</v>
      </c>
      <c r="C104" s="6">
        <f>D104&amp;"/"&amp;E104&amp;"/"&amp;F104</f>
      </c>
      <c r="D104" s="7">
        <v>2016</v>
      </c>
      <c r="E104" s="7">
        <v>6</v>
      </c>
      <c r="F104" s="7">
        <v>7</v>
      </c>
      <c r="G104" s="8">
        <v>8679.9</v>
      </c>
      <c r="H104" s="12">
        <f>LN(G104/G103)</f>
      </c>
      <c r="I104" s="4"/>
      <c r="J104" s="5"/>
    </row>
    <row x14ac:dyDescent="0.25" r="105" customHeight="1" ht="19.5">
      <c r="A105" s="1" t="s">
        <v>8</v>
      </c>
      <c r="B105" s="1" t="s">
        <v>9</v>
      </c>
      <c r="C105" s="6">
        <f>D105&amp;"/"&amp;E105&amp;"/"&amp;F105</f>
      </c>
      <c r="D105" s="7">
        <v>2016</v>
      </c>
      <c r="E105" s="7">
        <v>6</v>
      </c>
      <c r="F105" s="7">
        <v>8</v>
      </c>
      <c r="G105" s="8">
        <v>8715.48</v>
      </c>
      <c r="H105" s="12">
        <f>LN(G105/G104)</f>
      </c>
      <c r="I105" s="4"/>
      <c r="J105" s="5"/>
    </row>
    <row x14ac:dyDescent="0.25" r="106" customHeight="1" ht="19.5">
      <c r="A106" s="1" t="s">
        <v>8</v>
      </c>
      <c r="B106" s="1" t="s">
        <v>9</v>
      </c>
      <c r="C106" s="6">
        <f>D106&amp;"/"&amp;E106&amp;"/"&amp;F106</f>
      </c>
      <c r="D106" s="7">
        <v>2016</v>
      </c>
      <c r="E106" s="7">
        <v>6</v>
      </c>
      <c r="F106" s="7">
        <v>13</v>
      </c>
      <c r="G106" s="8">
        <v>8536.22</v>
      </c>
      <c r="H106" s="12">
        <f>LN(G106/G105)</f>
      </c>
      <c r="I106" s="4"/>
      <c r="J106" s="5"/>
    </row>
    <row x14ac:dyDescent="0.25" r="107" customHeight="1" ht="19.5">
      <c r="A107" s="1" t="s">
        <v>8</v>
      </c>
      <c r="B107" s="1" t="s">
        <v>9</v>
      </c>
      <c r="C107" s="6">
        <f>D107&amp;"/"&amp;E107&amp;"/"&amp;F107</f>
      </c>
      <c r="D107" s="7">
        <v>2016</v>
      </c>
      <c r="E107" s="7">
        <v>6</v>
      </c>
      <c r="F107" s="7">
        <v>14</v>
      </c>
      <c r="G107" s="8">
        <v>8576.12</v>
      </c>
      <c r="H107" s="12">
        <f>LN(G107/G106)</f>
      </c>
      <c r="I107" s="4"/>
      <c r="J107" s="5"/>
    </row>
    <row x14ac:dyDescent="0.25" r="108" customHeight="1" ht="19.5">
      <c r="A108" s="1" t="s">
        <v>8</v>
      </c>
      <c r="B108" s="1" t="s">
        <v>9</v>
      </c>
      <c r="C108" s="6">
        <f>D108&amp;"/"&amp;E108&amp;"/"&amp;F108</f>
      </c>
      <c r="D108" s="7">
        <v>2016</v>
      </c>
      <c r="E108" s="7">
        <v>6</v>
      </c>
      <c r="F108" s="7">
        <v>15</v>
      </c>
      <c r="G108" s="8">
        <v>8606.37</v>
      </c>
      <c r="H108" s="12">
        <f>LN(G108/G107)</f>
      </c>
      <c r="I108" s="4"/>
      <c r="J108" s="5"/>
    </row>
    <row x14ac:dyDescent="0.25" r="109" customHeight="1" ht="19.5">
      <c r="A109" s="1" t="s">
        <v>8</v>
      </c>
      <c r="B109" s="1" t="s">
        <v>9</v>
      </c>
      <c r="C109" s="6">
        <f>D109&amp;"/"&amp;E109&amp;"/"&amp;F109</f>
      </c>
      <c r="D109" s="7">
        <v>2016</v>
      </c>
      <c r="E109" s="7">
        <v>6</v>
      </c>
      <c r="F109" s="7">
        <v>16</v>
      </c>
      <c r="G109" s="8">
        <v>8494.14</v>
      </c>
      <c r="H109" s="12">
        <f>LN(G109/G108)</f>
      </c>
      <c r="I109" s="4"/>
      <c r="J109" s="5"/>
    </row>
    <row x14ac:dyDescent="0.25" r="110" customHeight="1" ht="19.5">
      <c r="A110" s="1" t="s">
        <v>8</v>
      </c>
      <c r="B110" s="1" t="s">
        <v>9</v>
      </c>
      <c r="C110" s="6">
        <f>D110&amp;"/"&amp;E110&amp;"/"&amp;F110</f>
      </c>
      <c r="D110" s="7">
        <v>2016</v>
      </c>
      <c r="E110" s="7">
        <v>6</v>
      </c>
      <c r="F110" s="7">
        <v>17</v>
      </c>
      <c r="G110" s="8">
        <v>8568.08</v>
      </c>
      <c r="H110" s="12">
        <f>LN(G110/G109)</f>
      </c>
      <c r="I110" s="4"/>
      <c r="J110" s="5"/>
    </row>
    <row x14ac:dyDescent="0.25" r="111" customHeight="1" ht="19.5">
      <c r="A111" s="1" t="s">
        <v>8</v>
      </c>
      <c r="B111" s="1" t="s">
        <v>9</v>
      </c>
      <c r="C111" s="6">
        <f>D111&amp;"/"&amp;E111&amp;"/"&amp;F111</f>
      </c>
      <c r="D111" s="7">
        <v>2016</v>
      </c>
      <c r="E111" s="7">
        <v>6</v>
      </c>
      <c r="F111" s="7">
        <v>20</v>
      </c>
      <c r="G111" s="8">
        <v>8625.92</v>
      </c>
      <c r="H111" s="12">
        <f>LN(G111/G110)</f>
      </c>
      <c r="I111" s="4"/>
      <c r="J111" s="5"/>
    </row>
    <row x14ac:dyDescent="0.25" r="112" customHeight="1" ht="19.5">
      <c r="A112" s="1" t="s">
        <v>8</v>
      </c>
      <c r="B112" s="1" t="s">
        <v>9</v>
      </c>
      <c r="C112" s="6">
        <f>D112&amp;"/"&amp;E112&amp;"/"&amp;F112</f>
      </c>
      <c r="D112" s="7">
        <v>2016</v>
      </c>
      <c r="E112" s="7">
        <v>6</v>
      </c>
      <c r="F112" s="7">
        <v>21</v>
      </c>
      <c r="G112" s="8">
        <v>8684.85</v>
      </c>
      <c r="H112" s="12">
        <f>LN(G112/G111)</f>
      </c>
      <c r="I112" s="4"/>
      <c r="J112" s="5"/>
    </row>
    <row x14ac:dyDescent="0.25" r="113" customHeight="1" ht="19.5">
      <c r="A113" s="1" t="s">
        <v>8</v>
      </c>
      <c r="B113" s="1" t="s">
        <v>9</v>
      </c>
      <c r="C113" s="6">
        <f>D113&amp;"/"&amp;E113&amp;"/"&amp;F113</f>
      </c>
      <c r="D113" s="7">
        <v>2016</v>
      </c>
      <c r="E113" s="7">
        <v>6</v>
      </c>
      <c r="F113" s="7">
        <v>22</v>
      </c>
      <c r="G113" s="8">
        <v>8716.25</v>
      </c>
      <c r="H113" s="12">
        <f>LN(G113/G112)</f>
      </c>
      <c r="I113" s="4"/>
      <c r="J113" s="5"/>
    </row>
    <row x14ac:dyDescent="0.25" r="114" customHeight="1" ht="19.5">
      <c r="A114" s="1" t="s">
        <v>8</v>
      </c>
      <c r="B114" s="1" t="s">
        <v>9</v>
      </c>
      <c r="C114" s="6">
        <f>D114&amp;"/"&amp;E114&amp;"/"&amp;F114</f>
      </c>
      <c r="D114" s="7">
        <v>2016</v>
      </c>
      <c r="E114" s="7">
        <v>6</v>
      </c>
      <c r="F114" s="7">
        <v>23</v>
      </c>
      <c r="G114" s="8">
        <v>8676.68</v>
      </c>
      <c r="H114" s="12">
        <f>LN(G114/G113)</f>
      </c>
      <c r="I114" s="4"/>
      <c r="J114" s="5"/>
    </row>
    <row x14ac:dyDescent="0.25" r="115" customHeight="1" ht="19.5">
      <c r="A115" s="1" t="s">
        <v>8</v>
      </c>
      <c r="B115" s="1" t="s">
        <v>9</v>
      </c>
      <c r="C115" s="6">
        <f>D115&amp;"/"&amp;E115&amp;"/"&amp;F115</f>
      </c>
      <c r="D115" s="7">
        <v>2016</v>
      </c>
      <c r="E115" s="7">
        <v>6</v>
      </c>
      <c r="F115" s="7">
        <v>24</v>
      </c>
      <c r="G115" s="8">
        <v>8476.99</v>
      </c>
      <c r="H115" s="12">
        <f>LN(G115/G114)</f>
      </c>
      <c r="I115" s="4"/>
      <c r="J115" s="5"/>
    </row>
    <row x14ac:dyDescent="0.25" r="116" customHeight="1" ht="19.5">
      <c r="A116" s="1" t="s">
        <v>8</v>
      </c>
      <c r="B116" s="1" t="s">
        <v>9</v>
      </c>
      <c r="C116" s="6">
        <f>D116&amp;"/"&amp;E116&amp;"/"&amp;F116</f>
      </c>
      <c r="D116" s="7">
        <v>2016</v>
      </c>
      <c r="E116" s="7">
        <v>6</v>
      </c>
      <c r="F116" s="7">
        <v>27</v>
      </c>
      <c r="G116" s="8">
        <v>8458.87</v>
      </c>
      <c r="H116" s="12">
        <f>LN(G116/G115)</f>
      </c>
      <c r="I116" s="4"/>
      <c r="J116" s="5"/>
    </row>
    <row x14ac:dyDescent="0.25" r="117" customHeight="1" ht="19.5">
      <c r="A117" s="1" t="s">
        <v>8</v>
      </c>
      <c r="B117" s="1" t="s">
        <v>9</v>
      </c>
      <c r="C117" s="6">
        <f>D117&amp;"/"&amp;E117&amp;"/"&amp;F117</f>
      </c>
      <c r="D117" s="7">
        <v>2016</v>
      </c>
      <c r="E117" s="7">
        <v>6</v>
      </c>
      <c r="F117" s="7">
        <v>28</v>
      </c>
      <c r="G117" s="8">
        <v>8505.51</v>
      </c>
      <c r="H117" s="12">
        <f>LN(G117/G116)</f>
      </c>
      <c r="I117" s="4"/>
      <c r="J117" s="5"/>
    </row>
    <row x14ac:dyDescent="0.25" r="118" customHeight="1" ht="19.5">
      <c r="A118" s="1" t="s">
        <v>8</v>
      </c>
      <c r="B118" s="1" t="s">
        <v>9</v>
      </c>
      <c r="C118" s="6">
        <f>D118&amp;"/"&amp;E118&amp;"/"&amp;F118</f>
      </c>
      <c r="D118" s="7">
        <v>2016</v>
      </c>
      <c r="E118" s="7">
        <v>6</v>
      </c>
      <c r="F118" s="7">
        <v>29</v>
      </c>
      <c r="G118" s="8">
        <v>8586.56</v>
      </c>
      <c r="H118" s="12">
        <f>LN(G118/G117)</f>
      </c>
      <c r="I118" s="4"/>
      <c r="J118" s="5"/>
    </row>
    <row x14ac:dyDescent="0.25" r="119" customHeight="1" ht="19.5">
      <c r="A119" s="1" t="s">
        <v>8</v>
      </c>
      <c r="B119" s="1" t="s">
        <v>9</v>
      </c>
      <c r="C119" s="6">
        <f>D119&amp;"/"&amp;E119&amp;"/"&amp;F119</f>
      </c>
      <c r="D119" s="7">
        <v>2016</v>
      </c>
      <c r="E119" s="7">
        <v>6</v>
      </c>
      <c r="F119" s="7">
        <v>30</v>
      </c>
      <c r="G119" s="8">
        <v>8666.58</v>
      </c>
      <c r="H119" s="12">
        <f>LN(G119/G118)</f>
      </c>
      <c r="I119" s="4"/>
      <c r="J119" s="5"/>
    </row>
    <row x14ac:dyDescent="0.25" r="120" customHeight="1" ht="19.5">
      <c r="A120" s="1" t="s">
        <v>8</v>
      </c>
      <c r="B120" s="1" t="s">
        <v>9</v>
      </c>
      <c r="C120" s="6">
        <f>D120&amp;"/"&amp;E120&amp;"/"&amp;F120</f>
      </c>
      <c r="D120" s="7">
        <v>2016</v>
      </c>
      <c r="E120" s="7">
        <v>7</v>
      </c>
      <c r="F120" s="7">
        <v>1</v>
      </c>
      <c r="G120" s="8">
        <v>8738.24</v>
      </c>
      <c r="H120" s="12">
        <f>LN(G120/G119)</f>
      </c>
      <c r="I120" s="4"/>
      <c r="J120" s="5"/>
    </row>
    <row x14ac:dyDescent="0.25" r="121" customHeight="1" ht="19.5">
      <c r="A121" s="1" t="s">
        <v>8</v>
      </c>
      <c r="B121" s="1" t="s">
        <v>9</v>
      </c>
      <c r="C121" s="6">
        <f>D121&amp;"/"&amp;E121&amp;"/"&amp;F121</f>
      </c>
      <c r="D121" s="7">
        <v>2016</v>
      </c>
      <c r="E121" s="7">
        <v>7</v>
      </c>
      <c r="F121" s="7">
        <v>4</v>
      </c>
      <c r="G121" s="8">
        <v>8760.58</v>
      </c>
      <c r="H121" s="12">
        <f>LN(G121/G120)</f>
      </c>
      <c r="I121" s="4"/>
      <c r="J121" s="5"/>
    </row>
    <row x14ac:dyDescent="0.25" r="122" customHeight="1" ht="19.5">
      <c r="A122" s="1" t="s">
        <v>8</v>
      </c>
      <c r="B122" s="1" t="s">
        <v>9</v>
      </c>
      <c r="C122" s="6">
        <f>D122&amp;"/"&amp;E122&amp;"/"&amp;F122</f>
      </c>
      <c r="D122" s="7">
        <v>2016</v>
      </c>
      <c r="E122" s="7">
        <v>7</v>
      </c>
      <c r="F122" s="7">
        <v>5</v>
      </c>
      <c r="G122" s="8">
        <v>8716.07</v>
      </c>
      <c r="H122" s="12">
        <f>LN(G122/G121)</f>
      </c>
      <c r="I122" s="4"/>
      <c r="J122" s="5"/>
    </row>
    <row x14ac:dyDescent="0.25" r="123" customHeight="1" ht="19.5">
      <c r="A123" s="1" t="s">
        <v>8</v>
      </c>
      <c r="B123" s="1" t="s">
        <v>9</v>
      </c>
      <c r="C123" s="6">
        <f>D123&amp;"/"&amp;E123&amp;"/"&amp;F123</f>
      </c>
      <c r="D123" s="7">
        <v>2016</v>
      </c>
      <c r="E123" s="7">
        <v>7</v>
      </c>
      <c r="F123" s="7">
        <v>6</v>
      </c>
      <c r="G123" s="8">
        <v>8575.75</v>
      </c>
      <c r="H123" s="12">
        <f>LN(G123/G122)</f>
      </c>
      <c r="I123" s="4"/>
      <c r="J123" s="5"/>
    </row>
    <row x14ac:dyDescent="0.25" r="124" customHeight="1" ht="19.5">
      <c r="A124" s="1" t="s">
        <v>8</v>
      </c>
      <c r="B124" s="1" t="s">
        <v>9</v>
      </c>
      <c r="C124" s="6">
        <f>D124&amp;"/"&amp;E124&amp;"/"&amp;F124</f>
      </c>
      <c r="D124" s="7">
        <v>2016</v>
      </c>
      <c r="E124" s="7">
        <v>7</v>
      </c>
      <c r="F124" s="7">
        <v>7</v>
      </c>
      <c r="G124" s="8">
        <v>8640.91</v>
      </c>
      <c r="H124" s="12">
        <f>LN(G124/G123)</f>
      </c>
      <c r="I124" s="4"/>
      <c r="J124" s="5"/>
    </row>
    <row x14ac:dyDescent="0.25" r="125" customHeight="1" ht="19.5">
      <c r="A125" s="1" t="s">
        <v>8</v>
      </c>
      <c r="B125" s="1" t="s">
        <v>9</v>
      </c>
      <c r="C125" s="6">
        <f>D125&amp;"/"&amp;E125&amp;"/"&amp;F125</f>
      </c>
      <c r="D125" s="7">
        <v>2016</v>
      </c>
      <c r="E125" s="7">
        <v>7</v>
      </c>
      <c r="F125" s="7">
        <v>11</v>
      </c>
      <c r="G125" s="8">
        <v>8786.47</v>
      </c>
      <c r="H125" s="12">
        <f>LN(G125/G124)</f>
      </c>
      <c r="I125" s="4"/>
      <c r="J125" s="5"/>
    </row>
    <row x14ac:dyDescent="0.25" r="126" customHeight="1" ht="19.5">
      <c r="A126" s="1" t="s">
        <v>8</v>
      </c>
      <c r="B126" s="1" t="s">
        <v>9</v>
      </c>
      <c r="C126" s="6">
        <f>D126&amp;"/"&amp;E126&amp;"/"&amp;F126</f>
      </c>
      <c r="D126" s="7">
        <v>2016</v>
      </c>
      <c r="E126" s="7">
        <v>7</v>
      </c>
      <c r="F126" s="7">
        <v>12</v>
      </c>
      <c r="G126" s="8">
        <v>8841.46</v>
      </c>
      <c r="H126" s="12">
        <f>LN(G126/G125)</f>
      </c>
      <c r="I126" s="4"/>
      <c r="J126" s="5"/>
    </row>
    <row x14ac:dyDescent="0.25" r="127" customHeight="1" ht="19.5">
      <c r="A127" s="1" t="s">
        <v>8</v>
      </c>
      <c r="B127" s="1" t="s">
        <v>9</v>
      </c>
      <c r="C127" s="6">
        <f>D127&amp;"/"&amp;E127&amp;"/"&amp;F127</f>
      </c>
      <c r="D127" s="7">
        <v>2016</v>
      </c>
      <c r="E127" s="7">
        <v>7</v>
      </c>
      <c r="F127" s="7">
        <v>13</v>
      </c>
      <c r="G127" s="8">
        <v>8857.75</v>
      </c>
      <c r="H127" s="12">
        <f>LN(G127/G126)</f>
      </c>
      <c r="I127" s="4"/>
      <c r="J127" s="5"/>
    </row>
    <row x14ac:dyDescent="0.25" r="128" customHeight="1" ht="19.5">
      <c r="A128" s="1" t="s">
        <v>8</v>
      </c>
      <c r="B128" s="1" t="s">
        <v>9</v>
      </c>
      <c r="C128" s="6">
        <f>D128&amp;"/"&amp;E128&amp;"/"&amp;F128</f>
      </c>
      <c r="D128" s="7">
        <v>2016</v>
      </c>
      <c r="E128" s="7">
        <v>7</v>
      </c>
      <c r="F128" s="7">
        <v>14</v>
      </c>
      <c r="G128" s="8">
        <v>8866.36</v>
      </c>
      <c r="H128" s="12">
        <f>LN(G128/G127)</f>
      </c>
      <c r="I128" s="4"/>
      <c r="J128" s="5"/>
    </row>
    <row x14ac:dyDescent="0.25" r="129" customHeight="1" ht="19.5">
      <c r="A129" s="1" t="s">
        <v>8</v>
      </c>
      <c r="B129" s="1" t="s">
        <v>9</v>
      </c>
      <c r="C129" s="6">
        <f>D129&amp;"/"&amp;E129&amp;"/"&amp;F129</f>
      </c>
      <c r="D129" s="7">
        <v>2016</v>
      </c>
      <c r="E129" s="7">
        <v>7</v>
      </c>
      <c r="F129" s="7">
        <v>15</v>
      </c>
      <c r="G129" s="8">
        <v>8949.85</v>
      </c>
      <c r="H129" s="12">
        <f>LN(G129/G128)</f>
      </c>
      <c r="I129" s="4"/>
      <c r="J129" s="5"/>
    </row>
    <row x14ac:dyDescent="0.25" r="130" customHeight="1" ht="19.5">
      <c r="A130" s="1" t="s">
        <v>8</v>
      </c>
      <c r="B130" s="1" t="s">
        <v>9</v>
      </c>
      <c r="C130" s="6">
        <f>D130&amp;"/"&amp;E130&amp;"/"&amp;F130</f>
      </c>
      <c r="D130" s="7">
        <v>2016</v>
      </c>
      <c r="E130" s="7">
        <v>7</v>
      </c>
      <c r="F130" s="7">
        <v>18</v>
      </c>
      <c r="G130" s="8">
        <v>9008.21</v>
      </c>
      <c r="H130" s="12">
        <f>LN(G130/G129)</f>
      </c>
      <c r="I130" s="4"/>
      <c r="J130" s="5"/>
    </row>
    <row x14ac:dyDescent="0.25" r="131" customHeight="1" ht="19.5">
      <c r="A131" s="1" t="s">
        <v>8</v>
      </c>
      <c r="B131" s="1" t="s">
        <v>9</v>
      </c>
      <c r="C131" s="6">
        <f>D131&amp;"/"&amp;E131&amp;"/"&amp;F131</f>
      </c>
      <c r="D131" s="7">
        <v>2016</v>
      </c>
      <c r="E131" s="7">
        <v>7</v>
      </c>
      <c r="F131" s="7">
        <v>19</v>
      </c>
      <c r="G131" s="8">
        <v>9034.87</v>
      </c>
      <c r="H131" s="12">
        <f>LN(G131/G130)</f>
      </c>
      <c r="I131" s="4"/>
      <c r="J131" s="5"/>
    </row>
    <row x14ac:dyDescent="0.25" r="132" customHeight="1" ht="19.5">
      <c r="A132" s="1" t="s">
        <v>8</v>
      </c>
      <c r="B132" s="1" t="s">
        <v>9</v>
      </c>
      <c r="C132" s="6">
        <f>D132&amp;"/"&amp;E132&amp;"/"&amp;F132</f>
      </c>
      <c r="D132" s="7">
        <v>2016</v>
      </c>
      <c r="E132" s="7">
        <v>7</v>
      </c>
      <c r="F132" s="7">
        <v>20</v>
      </c>
      <c r="G132" s="8">
        <v>9007.68</v>
      </c>
      <c r="H132" s="12">
        <f>LN(G132/G131)</f>
      </c>
      <c r="I132" s="4"/>
      <c r="J132" s="5"/>
    </row>
    <row x14ac:dyDescent="0.25" r="133" customHeight="1" ht="19.5">
      <c r="A133" s="1" t="s">
        <v>8</v>
      </c>
      <c r="B133" s="1" t="s">
        <v>9</v>
      </c>
      <c r="C133" s="6">
        <f>D133&amp;"/"&amp;E133&amp;"/"&amp;F133</f>
      </c>
      <c r="D133" s="7">
        <v>2016</v>
      </c>
      <c r="E133" s="7">
        <v>7</v>
      </c>
      <c r="F133" s="7">
        <v>21</v>
      </c>
      <c r="G133" s="8">
        <v>9056.56</v>
      </c>
      <c r="H133" s="12">
        <f>LN(G133/G132)</f>
      </c>
      <c r="I133" s="4"/>
      <c r="J133" s="5"/>
    </row>
    <row x14ac:dyDescent="0.25" r="134" customHeight="1" ht="19.5">
      <c r="A134" s="1" t="s">
        <v>8</v>
      </c>
      <c r="B134" s="1" t="s">
        <v>9</v>
      </c>
      <c r="C134" s="6">
        <f>D134&amp;"/"&amp;E134&amp;"/"&amp;F134</f>
      </c>
      <c r="D134" s="7">
        <v>2016</v>
      </c>
      <c r="E134" s="7">
        <v>7</v>
      </c>
      <c r="F134" s="7">
        <v>22</v>
      </c>
      <c r="G134" s="8">
        <v>9013.14</v>
      </c>
      <c r="H134" s="12">
        <f>LN(G134/G133)</f>
      </c>
      <c r="I134" s="4"/>
      <c r="J134" s="5"/>
    </row>
    <row x14ac:dyDescent="0.25" r="135" customHeight="1" ht="19.5">
      <c r="A135" s="1" t="s">
        <v>8</v>
      </c>
      <c r="B135" s="1" t="s">
        <v>9</v>
      </c>
      <c r="C135" s="6">
        <f>D135&amp;"/"&amp;E135&amp;"/"&amp;F135</f>
      </c>
      <c r="D135" s="7">
        <v>2016</v>
      </c>
      <c r="E135" s="7">
        <v>7</v>
      </c>
      <c r="F135" s="7">
        <v>25</v>
      </c>
      <c r="G135" s="8">
        <v>8991.67</v>
      </c>
      <c r="H135" s="12">
        <f>LN(G135/G134)</f>
      </c>
      <c r="I135" s="4"/>
      <c r="J135" s="5"/>
    </row>
    <row x14ac:dyDescent="0.25" r="136" customHeight="1" ht="19.5">
      <c r="A136" s="1" t="s">
        <v>8</v>
      </c>
      <c r="B136" s="1" t="s">
        <v>9</v>
      </c>
      <c r="C136" s="6">
        <f>D136&amp;"/"&amp;E136&amp;"/"&amp;F136</f>
      </c>
      <c r="D136" s="7">
        <v>2016</v>
      </c>
      <c r="E136" s="7">
        <v>7</v>
      </c>
      <c r="F136" s="7">
        <v>26</v>
      </c>
      <c r="G136" s="8">
        <v>9024.79</v>
      </c>
      <c r="H136" s="12">
        <f>LN(G136/G135)</f>
      </c>
      <c r="I136" s="4"/>
      <c r="J136" s="5"/>
    </row>
    <row x14ac:dyDescent="0.25" r="137" customHeight="1" ht="19.5">
      <c r="A137" s="1" t="s">
        <v>8</v>
      </c>
      <c r="B137" s="1" t="s">
        <v>9</v>
      </c>
      <c r="C137" s="6">
        <f>D137&amp;"/"&amp;E137&amp;"/"&amp;F137</f>
      </c>
      <c r="D137" s="7">
        <v>2016</v>
      </c>
      <c r="E137" s="7">
        <v>7</v>
      </c>
      <c r="F137" s="7">
        <v>27</v>
      </c>
      <c r="G137" s="8">
        <v>9063.39</v>
      </c>
      <c r="H137" s="12">
        <f>LN(G137/G136)</f>
      </c>
      <c r="I137" s="4"/>
      <c r="J137" s="5"/>
    </row>
    <row x14ac:dyDescent="0.25" r="138" customHeight="1" ht="19.5">
      <c r="A138" s="1" t="s">
        <v>8</v>
      </c>
      <c r="B138" s="1" t="s">
        <v>9</v>
      </c>
      <c r="C138" s="6">
        <f>D138&amp;"/"&amp;E138&amp;"/"&amp;F138</f>
      </c>
      <c r="D138" s="7">
        <v>2016</v>
      </c>
      <c r="E138" s="7">
        <v>7</v>
      </c>
      <c r="F138" s="7">
        <v>28</v>
      </c>
      <c r="G138" s="8">
        <v>9076.64</v>
      </c>
      <c r="H138" s="12">
        <f>LN(G138/G137)</f>
      </c>
      <c r="I138" s="4"/>
      <c r="J138" s="5"/>
    </row>
    <row x14ac:dyDescent="0.25" r="139" customHeight="1" ht="19.5">
      <c r="A139" s="1" t="s">
        <v>8</v>
      </c>
      <c r="B139" s="1" t="s">
        <v>9</v>
      </c>
      <c r="C139" s="6">
        <f>D139&amp;"/"&amp;E139&amp;"/"&amp;F139</f>
      </c>
      <c r="D139" s="7">
        <v>2016</v>
      </c>
      <c r="E139" s="7">
        <v>7</v>
      </c>
      <c r="F139" s="7">
        <v>29</v>
      </c>
      <c r="G139" s="8">
        <v>8984.41</v>
      </c>
      <c r="H139" s="12">
        <f>LN(G139/G138)</f>
      </c>
      <c r="I139" s="4"/>
      <c r="J139" s="5"/>
    </row>
    <row x14ac:dyDescent="0.25" r="140" customHeight="1" ht="19.5">
      <c r="A140" s="1" t="s">
        <v>8</v>
      </c>
      <c r="B140" s="1" t="s">
        <v>9</v>
      </c>
      <c r="C140" s="6">
        <f>D140&amp;"/"&amp;E140&amp;"/"&amp;F140</f>
      </c>
      <c r="D140" s="7">
        <v>2016</v>
      </c>
      <c r="E140" s="7">
        <v>8</v>
      </c>
      <c r="F140" s="7">
        <v>1</v>
      </c>
      <c r="G140" s="8">
        <v>9080.71</v>
      </c>
      <c r="H140" s="12">
        <f>LN(G140/G139)</f>
      </c>
      <c r="I140" s="4"/>
      <c r="J140" s="5"/>
    </row>
    <row x14ac:dyDescent="0.25" r="141" customHeight="1" ht="19.5">
      <c r="A141" s="1" t="s">
        <v>8</v>
      </c>
      <c r="B141" s="1" t="s">
        <v>9</v>
      </c>
      <c r="C141" s="6">
        <f>D141&amp;"/"&amp;E141&amp;"/"&amp;F141</f>
      </c>
      <c r="D141" s="7">
        <v>2016</v>
      </c>
      <c r="E141" s="7">
        <v>8</v>
      </c>
      <c r="F141" s="7">
        <v>2</v>
      </c>
      <c r="G141" s="8">
        <v>9068.76</v>
      </c>
      <c r="H141" s="12">
        <f>LN(G141/G140)</f>
      </c>
      <c r="I141" s="4"/>
      <c r="J141" s="5"/>
    </row>
    <row x14ac:dyDescent="0.25" r="142" customHeight="1" ht="19.5">
      <c r="A142" s="1" t="s">
        <v>8</v>
      </c>
      <c r="B142" s="1" t="s">
        <v>9</v>
      </c>
      <c r="C142" s="6">
        <f>D142&amp;"/"&amp;E142&amp;"/"&amp;F142</f>
      </c>
      <c r="D142" s="7">
        <v>2016</v>
      </c>
      <c r="E142" s="7">
        <v>8</v>
      </c>
      <c r="F142" s="7">
        <v>3</v>
      </c>
      <c r="G142" s="8">
        <v>9001.71</v>
      </c>
      <c r="H142" s="12">
        <f>LN(G142/G141)</f>
      </c>
      <c r="I142" s="4"/>
      <c r="J142" s="5"/>
    </row>
    <row x14ac:dyDescent="0.25" r="143" customHeight="1" ht="19.5">
      <c r="A143" s="1" t="s">
        <v>8</v>
      </c>
      <c r="B143" s="1" t="s">
        <v>9</v>
      </c>
      <c r="C143" s="6">
        <f>D143&amp;"/"&amp;E143&amp;"/"&amp;F143</f>
      </c>
      <c r="D143" s="7">
        <v>2016</v>
      </c>
      <c r="E143" s="7">
        <v>8</v>
      </c>
      <c r="F143" s="7">
        <v>4</v>
      </c>
      <c r="G143" s="8">
        <v>9024.71</v>
      </c>
      <c r="H143" s="12">
        <f>LN(G143/G142)</f>
      </c>
      <c r="I143" s="4"/>
      <c r="J143" s="5"/>
    </row>
    <row x14ac:dyDescent="0.25" r="144" customHeight="1" ht="19.5">
      <c r="A144" s="1" t="s">
        <v>8</v>
      </c>
      <c r="B144" s="1" t="s">
        <v>9</v>
      </c>
      <c r="C144" s="6">
        <f>D144&amp;"/"&amp;E144&amp;"/"&amp;F144</f>
      </c>
      <c r="D144" s="7">
        <v>2016</v>
      </c>
      <c r="E144" s="7">
        <v>8</v>
      </c>
      <c r="F144" s="7">
        <v>5</v>
      </c>
      <c r="G144" s="8">
        <v>9092.12</v>
      </c>
      <c r="H144" s="12">
        <f>LN(G144/G143)</f>
      </c>
      <c r="I144" s="4"/>
      <c r="J144" s="5"/>
    </row>
    <row x14ac:dyDescent="0.25" r="145" customHeight="1" ht="19.5">
      <c r="A145" s="1" t="s">
        <v>8</v>
      </c>
      <c r="B145" s="1" t="s">
        <v>9</v>
      </c>
      <c r="C145" s="6">
        <f>D145&amp;"/"&amp;E145&amp;"/"&amp;F145</f>
      </c>
      <c r="D145" s="7">
        <v>2016</v>
      </c>
      <c r="E145" s="7">
        <v>8</v>
      </c>
      <c r="F145" s="7">
        <v>8</v>
      </c>
      <c r="G145" s="8">
        <v>9150.26</v>
      </c>
      <c r="H145" s="12">
        <f>LN(G145/G144)</f>
      </c>
      <c r="I145" s="4"/>
      <c r="J145" s="5"/>
    </row>
    <row x14ac:dyDescent="0.25" r="146" customHeight="1" ht="19.5">
      <c r="A146" s="1" t="s">
        <v>8</v>
      </c>
      <c r="B146" s="1" t="s">
        <v>9</v>
      </c>
      <c r="C146" s="6">
        <f>D146&amp;"/"&amp;E146&amp;"/"&amp;F146</f>
      </c>
      <c r="D146" s="7">
        <v>2016</v>
      </c>
      <c r="E146" s="7">
        <v>8</v>
      </c>
      <c r="F146" s="7">
        <v>9</v>
      </c>
      <c r="G146" s="8">
        <v>9155.08</v>
      </c>
      <c r="H146" s="12">
        <f>LN(G146/G145)</f>
      </c>
      <c r="I146" s="4"/>
      <c r="J146" s="5"/>
    </row>
    <row x14ac:dyDescent="0.25" r="147" customHeight="1" ht="19.5">
      <c r="A147" s="1" t="s">
        <v>8</v>
      </c>
      <c r="B147" s="1" t="s">
        <v>9</v>
      </c>
      <c r="C147" s="6">
        <f>D147&amp;"/"&amp;E147&amp;"/"&amp;F147</f>
      </c>
      <c r="D147" s="7">
        <v>2016</v>
      </c>
      <c r="E147" s="7">
        <v>8</v>
      </c>
      <c r="F147" s="7">
        <v>10</v>
      </c>
      <c r="G147" s="8">
        <v>9200.42</v>
      </c>
      <c r="H147" s="12">
        <f>LN(G147/G146)</f>
      </c>
      <c r="I147" s="4"/>
      <c r="J147" s="5"/>
    </row>
    <row x14ac:dyDescent="0.25" r="148" customHeight="1" ht="19.5">
      <c r="A148" s="1" t="s">
        <v>8</v>
      </c>
      <c r="B148" s="1" t="s">
        <v>9</v>
      </c>
      <c r="C148" s="6">
        <f>D148&amp;"/"&amp;E148&amp;"/"&amp;F148</f>
      </c>
      <c r="D148" s="7">
        <v>2016</v>
      </c>
      <c r="E148" s="7">
        <v>8</v>
      </c>
      <c r="F148" s="7">
        <v>11</v>
      </c>
      <c r="G148" s="8">
        <v>9131.83</v>
      </c>
      <c r="H148" s="12">
        <f>LN(G148/G147)</f>
      </c>
      <c r="I148" s="4"/>
      <c r="J148" s="5"/>
    </row>
    <row x14ac:dyDescent="0.25" r="149" customHeight="1" ht="19.5">
      <c r="A149" s="1" t="s">
        <v>8</v>
      </c>
      <c r="B149" s="1" t="s">
        <v>9</v>
      </c>
      <c r="C149" s="6">
        <f>D149&amp;"/"&amp;E149&amp;"/"&amp;F149</f>
      </c>
      <c r="D149" s="7">
        <v>2016</v>
      </c>
      <c r="E149" s="7">
        <v>8</v>
      </c>
      <c r="F149" s="7">
        <v>12</v>
      </c>
      <c r="G149" s="8">
        <v>9150.39</v>
      </c>
      <c r="H149" s="12">
        <f>LN(G149/G148)</f>
      </c>
      <c r="I149" s="4"/>
      <c r="J149" s="5"/>
    </row>
    <row x14ac:dyDescent="0.25" r="150" customHeight="1" ht="19.5">
      <c r="A150" s="1" t="s">
        <v>8</v>
      </c>
      <c r="B150" s="1" t="s">
        <v>9</v>
      </c>
      <c r="C150" s="6">
        <f>D150&amp;"/"&amp;E150&amp;"/"&amp;F150</f>
      </c>
      <c r="D150" s="7">
        <v>2016</v>
      </c>
      <c r="E150" s="7">
        <v>8</v>
      </c>
      <c r="F150" s="7">
        <v>15</v>
      </c>
      <c r="G150" s="8">
        <v>9148.51</v>
      </c>
      <c r="H150" s="12">
        <f>LN(G150/G149)</f>
      </c>
      <c r="I150" s="4"/>
      <c r="J150" s="5"/>
    </row>
    <row x14ac:dyDescent="0.25" r="151" customHeight="1" ht="19.5">
      <c r="A151" s="1" t="s">
        <v>8</v>
      </c>
      <c r="B151" s="1" t="s">
        <v>9</v>
      </c>
      <c r="C151" s="6">
        <f>D151&amp;"/"&amp;E151&amp;"/"&amp;F151</f>
      </c>
      <c r="D151" s="7">
        <v>2016</v>
      </c>
      <c r="E151" s="7">
        <v>8</v>
      </c>
      <c r="F151" s="7">
        <v>16</v>
      </c>
      <c r="G151" s="8">
        <v>9110.36</v>
      </c>
      <c r="H151" s="12">
        <f>LN(G151/G150)</f>
      </c>
      <c r="I151" s="4"/>
      <c r="J151" s="5"/>
    </row>
    <row x14ac:dyDescent="0.25" r="152" customHeight="1" ht="19.5">
      <c r="A152" s="1" t="s">
        <v>8</v>
      </c>
      <c r="B152" s="1" t="s">
        <v>9</v>
      </c>
      <c r="C152" s="6">
        <f>D152&amp;"/"&amp;E152&amp;"/"&amp;F152</f>
      </c>
      <c r="D152" s="7">
        <v>2016</v>
      </c>
      <c r="E152" s="7">
        <v>8</v>
      </c>
      <c r="F152" s="7">
        <v>17</v>
      </c>
      <c r="G152" s="8">
        <v>9117.7</v>
      </c>
      <c r="H152" s="12">
        <f>LN(G152/G151)</f>
      </c>
      <c r="I152" s="4"/>
      <c r="J152" s="5"/>
    </row>
    <row x14ac:dyDescent="0.25" r="153" customHeight="1" ht="19.5">
      <c r="A153" s="1" t="s">
        <v>8</v>
      </c>
      <c r="B153" s="1" t="s">
        <v>9</v>
      </c>
      <c r="C153" s="6">
        <f>D153&amp;"/"&amp;E153&amp;"/"&amp;F153</f>
      </c>
      <c r="D153" s="7">
        <v>2016</v>
      </c>
      <c r="E153" s="7">
        <v>8</v>
      </c>
      <c r="F153" s="7">
        <v>18</v>
      </c>
      <c r="G153" s="8">
        <v>9122.5</v>
      </c>
      <c r="H153" s="12">
        <f>LN(G153/G152)</f>
      </c>
      <c r="I153" s="4"/>
      <c r="J153" s="5"/>
    </row>
    <row x14ac:dyDescent="0.25" r="154" customHeight="1" ht="19.5">
      <c r="A154" s="1" t="s">
        <v>8</v>
      </c>
      <c r="B154" s="1" t="s">
        <v>9</v>
      </c>
      <c r="C154" s="6">
        <f>D154&amp;"/"&amp;E154&amp;"/"&amp;F154</f>
      </c>
      <c r="D154" s="7">
        <v>2016</v>
      </c>
      <c r="E154" s="7">
        <v>8</v>
      </c>
      <c r="F154" s="7">
        <v>19</v>
      </c>
      <c r="G154" s="8">
        <v>9034.27</v>
      </c>
      <c r="H154" s="12">
        <f>LN(G154/G153)</f>
      </c>
      <c r="I154" s="4"/>
      <c r="J154" s="5"/>
    </row>
    <row x14ac:dyDescent="0.25" r="155" customHeight="1" ht="19.5">
      <c r="A155" s="1" t="s">
        <v>8</v>
      </c>
      <c r="B155" s="1" t="s">
        <v>9</v>
      </c>
      <c r="C155" s="6">
        <f>D155&amp;"/"&amp;E155&amp;"/"&amp;F155</f>
      </c>
      <c r="D155" s="7">
        <v>2016</v>
      </c>
      <c r="E155" s="7">
        <v>8</v>
      </c>
      <c r="F155" s="7">
        <v>22</v>
      </c>
      <c r="G155" s="8">
        <v>8981.81</v>
      </c>
      <c r="H155" s="12">
        <f>LN(G155/G154)</f>
      </c>
      <c r="I155" s="4"/>
      <c r="J155" s="5"/>
    </row>
    <row x14ac:dyDescent="0.25" r="156" customHeight="1" ht="19.5">
      <c r="A156" s="1" t="s">
        <v>8</v>
      </c>
      <c r="B156" s="1" t="s">
        <v>9</v>
      </c>
      <c r="C156" s="6">
        <f>D156&amp;"/"&amp;E156&amp;"/"&amp;F156</f>
      </c>
      <c r="D156" s="7">
        <v>2016</v>
      </c>
      <c r="E156" s="7">
        <v>8</v>
      </c>
      <c r="F156" s="7">
        <v>23</v>
      </c>
      <c r="G156" s="8">
        <v>9030.93</v>
      </c>
      <c r="H156" s="12">
        <f>LN(G156/G155)</f>
      </c>
      <c r="I156" s="4"/>
      <c r="J156" s="5"/>
    </row>
    <row x14ac:dyDescent="0.25" r="157" customHeight="1" ht="19.5">
      <c r="A157" s="1" t="s">
        <v>8</v>
      </c>
      <c r="B157" s="1" t="s">
        <v>9</v>
      </c>
      <c r="C157" s="6">
        <f>D157&amp;"/"&amp;E157&amp;"/"&amp;F157</f>
      </c>
      <c r="D157" s="7">
        <v>2016</v>
      </c>
      <c r="E157" s="7">
        <v>8</v>
      </c>
      <c r="F157" s="7">
        <v>24</v>
      </c>
      <c r="G157" s="8">
        <v>9017.38</v>
      </c>
      <c r="H157" s="12">
        <f>LN(G157/G156)</f>
      </c>
      <c r="I157" s="4"/>
      <c r="J157" s="5"/>
    </row>
    <row x14ac:dyDescent="0.25" r="158" customHeight="1" ht="19.5">
      <c r="A158" s="1" t="s">
        <v>8</v>
      </c>
      <c r="B158" s="1" t="s">
        <v>9</v>
      </c>
      <c r="C158" s="6">
        <f>D158&amp;"/"&amp;E158&amp;"/"&amp;F158</f>
      </c>
      <c r="D158" s="7">
        <v>2016</v>
      </c>
      <c r="E158" s="7">
        <v>8</v>
      </c>
      <c r="F158" s="7">
        <v>25</v>
      </c>
      <c r="G158" s="8">
        <v>9115.47</v>
      </c>
      <c r="H158" s="12">
        <f>LN(G158/G157)</f>
      </c>
      <c r="I158" s="4"/>
      <c r="J158" s="5"/>
    </row>
    <row x14ac:dyDescent="0.25" r="159" customHeight="1" ht="19.5">
      <c r="A159" s="1" t="s">
        <v>8</v>
      </c>
      <c r="B159" s="1" t="s">
        <v>9</v>
      </c>
      <c r="C159" s="6">
        <f>D159&amp;"/"&amp;E159&amp;"/"&amp;F159</f>
      </c>
      <c r="D159" s="7">
        <v>2016</v>
      </c>
      <c r="E159" s="7">
        <v>8</v>
      </c>
      <c r="F159" s="7">
        <v>26</v>
      </c>
      <c r="G159" s="8">
        <v>9131.72</v>
      </c>
      <c r="H159" s="12">
        <f>LN(G159/G158)</f>
      </c>
      <c r="I159" s="4"/>
      <c r="J159" s="5"/>
    </row>
    <row x14ac:dyDescent="0.25" r="160" customHeight="1" ht="19.5">
      <c r="A160" s="1" t="s">
        <v>8</v>
      </c>
      <c r="B160" s="1" t="s">
        <v>9</v>
      </c>
      <c r="C160" s="6">
        <f>D160&amp;"/"&amp;E160&amp;"/"&amp;F160</f>
      </c>
      <c r="D160" s="7">
        <v>2016</v>
      </c>
      <c r="E160" s="7">
        <v>8</v>
      </c>
      <c r="F160" s="7">
        <v>29</v>
      </c>
      <c r="G160" s="8">
        <v>9110.17</v>
      </c>
      <c r="H160" s="12">
        <f>LN(G160/G159)</f>
      </c>
      <c r="I160" s="4"/>
      <c r="J160" s="5"/>
    </row>
    <row x14ac:dyDescent="0.25" r="161" customHeight="1" ht="19.5">
      <c r="A161" s="1" t="s">
        <v>8</v>
      </c>
      <c r="B161" s="1" t="s">
        <v>9</v>
      </c>
      <c r="C161" s="6">
        <f>D161&amp;"/"&amp;E161&amp;"/"&amp;F161</f>
      </c>
      <c r="D161" s="7">
        <v>2016</v>
      </c>
      <c r="E161" s="7">
        <v>8</v>
      </c>
      <c r="F161" s="7">
        <v>30</v>
      </c>
      <c r="G161" s="8">
        <v>9110.56</v>
      </c>
      <c r="H161" s="12">
        <f>LN(G161/G160)</f>
      </c>
      <c r="I161" s="4"/>
      <c r="J161" s="5"/>
    </row>
    <row x14ac:dyDescent="0.25" r="162" customHeight="1" ht="19.5">
      <c r="A162" s="1" t="s">
        <v>8</v>
      </c>
      <c r="B162" s="1" t="s">
        <v>9</v>
      </c>
      <c r="C162" s="6">
        <f>D162&amp;"/"&amp;E162&amp;"/"&amp;F162</f>
      </c>
      <c r="D162" s="7">
        <v>2016</v>
      </c>
      <c r="E162" s="7">
        <v>8</v>
      </c>
      <c r="F162" s="7">
        <v>31</v>
      </c>
      <c r="G162" s="8">
        <v>9068.85</v>
      </c>
      <c r="H162" s="12">
        <f>LN(G162/G161)</f>
      </c>
      <c r="I162" s="4"/>
      <c r="J162" s="5"/>
    </row>
    <row x14ac:dyDescent="0.25" r="163" customHeight="1" ht="19.5">
      <c r="A163" s="1" t="s">
        <v>8</v>
      </c>
      <c r="B163" s="1" t="s">
        <v>9</v>
      </c>
      <c r="C163" s="6">
        <f>D163&amp;"/"&amp;E163&amp;"/"&amp;F163</f>
      </c>
      <c r="D163" s="7">
        <v>2016</v>
      </c>
      <c r="E163" s="7">
        <v>9</v>
      </c>
      <c r="F163" s="7">
        <v>1</v>
      </c>
      <c r="G163" s="8">
        <v>9001.15</v>
      </c>
      <c r="H163" s="12">
        <f>LN(G163/G162)</f>
      </c>
      <c r="I163" s="4"/>
      <c r="J163" s="5"/>
    </row>
    <row x14ac:dyDescent="0.25" r="164" customHeight="1" ht="19.5">
      <c r="A164" s="1" t="s">
        <v>8</v>
      </c>
      <c r="B164" s="1" t="s">
        <v>9</v>
      </c>
      <c r="C164" s="6">
        <f>D164&amp;"/"&amp;E164&amp;"/"&amp;F164</f>
      </c>
      <c r="D164" s="7">
        <v>2016</v>
      </c>
      <c r="E164" s="7">
        <v>9</v>
      </c>
      <c r="F164" s="7">
        <v>2</v>
      </c>
      <c r="G164" s="8">
        <v>8987.55</v>
      </c>
      <c r="H164" s="12">
        <f>LN(G164/G163)</f>
      </c>
      <c r="I164" s="4"/>
      <c r="J164" s="5"/>
    </row>
    <row x14ac:dyDescent="0.25" r="165" customHeight="1" ht="19.5">
      <c r="A165" s="1" t="s">
        <v>8</v>
      </c>
      <c r="B165" s="1" t="s">
        <v>9</v>
      </c>
      <c r="C165" s="6">
        <f>D165&amp;"/"&amp;E165&amp;"/"&amp;F165</f>
      </c>
      <c r="D165" s="7">
        <v>2016</v>
      </c>
      <c r="E165" s="7">
        <v>9</v>
      </c>
      <c r="F165" s="7">
        <v>5</v>
      </c>
      <c r="G165" s="8">
        <v>9090.13</v>
      </c>
      <c r="H165" s="12">
        <f>LN(G165/G164)</f>
      </c>
      <c r="I165" s="4"/>
      <c r="J165" s="5"/>
    </row>
    <row x14ac:dyDescent="0.25" r="166" customHeight="1" ht="19.5">
      <c r="A166" s="1" t="s">
        <v>8</v>
      </c>
      <c r="B166" s="1" t="s">
        <v>9</v>
      </c>
      <c r="C166" s="6">
        <f>D166&amp;"/"&amp;E166&amp;"/"&amp;F166</f>
      </c>
      <c r="D166" s="7">
        <v>2016</v>
      </c>
      <c r="E166" s="7">
        <v>9</v>
      </c>
      <c r="F166" s="7">
        <v>6</v>
      </c>
      <c r="G166" s="8">
        <v>9181.85</v>
      </c>
      <c r="H166" s="12">
        <f>LN(G166/G165)</f>
      </c>
      <c r="I166" s="4"/>
      <c r="J166" s="5"/>
    </row>
    <row x14ac:dyDescent="0.25" r="167" customHeight="1" ht="19.5">
      <c r="A167" s="1" t="s">
        <v>8</v>
      </c>
      <c r="B167" s="1" t="s">
        <v>9</v>
      </c>
      <c r="C167" s="6">
        <f>D167&amp;"/"&amp;E167&amp;"/"&amp;F167</f>
      </c>
      <c r="D167" s="7">
        <v>2016</v>
      </c>
      <c r="E167" s="7">
        <v>9</v>
      </c>
      <c r="F167" s="7">
        <v>7</v>
      </c>
      <c r="G167" s="8">
        <v>9259.07</v>
      </c>
      <c r="H167" s="12">
        <f>LN(G167/G166)</f>
      </c>
      <c r="I167" s="4"/>
      <c r="J167" s="5"/>
    </row>
    <row x14ac:dyDescent="0.25" r="168" customHeight="1" ht="19.5">
      <c r="A168" s="1" t="s">
        <v>8</v>
      </c>
      <c r="B168" s="1" t="s">
        <v>9</v>
      </c>
      <c r="C168" s="6">
        <f>D168&amp;"/"&amp;E168&amp;"/"&amp;F168</f>
      </c>
      <c r="D168" s="7">
        <v>2016</v>
      </c>
      <c r="E168" s="7">
        <v>9</v>
      </c>
      <c r="F168" s="7">
        <v>8</v>
      </c>
      <c r="G168" s="8">
        <v>9262.89</v>
      </c>
      <c r="H168" s="12">
        <f>LN(G168/G167)</f>
      </c>
      <c r="I168" s="4"/>
      <c r="J168" s="5"/>
    </row>
    <row x14ac:dyDescent="0.25" r="169" customHeight="1" ht="19.5">
      <c r="A169" s="1" t="s">
        <v>8</v>
      </c>
      <c r="B169" s="1" t="s">
        <v>9</v>
      </c>
      <c r="C169" s="6">
        <f>D169&amp;"/"&amp;E169&amp;"/"&amp;F169</f>
      </c>
      <c r="D169" s="7">
        <v>2016</v>
      </c>
      <c r="E169" s="7">
        <v>9</v>
      </c>
      <c r="F169" s="7">
        <v>9</v>
      </c>
      <c r="G169" s="8">
        <v>9164.88</v>
      </c>
      <c r="H169" s="12">
        <f>LN(G169/G168)</f>
      </c>
      <c r="I169" s="4"/>
      <c r="J169" s="5"/>
    </row>
    <row x14ac:dyDescent="0.25" r="170" customHeight="1" ht="19.5">
      <c r="A170" s="1" t="s">
        <v>8</v>
      </c>
      <c r="B170" s="1" t="s">
        <v>9</v>
      </c>
      <c r="C170" s="6">
        <f>D170&amp;"/"&amp;E170&amp;"/"&amp;F170</f>
      </c>
      <c r="D170" s="7">
        <v>2016</v>
      </c>
      <c r="E170" s="7">
        <v>9</v>
      </c>
      <c r="F170" s="7">
        <v>10</v>
      </c>
      <c r="G170" s="8">
        <v>9053.69</v>
      </c>
      <c r="H170" s="12">
        <f>LN(G170/G169)</f>
      </c>
      <c r="I170" s="4"/>
      <c r="J170" s="5"/>
    </row>
    <row x14ac:dyDescent="0.25" r="171" customHeight="1" ht="19.5">
      <c r="A171" s="1" t="s">
        <v>8</v>
      </c>
      <c r="B171" s="1" t="s">
        <v>9</v>
      </c>
      <c r="C171" s="6">
        <f>D171&amp;"/"&amp;E171&amp;"/"&amp;F171</f>
      </c>
      <c r="D171" s="7">
        <v>2016</v>
      </c>
      <c r="E171" s="7">
        <v>9</v>
      </c>
      <c r="F171" s="7">
        <v>12</v>
      </c>
      <c r="G171" s="8">
        <v>8947.06</v>
      </c>
      <c r="H171" s="12">
        <f>LN(G171/G170)</f>
      </c>
      <c r="I171" s="4"/>
      <c r="J171" s="5"/>
    </row>
    <row x14ac:dyDescent="0.25" r="172" customHeight="1" ht="19.5">
      <c r="A172" s="1" t="s">
        <v>8</v>
      </c>
      <c r="B172" s="1" t="s">
        <v>9</v>
      </c>
      <c r="C172" s="6">
        <f>D172&amp;"/"&amp;E172&amp;"/"&amp;F172</f>
      </c>
      <c r="D172" s="7">
        <v>2016</v>
      </c>
      <c r="E172" s="7">
        <v>9</v>
      </c>
      <c r="F172" s="7">
        <v>13</v>
      </c>
      <c r="G172" s="8">
        <v>8940.83</v>
      </c>
      <c r="H172" s="12">
        <f>LN(G172/G171)</f>
      </c>
      <c r="I172" s="4"/>
      <c r="J172" s="5"/>
    </row>
    <row x14ac:dyDescent="0.25" r="173" customHeight="1" ht="19.5">
      <c r="A173" s="1" t="s">
        <v>8</v>
      </c>
      <c r="B173" s="1" t="s">
        <v>9</v>
      </c>
      <c r="C173" s="6">
        <f>D173&amp;"/"&amp;E173&amp;"/"&amp;F173</f>
      </c>
      <c r="D173" s="7">
        <v>2016</v>
      </c>
      <c r="E173" s="7">
        <v>9</v>
      </c>
      <c r="F173" s="7">
        <v>14</v>
      </c>
      <c r="G173" s="8">
        <v>8902.3</v>
      </c>
      <c r="H173" s="12">
        <f>LN(G173/G172)</f>
      </c>
      <c r="I173" s="4"/>
      <c r="J173" s="5"/>
    </row>
    <row x14ac:dyDescent="0.25" r="174" customHeight="1" ht="19.5">
      <c r="A174" s="1" t="s">
        <v>8</v>
      </c>
      <c r="B174" s="1" t="s">
        <v>9</v>
      </c>
      <c r="C174" s="6">
        <f>D174&amp;"/"&amp;E174&amp;"/"&amp;F174</f>
      </c>
      <c r="D174" s="7">
        <v>2016</v>
      </c>
      <c r="E174" s="7">
        <v>9</v>
      </c>
      <c r="F174" s="7">
        <v>19</v>
      </c>
      <c r="G174" s="8">
        <v>9152.88</v>
      </c>
      <c r="H174" s="12">
        <f>LN(G174/G173)</f>
      </c>
      <c r="I174" s="4"/>
      <c r="J174" s="5"/>
    </row>
    <row x14ac:dyDescent="0.25" r="175" customHeight="1" ht="19.5">
      <c r="A175" s="1" t="s">
        <v>8</v>
      </c>
      <c r="B175" s="1" t="s">
        <v>9</v>
      </c>
      <c r="C175" s="6">
        <f>D175&amp;"/"&amp;E175&amp;"/"&amp;F175</f>
      </c>
      <c r="D175" s="7">
        <v>2016</v>
      </c>
      <c r="E175" s="7">
        <v>9</v>
      </c>
      <c r="F175" s="7">
        <v>20</v>
      </c>
      <c r="G175" s="8">
        <v>9161.58</v>
      </c>
      <c r="H175" s="12">
        <f>LN(G175/G174)</f>
      </c>
      <c r="I175" s="4"/>
      <c r="J175" s="5"/>
    </row>
    <row x14ac:dyDescent="0.25" r="176" customHeight="1" ht="19.5">
      <c r="A176" s="1" t="s">
        <v>8</v>
      </c>
      <c r="B176" s="1" t="s">
        <v>9</v>
      </c>
      <c r="C176" s="6">
        <f>D176&amp;"/"&amp;E176&amp;"/"&amp;F176</f>
      </c>
      <c r="D176" s="7">
        <v>2016</v>
      </c>
      <c r="E176" s="7">
        <v>9</v>
      </c>
      <c r="F176" s="7">
        <v>21</v>
      </c>
      <c r="G176" s="8">
        <v>9228.5</v>
      </c>
      <c r="H176" s="12">
        <f>LN(G176/G175)</f>
      </c>
      <c r="I176" s="4"/>
      <c r="J176" s="5"/>
    </row>
    <row x14ac:dyDescent="0.25" r="177" customHeight="1" ht="19.5">
      <c r="A177" s="1" t="s">
        <v>8</v>
      </c>
      <c r="B177" s="1" t="s">
        <v>9</v>
      </c>
      <c r="C177" s="6">
        <f>D177&amp;"/"&amp;E177&amp;"/"&amp;F177</f>
      </c>
      <c r="D177" s="7">
        <v>2016</v>
      </c>
      <c r="E177" s="7">
        <v>9</v>
      </c>
      <c r="F177" s="7">
        <v>22</v>
      </c>
      <c r="G177" s="8">
        <v>9235.26</v>
      </c>
      <c r="H177" s="12">
        <f>LN(G177/G176)</f>
      </c>
      <c r="I177" s="4"/>
      <c r="J177" s="5"/>
    </row>
    <row x14ac:dyDescent="0.25" r="178" customHeight="1" ht="19.5">
      <c r="A178" s="1" t="s">
        <v>8</v>
      </c>
      <c r="B178" s="1" t="s">
        <v>9</v>
      </c>
      <c r="C178" s="6">
        <f>D178&amp;"/"&amp;E178&amp;"/"&amp;F178</f>
      </c>
      <c r="D178" s="7">
        <v>2016</v>
      </c>
      <c r="E178" s="7">
        <v>9</v>
      </c>
      <c r="F178" s="7">
        <v>23</v>
      </c>
      <c r="G178" s="8">
        <v>9284.62</v>
      </c>
      <c r="H178" s="12">
        <f>LN(G178/G177)</f>
      </c>
      <c r="I178" s="4"/>
      <c r="J178" s="5"/>
    </row>
    <row x14ac:dyDescent="0.25" r="179" customHeight="1" ht="19.5">
      <c r="A179" s="1" t="s">
        <v>8</v>
      </c>
      <c r="B179" s="1" t="s">
        <v>9</v>
      </c>
      <c r="C179" s="6">
        <f>D179&amp;"/"&amp;E179&amp;"/"&amp;F179</f>
      </c>
      <c r="D179" s="7">
        <v>2016</v>
      </c>
      <c r="E179" s="7">
        <v>9</v>
      </c>
      <c r="F179" s="7">
        <v>26</v>
      </c>
      <c r="G179" s="8">
        <v>9194.52</v>
      </c>
      <c r="H179" s="12">
        <f>LN(G179/G178)</f>
      </c>
      <c r="I179" s="4"/>
      <c r="J179" s="5"/>
    </row>
    <row x14ac:dyDescent="0.25" r="180" customHeight="1" ht="19.5">
      <c r="A180" s="1" t="s">
        <v>8</v>
      </c>
      <c r="B180" s="1" t="s">
        <v>9</v>
      </c>
      <c r="C180" s="6">
        <f>D180&amp;"/"&amp;E180&amp;"/"&amp;F180</f>
      </c>
      <c r="D180" s="7">
        <v>2016</v>
      </c>
      <c r="E180" s="7">
        <v>9</v>
      </c>
      <c r="F180" s="7">
        <v>29</v>
      </c>
      <c r="G180" s="8">
        <v>9270.9</v>
      </c>
      <c r="H180" s="12">
        <f>LN(G180/G179)</f>
      </c>
      <c r="I180" s="4"/>
      <c r="J180" s="5"/>
    </row>
    <row x14ac:dyDescent="0.25" r="181" customHeight="1" ht="19.5">
      <c r="A181" s="1" t="s">
        <v>8</v>
      </c>
      <c r="B181" s="1" t="s">
        <v>9</v>
      </c>
      <c r="C181" s="6">
        <f>D181&amp;"/"&amp;E181&amp;"/"&amp;F181</f>
      </c>
      <c r="D181" s="7">
        <v>2016</v>
      </c>
      <c r="E181" s="7">
        <v>9</v>
      </c>
      <c r="F181" s="7">
        <v>30</v>
      </c>
      <c r="G181" s="8">
        <v>9166.85</v>
      </c>
      <c r="H181" s="12">
        <f>LN(G181/G180)</f>
      </c>
      <c r="I181" s="4"/>
      <c r="J181" s="5"/>
    </row>
    <row x14ac:dyDescent="0.25" r="182" customHeight="1" ht="19.5">
      <c r="A182" s="1" t="s">
        <v>8</v>
      </c>
      <c r="B182" s="1" t="s">
        <v>9</v>
      </c>
      <c r="C182" s="6">
        <f>D182&amp;"/"&amp;E182&amp;"/"&amp;F182</f>
      </c>
      <c r="D182" s="7">
        <v>2016</v>
      </c>
      <c r="E182" s="7">
        <v>10</v>
      </c>
      <c r="F182" s="7">
        <v>3</v>
      </c>
      <c r="G182" s="8">
        <v>9234.2</v>
      </c>
      <c r="H182" s="12">
        <f>LN(G182/G181)</f>
      </c>
      <c r="I182" s="4"/>
      <c r="J182" s="5"/>
    </row>
    <row x14ac:dyDescent="0.25" r="183" customHeight="1" ht="19.5">
      <c r="A183" s="1" t="s">
        <v>8</v>
      </c>
      <c r="B183" s="1" t="s">
        <v>9</v>
      </c>
      <c r="C183" s="6">
        <f>D183&amp;"/"&amp;E183&amp;"/"&amp;F183</f>
      </c>
      <c r="D183" s="7">
        <v>2016</v>
      </c>
      <c r="E183" s="7">
        <v>10</v>
      </c>
      <c r="F183" s="7">
        <v>4</v>
      </c>
      <c r="G183" s="8">
        <v>9287.77</v>
      </c>
      <c r="H183" s="12">
        <f>LN(G183/G182)</f>
      </c>
      <c r="I183" s="4"/>
      <c r="J183" s="5"/>
    </row>
    <row x14ac:dyDescent="0.25" r="184" customHeight="1" ht="19.5">
      <c r="A184" s="1" t="s">
        <v>8</v>
      </c>
      <c r="B184" s="1" t="s">
        <v>9</v>
      </c>
      <c r="C184" s="6">
        <f>D184&amp;"/"&amp;E184&amp;"/"&amp;F184</f>
      </c>
      <c r="D184" s="7">
        <v>2016</v>
      </c>
      <c r="E184" s="7">
        <v>10</v>
      </c>
      <c r="F184" s="7">
        <v>5</v>
      </c>
      <c r="G184" s="8">
        <v>9272.28</v>
      </c>
      <c r="H184" s="12">
        <f>LN(G184/G183)</f>
      </c>
      <c r="I184" s="4"/>
      <c r="J184" s="5"/>
    </row>
    <row x14ac:dyDescent="0.25" r="185" customHeight="1" ht="19.5">
      <c r="A185" s="1" t="s">
        <v>8</v>
      </c>
      <c r="B185" s="1" t="s">
        <v>9</v>
      </c>
      <c r="C185" s="6">
        <f>D185&amp;"/"&amp;E185&amp;"/"&amp;F185</f>
      </c>
      <c r="D185" s="7">
        <v>2016</v>
      </c>
      <c r="E185" s="7">
        <v>10</v>
      </c>
      <c r="F185" s="7">
        <v>6</v>
      </c>
      <c r="G185" s="8">
        <v>9284.31</v>
      </c>
      <c r="H185" s="12">
        <f>LN(G185/G184)</f>
      </c>
      <c r="I185" s="4"/>
      <c r="J185" s="5"/>
    </row>
    <row x14ac:dyDescent="0.25" r="186" customHeight="1" ht="19.5">
      <c r="A186" s="1" t="s">
        <v>8</v>
      </c>
      <c r="B186" s="1" t="s">
        <v>9</v>
      </c>
      <c r="C186" s="6">
        <f>D186&amp;"/"&amp;E186&amp;"/"&amp;F186</f>
      </c>
      <c r="D186" s="7">
        <v>2016</v>
      </c>
      <c r="E186" s="7">
        <v>10</v>
      </c>
      <c r="F186" s="7">
        <v>7</v>
      </c>
      <c r="G186" s="8">
        <v>9265.81</v>
      </c>
      <c r="H186" s="12">
        <f>LN(G186/G185)</f>
      </c>
      <c r="I186" s="4"/>
      <c r="J186" s="5"/>
    </row>
    <row x14ac:dyDescent="0.25" r="187" customHeight="1" ht="19.5">
      <c r="A187" s="1" t="s">
        <v>8</v>
      </c>
      <c r="B187" s="1" t="s">
        <v>9</v>
      </c>
      <c r="C187" s="6">
        <f>D187&amp;"/"&amp;E187&amp;"/"&amp;F187</f>
      </c>
      <c r="D187" s="7">
        <v>2016</v>
      </c>
      <c r="E187" s="7">
        <v>10</v>
      </c>
      <c r="F187" s="7">
        <v>11</v>
      </c>
      <c r="G187" s="8">
        <v>9219.82</v>
      </c>
      <c r="H187" s="12">
        <f>LN(G187/G186)</f>
      </c>
      <c r="I187" s="4"/>
      <c r="J187" s="5"/>
    </row>
    <row x14ac:dyDescent="0.25" r="188" customHeight="1" ht="19.5">
      <c r="A188" s="1" t="s">
        <v>8</v>
      </c>
      <c r="B188" s="1" t="s">
        <v>9</v>
      </c>
      <c r="C188" s="6">
        <f>D188&amp;"/"&amp;E188&amp;"/"&amp;F188</f>
      </c>
      <c r="D188" s="7">
        <v>2016</v>
      </c>
      <c r="E188" s="7">
        <v>10</v>
      </c>
      <c r="F188" s="7">
        <v>12</v>
      </c>
      <c r="G188" s="8">
        <v>9252.6</v>
      </c>
      <c r="H188" s="12">
        <f>LN(G188/G187)</f>
      </c>
      <c r="I188" s="4"/>
      <c r="J188" s="5"/>
    </row>
    <row x14ac:dyDescent="0.25" r="189" customHeight="1" ht="19.5">
      <c r="A189" s="1" t="s">
        <v>8</v>
      </c>
      <c r="B189" s="1" t="s">
        <v>9</v>
      </c>
      <c r="C189" s="6">
        <f>D189&amp;"/"&amp;E189&amp;"/"&amp;F189</f>
      </c>
      <c r="D189" s="7">
        <v>2016</v>
      </c>
      <c r="E189" s="7">
        <v>10</v>
      </c>
      <c r="F189" s="7">
        <v>13</v>
      </c>
      <c r="G189" s="8">
        <v>9219.17</v>
      </c>
      <c r="H189" s="12">
        <f>LN(G189/G188)</f>
      </c>
      <c r="I189" s="4"/>
      <c r="J189" s="5"/>
    </row>
    <row x14ac:dyDescent="0.25" r="190" customHeight="1" ht="19.5">
      <c r="A190" s="1" t="s">
        <v>8</v>
      </c>
      <c r="B190" s="1" t="s">
        <v>9</v>
      </c>
      <c r="C190" s="6">
        <f>D190&amp;"/"&amp;E190&amp;"/"&amp;F190</f>
      </c>
      <c r="D190" s="7">
        <v>2016</v>
      </c>
      <c r="E190" s="7">
        <v>10</v>
      </c>
      <c r="F190" s="7">
        <v>14</v>
      </c>
      <c r="G190" s="8">
        <v>9165.17</v>
      </c>
      <c r="H190" s="12">
        <f>LN(G190/G189)</f>
      </c>
      <c r="I190" s="4"/>
      <c r="J190" s="5"/>
    </row>
    <row x14ac:dyDescent="0.25" r="191" customHeight="1" ht="19.5">
      <c r="A191" s="1" t="s">
        <v>8</v>
      </c>
      <c r="B191" s="1" t="s">
        <v>9</v>
      </c>
      <c r="C191" s="6">
        <f>D191&amp;"/"&amp;E191&amp;"/"&amp;F191</f>
      </c>
      <c r="D191" s="7">
        <v>2016</v>
      </c>
      <c r="E191" s="7">
        <v>10</v>
      </c>
      <c r="F191" s="7">
        <v>17</v>
      </c>
      <c r="G191" s="8">
        <v>9176.22</v>
      </c>
      <c r="H191" s="12">
        <f>LN(G191/G190)</f>
      </c>
      <c r="I191" s="4"/>
      <c r="J191" s="5"/>
    </row>
    <row x14ac:dyDescent="0.25" r="192" customHeight="1" ht="19.5">
      <c r="A192" s="1" t="s">
        <v>8</v>
      </c>
      <c r="B192" s="1" t="s">
        <v>9</v>
      </c>
      <c r="C192" s="6">
        <f>D192&amp;"/"&amp;E192&amp;"/"&amp;F192</f>
      </c>
      <c r="D192" s="7">
        <v>2016</v>
      </c>
      <c r="E192" s="7">
        <v>10</v>
      </c>
      <c r="F192" s="7">
        <v>18</v>
      </c>
      <c r="G192" s="8">
        <v>9222.58</v>
      </c>
      <c r="H192" s="12">
        <f>LN(G192/G191)</f>
      </c>
      <c r="I192" s="4"/>
      <c r="J192" s="5"/>
    </row>
    <row x14ac:dyDescent="0.25" r="193" customHeight="1" ht="19.5">
      <c r="A193" s="1" t="s">
        <v>8</v>
      </c>
      <c r="B193" s="1" t="s">
        <v>9</v>
      </c>
      <c r="C193" s="6">
        <f>D193&amp;"/"&amp;E193&amp;"/"&amp;F193</f>
      </c>
      <c r="D193" s="7">
        <v>2016</v>
      </c>
      <c r="E193" s="7">
        <v>10</v>
      </c>
      <c r="F193" s="7">
        <v>19</v>
      </c>
      <c r="G193" s="8">
        <v>9283.99</v>
      </c>
      <c r="H193" s="12">
        <f>LN(G193/G192)</f>
      </c>
      <c r="I193" s="4"/>
      <c r="J193" s="5"/>
    </row>
    <row x14ac:dyDescent="0.25" r="194" customHeight="1" ht="19.5">
      <c r="A194" s="1" t="s">
        <v>8</v>
      </c>
      <c r="B194" s="1" t="s">
        <v>9</v>
      </c>
      <c r="C194" s="6">
        <f>D194&amp;"/"&amp;E194&amp;"/"&amp;F194</f>
      </c>
      <c r="D194" s="7">
        <v>2016</v>
      </c>
      <c r="E194" s="7">
        <v>10</v>
      </c>
      <c r="F194" s="7">
        <v>20</v>
      </c>
      <c r="G194" s="8">
        <v>9317.24</v>
      </c>
      <c r="H194" s="12">
        <f>LN(G194/G193)</f>
      </c>
      <c r="I194" s="4"/>
      <c r="J194" s="5"/>
    </row>
    <row x14ac:dyDescent="0.25" r="195" customHeight="1" ht="19.5">
      <c r="A195" s="1" t="s">
        <v>8</v>
      </c>
      <c r="B195" s="1" t="s">
        <v>9</v>
      </c>
      <c r="C195" s="6">
        <f>D195&amp;"/"&amp;E195&amp;"/"&amp;F195</f>
      </c>
      <c r="D195" s="7">
        <v>2016</v>
      </c>
      <c r="E195" s="7">
        <v>10</v>
      </c>
      <c r="F195" s="7">
        <v>21</v>
      </c>
      <c r="G195" s="8">
        <v>9306.57</v>
      </c>
      <c r="H195" s="12">
        <f>LN(G195/G194)</f>
      </c>
      <c r="I195" s="4"/>
      <c r="J195" s="5"/>
    </row>
    <row x14ac:dyDescent="0.25" r="196" customHeight="1" ht="19.5">
      <c r="A196" s="1" t="s">
        <v>8</v>
      </c>
      <c r="B196" s="1" t="s">
        <v>9</v>
      </c>
      <c r="C196" s="6">
        <f>D196&amp;"/"&amp;E196&amp;"/"&amp;F196</f>
      </c>
      <c r="D196" s="7">
        <v>2016</v>
      </c>
      <c r="E196" s="7">
        <v>10</v>
      </c>
      <c r="F196" s="7">
        <v>24</v>
      </c>
      <c r="G196" s="8">
        <v>9322.5</v>
      </c>
      <c r="H196" s="12">
        <f>LN(G196/G195)</f>
      </c>
      <c r="I196" s="4"/>
      <c r="J196" s="5"/>
    </row>
    <row x14ac:dyDescent="0.25" r="197" customHeight="1" ht="19.5">
      <c r="A197" s="1" t="s">
        <v>8</v>
      </c>
      <c r="B197" s="1" t="s">
        <v>9</v>
      </c>
      <c r="C197" s="6">
        <f>D197&amp;"/"&amp;E197&amp;"/"&amp;F197</f>
      </c>
      <c r="D197" s="7">
        <v>2016</v>
      </c>
      <c r="E197" s="7">
        <v>10</v>
      </c>
      <c r="F197" s="7">
        <v>25</v>
      </c>
      <c r="G197" s="8">
        <v>9385.65</v>
      </c>
      <c r="H197" s="12">
        <f>LN(G197/G196)</f>
      </c>
      <c r="I197" s="4"/>
      <c r="J197" s="5"/>
    </row>
    <row x14ac:dyDescent="0.25" r="198" customHeight="1" ht="19.5">
      <c r="A198" s="1" t="s">
        <v>8</v>
      </c>
      <c r="B198" s="1" t="s">
        <v>9</v>
      </c>
      <c r="C198" s="6">
        <f>D198&amp;"/"&amp;E198&amp;"/"&amp;F198</f>
      </c>
      <c r="D198" s="7">
        <v>2016</v>
      </c>
      <c r="E198" s="7">
        <v>10</v>
      </c>
      <c r="F198" s="7">
        <v>26</v>
      </c>
      <c r="G198" s="8">
        <v>9362.25</v>
      </c>
      <c r="H198" s="12">
        <f>LN(G198/G197)</f>
      </c>
      <c r="I198" s="4"/>
      <c r="J198" s="5"/>
    </row>
    <row x14ac:dyDescent="0.25" r="199" customHeight="1" ht="19.5">
      <c r="A199" s="1" t="s">
        <v>8</v>
      </c>
      <c r="B199" s="1" t="s">
        <v>9</v>
      </c>
      <c r="C199" s="6">
        <f>D199&amp;"/"&amp;E199&amp;"/"&amp;F199</f>
      </c>
      <c r="D199" s="7">
        <v>2016</v>
      </c>
      <c r="E199" s="7">
        <v>10</v>
      </c>
      <c r="F199" s="7">
        <v>27</v>
      </c>
      <c r="G199" s="8">
        <v>9299.55</v>
      </c>
      <c r="H199" s="12">
        <f>LN(G199/G198)</f>
      </c>
      <c r="I199" s="4"/>
      <c r="J199" s="5"/>
    </row>
    <row x14ac:dyDescent="0.25" r="200" customHeight="1" ht="19.5">
      <c r="A200" s="1" t="s">
        <v>8</v>
      </c>
      <c r="B200" s="1" t="s">
        <v>9</v>
      </c>
      <c r="C200" s="6">
        <f>D200&amp;"/"&amp;E200&amp;"/"&amp;F200</f>
      </c>
      <c r="D200" s="7">
        <v>2016</v>
      </c>
      <c r="E200" s="7">
        <v>10</v>
      </c>
      <c r="F200" s="7">
        <v>28</v>
      </c>
      <c r="G200" s="8">
        <v>9306.92</v>
      </c>
      <c r="H200" s="12">
        <f>LN(G200/G199)</f>
      </c>
      <c r="I200" s="4"/>
      <c r="J200" s="5"/>
    </row>
    <row x14ac:dyDescent="0.25" r="201" customHeight="1" ht="19.5">
      <c r="A201" s="1" t="s">
        <v>8</v>
      </c>
      <c r="B201" s="1" t="s">
        <v>9</v>
      </c>
      <c r="C201" s="6">
        <f>D201&amp;"/"&amp;E201&amp;"/"&amp;F201</f>
      </c>
      <c r="D201" s="7">
        <v>2016</v>
      </c>
      <c r="E201" s="7">
        <v>10</v>
      </c>
      <c r="F201" s="7">
        <v>31</v>
      </c>
      <c r="G201" s="8">
        <v>9290.12</v>
      </c>
      <c r="H201" s="12">
        <f>LN(G201/G200)</f>
      </c>
      <c r="I201" s="4"/>
      <c r="J201" s="5"/>
    </row>
    <row x14ac:dyDescent="0.25" r="202" customHeight="1" ht="19.5">
      <c r="A202" s="1" t="s">
        <v>8</v>
      </c>
      <c r="B202" s="1" t="s">
        <v>9</v>
      </c>
      <c r="C202" s="6">
        <f>D202&amp;"/"&amp;E202&amp;"/"&amp;F202</f>
      </c>
      <c r="D202" s="7">
        <v>2016</v>
      </c>
      <c r="E202" s="7">
        <v>11</v>
      </c>
      <c r="F202" s="7">
        <v>1</v>
      </c>
      <c r="G202" s="8">
        <v>9272.7</v>
      </c>
      <c r="H202" s="12">
        <f>LN(G202/G201)</f>
      </c>
      <c r="I202" s="4"/>
      <c r="J202" s="5"/>
    </row>
    <row x14ac:dyDescent="0.25" r="203" customHeight="1" ht="19.5">
      <c r="A203" s="1" t="s">
        <v>8</v>
      </c>
      <c r="B203" s="1" t="s">
        <v>9</v>
      </c>
      <c r="C203" s="6">
        <f>D203&amp;"/"&amp;E203&amp;"/"&amp;F203</f>
      </c>
      <c r="D203" s="7">
        <v>2016</v>
      </c>
      <c r="E203" s="7">
        <v>11</v>
      </c>
      <c r="F203" s="7">
        <v>2</v>
      </c>
      <c r="G203" s="8">
        <v>9139.04</v>
      </c>
      <c r="H203" s="12">
        <f>LN(G203/G202)</f>
      </c>
      <c r="I203" s="4"/>
      <c r="J203" s="5"/>
    </row>
    <row x14ac:dyDescent="0.25" r="204" customHeight="1" ht="19.5">
      <c r="A204" s="1" t="s">
        <v>8</v>
      </c>
      <c r="B204" s="1" t="s">
        <v>9</v>
      </c>
      <c r="C204" s="6">
        <f>D204&amp;"/"&amp;E204&amp;"/"&amp;F204</f>
      </c>
      <c r="D204" s="7">
        <v>2016</v>
      </c>
      <c r="E204" s="7">
        <v>11</v>
      </c>
      <c r="F204" s="7">
        <v>3</v>
      </c>
      <c r="G204" s="8">
        <v>9067.27</v>
      </c>
      <c r="H204" s="12">
        <f>LN(G204/G203)</f>
      </c>
      <c r="I204" s="4"/>
      <c r="J204" s="5"/>
    </row>
    <row x14ac:dyDescent="0.25" r="205" customHeight="1" ht="19.5">
      <c r="A205" s="1" t="s">
        <v>8</v>
      </c>
      <c r="B205" s="1" t="s">
        <v>9</v>
      </c>
      <c r="C205" s="6">
        <f>D205&amp;"/"&amp;E205&amp;"/"&amp;F205</f>
      </c>
      <c r="D205" s="7">
        <v>2016</v>
      </c>
      <c r="E205" s="7">
        <v>11</v>
      </c>
      <c r="F205" s="7">
        <v>4</v>
      </c>
      <c r="G205" s="8">
        <v>9068.15</v>
      </c>
      <c r="H205" s="12">
        <f>LN(G205/G204)</f>
      </c>
      <c r="I205" s="4"/>
      <c r="J205" s="5"/>
    </row>
    <row x14ac:dyDescent="0.25" r="206" customHeight="1" ht="19.5">
      <c r="A206" s="1" t="s">
        <v>8</v>
      </c>
      <c r="B206" s="1" t="s">
        <v>9</v>
      </c>
      <c r="C206" s="6">
        <f>D206&amp;"/"&amp;E206&amp;"/"&amp;F206</f>
      </c>
      <c r="D206" s="7">
        <v>2016</v>
      </c>
      <c r="E206" s="7">
        <v>11</v>
      </c>
      <c r="F206" s="7">
        <v>7</v>
      </c>
      <c r="G206" s="8">
        <v>9189.84</v>
      </c>
      <c r="H206" s="12">
        <f>LN(G206/G205)</f>
      </c>
      <c r="I206" s="4"/>
      <c r="J206" s="5"/>
    </row>
    <row x14ac:dyDescent="0.25" r="207" customHeight="1" ht="19.5">
      <c r="A207" s="1" t="s">
        <v>8</v>
      </c>
      <c r="B207" s="1" t="s">
        <v>9</v>
      </c>
      <c r="C207" s="6">
        <f>D207&amp;"/"&amp;E207&amp;"/"&amp;F207</f>
      </c>
      <c r="D207" s="7">
        <v>2016</v>
      </c>
      <c r="E207" s="7">
        <v>11</v>
      </c>
      <c r="F207" s="7">
        <v>8</v>
      </c>
      <c r="G207" s="8">
        <v>9217.43</v>
      </c>
      <c r="H207" s="12">
        <f>LN(G207/G206)</f>
      </c>
      <c r="I207" s="4"/>
      <c r="J207" s="5"/>
    </row>
    <row x14ac:dyDescent="0.25" r="208" customHeight="1" ht="19.5">
      <c r="A208" s="1" t="s">
        <v>8</v>
      </c>
      <c r="B208" s="1" t="s">
        <v>9</v>
      </c>
      <c r="C208" s="6">
        <f>D208&amp;"/"&amp;E208&amp;"/"&amp;F208</f>
      </c>
      <c r="D208" s="7">
        <v>2016</v>
      </c>
      <c r="E208" s="7">
        <v>11</v>
      </c>
      <c r="F208" s="7">
        <v>9</v>
      </c>
      <c r="G208" s="8">
        <v>8943.2</v>
      </c>
      <c r="H208" s="12">
        <f>LN(G208/G207)</f>
      </c>
      <c r="I208" s="4"/>
      <c r="J208" s="5"/>
    </row>
    <row x14ac:dyDescent="0.25" r="209" customHeight="1" ht="19.5">
      <c r="A209" s="1" t="s">
        <v>8</v>
      </c>
      <c r="B209" s="1" t="s">
        <v>9</v>
      </c>
      <c r="C209" s="6">
        <f>D209&amp;"/"&amp;E209&amp;"/"&amp;F209</f>
      </c>
      <c r="D209" s="7">
        <v>2016</v>
      </c>
      <c r="E209" s="7">
        <v>11</v>
      </c>
      <c r="F209" s="7">
        <v>10</v>
      </c>
      <c r="G209" s="8">
        <v>9152.18</v>
      </c>
      <c r="H209" s="12">
        <f>LN(G209/G208)</f>
      </c>
      <c r="I209" s="4"/>
      <c r="J209" s="5"/>
    </row>
    <row x14ac:dyDescent="0.25" r="210" customHeight="1" ht="19.5">
      <c r="A210" s="1" t="s">
        <v>8</v>
      </c>
      <c r="B210" s="1" t="s">
        <v>9</v>
      </c>
      <c r="C210" s="6">
        <f>D210&amp;"/"&amp;E210&amp;"/"&amp;F210</f>
      </c>
      <c r="D210" s="7">
        <v>2016</v>
      </c>
      <c r="E210" s="7">
        <v>11</v>
      </c>
      <c r="F210" s="7">
        <v>11</v>
      </c>
      <c r="G210" s="8">
        <v>8957.76</v>
      </c>
      <c r="H210" s="12">
        <f>LN(G210/G209)</f>
      </c>
      <c r="I210" s="4"/>
      <c r="J210" s="5"/>
    </row>
    <row x14ac:dyDescent="0.25" r="211" customHeight="1" ht="19.5">
      <c r="A211" s="1" t="s">
        <v>8</v>
      </c>
      <c r="B211" s="1" t="s">
        <v>9</v>
      </c>
      <c r="C211" s="6">
        <f>D211&amp;"/"&amp;E211&amp;"/"&amp;F211</f>
      </c>
      <c r="D211" s="7">
        <v>2016</v>
      </c>
      <c r="E211" s="7">
        <v>11</v>
      </c>
      <c r="F211" s="7">
        <v>14</v>
      </c>
      <c r="G211" s="8">
        <v>8940.4</v>
      </c>
      <c r="H211" s="12">
        <f>LN(G211/G210)</f>
      </c>
      <c r="I211" s="4"/>
      <c r="J211" s="5"/>
    </row>
    <row x14ac:dyDescent="0.25" r="212" customHeight="1" ht="19.5">
      <c r="A212" s="1" t="s">
        <v>8</v>
      </c>
      <c r="B212" s="1" t="s">
        <v>9</v>
      </c>
      <c r="C212" s="6">
        <f>D212&amp;"/"&amp;E212&amp;"/"&amp;F212</f>
      </c>
      <c r="D212" s="7">
        <v>2016</v>
      </c>
      <c r="E212" s="7">
        <v>11</v>
      </c>
      <c r="F212" s="7">
        <v>15</v>
      </c>
      <c r="G212" s="8">
        <v>8931.03</v>
      </c>
      <c r="H212" s="12">
        <f>LN(G212/G211)</f>
      </c>
      <c r="I212" s="4"/>
      <c r="J212" s="5"/>
    </row>
    <row x14ac:dyDescent="0.25" r="213" customHeight="1" ht="19.5">
      <c r="A213" s="1" t="s">
        <v>8</v>
      </c>
      <c r="B213" s="1" t="s">
        <v>9</v>
      </c>
      <c r="C213" s="6">
        <f>D213&amp;"/"&amp;E213&amp;"/"&amp;F213</f>
      </c>
      <c r="D213" s="7">
        <v>2016</v>
      </c>
      <c r="E213" s="7">
        <v>11</v>
      </c>
      <c r="F213" s="7">
        <v>16</v>
      </c>
      <c r="G213" s="8">
        <v>8962.22</v>
      </c>
      <c r="H213" s="12">
        <f>LN(G213/G212)</f>
      </c>
      <c r="I213" s="4"/>
      <c r="J213" s="5"/>
    </row>
    <row x14ac:dyDescent="0.25" r="214" customHeight="1" ht="19.5">
      <c r="A214" s="1" t="s">
        <v>8</v>
      </c>
      <c r="B214" s="1" t="s">
        <v>9</v>
      </c>
      <c r="C214" s="6">
        <f>D214&amp;"/"&amp;E214&amp;"/"&amp;F214</f>
      </c>
      <c r="D214" s="7">
        <v>2016</v>
      </c>
      <c r="E214" s="7">
        <v>11</v>
      </c>
      <c r="F214" s="7">
        <v>17</v>
      </c>
      <c r="G214" s="8">
        <v>8995.26</v>
      </c>
      <c r="H214" s="12">
        <f>LN(G214/G213)</f>
      </c>
      <c r="I214" s="4"/>
      <c r="J214" s="5"/>
    </row>
    <row x14ac:dyDescent="0.25" r="215" customHeight="1" ht="19.5">
      <c r="A215" s="1" t="s">
        <v>8</v>
      </c>
      <c r="B215" s="1" t="s">
        <v>9</v>
      </c>
      <c r="C215" s="6">
        <f>D215&amp;"/"&amp;E215&amp;"/"&amp;F215</f>
      </c>
      <c r="D215" s="7">
        <v>2016</v>
      </c>
      <c r="E215" s="7">
        <v>11</v>
      </c>
      <c r="F215" s="7">
        <v>18</v>
      </c>
      <c r="G215" s="8">
        <v>9008.79</v>
      </c>
      <c r="H215" s="12">
        <f>LN(G215/G214)</f>
      </c>
      <c r="I215" s="4"/>
      <c r="J215" s="5"/>
    </row>
    <row x14ac:dyDescent="0.25" r="216" customHeight="1" ht="19.5">
      <c r="A216" s="1" t="s">
        <v>8</v>
      </c>
      <c r="B216" s="1" t="s">
        <v>9</v>
      </c>
      <c r="C216" s="6">
        <f>D216&amp;"/"&amp;E216&amp;"/"&amp;F216</f>
      </c>
      <c r="D216" s="7">
        <v>2016</v>
      </c>
      <c r="E216" s="7">
        <v>11</v>
      </c>
      <c r="F216" s="7">
        <v>21</v>
      </c>
      <c r="G216" s="8">
        <v>9041.11</v>
      </c>
      <c r="H216" s="12">
        <f>LN(G216/G215)</f>
      </c>
      <c r="I216" s="4"/>
      <c r="J216" s="5"/>
    </row>
    <row x14ac:dyDescent="0.25" r="217" customHeight="1" ht="19.5">
      <c r="A217" s="1" t="s">
        <v>8</v>
      </c>
      <c r="B217" s="1" t="s">
        <v>9</v>
      </c>
      <c r="C217" s="6">
        <f>D217&amp;"/"&amp;E217&amp;"/"&amp;F217</f>
      </c>
      <c r="D217" s="7">
        <v>2016</v>
      </c>
      <c r="E217" s="7">
        <v>11</v>
      </c>
      <c r="F217" s="7">
        <v>22</v>
      </c>
      <c r="G217" s="8">
        <v>9133.39</v>
      </c>
      <c r="H217" s="12">
        <f>LN(G217/G216)</f>
      </c>
      <c r="I217" s="4"/>
      <c r="J217" s="5"/>
    </row>
    <row x14ac:dyDescent="0.25" r="218" customHeight="1" ht="19.5">
      <c r="A218" s="1" t="s">
        <v>8</v>
      </c>
      <c r="B218" s="1" t="s">
        <v>9</v>
      </c>
      <c r="C218" s="6">
        <f>D218&amp;"/"&amp;E218&amp;"/"&amp;F218</f>
      </c>
      <c r="D218" s="7">
        <v>2016</v>
      </c>
      <c r="E218" s="7">
        <v>11</v>
      </c>
      <c r="F218" s="7">
        <v>23</v>
      </c>
      <c r="G218" s="8">
        <v>9178.23</v>
      </c>
      <c r="H218" s="12">
        <f>LN(G218/G217)</f>
      </c>
      <c r="I218" s="4"/>
      <c r="J218" s="5"/>
    </row>
    <row x14ac:dyDescent="0.25" r="219" customHeight="1" ht="19.5">
      <c r="A219" s="1" t="s">
        <v>8</v>
      </c>
      <c r="B219" s="1" t="s">
        <v>9</v>
      </c>
      <c r="C219" s="6">
        <f>D219&amp;"/"&amp;E219&amp;"/"&amp;F219</f>
      </c>
      <c r="D219" s="7">
        <v>2016</v>
      </c>
      <c r="E219" s="7">
        <v>11</v>
      </c>
      <c r="F219" s="7">
        <v>24</v>
      </c>
      <c r="G219" s="8">
        <v>9152.11</v>
      </c>
      <c r="H219" s="12">
        <f>LN(G219/G218)</f>
      </c>
      <c r="I219" s="4"/>
      <c r="J219" s="5"/>
    </row>
    <row x14ac:dyDescent="0.25" r="220" customHeight="1" ht="19.5">
      <c r="A220" s="1" t="s">
        <v>8</v>
      </c>
      <c r="B220" s="1" t="s">
        <v>9</v>
      </c>
      <c r="C220" s="6">
        <f>D220&amp;"/"&amp;E220&amp;"/"&amp;F220</f>
      </c>
      <c r="D220" s="7">
        <v>2016</v>
      </c>
      <c r="E220" s="7">
        <v>11</v>
      </c>
      <c r="F220" s="7">
        <v>25</v>
      </c>
      <c r="G220" s="8">
        <v>9159.07</v>
      </c>
      <c r="H220" s="12">
        <f>LN(G220/G219)</f>
      </c>
      <c r="I220" s="4"/>
      <c r="J220" s="5"/>
    </row>
    <row x14ac:dyDescent="0.25" r="221" customHeight="1" ht="19.5">
      <c r="A221" s="1" t="s">
        <v>8</v>
      </c>
      <c r="B221" s="1" t="s">
        <v>9</v>
      </c>
      <c r="C221" s="6">
        <f>D221&amp;"/"&amp;E221&amp;"/"&amp;F221</f>
      </c>
      <c r="D221" s="7">
        <v>2016</v>
      </c>
      <c r="E221" s="7">
        <v>11</v>
      </c>
      <c r="F221" s="7">
        <v>28</v>
      </c>
      <c r="G221" s="8">
        <v>9222.24</v>
      </c>
      <c r="H221" s="12">
        <f>LN(G221/G220)</f>
      </c>
      <c r="I221" s="4"/>
      <c r="J221" s="5"/>
    </row>
    <row x14ac:dyDescent="0.25" r="222" customHeight="1" ht="19.5">
      <c r="A222" s="1" t="s">
        <v>8</v>
      </c>
      <c r="B222" s="1" t="s">
        <v>9</v>
      </c>
      <c r="C222" s="6">
        <f>D222&amp;"/"&amp;E222&amp;"/"&amp;F222</f>
      </c>
      <c r="D222" s="7">
        <v>2016</v>
      </c>
      <c r="E222" s="7">
        <v>11</v>
      </c>
      <c r="F222" s="7">
        <v>29</v>
      </c>
      <c r="G222" s="8">
        <v>9192.38</v>
      </c>
      <c r="H222" s="12">
        <f>LN(G222/G221)</f>
      </c>
      <c r="I222" s="4"/>
      <c r="J222" s="5"/>
    </row>
    <row x14ac:dyDescent="0.25" r="223" customHeight="1" ht="19.5">
      <c r="A223" s="1" t="s">
        <v>8</v>
      </c>
      <c r="B223" s="1" t="s">
        <v>9</v>
      </c>
      <c r="C223" s="6">
        <f>D223&amp;"/"&amp;E223&amp;"/"&amp;F223</f>
      </c>
      <c r="D223" s="7">
        <v>2016</v>
      </c>
      <c r="E223" s="7">
        <v>11</v>
      </c>
      <c r="F223" s="7">
        <v>30</v>
      </c>
      <c r="G223" s="8">
        <v>9240.71</v>
      </c>
      <c r="H223" s="12">
        <f>LN(G223/G222)</f>
      </c>
      <c r="I223" s="4"/>
      <c r="J223" s="5"/>
    </row>
    <row x14ac:dyDescent="0.25" r="224" customHeight="1" ht="19.5">
      <c r="A224" s="1" t="s">
        <v>8</v>
      </c>
      <c r="B224" s="1" t="s">
        <v>9</v>
      </c>
      <c r="C224" s="6">
        <f>D224&amp;"/"&amp;E224&amp;"/"&amp;F224</f>
      </c>
      <c r="D224" s="7">
        <v>2016</v>
      </c>
      <c r="E224" s="7">
        <v>12</v>
      </c>
      <c r="F224" s="7">
        <v>1</v>
      </c>
      <c r="G224" s="8">
        <v>9263.53</v>
      </c>
      <c r="H224" s="12">
        <f>LN(G224/G223)</f>
      </c>
      <c r="I224" s="4"/>
      <c r="J224" s="5"/>
    </row>
    <row x14ac:dyDescent="0.25" r="225" customHeight="1" ht="19.5">
      <c r="A225" s="1" t="s">
        <v>8</v>
      </c>
      <c r="B225" s="1" t="s">
        <v>9</v>
      </c>
      <c r="C225" s="6">
        <f>D225&amp;"/"&amp;E225&amp;"/"&amp;F225</f>
      </c>
      <c r="D225" s="7">
        <v>2016</v>
      </c>
      <c r="E225" s="7">
        <v>12</v>
      </c>
      <c r="F225" s="7">
        <v>2</v>
      </c>
      <c r="G225" s="8">
        <v>9189.49</v>
      </c>
      <c r="H225" s="12">
        <f>LN(G225/G224)</f>
      </c>
      <c r="I225" s="4"/>
      <c r="J225" s="5"/>
    </row>
    <row x14ac:dyDescent="0.25" r="226" customHeight="1" ht="19.5">
      <c r="A226" s="1" t="s">
        <v>8</v>
      </c>
      <c r="B226" s="1" t="s">
        <v>9</v>
      </c>
      <c r="C226" s="6">
        <f>D226&amp;"/"&amp;E226&amp;"/"&amp;F226</f>
      </c>
      <c r="D226" s="7">
        <v>2016</v>
      </c>
      <c r="E226" s="7">
        <v>12</v>
      </c>
      <c r="F226" s="7">
        <v>5</v>
      </c>
      <c r="G226" s="8">
        <v>9160.66</v>
      </c>
      <c r="H226" s="12">
        <f>LN(G226/G225)</f>
      </c>
      <c r="I226" s="4"/>
      <c r="J226" s="5"/>
    </row>
    <row x14ac:dyDescent="0.25" r="227" customHeight="1" ht="19.5">
      <c r="A227" s="1" t="s">
        <v>8</v>
      </c>
      <c r="B227" s="1" t="s">
        <v>9</v>
      </c>
      <c r="C227" s="6">
        <f>D227&amp;"/"&amp;E227&amp;"/"&amp;F227</f>
      </c>
      <c r="D227" s="7">
        <v>2016</v>
      </c>
      <c r="E227" s="7">
        <v>12</v>
      </c>
      <c r="F227" s="7">
        <v>6</v>
      </c>
      <c r="G227" s="8">
        <v>9250.77</v>
      </c>
      <c r="H227" s="12">
        <f>LN(G227/G226)</f>
      </c>
      <c r="I227" s="4"/>
      <c r="J227" s="5"/>
    </row>
    <row x14ac:dyDescent="0.25" r="228" customHeight="1" ht="19.5">
      <c r="A228" s="1" t="s">
        <v>8</v>
      </c>
      <c r="B228" s="1" t="s">
        <v>9</v>
      </c>
      <c r="C228" s="6">
        <f>D228&amp;"/"&amp;E228&amp;"/"&amp;F228</f>
      </c>
      <c r="D228" s="7">
        <v>2016</v>
      </c>
      <c r="E228" s="7">
        <v>12</v>
      </c>
      <c r="F228" s="7">
        <v>7</v>
      </c>
      <c r="G228" s="8">
        <v>9263.89</v>
      </c>
      <c r="H228" s="12">
        <f>LN(G228/G227)</f>
      </c>
      <c r="I228" s="4"/>
      <c r="J228" s="5"/>
    </row>
    <row x14ac:dyDescent="0.25" r="229" customHeight="1" ht="19.5">
      <c r="A229" s="1" t="s">
        <v>8</v>
      </c>
      <c r="B229" s="1" t="s">
        <v>9</v>
      </c>
      <c r="C229" s="6">
        <f>D229&amp;"/"&amp;E229&amp;"/"&amp;F229</f>
      </c>
      <c r="D229" s="7">
        <v>2016</v>
      </c>
      <c r="E229" s="7">
        <v>12</v>
      </c>
      <c r="F229" s="7">
        <v>8</v>
      </c>
      <c r="G229" s="8">
        <v>9375.86</v>
      </c>
      <c r="H229" s="12">
        <f>LN(G229/G228)</f>
      </c>
      <c r="I229" s="4"/>
      <c r="J229" s="5"/>
    </row>
    <row x14ac:dyDescent="0.25" r="230" customHeight="1" ht="19.5">
      <c r="A230" s="1" t="s">
        <v>8</v>
      </c>
      <c r="B230" s="1" t="s">
        <v>9</v>
      </c>
      <c r="C230" s="6">
        <f>D230&amp;"/"&amp;E230&amp;"/"&amp;F230</f>
      </c>
      <c r="D230" s="7">
        <v>2016</v>
      </c>
      <c r="E230" s="7">
        <v>12</v>
      </c>
      <c r="F230" s="7">
        <v>9</v>
      </c>
      <c r="G230" s="8">
        <v>9392.68</v>
      </c>
      <c r="H230" s="12">
        <f>LN(G230/G229)</f>
      </c>
      <c r="I230" s="4"/>
      <c r="J230" s="5"/>
    </row>
    <row x14ac:dyDescent="0.25" r="231" customHeight="1" ht="19.5">
      <c r="A231" s="1" t="s">
        <v>8</v>
      </c>
      <c r="B231" s="1" t="s">
        <v>9</v>
      </c>
      <c r="C231" s="6">
        <f>D231&amp;"/"&amp;E231&amp;"/"&amp;F231</f>
      </c>
      <c r="D231" s="7">
        <v>2016</v>
      </c>
      <c r="E231" s="7">
        <v>12</v>
      </c>
      <c r="F231" s="7">
        <v>12</v>
      </c>
      <c r="G231" s="8">
        <v>9349.94</v>
      </c>
      <c r="H231" s="12">
        <f>LN(G231/G230)</f>
      </c>
      <c r="I231" s="4"/>
      <c r="J231" s="5"/>
    </row>
    <row x14ac:dyDescent="0.25" r="232" customHeight="1" ht="19.5">
      <c r="A232" s="1" t="s">
        <v>8</v>
      </c>
      <c r="B232" s="1" t="s">
        <v>9</v>
      </c>
      <c r="C232" s="6">
        <f>D232&amp;"/"&amp;E232&amp;"/"&amp;F232</f>
      </c>
      <c r="D232" s="7">
        <v>2016</v>
      </c>
      <c r="E232" s="7">
        <v>12</v>
      </c>
      <c r="F232" s="7">
        <v>13</v>
      </c>
      <c r="G232" s="8">
        <v>9382.14</v>
      </c>
      <c r="H232" s="12">
        <f>LN(G232/G231)</f>
      </c>
      <c r="I232" s="4"/>
      <c r="J232" s="5"/>
    </row>
    <row x14ac:dyDescent="0.25" r="233" customHeight="1" ht="19.5">
      <c r="A233" s="1" t="s">
        <v>8</v>
      </c>
      <c r="B233" s="1" t="s">
        <v>9</v>
      </c>
      <c r="C233" s="6">
        <f>D233&amp;"/"&amp;E233&amp;"/"&amp;F233</f>
      </c>
      <c r="D233" s="7">
        <v>2016</v>
      </c>
      <c r="E233" s="7">
        <v>12</v>
      </c>
      <c r="F233" s="7">
        <v>14</v>
      </c>
      <c r="G233" s="8">
        <v>9368.52</v>
      </c>
      <c r="H233" s="12">
        <f>LN(G233/G232)</f>
      </c>
      <c r="I233" s="4"/>
      <c r="J233" s="5"/>
    </row>
    <row x14ac:dyDescent="0.25" r="234" customHeight="1" ht="19.5">
      <c r="A234" s="1" t="s">
        <v>8</v>
      </c>
      <c r="B234" s="1" t="s">
        <v>9</v>
      </c>
      <c r="C234" s="6">
        <f>D234&amp;"/"&amp;E234&amp;"/"&amp;F234</f>
      </c>
      <c r="D234" s="7">
        <v>2016</v>
      </c>
      <c r="E234" s="7">
        <v>12</v>
      </c>
      <c r="F234" s="7">
        <v>15</v>
      </c>
      <c r="G234" s="8">
        <v>9360.35</v>
      </c>
      <c r="H234" s="12">
        <f>LN(G234/G233)</f>
      </c>
      <c r="I234" s="4"/>
      <c r="J234" s="5"/>
    </row>
    <row x14ac:dyDescent="0.25" r="235" customHeight="1" ht="19.5">
      <c r="A235" s="1" t="s">
        <v>8</v>
      </c>
      <c r="B235" s="1" t="s">
        <v>9</v>
      </c>
      <c r="C235" s="6">
        <f>D235&amp;"/"&amp;E235&amp;"/"&amp;F235</f>
      </c>
      <c r="D235" s="7">
        <v>2016</v>
      </c>
      <c r="E235" s="7">
        <v>12</v>
      </c>
      <c r="F235" s="7">
        <v>16</v>
      </c>
      <c r="G235" s="8">
        <v>9326.78</v>
      </c>
      <c r="H235" s="12">
        <f>LN(G235/G234)</f>
      </c>
      <c r="I235" s="4"/>
      <c r="J235" s="5"/>
    </row>
    <row x14ac:dyDescent="0.25" r="236" customHeight="1" ht="19.5">
      <c r="A236" s="1" t="s">
        <v>8</v>
      </c>
      <c r="B236" s="1" t="s">
        <v>9</v>
      </c>
      <c r="C236" s="6">
        <f>D236&amp;"/"&amp;E236&amp;"/"&amp;F236</f>
      </c>
      <c r="D236" s="7">
        <v>2016</v>
      </c>
      <c r="E236" s="7">
        <v>12</v>
      </c>
      <c r="F236" s="7">
        <v>19</v>
      </c>
      <c r="G236" s="8">
        <v>9239.32</v>
      </c>
      <c r="H236" s="12">
        <f>LN(G236/G235)</f>
      </c>
      <c r="I236" s="4"/>
      <c r="J236" s="5"/>
    </row>
    <row x14ac:dyDescent="0.25" r="237" customHeight="1" ht="19.5">
      <c r="A237" s="1" t="s">
        <v>8</v>
      </c>
      <c r="B237" s="1" t="s">
        <v>9</v>
      </c>
      <c r="C237" s="6">
        <f>D237&amp;"/"&amp;E237&amp;"/"&amp;F237</f>
      </c>
      <c r="D237" s="7">
        <v>2016</v>
      </c>
      <c r="E237" s="7">
        <v>12</v>
      </c>
      <c r="F237" s="7">
        <v>20</v>
      </c>
      <c r="G237" s="8">
        <v>9242.41</v>
      </c>
      <c r="H237" s="12">
        <f>LN(G237/G236)</f>
      </c>
      <c r="I237" s="4"/>
      <c r="J237" s="5"/>
    </row>
    <row x14ac:dyDescent="0.25" r="238" customHeight="1" ht="19.5">
      <c r="A238" s="1" t="s">
        <v>8</v>
      </c>
      <c r="B238" s="1" t="s">
        <v>9</v>
      </c>
      <c r="C238" s="6">
        <f>D238&amp;"/"&amp;E238&amp;"/"&amp;F238</f>
      </c>
      <c r="D238" s="7">
        <v>2016</v>
      </c>
      <c r="E238" s="7">
        <v>12</v>
      </c>
      <c r="F238" s="7">
        <v>21</v>
      </c>
      <c r="G238" s="8">
        <v>9204.26</v>
      </c>
      <c r="H238" s="12">
        <f>LN(G238/G237)</f>
      </c>
      <c r="I238" s="4"/>
      <c r="J238" s="5"/>
    </row>
    <row x14ac:dyDescent="0.25" r="239" customHeight="1" ht="19.5">
      <c r="A239" s="1" t="s">
        <v>8</v>
      </c>
      <c r="B239" s="1" t="s">
        <v>9</v>
      </c>
      <c r="C239" s="6">
        <f>D239&amp;"/"&amp;E239&amp;"/"&amp;F239</f>
      </c>
      <c r="D239" s="7">
        <v>2016</v>
      </c>
      <c r="E239" s="7">
        <v>12</v>
      </c>
      <c r="F239" s="7">
        <v>22</v>
      </c>
      <c r="G239" s="8">
        <v>9118.75</v>
      </c>
      <c r="H239" s="12">
        <f>LN(G239/G238)</f>
      </c>
      <c r="I239" s="4"/>
      <c r="J239" s="5"/>
    </row>
    <row x14ac:dyDescent="0.25" r="240" customHeight="1" ht="19.5">
      <c r="A240" s="1" t="s">
        <v>8</v>
      </c>
      <c r="B240" s="1" t="s">
        <v>9</v>
      </c>
      <c r="C240" s="6">
        <f>D240&amp;"/"&amp;E240&amp;"/"&amp;F240</f>
      </c>
      <c r="D240" s="7">
        <v>2016</v>
      </c>
      <c r="E240" s="7">
        <v>12</v>
      </c>
      <c r="F240" s="7">
        <v>23</v>
      </c>
      <c r="G240" s="8">
        <v>9078.64</v>
      </c>
      <c r="H240" s="12">
        <f>LN(G240/G239)</f>
      </c>
      <c r="I240" s="4"/>
      <c r="J240" s="5"/>
    </row>
    <row x14ac:dyDescent="0.25" r="241" customHeight="1" ht="19.5">
      <c r="A241" s="1" t="s">
        <v>8</v>
      </c>
      <c r="B241" s="1" t="s">
        <v>9</v>
      </c>
      <c r="C241" s="6">
        <f>D241&amp;"/"&amp;E241&amp;"/"&amp;F241</f>
      </c>
      <c r="D241" s="7">
        <v>2016</v>
      </c>
      <c r="E241" s="7">
        <v>12</v>
      </c>
      <c r="F241" s="7">
        <v>26</v>
      </c>
      <c r="G241" s="8">
        <v>9110.54</v>
      </c>
      <c r="H241" s="12">
        <f>LN(G241/G240)</f>
      </c>
      <c r="I241" s="4"/>
      <c r="J241" s="5"/>
    </row>
    <row x14ac:dyDescent="0.25" r="242" customHeight="1" ht="19.5">
      <c r="A242" s="1" t="s">
        <v>8</v>
      </c>
      <c r="B242" s="1" t="s">
        <v>9</v>
      </c>
      <c r="C242" s="6">
        <f>D242&amp;"/"&amp;E242&amp;"/"&amp;F242</f>
      </c>
      <c r="D242" s="7">
        <v>2016</v>
      </c>
      <c r="E242" s="7">
        <v>12</v>
      </c>
      <c r="F242" s="7">
        <v>27</v>
      </c>
      <c r="G242" s="8">
        <v>9109.27</v>
      </c>
      <c r="H242" s="12">
        <f>LN(G242/G241)</f>
      </c>
      <c r="I242" s="4"/>
      <c r="J242" s="5"/>
    </row>
    <row x14ac:dyDescent="0.25" r="243" customHeight="1" ht="19.5">
      <c r="A243" s="1" t="s">
        <v>8</v>
      </c>
      <c r="B243" s="1" t="s">
        <v>9</v>
      </c>
      <c r="C243" s="6">
        <f>D243&amp;"/"&amp;E243&amp;"/"&amp;F243</f>
      </c>
      <c r="D243" s="7">
        <v>2016</v>
      </c>
      <c r="E243" s="7">
        <v>12</v>
      </c>
      <c r="F243" s="7">
        <v>28</v>
      </c>
      <c r="G243" s="8">
        <v>9201.4</v>
      </c>
      <c r="H243" s="12">
        <f>LN(G243/G242)</f>
      </c>
      <c r="I243" s="4"/>
      <c r="J243" s="5"/>
    </row>
    <row x14ac:dyDescent="0.25" r="244" customHeight="1" ht="19.5">
      <c r="A244" s="1" t="s">
        <v>8</v>
      </c>
      <c r="B244" s="1" t="s">
        <v>9</v>
      </c>
      <c r="C244" s="6">
        <f>D244&amp;"/"&amp;E244&amp;"/"&amp;F244</f>
      </c>
      <c r="D244" s="7">
        <v>2016</v>
      </c>
      <c r="E244" s="7">
        <v>12</v>
      </c>
      <c r="F244" s="7">
        <v>29</v>
      </c>
      <c r="G244" s="8">
        <v>9153.09</v>
      </c>
      <c r="H244" s="12">
        <f>LN(G244/G243)</f>
      </c>
      <c r="I244" s="4"/>
      <c r="J244" s="5"/>
    </row>
    <row x14ac:dyDescent="0.25" r="245" customHeight="1" ht="19.5">
      <c r="A245" s="1" t="s">
        <v>8</v>
      </c>
      <c r="B245" s="1" t="s">
        <v>9</v>
      </c>
      <c r="C245" s="6">
        <f>D245&amp;"/"&amp;E245&amp;"/"&amp;F245</f>
      </c>
      <c r="D245" s="7">
        <v>2016</v>
      </c>
      <c r="E245" s="7">
        <v>12</v>
      </c>
      <c r="F245" s="7">
        <v>30</v>
      </c>
      <c r="G245" s="8">
        <v>9253.5</v>
      </c>
      <c r="H245" s="12">
        <f>LN(G245/G244)</f>
      </c>
      <c r="I245" s="4"/>
      <c r="J245" s="5"/>
    </row>
  </sheetData>
  <mergeCells count="4">
    <mergeCell ref="I2:J2"/>
    <mergeCell ref="I3:J3"/>
    <mergeCell ref="I18:J18"/>
    <mergeCell ref="I19:J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Total</vt:lpstr>
      <vt:lpstr>2498宏達電</vt:lpstr>
      <vt:lpstr>2357華碩</vt:lpstr>
      <vt:lpstr>Y9999加權指數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2022-10-25T03:08:05.056Z</dcterms:created>
  <dcterms:modified xsi:type="dcterms:W3CDTF">2022-10-25T03:08:05.056Z</dcterms:modified>
</cp:coreProperties>
</file>