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hidePivotFieldList="1" autoCompressPictures="0"/>
  <bookViews>
    <workbookView xWindow="0" yWindow="0" windowWidth="25600" windowHeight="17480" tabRatio="500" firstSheet="2" activeTab="7"/>
  </bookViews>
  <sheets>
    <sheet name="MLB results" sheetId="1" r:id="rId1"/>
    <sheet name="MLB cleaned" sheetId="2" r:id="rId2"/>
    <sheet name="NFL results" sheetId="3" r:id="rId3"/>
    <sheet name="NFL cleaned" sheetId="4" r:id="rId4"/>
    <sheet name="NBA results" sheetId="6" r:id="rId5"/>
    <sheet name="NBA cleaned" sheetId="7" r:id="rId6"/>
    <sheet name="NHL results" sheetId="8" r:id="rId7"/>
    <sheet name="NHL cleaned" sheetId="9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2" i="8" l="1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21" i="8"/>
  <c r="Q76" i="8"/>
  <c r="R76" i="8"/>
  <c r="O76" i="8"/>
  <c r="J76" i="8"/>
  <c r="K76" i="8"/>
  <c r="I76" i="8"/>
  <c r="H76" i="8"/>
  <c r="Q75" i="8"/>
  <c r="R75" i="8"/>
  <c r="O75" i="8"/>
  <c r="J75" i="8"/>
  <c r="K75" i="8"/>
  <c r="I75" i="8"/>
  <c r="H75" i="8"/>
  <c r="Q74" i="8"/>
  <c r="R74" i="8"/>
  <c r="O74" i="8"/>
  <c r="J74" i="8"/>
  <c r="K74" i="8"/>
  <c r="I74" i="8"/>
  <c r="H74" i="8"/>
  <c r="Q73" i="8"/>
  <c r="R73" i="8"/>
  <c r="O73" i="8"/>
  <c r="J73" i="8"/>
  <c r="K73" i="8"/>
  <c r="I73" i="8"/>
  <c r="H73" i="8"/>
  <c r="Q72" i="8"/>
  <c r="R72" i="8"/>
  <c r="O72" i="8"/>
  <c r="J72" i="8"/>
  <c r="K72" i="8"/>
  <c r="I72" i="8"/>
  <c r="H72" i="8"/>
  <c r="Q71" i="8"/>
  <c r="R71" i="8"/>
  <c r="O71" i="8"/>
  <c r="J71" i="8"/>
  <c r="K71" i="8"/>
  <c r="I71" i="8"/>
  <c r="H71" i="8"/>
  <c r="Q70" i="8"/>
  <c r="R70" i="8"/>
  <c r="O70" i="8"/>
  <c r="J70" i="8"/>
  <c r="K70" i="8"/>
  <c r="I70" i="8"/>
  <c r="H70" i="8"/>
  <c r="Q69" i="8"/>
  <c r="R69" i="8"/>
  <c r="O69" i="8"/>
  <c r="J69" i="8"/>
  <c r="K69" i="8"/>
  <c r="I69" i="8"/>
  <c r="H69" i="8"/>
  <c r="Q68" i="8"/>
  <c r="R68" i="8"/>
  <c r="O68" i="8"/>
  <c r="J68" i="8"/>
  <c r="K68" i="8"/>
  <c r="I68" i="8"/>
  <c r="H68" i="8"/>
  <c r="Q67" i="8"/>
  <c r="R67" i="8"/>
  <c r="O67" i="8"/>
  <c r="J67" i="8"/>
  <c r="K67" i="8"/>
  <c r="I67" i="8"/>
  <c r="H67" i="8"/>
  <c r="Q66" i="8"/>
  <c r="R66" i="8"/>
  <c r="O66" i="8"/>
  <c r="J66" i="8"/>
  <c r="K66" i="8"/>
  <c r="I66" i="8"/>
  <c r="H66" i="8"/>
  <c r="Q65" i="8"/>
  <c r="R65" i="8"/>
  <c r="O65" i="8"/>
  <c r="J65" i="8"/>
  <c r="K65" i="8"/>
  <c r="I65" i="8"/>
  <c r="H65" i="8"/>
  <c r="Q64" i="8"/>
  <c r="R64" i="8"/>
  <c r="O64" i="8"/>
  <c r="J64" i="8"/>
  <c r="K64" i="8"/>
  <c r="I64" i="8"/>
  <c r="H64" i="8"/>
  <c r="Q63" i="8"/>
  <c r="R63" i="8"/>
  <c r="O63" i="8"/>
  <c r="J63" i="8"/>
  <c r="K63" i="8"/>
  <c r="I63" i="8"/>
  <c r="H63" i="8"/>
  <c r="Q62" i="8"/>
  <c r="R62" i="8"/>
  <c r="O62" i="8"/>
  <c r="J62" i="8"/>
  <c r="K62" i="8"/>
  <c r="I62" i="8"/>
  <c r="H62" i="8"/>
  <c r="Q61" i="8"/>
  <c r="R61" i="8"/>
  <c r="O61" i="8"/>
  <c r="J61" i="8"/>
  <c r="K61" i="8"/>
  <c r="I61" i="8"/>
  <c r="H61" i="8"/>
  <c r="Q60" i="8"/>
  <c r="R60" i="8"/>
  <c r="O60" i="8"/>
  <c r="J60" i="8"/>
  <c r="K60" i="8"/>
  <c r="I60" i="8"/>
  <c r="H60" i="8"/>
  <c r="Q59" i="8"/>
  <c r="R59" i="8"/>
  <c r="O59" i="8"/>
  <c r="J59" i="8"/>
  <c r="K59" i="8"/>
  <c r="I59" i="8"/>
  <c r="H59" i="8"/>
  <c r="Q57" i="8"/>
  <c r="R57" i="8"/>
  <c r="O57" i="8"/>
  <c r="J57" i="8"/>
  <c r="K57" i="8"/>
  <c r="I57" i="8"/>
  <c r="H57" i="8"/>
  <c r="Q56" i="8"/>
  <c r="R56" i="8"/>
  <c r="O56" i="8"/>
  <c r="J56" i="8"/>
  <c r="K56" i="8"/>
  <c r="I56" i="8"/>
  <c r="H56" i="8"/>
  <c r="Q55" i="8"/>
  <c r="R55" i="8"/>
  <c r="O55" i="8"/>
  <c r="J55" i="8"/>
  <c r="K55" i="8"/>
  <c r="I55" i="8"/>
  <c r="H55" i="8"/>
  <c r="Q54" i="8"/>
  <c r="R54" i="8"/>
  <c r="O54" i="8"/>
  <c r="J54" i="8"/>
  <c r="K54" i="8"/>
  <c r="I54" i="8"/>
  <c r="H54" i="8"/>
  <c r="Q53" i="8"/>
  <c r="R53" i="8"/>
  <c r="O53" i="8"/>
  <c r="J53" i="8"/>
  <c r="K53" i="8"/>
  <c r="I53" i="8"/>
  <c r="H53" i="8"/>
  <c r="Q52" i="8"/>
  <c r="R52" i="8"/>
  <c r="O52" i="8"/>
  <c r="J52" i="8"/>
  <c r="K52" i="8"/>
  <c r="I52" i="8"/>
  <c r="H52" i="8"/>
  <c r="Q51" i="8"/>
  <c r="R51" i="8"/>
  <c r="O51" i="8"/>
  <c r="J51" i="8"/>
  <c r="K51" i="8"/>
  <c r="I51" i="8"/>
  <c r="H51" i="8"/>
  <c r="Q50" i="8"/>
  <c r="R50" i="8"/>
  <c r="O50" i="8"/>
  <c r="J50" i="8"/>
  <c r="K50" i="8"/>
  <c r="I50" i="8"/>
  <c r="H50" i="8"/>
  <c r="Q49" i="8"/>
  <c r="R49" i="8"/>
  <c r="O49" i="8"/>
  <c r="J49" i="8"/>
  <c r="K49" i="8"/>
  <c r="I49" i="8"/>
  <c r="H49" i="8"/>
  <c r="Q48" i="8"/>
  <c r="R48" i="8"/>
  <c r="O48" i="8"/>
  <c r="J48" i="8"/>
  <c r="K48" i="8"/>
  <c r="I48" i="8"/>
  <c r="H48" i="8"/>
  <c r="Q47" i="8"/>
  <c r="R47" i="8"/>
  <c r="O47" i="8"/>
  <c r="J47" i="8"/>
  <c r="K47" i="8"/>
  <c r="I47" i="8"/>
  <c r="H47" i="8"/>
  <c r="Q46" i="8"/>
  <c r="R46" i="8"/>
  <c r="O46" i="8"/>
  <c r="J46" i="8"/>
  <c r="K46" i="8"/>
  <c r="I46" i="8"/>
  <c r="H46" i="8"/>
  <c r="Q45" i="8"/>
  <c r="R45" i="8"/>
  <c r="O45" i="8"/>
  <c r="J45" i="8"/>
  <c r="K45" i="8"/>
  <c r="I45" i="8"/>
  <c r="H45" i="8"/>
  <c r="Q44" i="8"/>
  <c r="R44" i="8"/>
  <c r="O44" i="8"/>
  <c r="J44" i="8"/>
  <c r="K44" i="8"/>
  <c r="I44" i="8"/>
  <c r="H44" i="8"/>
  <c r="Q43" i="8"/>
  <c r="R43" i="8"/>
  <c r="O43" i="8"/>
  <c r="J43" i="8"/>
  <c r="K43" i="8"/>
  <c r="I43" i="8"/>
  <c r="H43" i="8"/>
  <c r="Q42" i="8"/>
  <c r="R42" i="8"/>
  <c r="O42" i="8"/>
  <c r="J42" i="8"/>
  <c r="K42" i="8"/>
  <c r="I42" i="8"/>
  <c r="H42" i="8"/>
  <c r="Q41" i="8"/>
  <c r="R41" i="8"/>
  <c r="O41" i="8"/>
  <c r="J41" i="8"/>
  <c r="K41" i="8"/>
  <c r="I41" i="8"/>
  <c r="H41" i="8"/>
  <c r="Q40" i="8"/>
  <c r="R40" i="8"/>
  <c r="O40" i="8"/>
  <c r="J40" i="8"/>
  <c r="K40" i="8"/>
  <c r="I40" i="8"/>
  <c r="H40" i="8"/>
  <c r="Q38" i="8"/>
  <c r="R38" i="8"/>
  <c r="O38" i="8"/>
  <c r="J38" i="8"/>
  <c r="K38" i="8"/>
  <c r="I38" i="8"/>
  <c r="H38" i="8"/>
  <c r="Q37" i="8"/>
  <c r="R37" i="8"/>
  <c r="O37" i="8"/>
  <c r="J37" i="8"/>
  <c r="K37" i="8"/>
  <c r="I37" i="8"/>
  <c r="H37" i="8"/>
  <c r="Q36" i="8"/>
  <c r="R36" i="8"/>
  <c r="O36" i="8"/>
  <c r="J36" i="8"/>
  <c r="K36" i="8"/>
  <c r="I36" i="8"/>
  <c r="H36" i="8"/>
  <c r="Q35" i="8"/>
  <c r="R35" i="8"/>
  <c r="O35" i="8"/>
  <c r="J35" i="8"/>
  <c r="K35" i="8"/>
  <c r="I35" i="8"/>
  <c r="H35" i="8"/>
  <c r="Q34" i="8"/>
  <c r="R34" i="8"/>
  <c r="O34" i="8"/>
  <c r="J34" i="8"/>
  <c r="K34" i="8"/>
  <c r="I34" i="8"/>
  <c r="H34" i="8"/>
  <c r="Q33" i="8"/>
  <c r="R33" i="8"/>
  <c r="O33" i="8"/>
  <c r="J33" i="8"/>
  <c r="K33" i="8"/>
  <c r="I33" i="8"/>
  <c r="H33" i="8"/>
  <c r="Q32" i="8"/>
  <c r="R32" i="8"/>
  <c r="O32" i="8"/>
  <c r="J32" i="8"/>
  <c r="K32" i="8"/>
  <c r="I32" i="8"/>
  <c r="H32" i="8"/>
  <c r="Q31" i="8"/>
  <c r="R31" i="8"/>
  <c r="O31" i="8"/>
  <c r="J31" i="8"/>
  <c r="K31" i="8"/>
  <c r="I31" i="8"/>
  <c r="H31" i="8"/>
  <c r="Q30" i="8"/>
  <c r="R30" i="8"/>
  <c r="O30" i="8"/>
  <c r="J30" i="8"/>
  <c r="K30" i="8"/>
  <c r="I30" i="8"/>
  <c r="H30" i="8"/>
  <c r="Q29" i="8"/>
  <c r="R29" i="8"/>
  <c r="O29" i="8"/>
  <c r="J29" i="8"/>
  <c r="K29" i="8"/>
  <c r="I29" i="8"/>
  <c r="H29" i="8"/>
  <c r="Q28" i="8"/>
  <c r="R28" i="8"/>
  <c r="O28" i="8"/>
  <c r="J28" i="8"/>
  <c r="K28" i="8"/>
  <c r="I28" i="8"/>
  <c r="H28" i="8"/>
  <c r="Q27" i="8"/>
  <c r="R27" i="8"/>
  <c r="O27" i="8"/>
  <c r="J27" i="8"/>
  <c r="K27" i="8"/>
  <c r="I27" i="8"/>
  <c r="H27" i="8"/>
  <c r="Q26" i="8"/>
  <c r="R26" i="8"/>
  <c r="O26" i="8"/>
  <c r="J26" i="8"/>
  <c r="K26" i="8"/>
  <c r="I26" i="8"/>
  <c r="H26" i="8"/>
  <c r="Q25" i="8"/>
  <c r="R25" i="8"/>
  <c r="O25" i="8"/>
  <c r="J25" i="8"/>
  <c r="K25" i="8"/>
  <c r="I25" i="8"/>
  <c r="H25" i="8"/>
  <c r="Q24" i="8"/>
  <c r="R24" i="8"/>
  <c r="O24" i="8"/>
  <c r="J24" i="8"/>
  <c r="K24" i="8"/>
  <c r="I24" i="8"/>
  <c r="H24" i="8"/>
  <c r="Q23" i="8"/>
  <c r="R23" i="8"/>
  <c r="O23" i="8"/>
  <c r="J23" i="8"/>
  <c r="K23" i="8"/>
  <c r="I23" i="8"/>
  <c r="H23" i="8"/>
  <c r="Q22" i="8"/>
  <c r="R22" i="8"/>
  <c r="O22" i="8"/>
  <c r="J22" i="8"/>
  <c r="K22" i="8"/>
  <c r="I22" i="8"/>
  <c r="H22" i="8"/>
  <c r="Q21" i="8"/>
  <c r="R21" i="8"/>
  <c r="O21" i="8"/>
  <c r="J21" i="8"/>
  <c r="K21" i="8"/>
  <c r="I21" i="8"/>
  <c r="H21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" i="8"/>
  <c r="J3" i="8"/>
  <c r="K3" i="8"/>
  <c r="J4" i="8"/>
  <c r="K4" i="8"/>
  <c r="J5" i="8"/>
  <c r="K5" i="8"/>
  <c r="J6" i="8"/>
  <c r="K6" i="8"/>
  <c r="J7" i="8"/>
  <c r="K7" i="8"/>
  <c r="J8" i="8"/>
  <c r="K8" i="8"/>
  <c r="J9" i="8"/>
  <c r="K9" i="8"/>
  <c r="J10" i="8"/>
  <c r="K10" i="8"/>
  <c r="J11" i="8"/>
  <c r="K11" i="8"/>
  <c r="J12" i="8"/>
  <c r="K12" i="8"/>
  <c r="J13" i="8"/>
  <c r="K13" i="8"/>
  <c r="J14" i="8"/>
  <c r="K14" i="8"/>
  <c r="J15" i="8"/>
  <c r="K15" i="8"/>
  <c r="J16" i="8"/>
  <c r="K16" i="8"/>
  <c r="J17" i="8"/>
  <c r="K17" i="8"/>
  <c r="J18" i="8"/>
  <c r="K18" i="8"/>
  <c r="J19" i="8"/>
  <c r="K19" i="8"/>
  <c r="K2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" i="8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8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5" i="6"/>
  <c r="P876" i="6"/>
  <c r="P877" i="6"/>
  <c r="P878" i="6"/>
  <c r="P879" i="6"/>
  <c r="P880" i="6"/>
  <c r="P881" i="6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P905" i="6"/>
  <c r="P906" i="6"/>
  <c r="P907" i="6"/>
  <c r="P908" i="6"/>
  <c r="P909" i="6"/>
  <c r="P910" i="6"/>
  <c r="P911" i="6"/>
  <c r="P912" i="6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P945" i="6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P961" i="6"/>
  <c r="P962" i="6"/>
  <c r="P963" i="6"/>
  <c r="P964" i="6"/>
  <c r="P965" i="6"/>
  <c r="P966" i="6"/>
  <c r="P967" i="6"/>
  <c r="P968" i="6"/>
  <c r="P969" i="6"/>
  <c r="P970" i="6"/>
  <c r="P971" i="6"/>
  <c r="P972" i="6"/>
  <c r="P973" i="6"/>
  <c r="P974" i="6"/>
  <c r="P975" i="6"/>
  <c r="P976" i="6"/>
  <c r="P977" i="6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998" i="6"/>
  <c r="P999" i="6"/>
  <c r="P1000" i="6"/>
  <c r="P1001" i="6"/>
  <c r="P1002" i="6"/>
  <c r="P1003" i="6"/>
  <c r="P1004" i="6"/>
  <c r="P1005" i="6"/>
  <c r="P1006" i="6"/>
  <c r="P1007" i="6"/>
  <c r="P1008" i="6"/>
  <c r="P1009" i="6"/>
  <c r="P1010" i="6"/>
  <c r="P1011" i="6"/>
  <c r="P1012" i="6"/>
  <c r="P1013" i="6"/>
  <c r="P1014" i="6"/>
  <c r="P1015" i="6"/>
  <c r="P1016" i="6"/>
  <c r="P1017" i="6"/>
  <c r="P1018" i="6"/>
  <c r="P1019" i="6"/>
  <c r="P1020" i="6"/>
  <c r="P1021" i="6"/>
  <c r="P1022" i="6"/>
  <c r="P1023" i="6"/>
  <c r="P1024" i="6"/>
  <c r="P1025" i="6"/>
  <c r="P1026" i="6"/>
  <c r="P1027" i="6"/>
  <c r="P1028" i="6"/>
  <c r="P1029" i="6"/>
  <c r="P1030" i="6"/>
  <c r="P1031" i="6"/>
  <c r="P1032" i="6"/>
  <c r="P1033" i="6"/>
  <c r="P1034" i="6"/>
  <c r="P1035" i="6"/>
  <c r="P1036" i="6"/>
  <c r="P1037" i="6"/>
  <c r="P1038" i="6"/>
  <c r="P1039" i="6"/>
  <c r="P1040" i="6"/>
  <c r="P1041" i="6"/>
  <c r="P1042" i="6"/>
  <c r="P1043" i="6"/>
  <c r="P1044" i="6"/>
  <c r="P1045" i="6"/>
  <c r="P1046" i="6"/>
  <c r="P1047" i="6"/>
  <c r="P1048" i="6"/>
  <c r="P1049" i="6"/>
  <c r="P1050" i="6"/>
  <c r="P1051" i="6"/>
  <c r="P1052" i="6"/>
  <c r="P1053" i="6"/>
  <c r="P1054" i="6"/>
  <c r="P1055" i="6"/>
  <c r="P1056" i="6"/>
  <c r="P1057" i="6"/>
  <c r="P1058" i="6"/>
  <c r="P1059" i="6"/>
  <c r="P1060" i="6"/>
  <c r="P1061" i="6"/>
  <c r="P1062" i="6"/>
  <c r="P1063" i="6"/>
  <c r="P1064" i="6"/>
  <c r="P1065" i="6"/>
  <c r="P1066" i="6"/>
  <c r="P1067" i="6"/>
  <c r="P1068" i="6"/>
  <c r="P1069" i="6"/>
  <c r="P1070" i="6"/>
  <c r="P1071" i="6"/>
  <c r="P1072" i="6"/>
  <c r="P1073" i="6"/>
  <c r="P1074" i="6"/>
  <c r="P1075" i="6"/>
  <c r="P1076" i="6"/>
  <c r="P1077" i="6"/>
  <c r="P1078" i="6"/>
  <c r="P1079" i="6"/>
  <c r="P1080" i="6"/>
  <c r="P1081" i="6"/>
  <c r="P1082" i="6"/>
  <c r="P1083" i="6"/>
  <c r="P1084" i="6"/>
  <c r="P1085" i="6"/>
  <c r="P1086" i="6"/>
  <c r="P1087" i="6"/>
  <c r="P1088" i="6"/>
  <c r="P1089" i="6"/>
  <c r="P1090" i="6"/>
  <c r="P1091" i="6"/>
  <c r="P1092" i="6"/>
  <c r="P1093" i="6"/>
  <c r="P1094" i="6"/>
  <c r="P1095" i="6"/>
  <c r="P1096" i="6"/>
  <c r="P1097" i="6"/>
  <c r="P1098" i="6"/>
  <c r="P1099" i="6"/>
  <c r="P1100" i="6"/>
  <c r="P1101" i="6"/>
  <c r="P1102" i="6"/>
  <c r="P1103" i="6"/>
  <c r="P1104" i="6"/>
  <c r="P1105" i="6"/>
  <c r="P1106" i="6"/>
  <c r="P1107" i="6"/>
  <c r="P1108" i="6"/>
  <c r="P1109" i="6"/>
  <c r="P1110" i="6"/>
  <c r="P1111" i="6"/>
  <c r="P1112" i="6"/>
  <c r="P1113" i="6"/>
  <c r="P1114" i="6"/>
  <c r="P1115" i="6"/>
  <c r="P1116" i="6"/>
  <c r="P1117" i="6"/>
  <c r="P1118" i="6"/>
  <c r="P1119" i="6"/>
  <c r="P1120" i="6"/>
  <c r="P1121" i="6"/>
  <c r="P1122" i="6"/>
  <c r="P1123" i="6"/>
  <c r="P1124" i="6"/>
  <c r="P1125" i="6"/>
  <c r="P1126" i="6"/>
  <c r="P1127" i="6"/>
  <c r="P1128" i="6"/>
  <c r="P1129" i="6"/>
  <c r="P1130" i="6"/>
  <c r="P1131" i="6"/>
  <c r="P1132" i="6"/>
  <c r="P1133" i="6"/>
  <c r="P1134" i="6"/>
  <c r="P1135" i="6"/>
  <c r="P1136" i="6"/>
  <c r="P1137" i="6"/>
  <c r="P1138" i="6"/>
  <c r="P1139" i="6"/>
  <c r="P1140" i="6"/>
  <c r="P1141" i="6"/>
  <c r="P1142" i="6"/>
  <c r="P1143" i="6"/>
  <c r="P1144" i="6"/>
  <c r="P1145" i="6"/>
  <c r="P1146" i="6"/>
  <c r="P1147" i="6"/>
  <c r="P1148" i="6"/>
  <c r="P1149" i="6"/>
  <c r="P1150" i="6"/>
  <c r="P1151" i="6"/>
  <c r="P1152" i="6"/>
  <c r="P1153" i="6"/>
  <c r="P3" i="6"/>
  <c r="P4" i="6"/>
  <c r="P5" i="6"/>
  <c r="P2" i="6"/>
  <c r="N38" i="6"/>
  <c r="O38" i="6"/>
  <c r="Q38" i="6"/>
  <c r="R38" i="6"/>
  <c r="N39" i="6"/>
  <c r="O39" i="6"/>
  <c r="Q39" i="6"/>
  <c r="R39" i="6"/>
  <c r="N40" i="6"/>
  <c r="O40" i="6"/>
  <c r="Q40" i="6"/>
  <c r="R40" i="6"/>
  <c r="N41" i="6"/>
  <c r="O41" i="6"/>
  <c r="Q41" i="6"/>
  <c r="R41" i="6"/>
  <c r="N42" i="6"/>
  <c r="O42" i="6"/>
  <c r="Q42" i="6"/>
  <c r="R42" i="6"/>
  <c r="N43" i="6"/>
  <c r="O43" i="6"/>
  <c r="Q43" i="6"/>
  <c r="R43" i="6"/>
  <c r="N44" i="6"/>
  <c r="O44" i="6"/>
  <c r="Q44" i="6"/>
  <c r="R44" i="6"/>
  <c r="N45" i="6"/>
  <c r="O45" i="6"/>
  <c r="Q45" i="6"/>
  <c r="R45" i="6"/>
  <c r="N46" i="6"/>
  <c r="O46" i="6"/>
  <c r="Q46" i="6"/>
  <c r="R46" i="6"/>
  <c r="N47" i="6"/>
  <c r="O47" i="6"/>
  <c r="Q47" i="6"/>
  <c r="R47" i="6"/>
  <c r="N48" i="6"/>
  <c r="O48" i="6"/>
  <c r="Q48" i="6"/>
  <c r="R48" i="6"/>
  <c r="N49" i="6"/>
  <c r="O49" i="6"/>
  <c r="Q49" i="6"/>
  <c r="R49" i="6"/>
  <c r="N50" i="6"/>
  <c r="O50" i="6"/>
  <c r="Q50" i="6"/>
  <c r="R50" i="6"/>
  <c r="N51" i="6"/>
  <c r="O51" i="6"/>
  <c r="Q51" i="6"/>
  <c r="R51" i="6"/>
  <c r="N52" i="6"/>
  <c r="O52" i="6"/>
  <c r="Q52" i="6"/>
  <c r="R52" i="6"/>
  <c r="N53" i="6"/>
  <c r="O53" i="6"/>
  <c r="Q53" i="6"/>
  <c r="R53" i="6"/>
  <c r="N54" i="6"/>
  <c r="O54" i="6"/>
  <c r="Q54" i="6"/>
  <c r="R54" i="6"/>
  <c r="N55" i="6"/>
  <c r="O55" i="6"/>
  <c r="Q55" i="6"/>
  <c r="R55" i="6"/>
  <c r="N56" i="6"/>
  <c r="O56" i="6"/>
  <c r="Q56" i="6"/>
  <c r="R56" i="6"/>
  <c r="N57" i="6"/>
  <c r="O57" i="6"/>
  <c r="Q57" i="6"/>
  <c r="R57" i="6"/>
  <c r="N58" i="6"/>
  <c r="O58" i="6"/>
  <c r="Q58" i="6"/>
  <c r="R58" i="6"/>
  <c r="N59" i="6"/>
  <c r="O59" i="6"/>
  <c r="Q59" i="6"/>
  <c r="R59" i="6"/>
  <c r="N60" i="6"/>
  <c r="O60" i="6"/>
  <c r="Q60" i="6"/>
  <c r="R60" i="6"/>
  <c r="N61" i="6"/>
  <c r="O61" i="6"/>
  <c r="Q61" i="6"/>
  <c r="R61" i="6"/>
  <c r="N62" i="6"/>
  <c r="O62" i="6"/>
  <c r="Q62" i="6"/>
  <c r="R62" i="6"/>
  <c r="N63" i="6"/>
  <c r="O63" i="6"/>
  <c r="Q63" i="6"/>
  <c r="R63" i="6"/>
  <c r="N64" i="6"/>
  <c r="O64" i="6"/>
  <c r="Q64" i="6"/>
  <c r="R64" i="6"/>
  <c r="N65" i="6"/>
  <c r="O65" i="6"/>
  <c r="Q65" i="6"/>
  <c r="R65" i="6"/>
  <c r="N66" i="6"/>
  <c r="O66" i="6"/>
  <c r="Q66" i="6"/>
  <c r="R66" i="6"/>
  <c r="N67" i="6"/>
  <c r="O67" i="6"/>
  <c r="Q67" i="6"/>
  <c r="R67" i="6"/>
  <c r="N68" i="6"/>
  <c r="O68" i="6"/>
  <c r="Q68" i="6"/>
  <c r="R68" i="6"/>
  <c r="N69" i="6"/>
  <c r="O69" i="6"/>
  <c r="Q69" i="6"/>
  <c r="R69" i="6"/>
  <c r="N70" i="6"/>
  <c r="O70" i="6"/>
  <c r="Q70" i="6"/>
  <c r="R70" i="6"/>
  <c r="N71" i="6"/>
  <c r="O71" i="6"/>
  <c r="Q71" i="6"/>
  <c r="R71" i="6"/>
  <c r="N72" i="6"/>
  <c r="O72" i="6"/>
  <c r="Q72" i="6"/>
  <c r="R72" i="6"/>
  <c r="N73" i="6"/>
  <c r="O73" i="6"/>
  <c r="Q73" i="6"/>
  <c r="R73" i="6"/>
  <c r="A74" i="6"/>
  <c r="N74" i="6"/>
  <c r="O74" i="6"/>
  <c r="Q74" i="6"/>
  <c r="R74" i="6"/>
  <c r="A75" i="6"/>
  <c r="N75" i="6"/>
  <c r="O75" i="6"/>
  <c r="Q75" i="6"/>
  <c r="R75" i="6"/>
  <c r="A76" i="6"/>
  <c r="N76" i="6"/>
  <c r="O76" i="6"/>
  <c r="Q76" i="6"/>
  <c r="R76" i="6"/>
  <c r="A77" i="6"/>
  <c r="N77" i="6"/>
  <c r="O77" i="6"/>
  <c r="Q77" i="6"/>
  <c r="R77" i="6"/>
  <c r="A78" i="6"/>
  <c r="N78" i="6"/>
  <c r="O78" i="6"/>
  <c r="Q78" i="6"/>
  <c r="R78" i="6"/>
  <c r="A79" i="6"/>
  <c r="N79" i="6"/>
  <c r="O79" i="6"/>
  <c r="Q79" i="6"/>
  <c r="R79" i="6"/>
  <c r="A80" i="6"/>
  <c r="N80" i="6"/>
  <c r="O80" i="6"/>
  <c r="Q80" i="6"/>
  <c r="R80" i="6"/>
  <c r="A81" i="6"/>
  <c r="N81" i="6"/>
  <c r="O81" i="6"/>
  <c r="Q81" i="6"/>
  <c r="R81" i="6"/>
  <c r="A82" i="6"/>
  <c r="N82" i="6"/>
  <c r="O82" i="6"/>
  <c r="Q82" i="6"/>
  <c r="R82" i="6"/>
  <c r="A83" i="6"/>
  <c r="N83" i="6"/>
  <c r="O83" i="6"/>
  <c r="Q83" i="6"/>
  <c r="R83" i="6"/>
  <c r="A84" i="6"/>
  <c r="N84" i="6"/>
  <c r="O84" i="6"/>
  <c r="Q84" i="6"/>
  <c r="R84" i="6"/>
  <c r="A85" i="6"/>
  <c r="N85" i="6"/>
  <c r="O85" i="6"/>
  <c r="Q85" i="6"/>
  <c r="R85" i="6"/>
  <c r="A86" i="6"/>
  <c r="N86" i="6"/>
  <c r="O86" i="6"/>
  <c r="Q86" i="6"/>
  <c r="R86" i="6"/>
  <c r="A87" i="6"/>
  <c r="N87" i="6"/>
  <c r="O87" i="6"/>
  <c r="Q87" i="6"/>
  <c r="R87" i="6"/>
  <c r="A88" i="6"/>
  <c r="N88" i="6"/>
  <c r="O88" i="6"/>
  <c r="Q88" i="6"/>
  <c r="R88" i="6"/>
  <c r="A89" i="6"/>
  <c r="N89" i="6"/>
  <c r="O89" i="6"/>
  <c r="Q89" i="6"/>
  <c r="R89" i="6"/>
  <c r="A90" i="6"/>
  <c r="N90" i="6"/>
  <c r="O90" i="6"/>
  <c r="Q90" i="6"/>
  <c r="R90" i="6"/>
  <c r="A91" i="6"/>
  <c r="N91" i="6"/>
  <c r="O91" i="6"/>
  <c r="Q91" i="6"/>
  <c r="R91" i="6"/>
  <c r="A92" i="6"/>
  <c r="N92" i="6"/>
  <c r="O92" i="6"/>
  <c r="Q92" i="6"/>
  <c r="R92" i="6"/>
  <c r="A93" i="6"/>
  <c r="N93" i="6"/>
  <c r="O93" i="6"/>
  <c r="Q93" i="6"/>
  <c r="R93" i="6"/>
  <c r="A94" i="6"/>
  <c r="N94" i="6"/>
  <c r="O94" i="6"/>
  <c r="Q94" i="6"/>
  <c r="R94" i="6"/>
  <c r="A95" i="6"/>
  <c r="N95" i="6"/>
  <c r="O95" i="6"/>
  <c r="Q95" i="6"/>
  <c r="R95" i="6"/>
  <c r="A96" i="6"/>
  <c r="N96" i="6"/>
  <c r="O96" i="6"/>
  <c r="Q96" i="6"/>
  <c r="R96" i="6"/>
  <c r="A97" i="6"/>
  <c r="N97" i="6"/>
  <c r="O97" i="6"/>
  <c r="Q97" i="6"/>
  <c r="R97" i="6"/>
  <c r="A98" i="6"/>
  <c r="N98" i="6"/>
  <c r="O98" i="6"/>
  <c r="Q98" i="6"/>
  <c r="R98" i="6"/>
  <c r="A99" i="6"/>
  <c r="N99" i="6"/>
  <c r="O99" i="6"/>
  <c r="Q99" i="6"/>
  <c r="R99" i="6"/>
  <c r="A100" i="6"/>
  <c r="N100" i="6"/>
  <c r="O100" i="6"/>
  <c r="Q100" i="6"/>
  <c r="R100" i="6"/>
  <c r="A101" i="6"/>
  <c r="N101" i="6"/>
  <c r="O101" i="6"/>
  <c r="Q101" i="6"/>
  <c r="R101" i="6"/>
  <c r="A102" i="6"/>
  <c r="N102" i="6"/>
  <c r="O102" i="6"/>
  <c r="Q102" i="6"/>
  <c r="R102" i="6"/>
  <c r="A103" i="6"/>
  <c r="N103" i="6"/>
  <c r="O103" i="6"/>
  <c r="Q103" i="6"/>
  <c r="R103" i="6"/>
  <c r="A104" i="6"/>
  <c r="N104" i="6"/>
  <c r="O104" i="6"/>
  <c r="Q104" i="6"/>
  <c r="R104" i="6"/>
  <c r="A105" i="6"/>
  <c r="N105" i="6"/>
  <c r="O105" i="6"/>
  <c r="Q105" i="6"/>
  <c r="R105" i="6"/>
  <c r="A106" i="6"/>
  <c r="N106" i="6"/>
  <c r="O106" i="6"/>
  <c r="Q106" i="6"/>
  <c r="R106" i="6"/>
  <c r="A107" i="6"/>
  <c r="N107" i="6"/>
  <c r="O107" i="6"/>
  <c r="Q107" i="6"/>
  <c r="R107" i="6"/>
  <c r="A108" i="6"/>
  <c r="N108" i="6"/>
  <c r="O108" i="6"/>
  <c r="Q108" i="6"/>
  <c r="R108" i="6"/>
  <c r="A109" i="6"/>
  <c r="N109" i="6"/>
  <c r="O109" i="6"/>
  <c r="Q109" i="6"/>
  <c r="R109" i="6"/>
  <c r="A110" i="6"/>
  <c r="N110" i="6"/>
  <c r="O110" i="6"/>
  <c r="Q110" i="6"/>
  <c r="R110" i="6"/>
  <c r="A111" i="6"/>
  <c r="N111" i="6"/>
  <c r="O111" i="6"/>
  <c r="Q111" i="6"/>
  <c r="R111" i="6"/>
  <c r="A112" i="6"/>
  <c r="N112" i="6"/>
  <c r="O112" i="6"/>
  <c r="Q112" i="6"/>
  <c r="R112" i="6"/>
  <c r="A113" i="6"/>
  <c r="N113" i="6"/>
  <c r="O113" i="6"/>
  <c r="Q113" i="6"/>
  <c r="R113" i="6"/>
  <c r="A114" i="6"/>
  <c r="N114" i="6"/>
  <c r="O114" i="6"/>
  <c r="Q114" i="6"/>
  <c r="R114" i="6"/>
  <c r="A115" i="6"/>
  <c r="N115" i="6"/>
  <c r="O115" i="6"/>
  <c r="Q115" i="6"/>
  <c r="R115" i="6"/>
  <c r="A116" i="6"/>
  <c r="N116" i="6"/>
  <c r="O116" i="6"/>
  <c r="Q116" i="6"/>
  <c r="R116" i="6"/>
  <c r="A117" i="6"/>
  <c r="N117" i="6"/>
  <c r="O117" i="6"/>
  <c r="Q117" i="6"/>
  <c r="R117" i="6"/>
  <c r="A118" i="6"/>
  <c r="N118" i="6"/>
  <c r="O118" i="6"/>
  <c r="Q118" i="6"/>
  <c r="R118" i="6"/>
  <c r="A119" i="6"/>
  <c r="N119" i="6"/>
  <c r="O119" i="6"/>
  <c r="Q119" i="6"/>
  <c r="R119" i="6"/>
  <c r="A120" i="6"/>
  <c r="N120" i="6"/>
  <c r="O120" i="6"/>
  <c r="Q120" i="6"/>
  <c r="R120" i="6"/>
  <c r="A121" i="6"/>
  <c r="N121" i="6"/>
  <c r="O121" i="6"/>
  <c r="Q121" i="6"/>
  <c r="R121" i="6"/>
  <c r="A122" i="6"/>
  <c r="N122" i="6"/>
  <c r="O122" i="6"/>
  <c r="Q122" i="6"/>
  <c r="R122" i="6"/>
  <c r="A123" i="6"/>
  <c r="N123" i="6"/>
  <c r="O123" i="6"/>
  <c r="Q123" i="6"/>
  <c r="R123" i="6"/>
  <c r="A124" i="6"/>
  <c r="N124" i="6"/>
  <c r="O124" i="6"/>
  <c r="Q124" i="6"/>
  <c r="R124" i="6"/>
  <c r="A125" i="6"/>
  <c r="N125" i="6"/>
  <c r="O125" i="6"/>
  <c r="Q125" i="6"/>
  <c r="R125" i="6"/>
  <c r="A126" i="6"/>
  <c r="N126" i="6"/>
  <c r="O126" i="6"/>
  <c r="Q126" i="6"/>
  <c r="R126" i="6"/>
  <c r="A127" i="6"/>
  <c r="N127" i="6"/>
  <c r="O127" i="6"/>
  <c r="Q127" i="6"/>
  <c r="R127" i="6"/>
  <c r="A128" i="6"/>
  <c r="N128" i="6"/>
  <c r="O128" i="6"/>
  <c r="Q128" i="6"/>
  <c r="R128" i="6"/>
  <c r="A129" i="6"/>
  <c r="N129" i="6"/>
  <c r="O129" i="6"/>
  <c r="Q129" i="6"/>
  <c r="R129" i="6"/>
  <c r="A130" i="6"/>
  <c r="N130" i="6"/>
  <c r="O130" i="6"/>
  <c r="Q130" i="6"/>
  <c r="R130" i="6"/>
  <c r="A131" i="6"/>
  <c r="N131" i="6"/>
  <c r="O131" i="6"/>
  <c r="Q131" i="6"/>
  <c r="R131" i="6"/>
  <c r="A132" i="6"/>
  <c r="N132" i="6"/>
  <c r="O132" i="6"/>
  <c r="Q132" i="6"/>
  <c r="R132" i="6"/>
  <c r="A133" i="6"/>
  <c r="N133" i="6"/>
  <c r="O133" i="6"/>
  <c r="Q133" i="6"/>
  <c r="R133" i="6"/>
  <c r="A134" i="6"/>
  <c r="N134" i="6"/>
  <c r="O134" i="6"/>
  <c r="Q134" i="6"/>
  <c r="R134" i="6"/>
  <c r="A135" i="6"/>
  <c r="N135" i="6"/>
  <c r="O135" i="6"/>
  <c r="Q135" i="6"/>
  <c r="R135" i="6"/>
  <c r="A136" i="6"/>
  <c r="N136" i="6"/>
  <c r="O136" i="6"/>
  <c r="Q136" i="6"/>
  <c r="R136" i="6"/>
  <c r="A137" i="6"/>
  <c r="N137" i="6"/>
  <c r="O137" i="6"/>
  <c r="Q137" i="6"/>
  <c r="R137" i="6"/>
  <c r="A138" i="6"/>
  <c r="N138" i="6"/>
  <c r="O138" i="6"/>
  <c r="Q138" i="6"/>
  <c r="R138" i="6"/>
  <c r="A139" i="6"/>
  <c r="N139" i="6"/>
  <c r="O139" i="6"/>
  <c r="Q139" i="6"/>
  <c r="R139" i="6"/>
  <c r="A140" i="6"/>
  <c r="N140" i="6"/>
  <c r="O140" i="6"/>
  <c r="Q140" i="6"/>
  <c r="R140" i="6"/>
  <c r="A141" i="6"/>
  <c r="N141" i="6"/>
  <c r="O141" i="6"/>
  <c r="Q141" i="6"/>
  <c r="R141" i="6"/>
  <c r="A142" i="6"/>
  <c r="N142" i="6"/>
  <c r="O142" i="6"/>
  <c r="Q142" i="6"/>
  <c r="R142" i="6"/>
  <c r="A143" i="6"/>
  <c r="N143" i="6"/>
  <c r="O143" i="6"/>
  <c r="Q143" i="6"/>
  <c r="R143" i="6"/>
  <c r="A144" i="6"/>
  <c r="N144" i="6"/>
  <c r="O144" i="6"/>
  <c r="Q144" i="6"/>
  <c r="R144" i="6"/>
  <c r="A145" i="6"/>
  <c r="N145" i="6"/>
  <c r="O145" i="6"/>
  <c r="Q145" i="6"/>
  <c r="R145" i="6"/>
  <c r="A146" i="6"/>
  <c r="N146" i="6"/>
  <c r="O146" i="6"/>
  <c r="Q146" i="6"/>
  <c r="R146" i="6"/>
  <c r="A147" i="6"/>
  <c r="N147" i="6"/>
  <c r="O147" i="6"/>
  <c r="Q147" i="6"/>
  <c r="R147" i="6"/>
  <c r="A148" i="6"/>
  <c r="N148" i="6"/>
  <c r="O148" i="6"/>
  <c r="Q148" i="6"/>
  <c r="R148" i="6"/>
  <c r="A149" i="6"/>
  <c r="N149" i="6"/>
  <c r="O149" i="6"/>
  <c r="Q149" i="6"/>
  <c r="R149" i="6"/>
  <c r="A150" i="6"/>
  <c r="N150" i="6"/>
  <c r="O150" i="6"/>
  <c r="Q150" i="6"/>
  <c r="R150" i="6"/>
  <c r="A151" i="6"/>
  <c r="N151" i="6"/>
  <c r="O151" i="6"/>
  <c r="Q151" i="6"/>
  <c r="R151" i="6"/>
  <c r="A152" i="6"/>
  <c r="N152" i="6"/>
  <c r="O152" i="6"/>
  <c r="Q152" i="6"/>
  <c r="R152" i="6"/>
  <c r="A153" i="6"/>
  <c r="N153" i="6"/>
  <c r="O153" i="6"/>
  <c r="Q153" i="6"/>
  <c r="R153" i="6"/>
  <c r="A154" i="6"/>
  <c r="N154" i="6"/>
  <c r="O154" i="6"/>
  <c r="Q154" i="6"/>
  <c r="R154" i="6"/>
  <c r="A155" i="6"/>
  <c r="N155" i="6"/>
  <c r="O155" i="6"/>
  <c r="Q155" i="6"/>
  <c r="R155" i="6"/>
  <c r="A156" i="6"/>
  <c r="N156" i="6"/>
  <c r="O156" i="6"/>
  <c r="Q156" i="6"/>
  <c r="R156" i="6"/>
  <c r="A157" i="6"/>
  <c r="N157" i="6"/>
  <c r="O157" i="6"/>
  <c r="Q157" i="6"/>
  <c r="R157" i="6"/>
  <c r="A158" i="6"/>
  <c r="N158" i="6"/>
  <c r="O158" i="6"/>
  <c r="Q158" i="6"/>
  <c r="R158" i="6"/>
  <c r="A159" i="6"/>
  <c r="N159" i="6"/>
  <c r="O159" i="6"/>
  <c r="Q159" i="6"/>
  <c r="R159" i="6"/>
  <c r="A160" i="6"/>
  <c r="N160" i="6"/>
  <c r="O160" i="6"/>
  <c r="Q160" i="6"/>
  <c r="R160" i="6"/>
  <c r="A161" i="6"/>
  <c r="N161" i="6"/>
  <c r="O161" i="6"/>
  <c r="Q161" i="6"/>
  <c r="R161" i="6"/>
  <c r="A162" i="6"/>
  <c r="N162" i="6"/>
  <c r="O162" i="6"/>
  <c r="Q162" i="6"/>
  <c r="R162" i="6"/>
  <c r="A163" i="6"/>
  <c r="N163" i="6"/>
  <c r="O163" i="6"/>
  <c r="Q163" i="6"/>
  <c r="R163" i="6"/>
  <c r="A164" i="6"/>
  <c r="N164" i="6"/>
  <c r="O164" i="6"/>
  <c r="Q164" i="6"/>
  <c r="R164" i="6"/>
  <c r="A165" i="6"/>
  <c r="N165" i="6"/>
  <c r="O165" i="6"/>
  <c r="Q165" i="6"/>
  <c r="R165" i="6"/>
  <c r="A166" i="6"/>
  <c r="N166" i="6"/>
  <c r="O166" i="6"/>
  <c r="Q166" i="6"/>
  <c r="R166" i="6"/>
  <c r="A167" i="6"/>
  <c r="N167" i="6"/>
  <c r="O167" i="6"/>
  <c r="Q167" i="6"/>
  <c r="R167" i="6"/>
  <c r="A168" i="6"/>
  <c r="N168" i="6"/>
  <c r="O168" i="6"/>
  <c r="Q168" i="6"/>
  <c r="R168" i="6"/>
  <c r="A169" i="6"/>
  <c r="N169" i="6"/>
  <c r="O169" i="6"/>
  <c r="Q169" i="6"/>
  <c r="R169" i="6"/>
  <c r="A170" i="6"/>
  <c r="N170" i="6"/>
  <c r="O170" i="6"/>
  <c r="Q170" i="6"/>
  <c r="R170" i="6"/>
  <c r="A171" i="6"/>
  <c r="N171" i="6"/>
  <c r="O171" i="6"/>
  <c r="Q171" i="6"/>
  <c r="R171" i="6"/>
  <c r="A172" i="6"/>
  <c r="N172" i="6"/>
  <c r="O172" i="6"/>
  <c r="Q172" i="6"/>
  <c r="R172" i="6"/>
  <c r="A173" i="6"/>
  <c r="N173" i="6"/>
  <c r="O173" i="6"/>
  <c r="Q173" i="6"/>
  <c r="R173" i="6"/>
  <c r="A174" i="6"/>
  <c r="N174" i="6"/>
  <c r="O174" i="6"/>
  <c r="Q174" i="6"/>
  <c r="R174" i="6"/>
  <c r="A175" i="6"/>
  <c r="N175" i="6"/>
  <c r="O175" i="6"/>
  <c r="Q175" i="6"/>
  <c r="R175" i="6"/>
  <c r="A176" i="6"/>
  <c r="N176" i="6"/>
  <c r="O176" i="6"/>
  <c r="Q176" i="6"/>
  <c r="R176" i="6"/>
  <c r="A177" i="6"/>
  <c r="N177" i="6"/>
  <c r="O177" i="6"/>
  <c r="Q177" i="6"/>
  <c r="R177" i="6"/>
  <c r="A178" i="6"/>
  <c r="N178" i="6"/>
  <c r="O178" i="6"/>
  <c r="Q178" i="6"/>
  <c r="R178" i="6"/>
  <c r="A179" i="6"/>
  <c r="N179" i="6"/>
  <c r="O179" i="6"/>
  <c r="Q179" i="6"/>
  <c r="R179" i="6"/>
  <c r="A180" i="6"/>
  <c r="N180" i="6"/>
  <c r="O180" i="6"/>
  <c r="Q180" i="6"/>
  <c r="R180" i="6"/>
  <c r="A181" i="6"/>
  <c r="N181" i="6"/>
  <c r="O181" i="6"/>
  <c r="Q181" i="6"/>
  <c r="R181" i="6"/>
  <c r="A182" i="6"/>
  <c r="N182" i="6"/>
  <c r="O182" i="6"/>
  <c r="Q182" i="6"/>
  <c r="R182" i="6"/>
  <c r="A183" i="6"/>
  <c r="N183" i="6"/>
  <c r="O183" i="6"/>
  <c r="Q183" i="6"/>
  <c r="R183" i="6"/>
  <c r="A184" i="6"/>
  <c r="N184" i="6"/>
  <c r="O184" i="6"/>
  <c r="Q184" i="6"/>
  <c r="R184" i="6"/>
  <c r="A185" i="6"/>
  <c r="N185" i="6"/>
  <c r="O185" i="6"/>
  <c r="Q185" i="6"/>
  <c r="R185" i="6"/>
  <c r="A186" i="6"/>
  <c r="N186" i="6"/>
  <c r="O186" i="6"/>
  <c r="Q186" i="6"/>
  <c r="R186" i="6"/>
  <c r="A187" i="6"/>
  <c r="N187" i="6"/>
  <c r="O187" i="6"/>
  <c r="Q187" i="6"/>
  <c r="R187" i="6"/>
  <c r="A188" i="6"/>
  <c r="N188" i="6"/>
  <c r="O188" i="6"/>
  <c r="Q188" i="6"/>
  <c r="R188" i="6"/>
  <c r="A189" i="6"/>
  <c r="N189" i="6"/>
  <c r="O189" i="6"/>
  <c r="Q189" i="6"/>
  <c r="R189" i="6"/>
  <c r="A190" i="6"/>
  <c r="N190" i="6"/>
  <c r="O190" i="6"/>
  <c r="Q190" i="6"/>
  <c r="R190" i="6"/>
  <c r="A191" i="6"/>
  <c r="N191" i="6"/>
  <c r="O191" i="6"/>
  <c r="Q191" i="6"/>
  <c r="R191" i="6"/>
  <c r="A192" i="6"/>
  <c r="N192" i="6"/>
  <c r="O192" i="6"/>
  <c r="Q192" i="6"/>
  <c r="R192" i="6"/>
  <c r="A193" i="6"/>
  <c r="N193" i="6"/>
  <c r="O193" i="6"/>
  <c r="Q193" i="6"/>
  <c r="R193" i="6"/>
  <c r="A194" i="6"/>
  <c r="N194" i="6"/>
  <c r="O194" i="6"/>
  <c r="Q194" i="6"/>
  <c r="R194" i="6"/>
  <c r="A195" i="6"/>
  <c r="N195" i="6"/>
  <c r="O195" i="6"/>
  <c r="Q195" i="6"/>
  <c r="R195" i="6"/>
  <c r="A196" i="6"/>
  <c r="N196" i="6"/>
  <c r="O196" i="6"/>
  <c r="Q196" i="6"/>
  <c r="R196" i="6"/>
  <c r="A197" i="6"/>
  <c r="N197" i="6"/>
  <c r="O197" i="6"/>
  <c r="Q197" i="6"/>
  <c r="R197" i="6"/>
  <c r="A198" i="6"/>
  <c r="N198" i="6"/>
  <c r="O198" i="6"/>
  <c r="Q198" i="6"/>
  <c r="R198" i="6"/>
  <c r="A199" i="6"/>
  <c r="N199" i="6"/>
  <c r="O199" i="6"/>
  <c r="Q199" i="6"/>
  <c r="R199" i="6"/>
  <c r="A200" i="6"/>
  <c r="N200" i="6"/>
  <c r="O200" i="6"/>
  <c r="Q200" i="6"/>
  <c r="R200" i="6"/>
  <c r="A201" i="6"/>
  <c r="N201" i="6"/>
  <c r="O201" i="6"/>
  <c r="Q201" i="6"/>
  <c r="R201" i="6"/>
  <c r="A202" i="6"/>
  <c r="N202" i="6"/>
  <c r="O202" i="6"/>
  <c r="Q202" i="6"/>
  <c r="R202" i="6"/>
  <c r="A203" i="6"/>
  <c r="N203" i="6"/>
  <c r="O203" i="6"/>
  <c r="Q203" i="6"/>
  <c r="R203" i="6"/>
  <c r="A204" i="6"/>
  <c r="N204" i="6"/>
  <c r="O204" i="6"/>
  <c r="Q204" i="6"/>
  <c r="R204" i="6"/>
  <c r="A205" i="6"/>
  <c r="N205" i="6"/>
  <c r="O205" i="6"/>
  <c r="Q205" i="6"/>
  <c r="R205" i="6"/>
  <c r="A206" i="6"/>
  <c r="N206" i="6"/>
  <c r="O206" i="6"/>
  <c r="Q206" i="6"/>
  <c r="R206" i="6"/>
  <c r="A207" i="6"/>
  <c r="N207" i="6"/>
  <c r="O207" i="6"/>
  <c r="Q207" i="6"/>
  <c r="R207" i="6"/>
  <c r="A208" i="6"/>
  <c r="N208" i="6"/>
  <c r="O208" i="6"/>
  <c r="Q208" i="6"/>
  <c r="R208" i="6"/>
  <c r="A209" i="6"/>
  <c r="N209" i="6"/>
  <c r="O209" i="6"/>
  <c r="Q209" i="6"/>
  <c r="R209" i="6"/>
  <c r="A210" i="6"/>
  <c r="N210" i="6"/>
  <c r="O210" i="6"/>
  <c r="Q210" i="6"/>
  <c r="R210" i="6"/>
  <c r="A211" i="6"/>
  <c r="N211" i="6"/>
  <c r="O211" i="6"/>
  <c r="Q211" i="6"/>
  <c r="R211" i="6"/>
  <c r="A212" i="6"/>
  <c r="N212" i="6"/>
  <c r="O212" i="6"/>
  <c r="Q212" i="6"/>
  <c r="R212" i="6"/>
  <c r="A213" i="6"/>
  <c r="N213" i="6"/>
  <c r="O213" i="6"/>
  <c r="Q213" i="6"/>
  <c r="R213" i="6"/>
  <c r="A214" i="6"/>
  <c r="N214" i="6"/>
  <c r="O214" i="6"/>
  <c r="Q214" i="6"/>
  <c r="R214" i="6"/>
  <c r="A215" i="6"/>
  <c r="N215" i="6"/>
  <c r="O215" i="6"/>
  <c r="Q215" i="6"/>
  <c r="R215" i="6"/>
  <c r="A216" i="6"/>
  <c r="N216" i="6"/>
  <c r="O216" i="6"/>
  <c r="Q216" i="6"/>
  <c r="R216" i="6"/>
  <c r="A217" i="6"/>
  <c r="N217" i="6"/>
  <c r="O217" i="6"/>
  <c r="Q217" i="6"/>
  <c r="R217" i="6"/>
  <c r="A218" i="6"/>
  <c r="N218" i="6"/>
  <c r="O218" i="6"/>
  <c r="Q218" i="6"/>
  <c r="R218" i="6"/>
  <c r="A219" i="6"/>
  <c r="N219" i="6"/>
  <c r="O219" i="6"/>
  <c r="Q219" i="6"/>
  <c r="R219" i="6"/>
  <c r="A220" i="6"/>
  <c r="N220" i="6"/>
  <c r="O220" i="6"/>
  <c r="Q220" i="6"/>
  <c r="R220" i="6"/>
  <c r="A221" i="6"/>
  <c r="N221" i="6"/>
  <c r="O221" i="6"/>
  <c r="Q221" i="6"/>
  <c r="R221" i="6"/>
  <c r="A222" i="6"/>
  <c r="N222" i="6"/>
  <c r="O222" i="6"/>
  <c r="Q222" i="6"/>
  <c r="R222" i="6"/>
  <c r="A223" i="6"/>
  <c r="N223" i="6"/>
  <c r="O223" i="6"/>
  <c r="Q223" i="6"/>
  <c r="R223" i="6"/>
  <c r="A224" i="6"/>
  <c r="N224" i="6"/>
  <c r="O224" i="6"/>
  <c r="Q224" i="6"/>
  <c r="R224" i="6"/>
  <c r="A225" i="6"/>
  <c r="N225" i="6"/>
  <c r="O225" i="6"/>
  <c r="Q225" i="6"/>
  <c r="R225" i="6"/>
  <c r="A226" i="6"/>
  <c r="N226" i="6"/>
  <c r="O226" i="6"/>
  <c r="Q226" i="6"/>
  <c r="R226" i="6"/>
  <c r="A227" i="6"/>
  <c r="N227" i="6"/>
  <c r="O227" i="6"/>
  <c r="Q227" i="6"/>
  <c r="R227" i="6"/>
  <c r="A228" i="6"/>
  <c r="N228" i="6"/>
  <c r="O228" i="6"/>
  <c r="Q228" i="6"/>
  <c r="R228" i="6"/>
  <c r="A229" i="6"/>
  <c r="N229" i="6"/>
  <c r="O229" i="6"/>
  <c r="Q229" i="6"/>
  <c r="R229" i="6"/>
  <c r="A230" i="6"/>
  <c r="N230" i="6"/>
  <c r="O230" i="6"/>
  <c r="Q230" i="6"/>
  <c r="R230" i="6"/>
  <c r="A231" i="6"/>
  <c r="N231" i="6"/>
  <c r="O231" i="6"/>
  <c r="Q231" i="6"/>
  <c r="R231" i="6"/>
  <c r="A232" i="6"/>
  <c r="N232" i="6"/>
  <c r="O232" i="6"/>
  <c r="Q232" i="6"/>
  <c r="R232" i="6"/>
  <c r="A233" i="6"/>
  <c r="N233" i="6"/>
  <c r="O233" i="6"/>
  <c r="Q233" i="6"/>
  <c r="R233" i="6"/>
  <c r="A234" i="6"/>
  <c r="N234" i="6"/>
  <c r="O234" i="6"/>
  <c r="Q234" i="6"/>
  <c r="R234" i="6"/>
  <c r="A235" i="6"/>
  <c r="N235" i="6"/>
  <c r="O235" i="6"/>
  <c r="Q235" i="6"/>
  <c r="R235" i="6"/>
  <c r="A236" i="6"/>
  <c r="N236" i="6"/>
  <c r="O236" i="6"/>
  <c r="Q236" i="6"/>
  <c r="R236" i="6"/>
  <c r="A237" i="6"/>
  <c r="N237" i="6"/>
  <c r="O237" i="6"/>
  <c r="Q237" i="6"/>
  <c r="R237" i="6"/>
  <c r="A238" i="6"/>
  <c r="N238" i="6"/>
  <c r="O238" i="6"/>
  <c r="Q238" i="6"/>
  <c r="R238" i="6"/>
  <c r="A239" i="6"/>
  <c r="N239" i="6"/>
  <c r="O239" i="6"/>
  <c r="Q239" i="6"/>
  <c r="R239" i="6"/>
  <c r="A240" i="6"/>
  <c r="N240" i="6"/>
  <c r="O240" i="6"/>
  <c r="Q240" i="6"/>
  <c r="R240" i="6"/>
  <c r="A241" i="6"/>
  <c r="N241" i="6"/>
  <c r="O241" i="6"/>
  <c r="Q241" i="6"/>
  <c r="R241" i="6"/>
  <c r="A242" i="6"/>
  <c r="N242" i="6"/>
  <c r="O242" i="6"/>
  <c r="Q242" i="6"/>
  <c r="R242" i="6"/>
  <c r="A243" i="6"/>
  <c r="N243" i="6"/>
  <c r="O243" i="6"/>
  <c r="Q243" i="6"/>
  <c r="R243" i="6"/>
  <c r="A244" i="6"/>
  <c r="N244" i="6"/>
  <c r="O244" i="6"/>
  <c r="Q244" i="6"/>
  <c r="R244" i="6"/>
  <c r="A245" i="6"/>
  <c r="N245" i="6"/>
  <c r="O245" i="6"/>
  <c r="Q245" i="6"/>
  <c r="R245" i="6"/>
  <c r="A246" i="6"/>
  <c r="N246" i="6"/>
  <c r="O246" i="6"/>
  <c r="Q246" i="6"/>
  <c r="R246" i="6"/>
  <c r="A247" i="6"/>
  <c r="N247" i="6"/>
  <c r="O247" i="6"/>
  <c r="Q247" i="6"/>
  <c r="R247" i="6"/>
  <c r="A248" i="6"/>
  <c r="N248" i="6"/>
  <c r="O248" i="6"/>
  <c r="Q248" i="6"/>
  <c r="R248" i="6"/>
  <c r="A249" i="6"/>
  <c r="N249" i="6"/>
  <c r="O249" i="6"/>
  <c r="Q249" i="6"/>
  <c r="R249" i="6"/>
  <c r="A250" i="6"/>
  <c r="N250" i="6"/>
  <c r="O250" i="6"/>
  <c r="Q250" i="6"/>
  <c r="R250" i="6"/>
  <c r="A251" i="6"/>
  <c r="N251" i="6"/>
  <c r="O251" i="6"/>
  <c r="Q251" i="6"/>
  <c r="R251" i="6"/>
  <c r="A252" i="6"/>
  <c r="N252" i="6"/>
  <c r="O252" i="6"/>
  <c r="Q252" i="6"/>
  <c r="R252" i="6"/>
  <c r="A253" i="6"/>
  <c r="N253" i="6"/>
  <c r="O253" i="6"/>
  <c r="Q253" i="6"/>
  <c r="R253" i="6"/>
  <c r="A254" i="6"/>
  <c r="N254" i="6"/>
  <c r="O254" i="6"/>
  <c r="Q254" i="6"/>
  <c r="R254" i="6"/>
  <c r="A255" i="6"/>
  <c r="N255" i="6"/>
  <c r="O255" i="6"/>
  <c r="Q255" i="6"/>
  <c r="R255" i="6"/>
  <c r="A256" i="6"/>
  <c r="N256" i="6"/>
  <c r="O256" i="6"/>
  <c r="Q256" i="6"/>
  <c r="R256" i="6"/>
  <c r="A257" i="6"/>
  <c r="N257" i="6"/>
  <c r="O257" i="6"/>
  <c r="Q257" i="6"/>
  <c r="R257" i="6"/>
  <c r="A258" i="6"/>
  <c r="N258" i="6"/>
  <c r="O258" i="6"/>
  <c r="Q258" i="6"/>
  <c r="R258" i="6"/>
  <c r="A259" i="6"/>
  <c r="N259" i="6"/>
  <c r="O259" i="6"/>
  <c r="Q259" i="6"/>
  <c r="R259" i="6"/>
  <c r="A260" i="6"/>
  <c r="N260" i="6"/>
  <c r="O260" i="6"/>
  <c r="Q260" i="6"/>
  <c r="R260" i="6"/>
  <c r="A261" i="6"/>
  <c r="N261" i="6"/>
  <c r="O261" i="6"/>
  <c r="Q261" i="6"/>
  <c r="R261" i="6"/>
  <c r="A262" i="6"/>
  <c r="N262" i="6"/>
  <c r="O262" i="6"/>
  <c r="Q262" i="6"/>
  <c r="R262" i="6"/>
  <c r="A263" i="6"/>
  <c r="N263" i="6"/>
  <c r="O263" i="6"/>
  <c r="Q263" i="6"/>
  <c r="R263" i="6"/>
  <c r="A264" i="6"/>
  <c r="N264" i="6"/>
  <c r="O264" i="6"/>
  <c r="Q264" i="6"/>
  <c r="R264" i="6"/>
  <c r="A265" i="6"/>
  <c r="N265" i="6"/>
  <c r="O265" i="6"/>
  <c r="Q265" i="6"/>
  <c r="R265" i="6"/>
  <c r="A266" i="6"/>
  <c r="N266" i="6"/>
  <c r="O266" i="6"/>
  <c r="Q266" i="6"/>
  <c r="R266" i="6"/>
  <c r="A267" i="6"/>
  <c r="N267" i="6"/>
  <c r="O267" i="6"/>
  <c r="Q267" i="6"/>
  <c r="R267" i="6"/>
  <c r="A268" i="6"/>
  <c r="N268" i="6"/>
  <c r="O268" i="6"/>
  <c r="Q268" i="6"/>
  <c r="R268" i="6"/>
  <c r="A269" i="6"/>
  <c r="N269" i="6"/>
  <c r="O269" i="6"/>
  <c r="Q269" i="6"/>
  <c r="R269" i="6"/>
  <c r="A270" i="6"/>
  <c r="N270" i="6"/>
  <c r="O270" i="6"/>
  <c r="Q270" i="6"/>
  <c r="R270" i="6"/>
  <c r="A271" i="6"/>
  <c r="N271" i="6"/>
  <c r="O271" i="6"/>
  <c r="Q271" i="6"/>
  <c r="R271" i="6"/>
  <c r="A272" i="6"/>
  <c r="N272" i="6"/>
  <c r="O272" i="6"/>
  <c r="Q272" i="6"/>
  <c r="R272" i="6"/>
  <c r="A273" i="6"/>
  <c r="N273" i="6"/>
  <c r="O273" i="6"/>
  <c r="Q273" i="6"/>
  <c r="R273" i="6"/>
  <c r="A274" i="6"/>
  <c r="N274" i="6"/>
  <c r="O274" i="6"/>
  <c r="Q274" i="6"/>
  <c r="R274" i="6"/>
  <c r="A275" i="6"/>
  <c r="N275" i="6"/>
  <c r="O275" i="6"/>
  <c r="Q275" i="6"/>
  <c r="R275" i="6"/>
  <c r="A276" i="6"/>
  <c r="N276" i="6"/>
  <c r="O276" i="6"/>
  <c r="Q276" i="6"/>
  <c r="R276" i="6"/>
  <c r="A277" i="6"/>
  <c r="N277" i="6"/>
  <c r="O277" i="6"/>
  <c r="Q277" i="6"/>
  <c r="R277" i="6"/>
  <c r="A278" i="6"/>
  <c r="N278" i="6"/>
  <c r="O278" i="6"/>
  <c r="Q278" i="6"/>
  <c r="R278" i="6"/>
  <c r="A279" i="6"/>
  <c r="N279" i="6"/>
  <c r="O279" i="6"/>
  <c r="Q279" i="6"/>
  <c r="R279" i="6"/>
  <c r="A280" i="6"/>
  <c r="N280" i="6"/>
  <c r="O280" i="6"/>
  <c r="Q280" i="6"/>
  <c r="R280" i="6"/>
  <c r="A281" i="6"/>
  <c r="N281" i="6"/>
  <c r="O281" i="6"/>
  <c r="Q281" i="6"/>
  <c r="R281" i="6"/>
  <c r="A282" i="6"/>
  <c r="N282" i="6"/>
  <c r="O282" i="6"/>
  <c r="Q282" i="6"/>
  <c r="R282" i="6"/>
  <c r="A283" i="6"/>
  <c r="N283" i="6"/>
  <c r="O283" i="6"/>
  <c r="Q283" i="6"/>
  <c r="R283" i="6"/>
  <c r="A284" i="6"/>
  <c r="N284" i="6"/>
  <c r="O284" i="6"/>
  <c r="Q284" i="6"/>
  <c r="R284" i="6"/>
  <c r="A285" i="6"/>
  <c r="N285" i="6"/>
  <c r="O285" i="6"/>
  <c r="Q285" i="6"/>
  <c r="R285" i="6"/>
  <c r="A286" i="6"/>
  <c r="N286" i="6"/>
  <c r="O286" i="6"/>
  <c r="Q286" i="6"/>
  <c r="R286" i="6"/>
  <c r="A287" i="6"/>
  <c r="N287" i="6"/>
  <c r="O287" i="6"/>
  <c r="Q287" i="6"/>
  <c r="R287" i="6"/>
  <c r="A288" i="6"/>
  <c r="N288" i="6"/>
  <c r="O288" i="6"/>
  <c r="Q288" i="6"/>
  <c r="R288" i="6"/>
  <c r="A289" i="6"/>
  <c r="N289" i="6"/>
  <c r="O289" i="6"/>
  <c r="Q289" i="6"/>
  <c r="R289" i="6"/>
  <c r="A290" i="6"/>
  <c r="N290" i="6"/>
  <c r="O290" i="6"/>
  <c r="Q290" i="6"/>
  <c r="R290" i="6"/>
  <c r="A291" i="6"/>
  <c r="N291" i="6"/>
  <c r="O291" i="6"/>
  <c r="Q291" i="6"/>
  <c r="R291" i="6"/>
  <c r="A292" i="6"/>
  <c r="N292" i="6"/>
  <c r="O292" i="6"/>
  <c r="Q292" i="6"/>
  <c r="R292" i="6"/>
  <c r="A293" i="6"/>
  <c r="N293" i="6"/>
  <c r="O293" i="6"/>
  <c r="Q293" i="6"/>
  <c r="R293" i="6"/>
  <c r="A294" i="6"/>
  <c r="N294" i="6"/>
  <c r="O294" i="6"/>
  <c r="Q294" i="6"/>
  <c r="R294" i="6"/>
  <c r="A295" i="6"/>
  <c r="N295" i="6"/>
  <c r="O295" i="6"/>
  <c r="Q295" i="6"/>
  <c r="R295" i="6"/>
  <c r="A296" i="6"/>
  <c r="N296" i="6"/>
  <c r="O296" i="6"/>
  <c r="Q296" i="6"/>
  <c r="R296" i="6"/>
  <c r="A297" i="6"/>
  <c r="N297" i="6"/>
  <c r="O297" i="6"/>
  <c r="Q297" i="6"/>
  <c r="R297" i="6"/>
  <c r="A298" i="6"/>
  <c r="N298" i="6"/>
  <c r="O298" i="6"/>
  <c r="Q298" i="6"/>
  <c r="R298" i="6"/>
  <c r="A299" i="6"/>
  <c r="N299" i="6"/>
  <c r="O299" i="6"/>
  <c r="Q299" i="6"/>
  <c r="R299" i="6"/>
  <c r="A300" i="6"/>
  <c r="N300" i="6"/>
  <c r="O300" i="6"/>
  <c r="Q300" i="6"/>
  <c r="R300" i="6"/>
  <c r="A301" i="6"/>
  <c r="N301" i="6"/>
  <c r="O301" i="6"/>
  <c r="Q301" i="6"/>
  <c r="R301" i="6"/>
  <c r="A302" i="6"/>
  <c r="N302" i="6"/>
  <c r="O302" i="6"/>
  <c r="Q302" i="6"/>
  <c r="R302" i="6"/>
  <c r="A303" i="6"/>
  <c r="N303" i="6"/>
  <c r="O303" i="6"/>
  <c r="Q303" i="6"/>
  <c r="R303" i="6"/>
  <c r="A304" i="6"/>
  <c r="N304" i="6"/>
  <c r="O304" i="6"/>
  <c r="Q304" i="6"/>
  <c r="R304" i="6"/>
  <c r="A305" i="6"/>
  <c r="N305" i="6"/>
  <c r="O305" i="6"/>
  <c r="Q305" i="6"/>
  <c r="R305" i="6"/>
  <c r="A306" i="6"/>
  <c r="N306" i="6"/>
  <c r="O306" i="6"/>
  <c r="Q306" i="6"/>
  <c r="R306" i="6"/>
  <c r="A307" i="6"/>
  <c r="N307" i="6"/>
  <c r="O307" i="6"/>
  <c r="Q307" i="6"/>
  <c r="R307" i="6"/>
  <c r="A308" i="6"/>
  <c r="N308" i="6"/>
  <c r="O308" i="6"/>
  <c r="Q308" i="6"/>
  <c r="R308" i="6"/>
  <c r="A309" i="6"/>
  <c r="N309" i="6"/>
  <c r="O309" i="6"/>
  <c r="Q309" i="6"/>
  <c r="R309" i="6"/>
  <c r="A310" i="6"/>
  <c r="N310" i="6"/>
  <c r="O310" i="6"/>
  <c r="Q310" i="6"/>
  <c r="R310" i="6"/>
  <c r="A311" i="6"/>
  <c r="N311" i="6"/>
  <c r="O311" i="6"/>
  <c r="Q311" i="6"/>
  <c r="R311" i="6"/>
  <c r="A312" i="6"/>
  <c r="N312" i="6"/>
  <c r="O312" i="6"/>
  <c r="Q312" i="6"/>
  <c r="R312" i="6"/>
  <c r="A313" i="6"/>
  <c r="N313" i="6"/>
  <c r="O313" i="6"/>
  <c r="Q313" i="6"/>
  <c r="R313" i="6"/>
  <c r="A314" i="6"/>
  <c r="N314" i="6"/>
  <c r="O314" i="6"/>
  <c r="Q314" i="6"/>
  <c r="R314" i="6"/>
  <c r="A315" i="6"/>
  <c r="N315" i="6"/>
  <c r="O315" i="6"/>
  <c r="Q315" i="6"/>
  <c r="R315" i="6"/>
  <c r="A316" i="6"/>
  <c r="N316" i="6"/>
  <c r="O316" i="6"/>
  <c r="Q316" i="6"/>
  <c r="R316" i="6"/>
  <c r="A317" i="6"/>
  <c r="N317" i="6"/>
  <c r="O317" i="6"/>
  <c r="Q317" i="6"/>
  <c r="R317" i="6"/>
  <c r="A318" i="6"/>
  <c r="N318" i="6"/>
  <c r="O318" i="6"/>
  <c r="Q318" i="6"/>
  <c r="R318" i="6"/>
  <c r="A319" i="6"/>
  <c r="N319" i="6"/>
  <c r="O319" i="6"/>
  <c r="Q319" i="6"/>
  <c r="R319" i="6"/>
  <c r="A320" i="6"/>
  <c r="N320" i="6"/>
  <c r="O320" i="6"/>
  <c r="Q320" i="6"/>
  <c r="R320" i="6"/>
  <c r="A321" i="6"/>
  <c r="N321" i="6"/>
  <c r="O321" i="6"/>
  <c r="Q321" i="6"/>
  <c r="R321" i="6"/>
  <c r="A322" i="6"/>
  <c r="N322" i="6"/>
  <c r="O322" i="6"/>
  <c r="Q322" i="6"/>
  <c r="R322" i="6"/>
  <c r="A323" i="6"/>
  <c r="N323" i="6"/>
  <c r="O323" i="6"/>
  <c r="Q323" i="6"/>
  <c r="R323" i="6"/>
  <c r="A324" i="6"/>
  <c r="N324" i="6"/>
  <c r="O324" i="6"/>
  <c r="Q324" i="6"/>
  <c r="R324" i="6"/>
  <c r="A325" i="6"/>
  <c r="N325" i="6"/>
  <c r="O325" i="6"/>
  <c r="Q325" i="6"/>
  <c r="R325" i="6"/>
  <c r="A326" i="6"/>
  <c r="N326" i="6"/>
  <c r="O326" i="6"/>
  <c r="Q326" i="6"/>
  <c r="R326" i="6"/>
  <c r="A327" i="6"/>
  <c r="N327" i="6"/>
  <c r="O327" i="6"/>
  <c r="Q327" i="6"/>
  <c r="R327" i="6"/>
  <c r="A328" i="6"/>
  <c r="N328" i="6"/>
  <c r="O328" i="6"/>
  <c r="Q328" i="6"/>
  <c r="R328" i="6"/>
  <c r="A329" i="6"/>
  <c r="N329" i="6"/>
  <c r="O329" i="6"/>
  <c r="Q329" i="6"/>
  <c r="R329" i="6"/>
  <c r="A330" i="6"/>
  <c r="N330" i="6"/>
  <c r="O330" i="6"/>
  <c r="Q330" i="6"/>
  <c r="R330" i="6"/>
  <c r="A331" i="6"/>
  <c r="N331" i="6"/>
  <c r="O331" i="6"/>
  <c r="Q331" i="6"/>
  <c r="R331" i="6"/>
  <c r="A332" i="6"/>
  <c r="N332" i="6"/>
  <c r="O332" i="6"/>
  <c r="Q332" i="6"/>
  <c r="R332" i="6"/>
  <c r="A333" i="6"/>
  <c r="N333" i="6"/>
  <c r="O333" i="6"/>
  <c r="Q333" i="6"/>
  <c r="R333" i="6"/>
  <c r="A334" i="6"/>
  <c r="N334" i="6"/>
  <c r="O334" i="6"/>
  <c r="Q334" i="6"/>
  <c r="R334" i="6"/>
  <c r="A335" i="6"/>
  <c r="N335" i="6"/>
  <c r="O335" i="6"/>
  <c r="Q335" i="6"/>
  <c r="R335" i="6"/>
  <c r="A336" i="6"/>
  <c r="N336" i="6"/>
  <c r="O336" i="6"/>
  <c r="Q336" i="6"/>
  <c r="R336" i="6"/>
  <c r="A337" i="6"/>
  <c r="N337" i="6"/>
  <c r="O337" i="6"/>
  <c r="Q337" i="6"/>
  <c r="R337" i="6"/>
  <c r="A338" i="6"/>
  <c r="N338" i="6"/>
  <c r="O338" i="6"/>
  <c r="Q338" i="6"/>
  <c r="R338" i="6"/>
  <c r="A339" i="6"/>
  <c r="N339" i="6"/>
  <c r="O339" i="6"/>
  <c r="Q339" i="6"/>
  <c r="R339" i="6"/>
  <c r="A340" i="6"/>
  <c r="N340" i="6"/>
  <c r="O340" i="6"/>
  <c r="Q340" i="6"/>
  <c r="R340" i="6"/>
  <c r="A341" i="6"/>
  <c r="N341" i="6"/>
  <c r="O341" i="6"/>
  <c r="Q341" i="6"/>
  <c r="R341" i="6"/>
  <c r="A342" i="6"/>
  <c r="N342" i="6"/>
  <c r="O342" i="6"/>
  <c r="Q342" i="6"/>
  <c r="R342" i="6"/>
  <c r="A343" i="6"/>
  <c r="N343" i="6"/>
  <c r="O343" i="6"/>
  <c r="Q343" i="6"/>
  <c r="R343" i="6"/>
  <c r="A344" i="6"/>
  <c r="N344" i="6"/>
  <c r="O344" i="6"/>
  <c r="Q344" i="6"/>
  <c r="R344" i="6"/>
  <c r="A345" i="6"/>
  <c r="N345" i="6"/>
  <c r="O345" i="6"/>
  <c r="Q345" i="6"/>
  <c r="R345" i="6"/>
  <c r="A346" i="6"/>
  <c r="N346" i="6"/>
  <c r="O346" i="6"/>
  <c r="Q346" i="6"/>
  <c r="R346" i="6"/>
  <c r="A347" i="6"/>
  <c r="N347" i="6"/>
  <c r="O347" i="6"/>
  <c r="Q347" i="6"/>
  <c r="R347" i="6"/>
  <c r="A348" i="6"/>
  <c r="N348" i="6"/>
  <c r="O348" i="6"/>
  <c r="Q348" i="6"/>
  <c r="R348" i="6"/>
  <c r="A349" i="6"/>
  <c r="N349" i="6"/>
  <c r="O349" i="6"/>
  <c r="Q349" i="6"/>
  <c r="R349" i="6"/>
  <c r="A350" i="6"/>
  <c r="N350" i="6"/>
  <c r="O350" i="6"/>
  <c r="Q350" i="6"/>
  <c r="R350" i="6"/>
  <c r="A351" i="6"/>
  <c r="N351" i="6"/>
  <c r="O351" i="6"/>
  <c r="Q351" i="6"/>
  <c r="R351" i="6"/>
  <c r="A352" i="6"/>
  <c r="N352" i="6"/>
  <c r="O352" i="6"/>
  <c r="Q352" i="6"/>
  <c r="R352" i="6"/>
  <c r="A353" i="6"/>
  <c r="N353" i="6"/>
  <c r="O353" i="6"/>
  <c r="Q353" i="6"/>
  <c r="R353" i="6"/>
  <c r="A354" i="6"/>
  <c r="N354" i="6"/>
  <c r="O354" i="6"/>
  <c r="Q354" i="6"/>
  <c r="R354" i="6"/>
  <c r="A355" i="6"/>
  <c r="N355" i="6"/>
  <c r="O355" i="6"/>
  <c r="Q355" i="6"/>
  <c r="R355" i="6"/>
  <c r="A356" i="6"/>
  <c r="N356" i="6"/>
  <c r="O356" i="6"/>
  <c r="Q356" i="6"/>
  <c r="R356" i="6"/>
  <c r="A357" i="6"/>
  <c r="N357" i="6"/>
  <c r="O357" i="6"/>
  <c r="Q357" i="6"/>
  <c r="R357" i="6"/>
  <c r="A358" i="6"/>
  <c r="N358" i="6"/>
  <c r="O358" i="6"/>
  <c r="Q358" i="6"/>
  <c r="R358" i="6"/>
  <c r="A359" i="6"/>
  <c r="N359" i="6"/>
  <c r="O359" i="6"/>
  <c r="Q359" i="6"/>
  <c r="R359" i="6"/>
  <c r="A360" i="6"/>
  <c r="N360" i="6"/>
  <c r="O360" i="6"/>
  <c r="Q360" i="6"/>
  <c r="R360" i="6"/>
  <c r="A361" i="6"/>
  <c r="N361" i="6"/>
  <c r="O361" i="6"/>
  <c r="Q361" i="6"/>
  <c r="R361" i="6"/>
  <c r="A362" i="6"/>
  <c r="N362" i="6"/>
  <c r="O362" i="6"/>
  <c r="Q362" i="6"/>
  <c r="R362" i="6"/>
  <c r="A363" i="6"/>
  <c r="N363" i="6"/>
  <c r="O363" i="6"/>
  <c r="Q363" i="6"/>
  <c r="R363" i="6"/>
  <c r="A364" i="6"/>
  <c r="N364" i="6"/>
  <c r="O364" i="6"/>
  <c r="Q364" i="6"/>
  <c r="R364" i="6"/>
  <c r="A365" i="6"/>
  <c r="N365" i="6"/>
  <c r="O365" i="6"/>
  <c r="Q365" i="6"/>
  <c r="R365" i="6"/>
  <c r="A366" i="6"/>
  <c r="N366" i="6"/>
  <c r="O366" i="6"/>
  <c r="Q366" i="6"/>
  <c r="R366" i="6"/>
  <c r="A367" i="6"/>
  <c r="N367" i="6"/>
  <c r="O367" i="6"/>
  <c r="Q367" i="6"/>
  <c r="R367" i="6"/>
  <c r="A368" i="6"/>
  <c r="N368" i="6"/>
  <c r="O368" i="6"/>
  <c r="Q368" i="6"/>
  <c r="R368" i="6"/>
  <c r="A369" i="6"/>
  <c r="N369" i="6"/>
  <c r="O369" i="6"/>
  <c r="Q369" i="6"/>
  <c r="R369" i="6"/>
  <c r="A370" i="6"/>
  <c r="N370" i="6"/>
  <c r="O370" i="6"/>
  <c r="Q370" i="6"/>
  <c r="R370" i="6"/>
  <c r="A371" i="6"/>
  <c r="N371" i="6"/>
  <c r="O371" i="6"/>
  <c r="Q371" i="6"/>
  <c r="R371" i="6"/>
  <c r="A372" i="6"/>
  <c r="N372" i="6"/>
  <c r="O372" i="6"/>
  <c r="Q372" i="6"/>
  <c r="R372" i="6"/>
  <c r="A373" i="6"/>
  <c r="N373" i="6"/>
  <c r="O373" i="6"/>
  <c r="Q373" i="6"/>
  <c r="R373" i="6"/>
  <c r="A374" i="6"/>
  <c r="N374" i="6"/>
  <c r="O374" i="6"/>
  <c r="Q374" i="6"/>
  <c r="R374" i="6"/>
  <c r="A375" i="6"/>
  <c r="N375" i="6"/>
  <c r="O375" i="6"/>
  <c r="Q375" i="6"/>
  <c r="R375" i="6"/>
  <c r="A376" i="6"/>
  <c r="N376" i="6"/>
  <c r="O376" i="6"/>
  <c r="Q376" i="6"/>
  <c r="R376" i="6"/>
  <c r="A377" i="6"/>
  <c r="N377" i="6"/>
  <c r="O377" i="6"/>
  <c r="Q377" i="6"/>
  <c r="R377" i="6"/>
  <c r="A378" i="6"/>
  <c r="N378" i="6"/>
  <c r="O378" i="6"/>
  <c r="Q378" i="6"/>
  <c r="R378" i="6"/>
  <c r="A379" i="6"/>
  <c r="N379" i="6"/>
  <c r="O379" i="6"/>
  <c r="Q379" i="6"/>
  <c r="R379" i="6"/>
  <c r="A380" i="6"/>
  <c r="N380" i="6"/>
  <c r="O380" i="6"/>
  <c r="Q380" i="6"/>
  <c r="R380" i="6"/>
  <c r="A381" i="6"/>
  <c r="N381" i="6"/>
  <c r="O381" i="6"/>
  <c r="Q381" i="6"/>
  <c r="R381" i="6"/>
  <c r="A382" i="6"/>
  <c r="N382" i="6"/>
  <c r="O382" i="6"/>
  <c r="Q382" i="6"/>
  <c r="R382" i="6"/>
  <c r="A383" i="6"/>
  <c r="N383" i="6"/>
  <c r="O383" i="6"/>
  <c r="Q383" i="6"/>
  <c r="R383" i="6"/>
  <c r="A384" i="6"/>
  <c r="N384" i="6"/>
  <c r="O384" i="6"/>
  <c r="Q384" i="6"/>
  <c r="R384" i="6"/>
  <c r="A385" i="6"/>
  <c r="N385" i="6"/>
  <c r="O385" i="6"/>
  <c r="Q385" i="6"/>
  <c r="R385" i="6"/>
  <c r="A386" i="6"/>
  <c r="N386" i="6"/>
  <c r="O386" i="6"/>
  <c r="Q386" i="6"/>
  <c r="R386" i="6"/>
  <c r="A387" i="6"/>
  <c r="N387" i="6"/>
  <c r="O387" i="6"/>
  <c r="Q387" i="6"/>
  <c r="R387" i="6"/>
  <c r="A388" i="6"/>
  <c r="N388" i="6"/>
  <c r="O388" i="6"/>
  <c r="Q388" i="6"/>
  <c r="R388" i="6"/>
  <c r="A389" i="6"/>
  <c r="N389" i="6"/>
  <c r="O389" i="6"/>
  <c r="Q389" i="6"/>
  <c r="R389" i="6"/>
  <c r="A390" i="6"/>
  <c r="N390" i="6"/>
  <c r="O390" i="6"/>
  <c r="Q390" i="6"/>
  <c r="R390" i="6"/>
  <c r="A391" i="6"/>
  <c r="N391" i="6"/>
  <c r="O391" i="6"/>
  <c r="Q391" i="6"/>
  <c r="R391" i="6"/>
  <c r="A392" i="6"/>
  <c r="N392" i="6"/>
  <c r="O392" i="6"/>
  <c r="Q392" i="6"/>
  <c r="R392" i="6"/>
  <c r="A393" i="6"/>
  <c r="N393" i="6"/>
  <c r="O393" i="6"/>
  <c r="Q393" i="6"/>
  <c r="R393" i="6"/>
  <c r="A394" i="6"/>
  <c r="N394" i="6"/>
  <c r="O394" i="6"/>
  <c r="Q394" i="6"/>
  <c r="R394" i="6"/>
  <c r="A395" i="6"/>
  <c r="N395" i="6"/>
  <c r="O395" i="6"/>
  <c r="Q395" i="6"/>
  <c r="R395" i="6"/>
  <c r="A396" i="6"/>
  <c r="N396" i="6"/>
  <c r="O396" i="6"/>
  <c r="Q396" i="6"/>
  <c r="R396" i="6"/>
  <c r="A397" i="6"/>
  <c r="N397" i="6"/>
  <c r="O397" i="6"/>
  <c r="Q397" i="6"/>
  <c r="R397" i="6"/>
  <c r="A398" i="6"/>
  <c r="N398" i="6"/>
  <c r="O398" i="6"/>
  <c r="Q398" i="6"/>
  <c r="R398" i="6"/>
  <c r="A399" i="6"/>
  <c r="N399" i="6"/>
  <c r="O399" i="6"/>
  <c r="Q399" i="6"/>
  <c r="R399" i="6"/>
  <c r="A400" i="6"/>
  <c r="N400" i="6"/>
  <c r="O400" i="6"/>
  <c r="Q400" i="6"/>
  <c r="R400" i="6"/>
  <c r="A401" i="6"/>
  <c r="N401" i="6"/>
  <c r="O401" i="6"/>
  <c r="Q401" i="6"/>
  <c r="R401" i="6"/>
  <c r="A402" i="6"/>
  <c r="N402" i="6"/>
  <c r="O402" i="6"/>
  <c r="Q402" i="6"/>
  <c r="R402" i="6"/>
  <c r="A403" i="6"/>
  <c r="N403" i="6"/>
  <c r="O403" i="6"/>
  <c r="Q403" i="6"/>
  <c r="R403" i="6"/>
  <c r="A404" i="6"/>
  <c r="N404" i="6"/>
  <c r="O404" i="6"/>
  <c r="Q404" i="6"/>
  <c r="R404" i="6"/>
  <c r="A405" i="6"/>
  <c r="N405" i="6"/>
  <c r="O405" i="6"/>
  <c r="Q405" i="6"/>
  <c r="R405" i="6"/>
  <c r="A406" i="6"/>
  <c r="N406" i="6"/>
  <c r="O406" i="6"/>
  <c r="Q406" i="6"/>
  <c r="R406" i="6"/>
  <c r="A407" i="6"/>
  <c r="N407" i="6"/>
  <c r="O407" i="6"/>
  <c r="Q407" i="6"/>
  <c r="R407" i="6"/>
  <c r="A408" i="6"/>
  <c r="N408" i="6"/>
  <c r="O408" i="6"/>
  <c r="Q408" i="6"/>
  <c r="R408" i="6"/>
  <c r="A409" i="6"/>
  <c r="N409" i="6"/>
  <c r="O409" i="6"/>
  <c r="Q409" i="6"/>
  <c r="R409" i="6"/>
  <c r="A410" i="6"/>
  <c r="N410" i="6"/>
  <c r="O410" i="6"/>
  <c r="Q410" i="6"/>
  <c r="R410" i="6"/>
  <c r="A411" i="6"/>
  <c r="N411" i="6"/>
  <c r="O411" i="6"/>
  <c r="Q411" i="6"/>
  <c r="R411" i="6"/>
  <c r="A412" i="6"/>
  <c r="N412" i="6"/>
  <c r="O412" i="6"/>
  <c r="Q412" i="6"/>
  <c r="R412" i="6"/>
  <c r="A413" i="6"/>
  <c r="N413" i="6"/>
  <c r="O413" i="6"/>
  <c r="Q413" i="6"/>
  <c r="R413" i="6"/>
  <c r="A414" i="6"/>
  <c r="N414" i="6"/>
  <c r="O414" i="6"/>
  <c r="Q414" i="6"/>
  <c r="R414" i="6"/>
  <c r="A415" i="6"/>
  <c r="N415" i="6"/>
  <c r="O415" i="6"/>
  <c r="Q415" i="6"/>
  <c r="R415" i="6"/>
  <c r="A416" i="6"/>
  <c r="N416" i="6"/>
  <c r="O416" i="6"/>
  <c r="Q416" i="6"/>
  <c r="R416" i="6"/>
  <c r="A417" i="6"/>
  <c r="N417" i="6"/>
  <c r="O417" i="6"/>
  <c r="Q417" i="6"/>
  <c r="R417" i="6"/>
  <c r="A418" i="6"/>
  <c r="N418" i="6"/>
  <c r="O418" i="6"/>
  <c r="Q418" i="6"/>
  <c r="R418" i="6"/>
  <c r="A419" i="6"/>
  <c r="N419" i="6"/>
  <c r="O419" i="6"/>
  <c r="Q419" i="6"/>
  <c r="R419" i="6"/>
  <c r="A420" i="6"/>
  <c r="N420" i="6"/>
  <c r="O420" i="6"/>
  <c r="Q420" i="6"/>
  <c r="R420" i="6"/>
  <c r="A421" i="6"/>
  <c r="N421" i="6"/>
  <c r="O421" i="6"/>
  <c r="Q421" i="6"/>
  <c r="R421" i="6"/>
  <c r="A422" i="6"/>
  <c r="N422" i="6"/>
  <c r="O422" i="6"/>
  <c r="Q422" i="6"/>
  <c r="R422" i="6"/>
  <c r="A423" i="6"/>
  <c r="N423" i="6"/>
  <c r="O423" i="6"/>
  <c r="Q423" i="6"/>
  <c r="R423" i="6"/>
  <c r="A424" i="6"/>
  <c r="N424" i="6"/>
  <c r="O424" i="6"/>
  <c r="Q424" i="6"/>
  <c r="R424" i="6"/>
  <c r="A425" i="6"/>
  <c r="N425" i="6"/>
  <c r="O425" i="6"/>
  <c r="Q425" i="6"/>
  <c r="R425" i="6"/>
  <c r="A426" i="6"/>
  <c r="N426" i="6"/>
  <c r="O426" i="6"/>
  <c r="Q426" i="6"/>
  <c r="R426" i="6"/>
  <c r="A427" i="6"/>
  <c r="N427" i="6"/>
  <c r="O427" i="6"/>
  <c r="Q427" i="6"/>
  <c r="R427" i="6"/>
  <c r="A428" i="6"/>
  <c r="N428" i="6"/>
  <c r="O428" i="6"/>
  <c r="Q428" i="6"/>
  <c r="R428" i="6"/>
  <c r="A429" i="6"/>
  <c r="N429" i="6"/>
  <c r="O429" i="6"/>
  <c r="Q429" i="6"/>
  <c r="R429" i="6"/>
  <c r="A430" i="6"/>
  <c r="N430" i="6"/>
  <c r="O430" i="6"/>
  <c r="Q430" i="6"/>
  <c r="R430" i="6"/>
  <c r="A431" i="6"/>
  <c r="N431" i="6"/>
  <c r="O431" i="6"/>
  <c r="Q431" i="6"/>
  <c r="R431" i="6"/>
  <c r="A432" i="6"/>
  <c r="N432" i="6"/>
  <c r="O432" i="6"/>
  <c r="Q432" i="6"/>
  <c r="R432" i="6"/>
  <c r="A433" i="6"/>
  <c r="N433" i="6"/>
  <c r="O433" i="6"/>
  <c r="Q433" i="6"/>
  <c r="R433" i="6"/>
  <c r="A434" i="6"/>
  <c r="N434" i="6"/>
  <c r="O434" i="6"/>
  <c r="Q434" i="6"/>
  <c r="R434" i="6"/>
  <c r="A435" i="6"/>
  <c r="N435" i="6"/>
  <c r="O435" i="6"/>
  <c r="Q435" i="6"/>
  <c r="R435" i="6"/>
  <c r="A436" i="6"/>
  <c r="N436" i="6"/>
  <c r="O436" i="6"/>
  <c r="Q436" i="6"/>
  <c r="R436" i="6"/>
  <c r="A437" i="6"/>
  <c r="N437" i="6"/>
  <c r="O437" i="6"/>
  <c r="Q437" i="6"/>
  <c r="R437" i="6"/>
  <c r="A438" i="6"/>
  <c r="N438" i="6"/>
  <c r="O438" i="6"/>
  <c r="Q438" i="6"/>
  <c r="R438" i="6"/>
  <c r="A439" i="6"/>
  <c r="N439" i="6"/>
  <c r="O439" i="6"/>
  <c r="Q439" i="6"/>
  <c r="R439" i="6"/>
  <c r="A440" i="6"/>
  <c r="N440" i="6"/>
  <c r="O440" i="6"/>
  <c r="Q440" i="6"/>
  <c r="R440" i="6"/>
  <c r="A441" i="6"/>
  <c r="N441" i="6"/>
  <c r="O441" i="6"/>
  <c r="Q441" i="6"/>
  <c r="R441" i="6"/>
  <c r="A442" i="6"/>
  <c r="N442" i="6"/>
  <c r="O442" i="6"/>
  <c r="Q442" i="6"/>
  <c r="R442" i="6"/>
  <c r="A443" i="6"/>
  <c r="N443" i="6"/>
  <c r="O443" i="6"/>
  <c r="Q443" i="6"/>
  <c r="R443" i="6"/>
  <c r="A444" i="6"/>
  <c r="N444" i="6"/>
  <c r="O444" i="6"/>
  <c r="Q444" i="6"/>
  <c r="R444" i="6"/>
  <c r="A445" i="6"/>
  <c r="N445" i="6"/>
  <c r="O445" i="6"/>
  <c r="Q445" i="6"/>
  <c r="R445" i="6"/>
  <c r="A446" i="6"/>
  <c r="N446" i="6"/>
  <c r="O446" i="6"/>
  <c r="Q446" i="6"/>
  <c r="R446" i="6"/>
  <c r="A447" i="6"/>
  <c r="N447" i="6"/>
  <c r="O447" i="6"/>
  <c r="Q447" i="6"/>
  <c r="R447" i="6"/>
  <c r="A448" i="6"/>
  <c r="N448" i="6"/>
  <c r="O448" i="6"/>
  <c r="Q448" i="6"/>
  <c r="R448" i="6"/>
  <c r="A449" i="6"/>
  <c r="N449" i="6"/>
  <c r="O449" i="6"/>
  <c r="Q449" i="6"/>
  <c r="R449" i="6"/>
  <c r="A450" i="6"/>
  <c r="N450" i="6"/>
  <c r="O450" i="6"/>
  <c r="Q450" i="6"/>
  <c r="R450" i="6"/>
  <c r="A451" i="6"/>
  <c r="N451" i="6"/>
  <c r="O451" i="6"/>
  <c r="Q451" i="6"/>
  <c r="R451" i="6"/>
  <c r="A452" i="6"/>
  <c r="N452" i="6"/>
  <c r="O452" i="6"/>
  <c r="Q452" i="6"/>
  <c r="R452" i="6"/>
  <c r="A453" i="6"/>
  <c r="N453" i="6"/>
  <c r="O453" i="6"/>
  <c r="Q453" i="6"/>
  <c r="R453" i="6"/>
  <c r="A454" i="6"/>
  <c r="N454" i="6"/>
  <c r="O454" i="6"/>
  <c r="Q454" i="6"/>
  <c r="R454" i="6"/>
  <c r="A455" i="6"/>
  <c r="N455" i="6"/>
  <c r="O455" i="6"/>
  <c r="Q455" i="6"/>
  <c r="R455" i="6"/>
  <c r="A456" i="6"/>
  <c r="N456" i="6"/>
  <c r="O456" i="6"/>
  <c r="Q456" i="6"/>
  <c r="R456" i="6"/>
  <c r="A457" i="6"/>
  <c r="N457" i="6"/>
  <c r="O457" i="6"/>
  <c r="Q457" i="6"/>
  <c r="R457" i="6"/>
  <c r="A458" i="6"/>
  <c r="N458" i="6"/>
  <c r="O458" i="6"/>
  <c r="Q458" i="6"/>
  <c r="R458" i="6"/>
  <c r="A459" i="6"/>
  <c r="N459" i="6"/>
  <c r="O459" i="6"/>
  <c r="Q459" i="6"/>
  <c r="R459" i="6"/>
  <c r="A460" i="6"/>
  <c r="N460" i="6"/>
  <c r="O460" i="6"/>
  <c r="Q460" i="6"/>
  <c r="R460" i="6"/>
  <c r="A461" i="6"/>
  <c r="N461" i="6"/>
  <c r="O461" i="6"/>
  <c r="Q461" i="6"/>
  <c r="R461" i="6"/>
  <c r="A462" i="6"/>
  <c r="N462" i="6"/>
  <c r="O462" i="6"/>
  <c r="Q462" i="6"/>
  <c r="R462" i="6"/>
  <c r="A463" i="6"/>
  <c r="N463" i="6"/>
  <c r="O463" i="6"/>
  <c r="Q463" i="6"/>
  <c r="R463" i="6"/>
  <c r="A464" i="6"/>
  <c r="N464" i="6"/>
  <c r="O464" i="6"/>
  <c r="Q464" i="6"/>
  <c r="R464" i="6"/>
  <c r="A465" i="6"/>
  <c r="N465" i="6"/>
  <c r="O465" i="6"/>
  <c r="Q465" i="6"/>
  <c r="R465" i="6"/>
  <c r="A466" i="6"/>
  <c r="N466" i="6"/>
  <c r="O466" i="6"/>
  <c r="Q466" i="6"/>
  <c r="R466" i="6"/>
  <c r="A467" i="6"/>
  <c r="N467" i="6"/>
  <c r="O467" i="6"/>
  <c r="Q467" i="6"/>
  <c r="R467" i="6"/>
  <c r="A468" i="6"/>
  <c r="N468" i="6"/>
  <c r="O468" i="6"/>
  <c r="Q468" i="6"/>
  <c r="R468" i="6"/>
  <c r="A469" i="6"/>
  <c r="N469" i="6"/>
  <c r="O469" i="6"/>
  <c r="Q469" i="6"/>
  <c r="R469" i="6"/>
  <c r="A470" i="6"/>
  <c r="N470" i="6"/>
  <c r="O470" i="6"/>
  <c r="Q470" i="6"/>
  <c r="R470" i="6"/>
  <c r="A471" i="6"/>
  <c r="N471" i="6"/>
  <c r="O471" i="6"/>
  <c r="Q471" i="6"/>
  <c r="R471" i="6"/>
  <c r="A472" i="6"/>
  <c r="N472" i="6"/>
  <c r="O472" i="6"/>
  <c r="Q472" i="6"/>
  <c r="R472" i="6"/>
  <c r="A473" i="6"/>
  <c r="N473" i="6"/>
  <c r="O473" i="6"/>
  <c r="Q473" i="6"/>
  <c r="R473" i="6"/>
  <c r="A474" i="6"/>
  <c r="N474" i="6"/>
  <c r="O474" i="6"/>
  <c r="Q474" i="6"/>
  <c r="R474" i="6"/>
  <c r="A475" i="6"/>
  <c r="N475" i="6"/>
  <c r="O475" i="6"/>
  <c r="Q475" i="6"/>
  <c r="R475" i="6"/>
  <c r="A476" i="6"/>
  <c r="N476" i="6"/>
  <c r="O476" i="6"/>
  <c r="Q476" i="6"/>
  <c r="R476" i="6"/>
  <c r="A477" i="6"/>
  <c r="N477" i="6"/>
  <c r="O477" i="6"/>
  <c r="Q477" i="6"/>
  <c r="R477" i="6"/>
  <c r="A478" i="6"/>
  <c r="N478" i="6"/>
  <c r="O478" i="6"/>
  <c r="Q478" i="6"/>
  <c r="R478" i="6"/>
  <c r="A479" i="6"/>
  <c r="N479" i="6"/>
  <c r="O479" i="6"/>
  <c r="Q479" i="6"/>
  <c r="R479" i="6"/>
  <c r="A480" i="6"/>
  <c r="N480" i="6"/>
  <c r="O480" i="6"/>
  <c r="Q480" i="6"/>
  <c r="R480" i="6"/>
  <c r="A481" i="6"/>
  <c r="N481" i="6"/>
  <c r="O481" i="6"/>
  <c r="Q481" i="6"/>
  <c r="R481" i="6"/>
  <c r="A482" i="6"/>
  <c r="N482" i="6"/>
  <c r="O482" i="6"/>
  <c r="Q482" i="6"/>
  <c r="R482" i="6"/>
  <c r="A483" i="6"/>
  <c r="N483" i="6"/>
  <c r="O483" i="6"/>
  <c r="Q483" i="6"/>
  <c r="R483" i="6"/>
  <c r="A484" i="6"/>
  <c r="N484" i="6"/>
  <c r="O484" i="6"/>
  <c r="Q484" i="6"/>
  <c r="R484" i="6"/>
  <c r="A485" i="6"/>
  <c r="N485" i="6"/>
  <c r="O485" i="6"/>
  <c r="Q485" i="6"/>
  <c r="R485" i="6"/>
  <c r="A486" i="6"/>
  <c r="N486" i="6"/>
  <c r="O486" i="6"/>
  <c r="Q486" i="6"/>
  <c r="R486" i="6"/>
  <c r="A487" i="6"/>
  <c r="N487" i="6"/>
  <c r="O487" i="6"/>
  <c r="Q487" i="6"/>
  <c r="R487" i="6"/>
  <c r="A488" i="6"/>
  <c r="N488" i="6"/>
  <c r="O488" i="6"/>
  <c r="Q488" i="6"/>
  <c r="R488" i="6"/>
  <c r="A489" i="6"/>
  <c r="N489" i="6"/>
  <c r="O489" i="6"/>
  <c r="Q489" i="6"/>
  <c r="R489" i="6"/>
  <c r="A490" i="6"/>
  <c r="N490" i="6"/>
  <c r="O490" i="6"/>
  <c r="Q490" i="6"/>
  <c r="R490" i="6"/>
  <c r="A491" i="6"/>
  <c r="N491" i="6"/>
  <c r="O491" i="6"/>
  <c r="Q491" i="6"/>
  <c r="R491" i="6"/>
  <c r="A492" i="6"/>
  <c r="N492" i="6"/>
  <c r="O492" i="6"/>
  <c r="Q492" i="6"/>
  <c r="R492" i="6"/>
  <c r="A493" i="6"/>
  <c r="N493" i="6"/>
  <c r="O493" i="6"/>
  <c r="Q493" i="6"/>
  <c r="R493" i="6"/>
  <c r="A494" i="6"/>
  <c r="N494" i="6"/>
  <c r="O494" i="6"/>
  <c r="Q494" i="6"/>
  <c r="R494" i="6"/>
  <c r="A495" i="6"/>
  <c r="N495" i="6"/>
  <c r="O495" i="6"/>
  <c r="Q495" i="6"/>
  <c r="R495" i="6"/>
  <c r="A496" i="6"/>
  <c r="N496" i="6"/>
  <c r="O496" i="6"/>
  <c r="Q496" i="6"/>
  <c r="R496" i="6"/>
  <c r="A497" i="6"/>
  <c r="N497" i="6"/>
  <c r="O497" i="6"/>
  <c r="Q497" i="6"/>
  <c r="R497" i="6"/>
  <c r="A498" i="6"/>
  <c r="N498" i="6"/>
  <c r="O498" i="6"/>
  <c r="Q498" i="6"/>
  <c r="R498" i="6"/>
  <c r="A499" i="6"/>
  <c r="N499" i="6"/>
  <c r="O499" i="6"/>
  <c r="Q499" i="6"/>
  <c r="R499" i="6"/>
  <c r="A500" i="6"/>
  <c r="N500" i="6"/>
  <c r="O500" i="6"/>
  <c r="Q500" i="6"/>
  <c r="R500" i="6"/>
  <c r="A501" i="6"/>
  <c r="N501" i="6"/>
  <c r="O501" i="6"/>
  <c r="Q501" i="6"/>
  <c r="R501" i="6"/>
  <c r="A502" i="6"/>
  <c r="N502" i="6"/>
  <c r="O502" i="6"/>
  <c r="Q502" i="6"/>
  <c r="R502" i="6"/>
  <c r="A503" i="6"/>
  <c r="N503" i="6"/>
  <c r="O503" i="6"/>
  <c r="Q503" i="6"/>
  <c r="R503" i="6"/>
  <c r="A504" i="6"/>
  <c r="N504" i="6"/>
  <c r="O504" i="6"/>
  <c r="Q504" i="6"/>
  <c r="R504" i="6"/>
  <c r="A505" i="6"/>
  <c r="N505" i="6"/>
  <c r="O505" i="6"/>
  <c r="Q505" i="6"/>
  <c r="R505" i="6"/>
  <c r="A506" i="6"/>
  <c r="N506" i="6"/>
  <c r="O506" i="6"/>
  <c r="Q506" i="6"/>
  <c r="R506" i="6"/>
  <c r="A507" i="6"/>
  <c r="N507" i="6"/>
  <c r="O507" i="6"/>
  <c r="Q507" i="6"/>
  <c r="R507" i="6"/>
  <c r="A508" i="6"/>
  <c r="N508" i="6"/>
  <c r="O508" i="6"/>
  <c r="Q508" i="6"/>
  <c r="R508" i="6"/>
  <c r="A509" i="6"/>
  <c r="N509" i="6"/>
  <c r="O509" i="6"/>
  <c r="Q509" i="6"/>
  <c r="R509" i="6"/>
  <c r="A510" i="6"/>
  <c r="N510" i="6"/>
  <c r="O510" i="6"/>
  <c r="Q510" i="6"/>
  <c r="R510" i="6"/>
  <c r="A511" i="6"/>
  <c r="N511" i="6"/>
  <c r="O511" i="6"/>
  <c r="Q511" i="6"/>
  <c r="R511" i="6"/>
  <c r="A512" i="6"/>
  <c r="N512" i="6"/>
  <c r="O512" i="6"/>
  <c r="Q512" i="6"/>
  <c r="R512" i="6"/>
  <c r="A513" i="6"/>
  <c r="N513" i="6"/>
  <c r="O513" i="6"/>
  <c r="Q513" i="6"/>
  <c r="R513" i="6"/>
  <c r="A514" i="6"/>
  <c r="N514" i="6"/>
  <c r="O514" i="6"/>
  <c r="Q514" i="6"/>
  <c r="R514" i="6"/>
  <c r="A515" i="6"/>
  <c r="N515" i="6"/>
  <c r="O515" i="6"/>
  <c r="Q515" i="6"/>
  <c r="R515" i="6"/>
  <c r="A516" i="6"/>
  <c r="N516" i="6"/>
  <c r="O516" i="6"/>
  <c r="Q516" i="6"/>
  <c r="R516" i="6"/>
  <c r="A517" i="6"/>
  <c r="N517" i="6"/>
  <c r="O517" i="6"/>
  <c r="Q517" i="6"/>
  <c r="R517" i="6"/>
  <c r="A518" i="6"/>
  <c r="N518" i="6"/>
  <c r="O518" i="6"/>
  <c r="Q518" i="6"/>
  <c r="R518" i="6"/>
  <c r="A519" i="6"/>
  <c r="N519" i="6"/>
  <c r="O519" i="6"/>
  <c r="Q519" i="6"/>
  <c r="R519" i="6"/>
  <c r="A520" i="6"/>
  <c r="N520" i="6"/>
  <c r="O520" i="6"/>
  <c r="Q520" i="6"/>
  <c r="R520" i="6"/>
  <c r="A521" i="6"/>
  <c r="N521" i="6"/>
  <c r="O521" i="6"/>
  <c r="Q521" i="6"/>
  <c r="R521" i="6"/>
  <c r="A522" i="6"/>
  <c r="N522" i="6"/>
  <c r="O522" i="6"/>
  <c r="Q522" i="6"/>
  <c r="R522" i="6"/>
  <c r="A523" i="6"/>
  <c r="N523" i="6"/>
  <c r="O523" i="6"/>
  <c r="Q523" i="6"/>
  <c r="R523" i="6"/>
  <c r="A524" i="6"/>
  <c r="N524" i="6"/>
  <c r="O524" i="6"/>
  <c r="Q524" i="6"/>
  <c r="R524" i="6"/>
  <c r="A525" i="6"/>
  <c r="N525" i="6"/>
  <c r="O525" i="6"/>
  <c r="Q525" i="6"/>
  <c r="R525" i="6"/>
  <c r="A526" i="6"/>
  <c r="N526" i="6"/>
  <c r="O526" i="6"/>
  <c r="Q526" i="6"/>
  <c r="R526" i="6"/>
  <c r="A527" i="6"/>
  <c r="N527" i="6"/>
  <c r="O527" i="6"/>
  <c r="Q527" i="6"/>
  <c r="R527" i="6"/>
  <c r="A528" i="6"/>
  <c r="N528" i="6"/>
  <c r="O528" i="6"/>
  <c r="Q528" i="6"/>
  <c r="R528" i="6"/>
  <c r="A529" i="6"/>
  <c r="N529" i="6"/>
  <c r="O529" i="6"/>
  <c r="Q529" i="6"/>
  <c r="R529" i="6"/>
  <c r="A530" i="6"/>
  <c r="N530" i="6"/>
  <c r="O530" i="6"/>
  <c r="Q530" i="6"/>
  <c r="R530" i="6"/>
  <c r="A531" i="6"/>
  <c r="N531" i="6"/>
  <c r="O531" i="6"/>
  <c r="Q531" i="6"/>
  <c r="R531" i="6"/>
  <c r="A532" i="6"/>
  <c r="N532" i="6"/>
  <c r="O532" i="6"/>
  <c r="Q532" i="6"/>
  <c r="R532" i="6"/>
  <c r="A533" i="6"/>
  <c r="N533" i="6"/>
  <c r="O533" i="6"/>
  <c r="Q533" i="6"/>
  <c r="R533" i="6"/>
  <c r="A534" i="6"/>
  <c r="N534" i="6"/>
  <c r="O534" i="6"/>
  <c r="Q534" i="6"/>
  <c r="R534" i="6"/>
  <c r="A535" i="6"/>
  <c r="N535" i="6"/>
  <c r="O535" i="6"/>
  <c r="Q535" i="6"/>
  <c r="R535" i="6"/>
  <c r="A536" i="6"/>
  <c r="N536" i="6"/>
  <c r="O536" i="6"/>
  <c r="Q536" i="6"/>
  <c r="R536" i="6"/>
  <c r="A537" i="6"/>
  <c r="N537" i="6"/>
  <c r="O537" i="6"/>
  <c r="Q537" i="6"/>
  <c r="R537" i="6"/>
  <c r="A538" i="6"/>
  <c r="N538" i="6"/>
  <c r="O538" i="6"/>
  <c r="Q538" i="6"/>
  <c r="R538" i="6"/>
  <c r="A539" i="6"/>
  <c r="N539" i="6"/>
  <c r="O539" i="6"/>
  <c r="Q539" i="6"/>
  <c r="R539" i="6"/>
  <c r="A540" i="6"/>
  <c r="N540" i="6"/>
  <c r="O540" i="6"/>
  <c r="Q540" i="6"/>
  <c r="R540" i="6"/>
  <c r="A541" i="6"/>
  <c r="N541" i="6"/>
  <c r="O541" i="6"/>
  <c r="Q541" i="6"/>
  <c r="R541" i="6"/>
  <c r="A542" i="6"/>
  <c r="N542" i="6"/>
  <c r="O542" i="6"/>
  <c r="Q542" i="6"/>
  <c r="R542" i="6"/>
  <c r="A543" i="6"/>
  <c r="N543" i="6"/>
  <c r="O543" i="6"/>
  <c r="Q543" i="6"/>
  <c r="R543" i="6"/>
  <c r="A544" i="6"/>
  <c r="N544" i="6"/>
  <c r="O544" i="6"/>
  <c r="Q544" i="6"/>
  <c r="R544" i="6"/>
  <c r="A545" i="6"/>
  <c r="N545" i="6"/>
  <c r="O545" i="6"/>
  <c r="Q545" i="6"/>
  <c r="R545" i="6"/>
  <c r="A546" i="6"/>
  <c r="N546" i="6"/>
  <c r="O546" i="6"/>
  <c r="Q546" i="6"/>
  <c r="R546" i="6"/>
  <c r="A547" i="6"/>
  <c r="N547" i="6"/>
  <c r="O547" i="6"/>
  <c r="Q547" i="6"/>
  <c r="R547" i="6"/>
  <c r="A548" i="6"/>
  <c r="N548" i="6"/>
  <c r="O548" i="6"/>
  <c r="Q548" i="6"/>
  <c r="R548" i="6"/>
  <c r="A549" i="6"/>
  <c r="N549" i="6"/>
  <c r="O549" i="6"/>
  <c r="Q549" i="6"/>
  <c r="R549" i="6"/>
  <c r="A550" i="6"/>
  <c r="N550" i="6"/>
  <c r="O550" i="6"/>
  <c r="Q550" i="6"/>
  <c r="R550" i="6"/>
  <c r="A551" i="6"/>
  <c r="N551" i="6"/>
  <c r="O551" i="6"/>
  <c r="Q551" i="6"/>
  <c r="R551" i="6"/>
  <c r="A552" i="6"/>
  <c r="N552" i="6"/>
  <c r="O552" i="6"/>
  <c r="Q552" i="6"/>
  <c r="R552" i="6"/>
  <c r="A553" i="6"/>
  <c r="N553" i="6"/>
  <c r="O553" i="6"/>
  <c r="Q553" i="6"/>
  <c r="R553" i="6"/>
  <c r="A554" i="6"/>
  <c r="N554" i="6"/>
  <c r="O554" i="6"/>
  <c r="Q554" i="6"/>
  <c r="R554" i="6"/>
  <c r="A555" i="6"/>
  <c r="N555" i="6"/>
  <c r="O555" i="6"/>
  <c r="Q555" i="6"/>
  <c r="R555" i="6"/>
  <c r="A556" i="6"/>
  <c r="N556" i="6"/>
  <c r="O556" i="6"/>
  <c r="Q556" i="6"/>
  <c r="R556" i="6"/>
  <c r="A557" i="6"/>
  <c r="N557" i="6"/>
  <c r="O557" i="6"/>
  <c r="Q557" i="6"/>
  <c r="R557" i="6"/>
  <c r="A558" i="6"/>
  <c r="N558" i="6"/>
  <c r="O558" i="6"/>
  <c r="Q558" i="6"/>
  <c r="R558" i="6"/>
  <c r="A559" i="6"/>
  <c r="N559" i="6"/>
  <c r="O559" i="6"/>
  <c r="Q559" i="6"/>
  <c r="R559" i="6"/>
  <c r="A560" i="6"/>
  <c r="N560" i="6"/>
  <c r="O560" i="6"/>
  <c r="Q560" i="6"/>
  <c r="R560" i="6"/>
  <c r="A561" i="6"/>
  <c r="N561" i="6"/>
  <c r="O561" i="6"/>
  <c r="Q561" i="6"/>
  <c r="R561" i="6"/>
  <c r="A562" i="6"/>
  <c r="N562" i="6"/>
  <c r="O562" i="6"/>
  <c r="Q562" i="6"/>
  <c r="R562" i="6"/>
  <c r="A563" i="6"/>
  <c r="N563" i="6"/>
  <c r="O563" i="6"/>
  <c r="Q563" i="6"/>
  <c r="R563" i="6"/>
  <c r="A564" i="6"/>
  <c r="N564" i="6"/>
  <c r="O564" i="6"/>
  <c r="Q564" i="6"/>
  <c r="R564" i="6"/>
  <c r="A565" i="6"/>
  <c r="N565" i="6"/>
  <c r="O565" i="6"/>
  <c r="Q565" i="6"/>
  <c r="R565" i="6"/>
  <c r="A566" i="6"/>
  <c r="N566" i="6"/>
  <c r="O566" i="6"/>
  <c r="Q566" i="6"/>
  <c r="R566" i="6"/>
  <c r="A567" i="6"/>
  <c r="N567" i="6"/>
  <c r="O567" i="6"/>
  <c r="Q567" i="6"/>
  <c r="R567" i="6"/>
  <c r="A568" i="6"/>
  <c r="N568" i="6"/>
  <c r="O568" i="6"/>
  <c r="Q568" i="6"/>
  <c r="R568" i="6"/>
  <c r="A569" i="6"/>
  <c r="N569" i="6"/>
  <c r="O569" i="6"/>
  <c r="Q569" i="6"/>
  <c r="R569" i="6"/>
  <c r="A570" i="6"/>
  <c r="N570" i="6"/>
  <c r="O570" i="6"/>
  <c r="Q570" i="6"/>
  <c r="R570" i="6"/>
  <c r="A571" i="6"/>
  <c r="N571" i="6"/>
  <c r="O571" i="6"/>
  <c r="Q571" i="6"/>
  <c r="R571" i="6"/>
  <c r="A572" i="6"/>
  <c r="N572" i="6"/>
  <c r="O572" i="6"/>
  <c r="Q572" i="6"/>
  <c r="R572" i="6"/>
  <c r="A573" i="6"/>
  <c r="N573" i="6"/>
  <c r="O573" i="6"/>
  <c r="Q573" i="6"/>
  <c r="R573" i="6"/>
  <c r="A574" i="6"/>
  <c r="N574" i="6"/>
  <c r="O574" i="6"/>
  <c r="Q574" i="6"/>
  <c r="R574" i="6"/>
  <c r="A575" i="6"/>
  <c r="N575" i="6"/>
  <c r="O575" i="6"/>
  <c r="Q575" i="6"/>
  <c r="R575" i="6"/>
  <c r="A576" i="6"/>
  <c r="N576" i="6"/>
  <c r="O576" i="6"/>
  <c r="Q576" i="6"/>
  <c r="R576" i="6"/>
  <c r="A577" i="6"/>
  <c r="N577" i="6"/>
  <c r="O577" i="6"/>
  <c r="Q577" i="6"/>
  <c r="R577" i="6"/>
  <c r="A578" i="6"/>
  <c r="N578" i="6"/>
  <c r="O578" i="6"/>
  <c r="Q578" i="6"/>
  <c r="R578" i="6"/>
  <c r="A579" i="6"/>
  <c r="N579" i="6"/>
  <c r="O579" i="6"/>
  <c r="Q579" i="6"/>
  <c r="R579" i="6"/>
  <c r="A580" i="6"/>
  <c r="N580" i="6"/>
  <c r="O580" i="6"/>
  <c r="Q580" i="6"/>
  <c r="R580" i="6"/>
  <c r="A581" i="6"/>
  <c r="N581" i="6"/>
  <c r="O581" i="6"/>
  <c r="Q581" i="6"/>
  <c r="R581" i="6"/>
  <c r="A582" i="6"/>
  <c r="N582" i="6"/>
  <c r="O582" i="6"/>
  <c r="Q582" i="6"/>
  <c r="R582" i="6"/>
  <c r="A583" i="6"/>
  <c r="N583" i="6"/>
  <c r="O583" i="6"/>
  <c r="Q583" i="6"/>
  <c r="R583" i="6"/>
  <c r="A584" i="6"/>
  <c r="N584" i="6"/>
  <c r="O584" i="6"/>
  <c r="Q584" i="6"/>
  <c r="R584" i="6"/>
  <c r="A585" i="6"/>
  <c r="N585" i="6"/>
  <c r="O585" i="6"/>
  <c r="Q585" i="6"/>
  <c r="R585" i="6"/>
  <c r="A586" i="6"/>
  <c r="N586" i="6"/>
  <c r="O586" i="6"/>
  <c r="Q586" i="6"/>
  <c r="R586" i="6"/>
  <c r="A587" i="6"/>
  <c r="N587" i="6"/>
  <c r="O587" i="6"/>
  <c r="Q587" i="6"/>
  <c r="R587" i="6"/>
  <c r="A588" i="6"/>
  <c r="N588" i="6"/>
  <c r="O588" i="6"/>
  <c r="Q588" i="6"/>
  <c r="R588" i="6"/>
  <c r="A589" i="6"/>
  <c r="N589" i="6"/>
  <c r="O589" i="6"/>
  <c r="Q589" i="6"/>
  <c r="R589" i="6"/>
  <c r="A590" i="6"/>
  <c r="N590" i="6"/>
  <c r="O590" i="6"/>
  <c r="Q590" i="6"/>
  <c r="R590" i="6"/>
  <c r="A591" i="6"/>
  <c r="N591" i="6"/>
  <c r="O591" i="6"/>
  <c r="Q591" i="6"/>
  <c r="R591" i="6"/>
  <c r="A592" i="6"/>
  <c r="N592" i="6"/>
  <c r="O592" i="6"/>
  <c r="Q592" i="6"/>
  <c r="R592" i="6"/>
  <c r="A593" i="6"/>
  <c r="N593" i="6"/>
  <c r="O593" i="6"/>
  <c r="Q593" i="6"/>
  <c r="R593" i="6"/>
  <c r="A594" i="6"/>
  <c r="N594" i="6"/>
  <c r="O594" i="6"/>
  <c r="Q594" i="6"/>
  <c r="R594" i="6"/>
  <c r="A595" i="6"/>
  <c r="N595" i="6"/>
  <c r="O595" i="6"/>
  <c r="Q595" i="6"/>
  <c r="R595" i="6"/>
  <c r="A596" i="6"/>
  <c r="N596" i="6"/>
  <c r="O596" i="6"/>
  <c r="Q596" i="6"/>
  <c r="R596" i="6"/>
  <c r="A597" i="6"/>
  <c r="N597" i="6"/>
  <c r="O597" i="6"/>
  <c r="Q597" i="6"/>
  <c r="R597" i="6"/>
  <c r="A598" i="6"/>
  <c r="N598" i="6"/>
  <c r="O598" i="6"/>
  <c r="Q598" i="6"/>
  <c r="R598" i="6"/>
  <c r="A599" i="6"/>
  <c r="N599" i="6"/>
  <c r="O599" i="6"/>
  <c r="Q599" i="6"/>
  <c r="R599" i="6"/>
  <c r="A600" i="6"/>
  <c r="N600" i="6"/>
  <c r="O600" i="6"/>
  <c r="Q600" i="6"/>
  <c r="R600" i="6"/>
  <c r="A601" i="6"/>
  <c r="N601" i="6"/>
  <c r="O601" i="6"/>
  <c r="Q601" i="6"/>
  <c r="R601" i="6"/>
  <c r="A602" i="6"/>
  <c r="N602" i="6"/>
  <c r="O602" i="6"/>
  <c r="Q602" i="6"/>
  <c r="R602" i="6"/>
  <c r="A603" i="6"/>
  <c r="N603" i="6"/>
  <c r="O603" i="6"/>
  <c r="Q603" i="6"/>
  <c r="R603" i="6"/>
  <c r="A604" i="6"/>
  <c r="N604" i="6"/>
  <c r="O604" i="6"/>
  <c r="Q604" i="6"/>
  <c r="R604" i="6"/>
  <c r="A605" i="6"/>
  <c r="N605" i="6"/>
  <c r="O605" i="6"/>
  <c r="Q605" i="6"/>
  <c r="R605" i="6"/>
  <c r="A606" i="6"/>
  <c r="N606" i="6"/>
  <c r="O606" i="6"/>
  <c r="Q606" i="6"/>
  <c r="R606" i="6"/>
  <c r="A607" i="6"/>
  <c r="N607" i="6"/>
  <c r="O607" i="6"/>
  <c r="Q607" i="6"/>
  <c r="R607" i="6"/>
  <c r="A608" i="6"/>
  <c r="N608" i="6"/>
  <c r="O608" i="6"/>
  <c r="Q608" i="6"/>
  <c r="R608" i="6"/>
  <c r="A609" i="6"/>
  <c r="N609" i="6"/>
  <c r="O609" i="6"/>
  <c r="Q609" i="6"/>
  <c r="R609" i="6"/>
  <c r="A610" i="6"/>
  <c r="N610" i="6"/>
  <c r="O610" i="6"/>
  <c r="Q610" i="6"/>
  <c r="R610" i="6"/>
  <c r="A611" i="6"/>
  <c r="N611" i="6"/>
  <c r="O611" i="6"/>
  <c r="Q611" i="6"/>
  <c r="R611" i="6"/>
  <c r="A612" i="6"/>
  <c r="N612" i="6"/>
  <c r="O612" i="6"/>
  <c r="Q612" i="6"/>
  <c r="R612" i="6"/>
  <c r="A613" i="6"/>
  <c r="N613" i="6"/>
  <c r="O613" i="6"/>
  <c r="Q613" i="6"/>
  <c r="R613" i="6"/>
  <c r="A614" i="6"/>
  <c r="N614" i="6"/>
  <c r="O614" i="6"/>
  <c r="Q614" i="6"/>
  <c r="R614" i="6"/>
  <c r="A615" i="6"/>
  <c r="N615" i="6"/>
  <c r="O615" i="6"/>
  <c r="Q615" i="6"/>
  <c r="R615" i="6"/>
  <c r="A616" i="6"/>
  <c r="N616" i="6"/>
  <c r="O616" i="6"/>
  <c r="Q616" i="6"/>
  <c r="R616" i="6"/>
  <c r="A617" i="6"/>
  <c r="N617" i="6"/>
  <c r="O617" i="6"/>
  <c r="Q617" i="6"/>
  <c r="R617" i="6"/>
  <c r="A618" i="6"/>
  <c r="N618" i="6"/>
  <c r="O618" i="6"/>
  <c r="Q618" i="6"/>
  <c r="R618" i="6"/>
  <c r="A619" i="6"/>
  <c r="N619" i="6"/>
  <c r="O619" i="6"/>
  <c r="Q619" i="6"/>
  <c r="R619" i="6"/>
  <c r="A620" i="6"/>
  <c r="N620" i="6"/>
  <c r="O620" i="6"/>
  <c r="Q620" i="6"/>
  <c r="R620" i="6"/>
  <c r="A621" i="6"/>
  <c r="N621" i="6"/>
  <c r="O621" i="6"/>
  <c r="Q621" i="6"/>
  <c r="R621" i="6"/>
  <c r="A622" i="6"/>
  <c r="N622" i="6"/>
  <c r="O622" i="6"/>
  <c r="Q622" i="6"/>
  <c r="R622" i="6"/>
  <c r="A623" i="6"/>
  <c r="N623" i="6"/>
  <c r="O623" i="6"/>
  <c r="Q623" i="6"/>
  <c r="R623" i="6"/>
  <c r="A624" i="6"/>
  <c r="N624" i="6"/>
  <c r="O624" i="6"/>
  <c r="Q624" i="6"/>
  <c r="R624" i="6"/>
  <c r="A625" i="6"/>
  <c r="N625" i="6"/>
  <c r="O625" i="6"/>
  <c r="Q625" i="6"/>
  <c r="R625" i="6"/>
  <c r="A626" i="6"/>
  <c r="N626" i="6"/>
  <c r="O626" i="6"/>
  <c r="Q626" i="6"/>
  <c r="R626" i="6"/>
  <c r="A627" i="6"/>
  <c r="N627" i="6"/>
  <c r="O627" i="6"/>
  <c r="Q627" i="6"/>
  <c r="R627" i="6"/>
  <c r="A628" i="6"/>
  <c r="N628" i="6"/>
  <c r="O628" i="6"/>
  <c r="Q628" i="6"/>
  <c r="R628" i="6"/>
  <c r="A629" i="6"/>
  <c r="N629" i="6"/>
  <c r="O629" i="6"/>
  <c r="Q629" i="6"/>
  <c r="R629" i="6"/>
  <c r="A630" i="6"/>
  <c r="N630" i="6"/>
  <c r="O630" i="6"/>
  <c r="Q630" i="6"/>
  <c r="R630" i="6"/>
  <c r="A631" i="6"/>
  <c r="N631" i="6"/>
  <c r="O631" i="6"/>
  <c r="Q631" i="6"/>
  <c r="R631" i="6"/>
  <c r="A632" i="6"/>
  <c r="N632" i="6"/>
  <c r="O632" i="6"/>
  <c r="Q632" i="6"/>
  <c r="R632" i="6"/>
  <c r="A633" i="6"/>
  <c r="N633" i="6"/>
  <c r="O633" i="6"/>
  <c r="Q633" i="6"/>
  <c r="R633" i="6"/>
  <c r="A634" i="6"/>
  <c r="N634" i="6"/>
  <c r="O634" i="6"/>
  <c r="Q634" i="6"/>
  <c r="R634" i="6"/>
  <c r="A635" i="6"/>
  <c r="N635" i="6"/>
  <c r="O635" i="6"/>
  <c r="Q635" i="6"/>
  <c r="R635" i="6"/>
  <c r="A636" i="6"/>
  <c r="N636" i="6"/>
  <c r="O636" i="6"/>
  <c r="Q636" i="6"/>
  <c r="R636" i="6"/>
  <c r="A637" i="6"/>
  <c r="N637" i="6"/>
  <c r="O637" i="6"/>
  <c r="Q637" i="6"/>
  <c r="R637" i="6"/>
  <c r="A638" i="6"/>
  <c r="N638" i="6"/>
  <c r="O638" i="6"/>
  <c r="Q638" i="6"/>
  <c r="R638" i="6"/>
  <c r="A639" i="6"/>
  <c r="N639" i="6"/>
  <c r="O639" i="6"/>
  <c r="Q639" i="6"/>
  <c r="R639" i="6"/>
  <c r="A640" i="6"/>
  <c r="N640" i="6"/>
  <c r="O640" i="6"/>
  <c r="Q640" i="6"/>
  <c r="R640" i="6"/>
  <c r="A641" i="6"/>
  <c r="N641" i="6"/>
  <c r="O641" i="6"/>
  <c r="Q641" i="6"/>
  <c r="R641" i="6"/>
  <c r="A642" i="6"/>
  <c r="N642" i="6"/>
  <c r="O642" i="6"/>
  <c r="Q642" i="6"/>
  <c r="R642" i="6"/>
  <c r="A643" i="6"/>
  <c r="N643" i="6"/>
  <c r="O643" i="6"/>
  <c r="Q643" i="6"/>
  <c r="R643" i="6"/>
  <c r="A644" i="6"/>
  <c r="N644" i="6"/>
  <c r="O644" i="6"/>
  <c r="Q644" i="6"/>
  <c r="R644" i="6"/>
  <c r="A645" i="6"/>
  <c r="N645" i="6"/>
  <c r="O645" i="6"/>
  <c r="Q645" i="6"/>
  <c r="R645" i="6"/>
  <c r="A646" i="6"/>
  <c r="N646" i="6"/>
  <c r="O646" i="6"/>
  <c r="Q646" i="6"/>
  <c r="R646" i="6"/>
  <c r="A647" i="6"/>
  <c r="N647" i="6"/>
  <c r="O647" i="6"/>
  <c r="Q647" i="6"/>
  <c r="R647" i="6"/>
  <c r="A648" i="6"/>
  <c r="N648" i="6"/>
  <c r="O648" i="6"/>
  <c r="Q648" i="6"/>
  <c r="R648" i="6"/>
  <c r="A649" i="6"/>
  <c r="N649" i="6"/>
  <c r="O649" i="6"/>
  <c r="Q649" i="6"/>
  <c r="R649" i="6"/>
  <c r="A650" i="6"/>
  <c r="N650" i="6"/>
  <c r="O650" i="6"/>
  <c r="Q650" i="6"/>
  <c r="R650" i="6"/>
  <c r="A651" i="6"/>
  <c r="N651" i="6"/>
  <c r="O651" i="6"/>
  <c r="Q651" i="6"/>
  <c r="R651" i="6"/>
  <c r="A652" i="6"/>
  <c r="N652" i="6"/>
  <c r="O652" i="6"/>
  <c r="Q652" i="6"/>
  <c r="R652" i="6"/>
  <c r="A653" i="6"/>
  <c r="N653" i="6"/>
  <c r="O653" i="6"/>
  <c r="Q653" i="6"/>
  <c r="R653" i="6"/>
  <c r="A654" i="6"/>
  <c r="N654" i="6"/>
  <c r="O654" i="6"/>
  <c r="Q654" i="6"/>
  <c r="R654" i="6"/>
  <c r="A655" i="6"/>
  <c r="N655" i="6"/>
  <c r="O655" i="6"/>
  <c r="Q655" i="6"/>
  <c r="R655" i="6"/>
  <c r="A656" i="6"/>
  <c r="N656" i="6"/>
  <c r="O656" i="6"/>
  <c r="Q656" i="6"/>
  <c r="R656" i="6"/>
  <c r="A657" i="6"/>
  <c r="N657" i="6"/>
  <c r="O657" i="6"/>
  <c r="Q657" i="6"/>
  <c r="R657" i="6"/>
  <c r="A658" i="6"/>
  <c r="N658" i="6"/>
  <c r="O658" i="6"/>
  <c r="Q658" i="6"/>
  <c r="R658" i="6"/>
  <c r="A659" i="6"/>
  <c r="N659" i="6"/>
  <c r="O659" i="6"/>
  <c r="Q659" i="6"/>
  <c r="R659" i="6"/>
  <c r="A660" i="6"/>
  <c r="N660" i="6"/>
  <c r="O660" i="6"/>
  <c r="Q660" i="6"/>
  <c r="R660" i="6"/>
  <c r="A661" i="6"/>
  <c r="N661" i="6"/>
  <c r="O661" i="6"/>
  <c r="Q661" i="6"/>
  <c r="R661" i="6"/>
  <c r="A662" i="6"/>
  <c r="N662" i="6"/>
  <c r="O662" i="6"/>
  <c r="Q662" i="6"/>
  <c r="R662" i="6"/>
  <c r="A663" i="6"/>
  <c r="N663" i="6"/>
  <c r="O663" i="6"/>
  <c r="Q663" i="6"/>
  <c r="R663" i="6"/>
  <c r="A664" i="6"/>
  <c r="N664" i="6"/>
  <c r="O664" i="6"/>
  <c r="Q664" i="6"/>
  <c r="R664" i="6"/>
  <c r="A665" i="6"/>
  <c r="N665" i="6"/>
  <c r="O665" i="6"/>
  <c r="Q665" i="6"/>
  <c r="R665" i="6"/>
  <c r="A666" i="6"/>
  <c r="N666" i="6"/>
  <c r="O666" i="6"/>
  <c r="Q666" i="6"/>
  <c r="R666" i="6"/>
  <c r="A667" i="6"/>
  <c r="N667" i="6"/>
  <c r="O667" i="6"/>
  <c r="Q667" i="6"/>
  <c r="R667" i="6"/>
  <c r="A668" i="6"/>
  <c r="N668" i="6"/>
  <c r="O668" i="6"/>
  <c r="Q668" i="6"/>
  <c r="R668" i="6"/>
  <c r="A669" i="6"/>
  <c r="N669" i="6"/>
  <c r="O669" i="6"/>
  <c r="Q669" i="6"/>
  <c r="R669" i="6"/>
  <c r="A670" i="6"/>
  <c r="N670" i="6"/>
  <c r="O670" i="6"/>
  <c r="Q670" i="6"/>
  <c r="R670" i="6"/>
  <c r="A671" i="6"/>
  <c r="N671" i="6"/>
  <c r="O671" i="6"/>
  <c r="Q671" i="6"/>
  <c r="R671" i="6"/>
  <c r="A672" i="6"/>
  <c r="N672" i="6"/>
  <c r="O672" i="6"/>
  <c r="Q672" i="6"/>
  <c r="R672" i="6"/>
  <c r="A673" i="6"/>
  <c r="N673" i="6"/>
  <c r="O673" i="6"/>
  <c r="Q673" i="6"/>
  <c r="R673" i="6"/>
  <c r="A674" i="6"/>
  <c r="N674" i="6"/>
  <c r="O674" i="6"/>
  <c r="Q674" i="6"/>
  <c r="R674" i="6"/>
  <c r="A675" i="6"/>
  <c r="N675" i="6"/>
  <c r="O675" i="6"/>
  <c r="Q675" i="6"/>
  <c r="R675" i="6"/>
  <c r="A676" i="6"/>
  <c r="N676" i="6"/>
  <c r="O676" i="6"/>
  <c r="Q676" i="6"/>
  <c r="R676" i="6"/>
  <c r="A677" i="6"/>
  <c r="N677" i="6"/>
  <c r="O677" i="6"/>
  <c r="Q677" i="6"/>
  <c r="R677" i="6"/>
  <c r="A678" i="6"/>
  <c r="N678" i="6"/>
  <c r="O678" i="6"/>
  <c r="Q678" i="6"/>
  <c r="R678" i="6"/>
  <c r="A679" i="6"/>
  <c r="N679" i="6"/>
  <c r="O679" i="6"/>
  <c r="Q679" i="6"/>
  <c r="R679" i="6"/>
  <c r="A680" i="6"/>
  <c r="N680" i="6"/>
  <c r="O680" i="6"/>
  <c r="Q680" i="6"/>
  <c r="R680" i="6"/>
  <c r="A681" i="6"/>
  <c r="N681" i="6"/>
  <c r="O681" i="6"/>
  <c r="Q681" i="6"/>
  <c r="R681" i="6"/>
  <c r="A682" i="6"/>
  <c r="N682" i="6"/>
  <c r="O682" i="6"/>
  <c r="Q682" i="6"/>
  <c r="R682" i="6"/>
  <c r="A683" i="6"/>
  <c r="N683" i="6"/>
  <c r="O683" i="6"/>
  <c r="Q683" i="6"/>
  <c r="R683" i="6"/>
  <c r="A684" i="6"/>
  <c r="N684" i="6"/>
  <c r="O684" i="6"/>
  <c r="Q684" i="6"/>
  <c r="R684" i="6"/>
  <c r="A685" i="6"/>
  <c r="N685" i="6"/>
  <c r="O685" i="6"/>
  <c r="Q685" i="6"/>
  <c r="R685" i="6"/>
  <c r="A686" i="6"/>
  <c r="N686" i="6"/>
  <c r="O686" i="6"/>
  <c r="Q686" i="6"/>
  <c r="R686" i="6"/>
  <c r="A687" i="6"/>
  <c r="N687" i="6"/>
  <c r="O687" i="6"/>
  <c r="Q687" i="6"/>
  <c r="R687" i="6"/>
  <c r="A688" i="6"/>
  <c r="N688" i="6"/>
  <c r="O688" i="6"/>
  <c r="Q688" i="6"/>
  <c r="R688" i="6"/>
  <c r="A689" i="6"/>
  <c r="N689" i="6"/>
  <c r="O689" i="6"/>
  <c r="Q689" i="6"/>
  <c r="R689" i="6"/>
  <c r="A690" i="6"/>
  <c r="N690" i="6"/>
  <c r="O690" i="6"/>
  <c r="Q690" i="6"/>
  <c r="R690" i="6"/>
  <c r="A691" i="6"/>
  <c r="N691" i="6"/>
  <c r="O691" i="6"/>
  <c r="Q691" i="6"/>
  <c r="R691" i="6"/>
  <c r="A692" i="6"/>
  <c r="N692" i="6"/>
  <c r="O692" i="6"/>
  <c r="Q692" i="6"/>
  <c r="R692" i="6"/>
  <c r="A693" i="6"/>
  <c r="N693" i="6"/>
  <c r="O693" i="6"/>
  <c r="Q693" i="6"/>
  <c r="R693" i="6"/>
  <c r="A694" i="6"/>
  <c r="N694" i="6"/>
  <c r="O694" i="6"/>
  <c r="Q694" i="6"/>
  <c r="R694" i="6"/>
  <c r="A695" i="6"/>
  <c r="N695" i="6"/>
  <c r="O695" i="6"/>
  <c r="Q695" i="6"/>
  <c r="R695" i="6"/>
  <c r="A696" i="6"/>
  <c r="N696" i="6"/>
  <c r="O696" i="6"/>
  <c r="Q696" i="6"/>
  <c r="R696" i="6"/>
  <c r="A697" i="6"/>
  <c r="N697" i="6"/>
  <c r="O697" i="6"/>
  <c r="Q697" i="6"/>
  <c r="R697" i="6"/>
  <c r="A698" i="6"/>
  <c r="N698" i="6"/>
  <c r="O698" i="6"/>
  <c r="Q698" i="6"/>
  <c r="R698" i="6"/>
  <c r="A699" i="6"/>
  <c r="N699" i="6"/>
  <c r="O699" i="6"/>
  <c r="Q699" i="6"/>
  <c r="R699" i="6"/>
  <c r="A700" i="6"/>
  <c r="N700" i="6"/>
  <c r="O700" i="6"/>
  <c r="Q700" i="6"/>
  <c r="R700" i="6"/>
  <c r="A701" i="6"/>
  <c r="N701" i="6"/>
  <c r="O701" i="6"/>
  <c r="Q701" i="6"/>
  <c r="R701" i="6"/>
  <c r="A702" i="6"/>
  <c r="N702" i="6"/>
  <c r="O702" i="6"/>
  <c r="Q702" i="6"/>
  <c r="R702" i="6"/>
  <c r="A703" i="6"/>
  <c r="N703" i="6"/>
  <c r="O703" i="6"/>
  <c r="Q703" i="6"/>
  <c r="R703" i="6"/>
  <c r="A704" i="6"/>
  <c r="N704" i="6"/>
  <c r="O704" i="6"/>
  <c r="Q704" i="6"/>
  <c r="R704" i="6"/>
  <c r="A705" i="6"/>
  <c r="N705" i="6"/>
  <c r="O705" i="6"/>
  <c r="Q705" i="6"/>
  <c r="R705" i="6"/>
  <c r="A706" i="6"/>
  <c r="N706" i="6"/>
  <c r="O706" i="6"/>
  <c r="Q706" i="6"/>
  <c r="R706" i="6"/>
  <c r="A707" i="6"/>
  <c r="N707" i="6"/>
  <c r="O707" i="6"/>
  <c r="Q707" i="6"/>
  <c r="R707" i="6"/>
  <c r="A708" i="6"/>
  <c r="N708" i="6"/>
  <c r="O708" i="6"/>
  <c r="Q708" i="6"/>
  <c r="R708" i="6"/>
  <c r="A709" i="6"/>
  <c r="N709" i="6"/>
  <c r="O709" i="6"/>
  <c r="Q709" i="6"/>
  <c r="R709" i="6"/>
  <c r="A710" i="6"/>
  <c r="N710" i="6"/>
  <c r="O710" i="6"/>
  <c r="Q710" i="6"/>
  <c r="R710" i="6"/>
  <c r="A711" i="6"/>
  <c r="N711" i="6"/>
  <c r="O711" i="6"/>
  <c r="Q711" i="6"/>
  <c r="R711" i="6"/>
  <c r="A712" i="6"/>
  <c r="N712" i="6"/>
  <c r="O712" i="6"/>
  <c r="Q712" i="6"/>
  <c r="R712" i="6"/>
  <c r="A713" i="6"/>
  <c r="N713" i="6"/>
  <c r="O713" i="6"/>
  <c r="Q713" i="6"/>
  <c r="R713" i="6"/>
  <c r="A714" i="6"/>
  <c r="N714" i="6"/>
  <c r="O714" i="6"/>
  <c r="Q714" i="6"/>
  <c r="R714" i="6"/>
  <c r="A715" i="6"/>
  <c r="N715" i="6"/>
  <c r="O715" i="6"/>
  <c r="Q715" i="6"/>
  <c r="R715" i="6"/>
  <c r="A716" i="6"/>
  <c r="N716" i="6"/>
  <c r="O716" i="6"/>
  <c r="Q716" i="6"/>
  <c r="R716" i="6"/>
  <c r="A717" i="6"/>
  <c r="N717" i="6"/>
  <c r="O717" i="6"/>
  <c r="Q717" i="6"/>
  <c r="R717" i="6"/>
  <c r="A718" i="6"/>
  <c r="N718" i="6"/>
  <c r="O718" i="6"/>
  <c r="Q718" i="6"/>
  <c r="R718" i="6"/>
  <c r="A719" i="6"/>
  <c r="N719" i="6"/>
  <c r="O719" i="6"/>
  <c r="Q719" i="6"/>
  <c r="R719" i="6"/>
  <c r="A720" i="6"/>
  <c r="N720" i="6"/>
  <c r="O720" i="6"/>
  <c r="Q720" i="6"/>
  <c r="R720" i="6"/>
  <c r="A721" i="6"/>
  <c r="N721" i="6"/>
  <c r="O721" i="6"/>
  <c r="Q721" i="6"/>
  <c r="R721" i="6"/>
  <c r="A722" i="6"/>
  <c r="N722" i="6"/>
  <c r="O722" i="6"/>
  <c r="Q722" i="6"/>
  <c r="R722" i="6"/>
  <c r="A723" i="6"/>
  <c r="N723" i="6"/>
  <c r="O723" i="6"/>
  <c r="Q723" i="6"/>
  <c r="R723" i="6"/>
  <c r="A724" i="6"/>
  <c r="N724" i="6"/>
  <c r="O724" i="6"/>
  <c r="Q724" i="6"/>
  <c r="R724" i="6"/>
  <c r="A725" i="6"/>
  <c r="N725" i="6"/>
  <c r="O725" i="6"/>
  <c r="Q725" i="6"/>
  <c r="R725" i="6"/>
  <c r="A726" i="6"/>
  <c r="N726" i="6"/>
  <c r="O726" i="6"/>
  <c r="Q726" i="6"/>
  <c r="R726" i="6"/>
  <c r="A727" i="6"/>
  <c r="N727" i="6"/>
  <c r="O727" i="6"/>
  <c r="Q727" i="6"/>
  <c r="R727" i="6"/>
  <c r="A728" i="6"/>
  <c r="N728" i="6"/>
  <c r="O728" i="6"/>
  <c r="Q728" i="6"/>
  <c r="R728" i="6"/>
  <c r="A729" i="6"/>
  <c r="N729" i="6"/>
  <c r="O729" i="6"/>
  <c r="Q729" i="6"/>
  <c r="R729" i="6"/>
  <c r="A730" i="6"/>
  <c r="N730" i="6"/>
  <c r="O730" i="6"/>
  <c r="Q730" i="6"/>
  <c r="R730" i="6"/>
  <c r="A731" i="6"/>
  <c r="N731" i="6"/>
  <c r="O731" i="6"/>
  <c r="Q731" i="6"/>
  <c r="R731" i="6"/>
  <c r="A732" i="6"/>
  <c r="N732" i="6"/>
  <c r="O732" i="6"/>
  <c r="Q732" i="6"/>
  <c r="R732" i="6"/>
  <c r="A733" i="6"/>
  <c r="N733" i="6"/>
  <c r="O733" i="6"/>
  <c r="Q733" i="6"/>
  <c r="R733" i="6"/>
  <c r="A734" i="6"/>
  <c r="N734" i="6"/>
  <c r="O734" i="6"/>
  <c r="Q734" i="6"/>
  <c r="R734" i="6"/>
  <c r="A735" i="6"/>
  <c r="N735" i="6"/>
  <c r="O735" i="6"/>
  <c r="Q735" i="6"/>
  <c r="R735" i="6"/>
  <c r="A736" i="6"/>
  <c r="N736" i="6"/>
  <c r="O736" i="6"/>
  <c r="Q736" i="6"/>
  <c r="R736" i="6"/>
  <c r="A737" i="6"/>
  <c r="N737" i="6"/>
  <c r="O737" i="6"/>
  <c r="Q737" i="6"/>
  <c r="R737" i="6"/>
  <c r="A738" i="6"/>
  <c r="N738" i="6"/>
  <c r="O738" i="6"/>
  <c r="Q738" i="6"/>
  <c r="R738" i="6"/>
  <c r="A739" i="6"/>
  <c r="N739" i="6"/>
  <c r="O739" i="6"/>
  <c r="Q739" i="6"/>
  <c r="R739" i="6"/>
  <c r="A740" i="6"/>
  <c r="N740" i="6"/>
  <c r="O740" i="6"/>
  <c r="Q740" i="6"/>
  <c r="R740" i="6"/>
  <c r="A741" i="6"/>
  <c r="N741" i="6"/>
  <c r="O741" i="6"/>
  <c r="Q741" i="6"/>
  <c r="R741" i="6"/>
  <c r="A742" i="6"/>
  <c r="N742" i="6"/>
  <c r="O742" i="6"/>
  <c r="Q742" i="6"/>
  <c r="R742" i="6"/>
  <c r="A743" i="6"/>
  <c r="N743" i="6"/>
  <c r="O743" i="6"/>
  <c r="Q743" i="6"/>
  <c r="R743" i="6"/>
  <c r="A744" i="6"/>
  <c r="N744" i="6"/>
  <c r="O744" i="6"/>
  <c r="Q744" i="6"/>
  <c r="R744" i="6"/>
  <c r="A745" i="6"/>
  <c r="N745" i="6"/>
  <c r="O745" i="6"/>
  <c r="Q745" i="6"/>
  <c r="R745" i="6"/>
  <c r="A746" i="6"/>
  <c r="N746" i="6"/>
  <c r="O746" i="6"/>
  <c r="Q746" i="6"/>
  <c r="R746" i="6"/>
  <c r="A747" i="6"/>
  <c r="N747" i="6"/>
  <c r="O747" i="6"/>
  <c r="Q747" i="6"/>
  <c r="R747" i="6"/>
  <c r="A748" i="6"/>
  <c r="N748" i="6"/>
  <c r="O748" i="6"/>
  <c r="Q748" i="6"/>
  <c r="R748" i="6"/>
  <c r="A749" i="6"/>
  <c r="N749" i="6"/>
  <c r="O749" i="6"/>
  <c r="Q749" i="6"/>
  <c r="R749" i="6"/>
  <c r="A750" i="6"/>
  <c r="N750" i="6"/>
  <c r="O750" i="6"/>
  <c r="Q750" i="6"/>
  <c r="R750" i="6"/>
  <c r="A751" i="6"/>
  <c r="N751" i="6"/>
  <c r="O751" i="6"/>
  <c r="Q751" i="6"/>
  <c r="R751" i="6"/>
  <c r="A752" i="6"/>
  <c r="N752" i="6"/>
  <c r="O752" i="6"/>
  <c r="Q752" i="6"/>
  <c r="R752" i="6"/>
  <c r="A753" i="6"/>
  <c r="N753" i="6"/>
  <c r="O753" i="6"/>
  <c r="Q753" i="6"/>
  <c r="R753" i="6"/>
  <c r="A754" i="6"/>
  <c r="N754" i="6"/>
  <c r="O754" i="6"/>
  <c r="Q754" i="6"/>
  <c r="R754" i="6"/>
  <c r="A755" i="6"/>
  <c r="N755" i="6"/>
  <c r="O755" i="6"/>
  <c r="Q755" i="6"/>
  <c r="R755" i="6"/>
  <c r="A756" i="6"/>
  <c r="N756" i="6"/>
  <c r="O756" i="6"/>
  <c r="Q756" i="6"/>
  <c r="R756" i="6"/>
  <c r="A757" i="6"/>
  <c r="N757" i="6"/>
  <c r="O757" i="6"/>
  <c r="Q757" i="6"/>
  <c r="R757" i="6"/>
  <c r="A758" i="6"/>
  <c r="N758" i="6"/>
  <c r="O758" i="6"/>
  <c r="Q758" i="6"/>
  <c r="R758" i="6"/>
  <c r="A759" i="6"/>
  <c r="N759" i="6"/>
  <c r="O759" i="6"/>
  <c r="Q759" i="6"/>
  <c r="R759" i="6"/>
  <c r="A760" i="6"/>
  <c r="N760" i="6"/>
  <c r="O760" i="6"/>
  <c r="Q760" i="6"/>
  <c r="R760" i="6"/>
  <c r="A761" i="6"/>
  <c r="N761" i="6"/>
  <c r="O761" i="6"/>
  <c r="Q761" i="6"/>
  <c r="R761" i="6"/>
  <c r="A762" i="6"/>
  <c r="N762" i="6"/>
  <c r="O762" i="6"/>
  <c r="Q762" i="6"/>
  <c r="R762" i="6"/>
  <c r="A763" i="6"/>
  <c r="N763" i="6"/>
  <c r="O763" i="6"/>
  <c r="Q763" i="6"/>
  <c r="R763" i="6"/>
  <c r="A764" i="6"/>
  <c r="N764" i="6"/>
  <c r="O764" i="6"/>
  <c r="Q764" i="6"/>
  <c r="R764" i="6"/>
  <c r="A765" i="6"/>
  <c r="N765" i="6"/>
  <c r="O765" i="6"/>
  <c r="Q765" i="6"/>
  <c r="R765" i="6"/>
  <c r="A766" i="6"/>
  <c r="N766" i="6"/>
  <c r="O766" i="6"/>
  <c r="Q766" i="6"/>
  <c r="R766" i="6"/>
  <c r="A767" i="6"/>
  <c r="N767" i="6"/>
  <c r="O767" i="6"/>
  <c r="Q767" i="6"/>
  <c r="R767" i="6"/>
  <c r="A768" i="6"/>
  <c r="N768" i="6"/>
  <c r="O768" i="6"/>
  <c r="Q768" i="6"/>
  <c r="R768" i="6"/>
  <c r="A769" i="6"/>
  <c r="N769" i="6"/>
  <c r="O769" i="6"/>
  <c r="Q769" i="6"/>
  <c r="R769" i="6"/>
  <c r="A770" i="6"/>
  <c r="N770" i="6"/>
  <c r="O770" i="6"/>
  <c r="Q770" i="6"/>
  <c r="R770" i="6"/>
  <c r="A771" i="6"/>
  <c r="N771" i="6"/>
  <c r="O771" i="6"/>
  <c r="Q771" i="6"/>
  <c r="R771" i="6"/>
  <c r="A772" i="6"/>
  <c r="N772" i="6"/>
  <c r="O772" i="6"/>
  <c r="Q772" i="6"/>
  <c r="R772" i="6"/>
  <c r="A773" i="6"/>
  <c r="N773" i="6"/>
  <c r="O773" i="6"/>
  <c r="Q773" i="6"/>
  <c r="R773" i="6"/>
  <c r="A774" i="6"/>
  <c r="N774" i="6"/>
  <c r="O774" i="6"/>
  <c r="Q774" i="6"/>
  <c r="R774" i="6"/>
  <c r="A775" i="6"/>
  <c r="N775" i="6"/>
  <c r="O775" i="6"/>
  <c r="Q775" i="6"/>
  <c r="R775" i="6"/>
  <c r="A776" i="6"/>
  <c r="N776" i="6"/>
  <c r="O776" i="6"/>
  <c r="Q776" i="6"/>
  <c r="R776" i="6"/>
  <c r="A777" i="6"/>
  <c r="N777" i="6"/>
  <c r="O777" i="6"/>
  <c r="Q777" i="6"/>
  <c r="R777" i="6"/>
  <c r="A778" i="6"/>
  <c r="N778" i="6"/>
  <c r="O778" i="6"/>
  <c r="Q778" i="6"/>
  <c r="R778" i="6"/>
  <c r="A779" i="6"/>
  <c r="N779" i="6"/>
  <c r="O779" i="6"/>
  <c r="Q779" i="6"/>
  <c r="R779" i="6"/>
  <c r="A780" i="6"/>
  <c r="N780" i="6"/>
  <c r="O780" i="6"/>
  <c r="Q780" i="6"/>
  <c r="R780" i="6"/>
  <c r="A781" i="6"/>
  <c r="N781" i="6"/>
  <c r="O781" i="6"/>
  <c r="Q781" i="6"/>
  <c r="R781" i="6"/>
  <c r="A782" i="6"/>
  <c r="N782" i="6"/>
  <c r="O782" i="6"/>
  <c r="Q782" i="6"/>
  <c r="R782" i="6"/>
  <c r="A783" i="6"/>
  <c r="N783" i="6"/>
  <c r="O783" i="6"/>
  <c r="Q783" i="6"/>
  <c r="R783" i="6"/>
  <c r="A784" i="6"/>
  <c r="N784" i="6"/>
  <c r="O784" i="6"/>
  <c r="Q784" i="6"/>
  <c r="R784" i="6"/>
  <c r="A785" i="6"/>
  <c r="N785" i="6"/>
  <c r="O785" i="6"/>
  <c r="Q785" i="6"/>
  <c r="R785" i="6"/>
  <c r="A786" i="6"/>
  <c r="N786" i="6"/>
  <c r="O786" i="6"/>
  <c r="Q786" i="6"/>
  <c r="R786" i="6"/>
  <c r="A787" i="6"/>
  <c r="N787" i="6"/>
  <c r="O787" i="6"/>
  <c r="Q787" i="6"/>
  <c r="R787" i="6"/>
  <c r="A788" i="6"/>
  <c r="N788" i="6"/>
  <c r="O788" i="6"/>
  <c r="Q788" i="6"/>
  <c r="R788" i="6"/>
  <c r="A789" i="6"/>
  <c r="N789" i="6"/>
  <c r="O789" i="6"/>
  <c r="Q789" i="6"/>
  <c r="R789" i="6"/>
  <c r="A790" i="6"/>
  <c r="N790" i="6"/>
  <c r="O790" i="6"/>
  <c r="Q790" i="6"/>
  <c r="R790" i="6"/>
  <c r="A791" i="6"/>
  <c r="N791" i="6"/>
  <c r="O791" i="6"/>
  <c r="Q791" i="6"/>
  <c r="R791" i="6"/>
  <c r="A792" i="6"/>
  <c r="N792" i="6"/>
  <c r="O792" i="6"/>
  <c r="Q792" i="6"/>
  <c r="R792" i="6"/>
  <c r="A793" i="6"/>
  <c r="N793" i="6"/>
  <c r="O793" i="6"/>
  <c r="Q793" i="6"/>
  <c r="R793" i="6"/>
  <c r="A794" i="6"/>
  <c r="N794" i="6"/>
  <c r="O794" i="6"/>
  <c r="Q794" i="6"/>
  <c r="R794" i="6"/>
  <c r="A795" i="6"/>
  <c r="N795" i="6"/>
  <c r="O795" i="6"/>
  <c r="Q795" i="6"/>
  <c r="R795" i="6"/>
  <c r="A796" i="6"/>
  <c r="N796" i="6"/>
  <c r="O796" i="6"/>
  <c r="Q796" i="6"/>
  <c r="R796" i="6"/>
  <c r="A797" i="6"/>
  <c r="N797" i="6"/>
  <c r="O797" i="6"/>
  <c r="Q797" i="6"/>
  <c r="R797" i="6"/>
  <c r="A798" i="6"/>
  <c r="N798" i="6"/>
  <c r="O798" i="6"/>
  <c r="Q798" i="6"/>
  <c r="R798" i="6"/>
  <c r="A799" i="6"/>
  <c r="N799" i="6"/>
  <c r="O799" i="6"/>
  <c r="Q799" i="6"/>
  <c r="R799" i="6"/>
  <c r="A800" i="6"/>
  <c r="N800" i="6"/>
  <c r="O800" i="6"/>
  <c r="Q800" i="6"/>
  <c r="R800" i="6"/>
  <c r="A801" i="6"/>
  <c r="N801" i="6"/>
  <c r="O801" i="6"/>
  <c r="Q801" i="6"/>
  <c r="R801" i="6"/>
  <c r="A802" i="6"/>
  <c r="N802" i="6"/>
  <c r="O802" i="6"/>
  <c r="Q802" i="6"/>
  <c r="R802" i="6"/>
  <c r="A803" i="6"/>
  <c r="N803" i="6"/>
  <c r="O803" i="6"/>
  <c r="Q803" i="6"/>
  <c r="R803" i="6"/>
  <c r="A804" i="6"/>
  <c r="N804" i="6"/>
  <c r="O804" i="6"/>
  <c r="Q804" i="6"/>
  <c r="R804" i="6"/>
  <c r="A805" i="6"/>
  <c r="N805" i="6"/>
  <c r="O805" i="6"/>
  <c r="Q805" i="6"/>
  <c r="R805" i="6"/>
  <c r="A806" i="6"/>
  <c r="N806" i="6"/>
  <c r="O806" i="6"/>
  <c r="Q806" i="6"/>
  <c r="R806" i="6"/>
  <c r="A807" i="6"/>
  <c r="N807" i="6"/>
  <c r="O807" i="6"/>
  <c r="Q807" i="6"/>
  <c r="R807" i="6"/>
  <c r="A808" i="6"/>
  <c r="N808" i="6"/>
  <c r="O808" i="6"/>
  <c r="Q808" i="6"/>
  <c r="R808" i="6"/>
  <c r="A809" i="6"/>
  <c r="N809" i="6"/>
  <c r="O809" i="6"/>
  <c r="Q809" i="6"/>
  <c r="R809" i="6"/>
  <c r="A810" i="6"/>
  <c r="N810" i="6"/>
  <c r="O810" i="6"/>
  <c r="Q810" i="6"/>
  <c r="R810" i="6"/>
  <c r="A811" i="6"/>
  <c r="N811" i="6"/>
  <c r="O811" i="6"/>
  <c r="Q811" i="6"/>
  <c r="R811" i="6"/>
  <c r="A812" i="6"/>
  <c r="N812" i="6"/>
  <c r="O812" i="6"/>
  <c r="Q812" i="6"/>
  <c r="R812" i="6"/>
  <c r="A813" i="6"/>
  <c r="N813" i="6"/>
  <c r="O813" i="6"/>
  <c r="Q813" i="6"/>
  <c r="R813" i="6"/>
  <c r="A814" i="6"/>
  <c r="N814" i="6"/>
  <c r="O814" i="6"/>
  <c r="Q814" i="6"/>
  <c r="R814" i="6"/>
  <c r="A815" i="6"/>
  <c r="N815" i="6"/>
  <c r="O815" i="6"/>
  <c r="Q815" i="6"/>
  <c r="R815" i="6"/>
  <c r="A816" i="6"/>
  <c r="N816" i="6"/>
  <c r="O816" i="6"/>
  <c r="Q816" i="6"/>
  <c r="R816" i="6"/>
  <c r="A817" i="6"/>
  <c r="N817" i="6"/>
  <c r="O817" i="6"/>
  <c r="Q817" i="6"/>
  <c r="R817" i="6"/>
  <c r="A818" i="6"/>
  <c r="N818" i="6"/>
  <c r="O818" i="6"/>
  <c r="Q818" i="6"/>
  <c r="R818" i="6"/>
  <c r="A819" i="6"/>
  <c r="N819" i="6"/>
  <c r="O819" i="6"/>
  <c r="Q819" i="6"/>
  <c r="R819" i="6"/>
  <c r="A820" i="6"/>
  <c r="N820" i="6"/>
  <c r="O820" i="6"/>
  <c r="Q820" i="6"/>
  <c r="R820" i="6"/>
  <c r="A821" i="6"/>
  <c r="N821" i="6"/>
  <c r="O821" i="6"/>
  <c r="Q821" i="6"/>
  <c r="R821" i="6"/>
  <c r="A822" i="6"/>
  <c r="N822" i="6"/>
  <c r="O822" i="6"/>
  <c r="Q822" i="6"/>
  <c r="R822" i="6"/>
  <c r="A823" i="6"/>
  <c r="N823" i="6"/>
  <c r="O823" i="6"/>
  <c r="Q823" i="6"/>
  <c r="R823" i="6"/>
  <c r="A824" i="6"/>
  <c r="N824" i="6"/>
  <c r="O824" i="6"/>
  <c r="Q824" i="6"/>
  <c r="R824" i="6"/>
  <c r="A825" i="6"/>
  <c r="N825" i="6"/>
  <c r="O825" i="6"/>
  <c r="Q825" i="6"/>
  <c r="R825" i="6"/>
  <c r="A826" i="6"/>
  <c r="N826" i="6"/>
  <c r="O826" i="6"/>
  <c r="Q826" i="6"/>
  <c r="R826" i="6"/>
  <c r="A827" i="6"/>
  <c r="N827" i="6"/>
  <c r="O827" i="6"/>
  <c r="Q827" i="6"/>
  <c r="R827" i="6"/>
  <c r="A828" i="6"/>
  <c r="N828" i="6"/>
  <c r="O828" i="6"/>
  <c r="Q828" i="6"/>
  <c r="R828" i="6"/>
  <c r="A829" i="6"/>
  <c r="N829" i="6"/>
  <c r="O829" i="6"/>
  <c r="Q829" i="6"/>
  <c r="R829" i="6"/>
  <c r="A830" i="6"/>
  <c r="N830" i="6"/>
  <c r="O830" i="6"/>
  <c r="Q830" i="6"/>
  <c r="R830" i="6"/>
  <c r="A831" i="6"/>
  <c r="N831" i="6"/>
  <c r="O831" i="6"/>
  <c r="Q831" i="6"/>
  <c r="R831" i="6"/>
  <c r="A832" i="6"/>
  <c r="N832" i="6"/>
  <c r="O832" i="6"/>
  <c r="Q832" i="6"/>
  <c r="R832" i="6"/>
  <c r="A833" i="6"/>
  <c r="N833" i="6"/>
  <c r="O833" i="6"/>
  <c r="Q833" i="6"/>
  <c r="R833" i="6"/>
  <c r="A834" i="6"/>
  <c r="N834" i="6"/>
  <c r="O834" i="6"/>
  <c r="Q834" i="6"/>
  <c r="R834" i="6"/>
  <c r="A835" i="6"/>
  <c r="N835" i="6"/>
  <c r="O835" i="6"/>
  <c r="Q835" i="6"/>
  <c r="R835" i="6"/>
  <c r="A836" i="6"/>
  <c r="N836" i="6"/>
  <c r="O836" i="6"/>
  <c r="Q836" i="6"/>
  <c r="R836" i="6"/>
  <c r="A837" i="6"/>
  <c r="N837" i="6"/>
  <c r="O837" i="6"/>
  <c r="Q837" i="6"/>
  <c r="R837" i="6"/>
  <c r="A838" i="6"/>
  <c r="N838" i="6"/>
  <c r="O838" i="6"/>
  <c r="Q838" i="6"/>
  <c r="R838" i="6"/>
  <c r="A839" i="6"/>
  <c r="N839" i="6"/>
  <c r="O839" i="6"/>
  <c r="Q839" i="6"/>
  <c r="R839" i="6"/>
  <c r="A840" i="6"/>
  <c r="N840" i="6"/>
  <c r="O840" i="6"/>
  <c r="Q840" i="6"/>
  <c r="R840" i="6"/>
  <c r="A841" i="6"/>
  <c r="N841" i="6"/>
  <c r="O841" i="6"/>
  <c r="Q841" i="6"/>
  <c r="R841" i="6"/>
  <c r="A842" i="6"/>
  <c r="N842" i="6"/>
  <c r="O842" i="6"/>
  <c r="Q842" i="6"/>
  <c r="R842" i="6"/>
  <c r="A843" i="6"/>
  <c r="N843" i="6"/>
  <c r="O843" i="6"/>
  <c r="Q843" i="6"/>
  <c r="R843" i="6"/>
  <c r="A844" i="6"/>
  <c r="N844" i="6"/>
  <c r="O844" i="6"/>
  <c r="Q844" i="6"/>
  <c r="R844" i="6"/>
  <c r="A845" i="6"/>
  <c r="N845" i="6"/>
  <c r="O845" i="6"/>
  <c r="Q845" i="6"/>
  <c r="R845" i="6"/>
  <c r="A846" i="6"/>
  <c r="N846" i="6"/>
  <c r="O846" i="6"/>
  <c r="Q846" i="6"/>
  <c r="R846" i="6"/>
  <c r="A847" i="6"/>
  <c r="N847" i="6"/>
  <c r="O847" i="6"/>
  <c r="Q847" i="6"/>
  <c r="R847" i="6"/>
  <c r="A848" i="6"/>
  <c r="N848" i="6"/>
  <c r="O848" i="6"/>
  <c r="Q848" i="6"/>
  <c r="R848" i="6"/>
  <c r="A849" i="6"/>
  <c r="N849" i="6"/>
  <c r="O849" i="6"/>
  <c r="Q849" i="6"/>
  <c r="R849" i="6"/>
  <c r="A850" i="6"/>
  <c r="N850" i="6"/>
  <c r="O850" i="6"/>
  <c r="Q850" i="6"/>
  <c r="R850" i="6"/>
  <c r="A851" i="6"/>
  <c r="N851" i="6"/>
  <c r="O851" i="6"/>
  <c r="Q851" i="6"/>
  <c r="R851" i="6"/>
  <c r="A852" i="6"/>
  <c r="N852" i="6"/>
  <c r="O852" i="6"/>
  <c r="Q852" i="6"/>
  <c r="R852" i="6"/>
  <c r="A853" i="6"/>
  <c r="N853" i="6"/>
  <c r="O853" i="6"/>
  <c r="Q853" i="6"/>
  <c r="R853" i="6"/>
  <c r="A854" i="6"/>
  <c r="N854" i="6"/>
  <c r="O854" i="6"/>
  <c r="Q854" i="6"/>
  <c r="R854" i="6"/>
  <c r="A855" i="6"/>
  <c r="N855" i="6"/>
  <c r="O855" i="6"/>
  <c r="Q855" i="6"/>
  <c r="R855" i="6"/>
  <c r="A856" i="6"/>
  <c r="N856" i="6"/>
  <c r="O856" i="6"/>
  <c r="Q856" i="6"/>
  <c r="R856" i="6"/>
  <c r="A857" i="6"/>
  <c r="N857" i="6"/>
  <c r="O857" i="6"/>
  <c r="Q857" i="6"/>
  <c r="R857" i="6"/>
  <c r="A858" i="6"/>
  <c r="N858" i="6"/>
  <c r="O858" i="6"/>
  <c r="Q858" i="6"/>
  <c r="R858" i="6"/>
  <c r="A859" i="6"/>
  <c r="N859" i="6"/>
  <c r="O859" i="6"/>
  <c r="Q859" i="6"/>
  <c r="R859" i="6"/>
  <c r="A860" i="6"/>
  <c r="N860" i="6"/>
  <c r="O860" i="6"/>
  <c r="Q860" i="6"/>
  <c r="R860" i="6"/>
  <c r="A861" i="6"/>
  <c r="N861" i="6"/>
  <c r="O861" i="6"/>
  <c r="Q861" i="6"/>
  <c r="R861" i="6"/>
  <c r="A862" i="6"/>
  <c r="N862" i="6"/>
  <c r="O862" i="6"/>
  <c r="Q862" i="6"/>
  <c r="R862" i="6"/>
  <c r="A863" i="6"/>
  <c r="N863" i="6"/>
  <c r="O863" i="6"/>
  <c r="Q863" i="6"/>
  <c r="R863" i="6"/>
  <c r="A864" i="6"/>
  <c r="N864" i="6"/>
  <c r="O864" i="6"/>
  <c r="Q864" i="6"/>
  <c r="R864" i="6"/>
  <c r="A865" i="6"/>
  <c r="N865" i="6"/>
  <c r="O865" i="6"/>
  <c r="Q865" i="6"/>
  <c r="R865" i="6"/>
  <c r="A866" i="6"/>
  <c r="N866" i="6"/>
  <c r="O866" i="6"/>
  <c r="Q866" i="6"/>
  <c r="R866" i="6"/>
  <c r="A867" i="6"/>
  <c r="N867" i="6"/>
  <c r="O867" i="6"/>
  <c r="Q867" i="6"/>
  <c r="R867" i="6"/>
  <c r="A868" i="6"/>
  <c r="N868" i="6"/>
  <c r="O868" i="6"/>
  <c r="Q868" i="6"/>
  <c r="R868" i="6"/>
  <c r="A869" i="6"/>
  <c r="N869" i="6"/>
  <c r="O869" i="6"/>
  <c r="Q869" i="6"/>
  <c r="R869" i="6"/>
  <c r="A870" i="6"/>
  <c r="N870" i="6"/>
  <c r="O870" i="6"/>
  <c r="Q870" i="6"/>
  <c r="R870" i="6"/>
  <c r="A871" i="6"/>
  <c r="N871" i="6"/>
  <c r="O871" i="6"/>
  <c r="Q871" i="6"/>
  <c r="R871" i="6"/>
  <c r="A872" i="6"/>
  <c r="N872" i="6"/>
  <c r="O872" i="6"/>
  <c r="Q872" i="6"/>
  <c r="R872" i="6"/>
  <c r="A873" i="6"/>
  <c r="N873" i="6"/>
  <c r="O873" i="6"/>
  <c r="Q873" i="6"/>
  <c r="R873" i="6"/>
  <c r="A874" i="6"/>
  <c r="N874" i="6"/>
  <c r="O874" i="6"/>
  <c r="Q874" i="6"/>
  <c r="R874" i="6"/>
  <c r="A875" i="6"/>
  <c r="N875" i="6"/>
  <c r="O875" i="6"/>
  <c r="Q875" i="6"/>
  <c r="R875" i="6"/>
  <c r="A876" i="6"/>
  <c r="N876" i="6"/>
  <c r="O876" i="6"/>
  <c r="Q876" i="6"/>
  <c r="R876" i="6"/>
  <c r="A877" i="6"/>
  <c r="N877" i="6"/>
  <c r="O877" i="6"/>
  <c r="Q877" i="6"/>
  <c r="R877" i="6"/>
  <c r="A878" i="6"/>
  <c r="N878" i="6"/>
  <c r="O878" i="6"/>
  <c r="Q878" i="6"/>
  <c r="R878" i="6"/>
  <c r="A879" i="6"/>
  <c r="N879" i="6"/>
  <c r="O879" i="6"/>
  <c r="Q879" i="6"/>
  <c r="R879" i="6"/>
  <c r="A880" i="6"/>
  <c r="N880" i="6"/>
  <c r="O880" i="6"/>
  <c r="Q880" i="6"/>
  <c r="R880" i="6"/>
  <c r="A881" i="6"/>
  <c r="N881" i="6"/>
  <c r="O881" i="6"/>
  <c r="Q881" i="6"/>
  <c r="R881" i="6"/>
  <c r="A882" i="6"/>
  <c r="N882" i="6"/>
  <c r="O882" i="6"/>
  <c r="Q882" i="6"/>
  <c r="R882" i="6"/>
  <c r="A883" i="6"/>
  <c r="N883" i="6"/>
  <c r="O883" i="6"/>
  <c r="Q883" i="6"/>
  <c r="R883" i="6"/>
  <c r="A884" i="6"/>
  <c r="N884" i="6"/>
  <c r="O884" i="6"/>
  <c r="Q884" i="6"/>
  <c r="R884" i="6"/>
  <c r="A885" i="6"/>
  <c r="N885" i="6"/>
  <c r="O885" i="6"/>
  <c r="Q885" i="6"/>
  <c r="R885" i="6"/>
  <c r="A886" i="6"/>
  <c r="N886" i="6"/>
  <c r="O886" i="6"/>
  <c r="Q886" i="6"/>
  <c r="R886" i="6"/>
  <c r="A887" i="6"/>
  <c r="N887" i="6"/>
  <c r="O887" i="6"/>
  <c r="Q887" i="6"/>
  <c r="R887" i="6"/>
  <c r="A888" i="6"/>
  <c r="N888" i="6"/>
  <c r="O888" i="6"/>
  <c r="Q888" i="6"/>
  <c r="R888" i="6"/>
  <c r="A889" i="6"/>
  <c r="N889" i="6"/>
  <c r="O889" i="6"/>
  <c r="Q889" i="6"/>
  <c r="R889" i="6"/>
  <c r="A890" i="6"/>
  <c r="N890" i="6"/>
  <c r="O890" i="6"/>
  <c r="Q890" i="6"/>
  <c r="R890" i="6"/>
  <c r="A891" i="6"/>
  <c r="N891" i="6"/>
  <c r="O891" i="6"/>
  <c r="Q891" i="6"/>
  <c r="R891" i="6"/>
  <c r="A892" i="6"/>
  <c r="N892" i="6"/>
  <c r="O892" i="6"/>
  <c r="Q892" i="6"/>
  <c r="R892" i="6"/>
  <c r="A893" i="6"/>
  <c r="N893" i="6"/>
  <c r="O893" i="6"/>
  <c r="Q893" i="6"/>
  <c r="R893" i="6"/>
  <c r="A894" i="6"/>
  <c r="N894" i="6"/>
  <c r="O894" i="6"/>
  <c r="Q894" i="6"/>
  <c r="R894" i="6"/>
  <c r="A895" i="6"/>
  <c r="N895" i="6"/>
  <c r="O895" i="6"/>
  <c r="Q895" i="6"/>
  <c r="R895" i="6"/>
  <c r="A896" i="6"/>
  <c r="N896" i="6"/>
  <c r="O896" i="6"/>
  <c r="Q896" i="6"/>
  <c r="R896" i="6"/>
  <c r="A897" i="6"/>
  <c r="N897" i="6"/>
  <c r="O897" i="6"/>
  <c r="Q897" i="6"/>
  <c r="R897" i="6"/>
  <c r="A898" i="6"/>
  <c r="N898" i="6"/>
  <c r="O898" i="6"/>
  <c r="Q898" i="6"/>
  <c r="R898" i="6"/>
  <c r="A899" i="6"/>
  <c r="N899" i="6"/>
  <c r="O899" i="6"/>
  <c r="Q899" i="6"/>
  <c r="R899" i="6"/>
  <c r="A900" i="6"/>
  <c r="N900" i="6"/>
  <c r="O900" i="6"/>
  <c r="Q900" i="6"/>
  <c r="R900" i="6"/>
  <c r="A901" i="6"/>
  <c r="N901" i="6"/>
  <c r="O901" i="6"/>
  <c r="Q901" i="6"/>
  <c r="R901" i="6"/>
  <c r="A902" i="6"/>
  <c r="N902" i="6"/>
  <c r="O902" i="6"/>
  <c r="Q902" i="6"/>
  <c r="R902" i="6"/>
  <c r="A903" i="6"/>
  <c r="N903" i="6"/>
  <c r="O903" i="6"/>
  <c r="Q903" i="6"/>
  <c r="R903" i="6"/>
  <c r="A904" i="6"/>
  <c r="N904" i="6"/>
  <c r="O904" i="6"/>
  <c r="Q904" i="6"/>
  <c r="R904" i="6"/>
  <c r="A905" i="6"/>
  <c r="N905" i="6"/>
  <c r="O905" i="6"/>
  <c r="Q905" i="6"/>
  <c r="R905" i="6"/>
  <c r="A906" i="6"/>
  <c r="N906" i="6"/>
  <c r="O906" i="6"/>
  <c r="Q906" i="6"/>
  <c r="R906" i="6"/>
  <c r="A907" i="6"/>
  <c r="N907" i="6"/>
  <c r="O907" i="6"/>
  <c r="Q907" i="6"/>
  <c r="R907" i="6"/>
  <c r="A908" i="6"/>
  <c r="N908" i="6"/>
  <c r="O908" i="6"/>
  <c r="Q908" i="6"/>
  <c r="R908" i="6"/>
  <c r="A909" i="6"/>
  <c r="N909" i="6"/>
  <c r="O909" i="6"/>
  <c r="Q909" i="6"/>
  <c r="R909" i="6"/>
  <c r="A910" i="6"/>
  <c r="N910" i="6"/>
  <c r="O910" i="6"/>
  <c r="Q910" i="6"/>
  <c r="R910" i="6"/>
  <c r="A911" i="6"/>
  <c r="N911" i="6"/>
  <c r="O911" i="6"/>
  <c r="Q911" i="6"/>
  <c r="R911" i="6"/>
  <c r="A912" i="6"/>
  <c r="N912" i="6"/>
  <c r="O912" i="6"/>
  <c r="Q912" i="6"/>
  <c r="R912" i="6"/>
  <c r="A913" i="6"/>
  <c r="N913" i="6"/>
  <c r="O913" i="6"/>
  <c r="Q913" i="6"/>
  <c r="R913" i="6"/>
  <c r="A914" i="6"/>
  <c r="N914" i="6"/>
  <c r="O914" i="6"/>
  <c r="Q914" i="6"/>
  <c r="R914" i="6"/>
  <c r="A915" i="6"/>
  <c r="N915" i="6"/>
  <c r="O915" i="6"/>
  <c r="Q915" i="6"/>
  <c r="R915" i="6"/>
  <c r="A916" i="6"/>
  <c r="N916" i="6"/>
  <c r="O916" i="6"/>
  <c r="Q916" i="6"/>
  <c r="R916" i="6"/>
  <c r="A917" i="6"/>
  <c r="N917" i="6"/>
  <c r="O917" i="6"/>
  <c r="Q917" i="6"/>
  <c r="R917" i="6"/>
  <c r="A918" i="6"/>
  <c r="N918" i="6"/>
  <c r="O918" i="6"/>
  <c r="Q918" i="6"/>
  <c r="R918" i="6"/>
  <c r="A919" i="6"/>
  <c r="N919" i="6"/>
  <c r="O919" i="6"/>
  <c r="Q919" i="6"/>
  <c r="R919" i="6"/>
  <c r="A920" i="6"/>
  <c r="N920" i="6"/>
  <c r="O920" i="6"/>
  <c r="Q920" i="6"/>
  <c r="R920" i="6"/>
  <c r="A921" i="6"/>
  <c r="N921" i="6"/>
  <c r="O921" i="6"/>
  <c r="Q921" i="6"/>
  <c r="R921" i="6"/>
  <c r="A922" i="6"/>
  <c r="N922" i="6"/>
  <c r="O922" i="6"/>
  <c r="Q922" i="6"/>
  <c r="R922" i="6"/>
  <c r="A923" i="6"/>
  <c r="N923" i="6"/>
  <c r="O923" i="6"/>
  <c r="Q923" i="6"/>
  <c r="R923" i="6"/>
  <c r="A924" i="6"/>
  <c r="N924" i="6"/>
  <c r="O924" i="6"/>
  <c r="Q924" i="6"/>
  <c r="R924" i="6"/>
  <c r="A925" i="6"/>
  <c r="N925" i="6"/>
  <c r="O925" i="6"/>
  <c r="Q925" i="6"/>
  <c r="R925" i="6"/>
  <c r="A926" i="6"/>
  <c r="N926" i="6"/>
  <c r="O926" i="6"/>
  <c r="Q926" i="6"/>
  <c r="R926" i="6"/>
  <c r="A927" i="6"/>
  <c r="N927" i="6"/>
  <c r="O927" i="6"/>
  <c r="Q927" i="6"/>
  <c r="R927" i="6"/>
  <c r="A928" i="6"/>
  <c r="N928" i="6"/>
  <c r="O928" i="6"/>
  <c r="Q928" i="6"/>
  <c r="R928" i="6"/>
  <c r="A929" i="6"/>
  <c r="N929" i="6"/>
  <c r="O929" i="6"/>
  <c r="Q929" i="6"/>
  <c r="R929" i="6"/>
  <c r="A930" i="6"/>
  <c r="N930" i="6"/>
  <c r="O930" i="6"/>
  <c r="Q930" i="6"/>
  <c r="R930" i="6"/>
  <c r="A931" i="6"/>
  <c r="N931" i="6"/>
  <c r="O931" i="6"/>
  <c r="Q931" i="6"/>
  <c r="R931" i="6"/>
  <c r="A932" i="6"/>
  <c r="N932" i="6"/>
  <c r="O932" i="6"/>
  <c r="Q932" i="6"/>
  <c r="R932" i="6"/>
  <c r="A933" i="6"/>
  <c r="N933" i="6"/>
  <c r="O933" i="6"/>
  <c r="Q933" i="6"/>
  <c r="R933" i="6"/>
  <c r="A934" i="6"/>
  <c r="N934" i="6"/>
  <c r="O934" i="6"/>
  <c r="Q934" i="6"/>
  <c r="R934" i="6"/>
  <c r="A935" i="6"/>
  <c r="N935" i="6"/>
  <c r="O935" i="6"/>
  <c r="Q935" i="6"/>
  <c r="R935" i="6"/>
  <c r="A936" i="6"/>
  <c r="N936" i="6"/>
  <c r="O936" i="6"/>
  <c r="Q936" i="6"/>
  <c r="R936" i="6"/>
  <c r="A937" i="6"/>
  <c r="N937" i="6"/>
  <c r="O937" i="6"/>
  <c r="Q937" i="6"/>
  <c r="R937" i="6"/>
  <c r="A938" i="6"/>
  <c r="N938" i="6"/>
  <c r="O938" i="6"/>
  <c r="Q938" i="6"/>
  <c r="R938" i="6"/>
  <c r="A939" i="6"/>
  <c r="N939" i="6"/>
  <c r="O939" i="6"/>
  <c r="Q939" i="6"/>
  <c r="R939" i="6"/>
  <c r="A940" i="6"/>
  <c r="N940" i="6"/>
  <c r="O940" i="6"/>
  <c r="Q940" i="6"/>
  <c r="R940" i="6"/>
  <c r="A941" i="6"/>
  <c r="N941" i="6"/>
  <c r="O941" i="6"/>
  <c r="Q941" i="6"/>
  <c r="R941" i="6"/>
  <c r="A942" i="6"/>
  <c r="N942" i="6"/>
  <c r="O942" i="6"/>
  <c r="Q942" i="6"/>
  <c r="R942" i="6"/>
  <c r="A943" i="6"/>
  <c r="N943" i="6"/>
  <c r="O943" i="6"/>
  <c r="Q943" i="6"/>
  <c r="R943" i="6"/>
  <c r="A944" i="6"/>
  <c r="N944" i="6"/>
  <c r="O944" i="6"/>
  <c r="Q944" i="6"/>
  <c r="R944" i="6"/>
  <c r="A945" i="6"/>
  <c r="N945" i="6"/>
  <c r="O945" i="6"/>
  <c r="Q945" i="6"/>
  <c r="R945" i="6"/>
  <c r="A946" i="6"/>
  <c r="N946" i="6"/>
  <c r="O946" i="6"/>
  <c r="Q946" i="6"/>
  <c r="R946" i="6"/>
  <c r="A947" i="6"/>
  <c r="N947" i="6"/>
  <c r="O947" i="6"/>
  <c r="Q947" i="6"/>
  <c r="R947" i="6"/>
  <c r="A948" i="6"/>
  <c r="N948" i="6"/>
  <c r="O948" i="6"/>
  <c r="Q948" i="6"/>
  <c r="R948" i="6"/>
  <c r="A949" i="6"/>
  <c r="N949" i="6"/>
  <c r="O949" i="6"/>
  <c r="Q949" i="6"/>
  <c r="R949" i="6"/>
  <c r="A950" i="6"/>
  <c r="N950" i="6"/>
  <c r="O950" i="6"/>
  <c r="Q950" i="6"/>
  <c r="R950" i="6"/>
  <c r="A951" i="6"/>
  <c r="N951" i="6"/>
  <c r="O951" i="6"/>
  <c r="Q951" i="6"/>
  <c r="R951" i="6"/>
  <c r="A952" i="6"/>
  <c r="N952" i="6"/>
  <c r="O952" i="6"/>
  <c r="Q952" i="6"/>
  <c r="R952" i="6"/>
  <c r="A953" i="6"/>
  <c r="N953" i="6"/>
  <c r="O953" i="6"/>
  <c r="Q953" i="6"/>
  <c r="R953" i="6"/>
  <c r="A954" i="6"/>
  <c r="N954" i="6"/>
  <c r="O954" i="6"/>
  <c r="Q954" i="6"/>
  <c r="R954" i="6"/>
  <c r="A955" i="6"/>
  <c r="N955" i="6"/>
  <c r="O955" i="6"/>
  <c r="Q955" i="6"/>
  <c r="R955" i="6"/>
  <c r="A956" i="6"/>
  <c r="N956" i="6"/>
  <c r="O956" i="6"/>
  <c r="Q956" i="6"/>
  <c r="R956" i="6"/>
  <c r="A957" i="6"/>
  <c r="N957" i="6"/>
  <c r="O957" i="6"/>
  <c r="Q957" i="6"/>
  <c r="R957" i="6"/>
  <c r="A958" i="6"/>
  <c r="N958" i="6"/>
  <c r="O958" i="6"/>
  <c r="Q958" i="6"/>
  <c r="R958" i="6"/>
  <c r="A959" i="6"/>
  <c r="N959" i="6"/>
  <c r="O959" i="6"/>
  <c r="Q959" i="6"/>
  <c r="R959" i="6"/>
  <c r="A960" i="6"/>
  <c r="N960" i="6"/>
  <c r="O960" i="6"/>
  <c r="Q960" i="6"/>
  <c r="R960" i="6"/>
  <c r="A961" i="6"/>
  <c r="N961" i="6"/>
  <c r="O961" i="6"/>
  <c r="Q961" i="6"/>
  <c r="R961" i="6"/>
  <c r="A962" i="6"/>
  <c r="N962" i="6"/>
  <c r="O962" i="6"/>
  <c r="Q962" i="6"/>
  <c r="R962" i="6"/>
  <c r="A963" i="6"/>
  <c r="N963" i="6"/>
  <c r="O963" i="6"/>
  <c r="Q963" i="6"/>
  <c r="R963" i="6"/>
  <c r="A964" i="6"/>
  <c r="N964" i="6"/>
  <c r="O964" i="6"/>
  <c r="Q964" i="6"/>
  <c r="R964" i="6"/>
  <c r="A965" i="6"/>
  <c r="N965" i="6"/>
  <c r="O965" i="6"/>
  <c r="Q965" i="6"/>
  <c r="R965" i="6"/>
  <c r="A966" i="6"/>
  <c r="N966" i="6"/>
  <c r="O966" i="6"/>
  <c r="Q966" i="6"/>
  <c r="R966" i="6"/>
  <c r="A967" i="6"/>
  <c r="N967" i="6"/>
  <c r="O967" i="6"/>
  <c r="Q967" i="6"/>
  <c r="R967" i="6"/>
  <c r="A968" i="6"/>
  <c r="N968" i="6"/>
  <c r="O968" i="6"/>
  <c r="Q968" i="6"/>
  <c r="R968" i="6"/>
  <c r="A969" i="6"/>
  <c r="N969" i="6"/>
  <c r="O969" i="6"/>
  <c r="Q969" i="6"/>
  <c r="R969" i="6"/>
  <c r="A970" i="6"/>
  <c r="N970" i="6"/>
  <c r="O970" i="6"/>
  <c r="Q970" i="6"/>
  <c r="R970" i="6"/>
  <c r="A971" i="6"/>
  <c r="N971" i="6"/>
  <c r="O971" i="6"/>
  <c r="Q971" i="6"/>
  <c r="R971" i="6"/>
  <c r="A972" i="6"/>
  <c r="N972" i="6"/>
  <c r="O972" i="6"/>
  <c r="Q972" i="6"/>
  <c r="R972" i="6"/>
  <c r="A973" i="6"/>
  <c r="N973" i="6"/>
  <c r="O973" i="6"/>
  <c r="Q973" i="6"/>
  <c r="R973" i="6"/>
  <c r="A974" i="6"/>
  <c r="N974" i="6"/>
  <c r="O974" i="6"/>
  <c r="Q974" i="6"/>
  <c r="R974" i="6"/>
  <c r="A975" i="6"/>
  <c r="N975" i="6"/>
  <c r="O975" i="6"/>
  <c r="Q975" i="6"/>
  <c r="R975" i="6"/>
  <c r="A976" i="6"/>
  <c r="N976" i="6"/>
  <c r="O976" i="6"/>
  <c r="Q976" i="6"/>
  <c r="R976" i="6"/>
  <c r="A977" i="6"/>
  <c r="N977" i="6"/>
  <c r="O977" i="6"/>
  <c r="Q977" i="6"/>
  <c r="R977" i="6"/>
  <c r="A978" i="6"/>
  <c r="N978" i="6"/>
  <c r="O978" i="6"/>
  <c r="Q978" i="6"/>
  <c r="R978" i="6"/>
  <c r="A979" i="6"/>
  <c r="N979" i="6"/>
  <c r="O979" i="6"/>
  <c r="Q979" i="6"/>
  <c r="R979" i="6"/>
  <c r="A980" i="6"/>
  <c r="N980" i="6"/>
  <c r="O980" i="6"/>
  <c r="Q980" i="6"/>
  <c r="R980" i="6"/>
  <c r="A981" i="6"/>
  <c r="N981" i="6"/>
  <c r="O981" i="6"/>
  <c r="Q981" i="6"/>
  <c r="R981" i="6"/>
  <c r="A982" i="6"/>
  <c r="N982" i="6"/>
  <c r="O982" i="6"/>
  <c r="Q982" i="6"/>
  <c r="R982" i="6"/>
  <c r="A983" i="6"/>
  <c r="N983" i="6"/>
  <c r="O983" i="6"/>
  <c r="Q983" i="6"/>
  <c r="R983" i="6"/>
  <c r="A984" i="6"/>
  <c r="N984" i="6"/>
  <c r="O984" i="6"/>
  <c r="Q984" i="6"/>
  <c r="R984" i="6"/>
  <c r="A985" i="6"/>
  <c r="N985" i="6"/>
  <c r="O985" i="6"/>
  <c r="Q985" i="6"/>
  <c r="R985" i="6"/>
  <c r="A986" i="6"/>
  <c r="N986" i="6"/>
  <c r="O986" i="6"/>
  <c r="Q986" i="6"/>
  <c r="R986" i="6"/>
  <c r="A987" i="6"/>
  <c r="N987" i="6"/>
  <c r="O987" i="6"/>
  <c r="Q987" i="6"/>
  <c r="R987" i="6"/>
  <c r="A988" i="6"/>
  <c r="N988" i="6"/>
  <c r="O988" i="6"/>
  <c r="Q988" i="6"/>
  <c r="R988" i="6"/>
  <c r="A989" i="6"/>
  <c r="N989" i="6"/>
  <c r="O989" i="6"/>
  <c r="Q989" i="6"/>
  <c r="R989" i="6"/>
  <c r="A990" i="6"/>
  <c r="N990" i="6"/>
  <c r="O990" i="6"/>
  <c r="Q990" i="6"/>
  <c r="R990" i="6"/>
  <c r="A991" i="6"/>
  <c r="N991" i="6"/>
  <c r="O991" i="6"/>
  <c r="Q991" i="6"/>
  <c r="R991" i="6"/>
  <c r="A992" i="6"/>
  <c r="N992" i="6"/>
  <c r="O992" i="6"/>
  <c r="Q992" i="6"/>
  <c r="R992" i="6"/>
  <c r="A993" i="6"/>
  <c r="N993" i="6"/>
  <c r="O993" i="6"/>
  <c r="Q993" i="6"/>
  <c r="R993" i="6"/>
  <c r="A994" i="6"/>
  <c r="N994" i="6"/>
  <c r="O994" i="6"/>
  <c r="Q994" i="6"/>
  <c r="R994" i="6"/>
  <c r="A995" i="6"/>
  <c r="N995" i="6"/>
  <c r="O995" i="6"/>
  <c r="Q995" i="6"/>
  <c r="R995" i="6"/>
  <c r="A996" i="6"/>
  <c r="N996" i="6"/>
  <c r="O996" i="6"/>
  <c r="Q996" i="6"/>
  <c r="R996" i="6"/>
  <c r="A997" i="6"/>
  <c r="N997" i="6"/>
  <c r="O997" i="6"/>
  <c r="Q997" i="6"/>
  <c r="R997" i="6"/>
  <c r="A998" i="6"/>
  <c r="N998" i="6"/>
  <c r="O998" i="6"/>
  <c r="Q998" i="6"/>
  <c r="R998" i="6"/>
  <c r="A999" i="6"/>
  <c r="N999" i="6"/>
  <c r="O999" i="6"/>
  <c r="Q999" i="6"/>
  <c r="R999" i="6"/>
  <c r="A1000" i="6"/>
  <c r="N1000" i="6"/>
  <c r="O1000" i="6"/>
  <c r="Q1000" i="6"/>
  <c r="R1000" i="6"/>
  <c r="A1001" i="6"/>
  <c r="N1001" i="6"/>
  <c r="O1001" i="6"/>
  <c r="Q1001" i="6"/>
  <c r="R1001" i="6"/>
  <c r="A1002" i="6"/>
  <c r="N1002" i="6"/>
  <c r="O1002" i="6"/>
  <c r="Q1002" i="6"/>
  <c r="R1002" i="6"/>
  <c r="A1003" i="6"/>
  <c r="N1003" i="6"/>
  <c r="O1003" i="6"/>
  <c r="Q1003" i="6"/>
  <c r="R1003" i="6"/>
  <c r="A1004" i="6"/>
  <c r="N1004" i="6"/>
  <c r="O1004" i="6"/>
  <c r="Q1004" i="6"/>
  <c r="R1004" i="6"/>
  <c r="A1005" i="6"/>
  <c r="N1005" i="6"/>
  <c r="O1005" i="6"/>
  <c r="Q1005" i="6"/>
  <c r="R1005" i="6"/>
  <c r="A1006" i="6"/>
  <c r="N1006" i="6"/>
  <c r="O1006" i="6"/>
  <c r="Q1006" i="6"/>
  <c r="R1006" i="6"/>
  <c r="A1007" i="6"/>
  <c r="N1007" i="6"/>
  <c r="O1007" i="6"/>
  <c r="Q1007" i="6"/>
  <c r="R1007" i="6"/>
  <c r="A1008" i="6"/>
  <c r="N1008" i="6"/>
  <c r="O1008" i="6"/>
  <c r="Q1008" i="6"/>
  <c r="R1008" i="6"/>
  <c r="A1009" i="6"/>
  <c r="N1009" i="6"/>
  <c r="O1009" i="6"/>
  <c r="Q1009" i="6"/>
  <c r="R1009" i="6"/>
  <c r="A1010" i="6"/>
  <c r="N1010" i="6"/>
  <c r="O1010" i="6"/>
  <c r="Q1010" i="6"/>
  <c r="R1010" i="6"/>
  <c r="A1011" i="6"/>
  <c r="N1011" i="6"/>
  <c r="O1011" i="6"/>
  <c r="Q1011" i="6"/>
  <c r="R1011" i="6"/>
  <c r="A1012" i="6"/>
  <c r="N1012" i="6"/>
  <c r="O1012" i="6"/>
  <c r="Q1012" i="6"/>
  <c r="R1012" i="6"/>
  <c r="A1013" i="6"/>
  <c r="N1013" i="6"/>
  <c r="O1013" i="6"/>
  <c r="Q1013" i="6"/>
  <c r="R1013" i="6"/>
  <c r="A1014" i="6"/>
  <c r="N1014" i="6"/>
  <c r="O1014" i="6"/>
  <c r="Q1014" i="6"/>
  <c r="R1014" i="6"/>
  <c r="A1015" i="6"/>
  <c r="N1015" i="6"/>
  <c r="O1015" i="6"/>
  <c r="Q1015" i="6"/>
  <c r="R1015" i="6"/>
  <c r="A1016" i="6"/>
  <c r="N1016" i="6"/>
  <c r="O1016" i="6"/>
  <c r="Q1016" i="6"/>
  <c r="R1016" i="6"/>
  <c r="A1017" i="6"/>
  <c r="N1017" i="6"/>
  <c r="O1017" i="6"/>
  <c r="Q1017" i="6"/>
  <c r="R1017" i="6"/>
  <c r="A1018" i="6"/>
  <c r="N1018" i="6"/>
  <c r="O1018" i="6"/>
  <c r="Q1018" i="6"/>
  <c r="R1018" i="6"/>
  <c r="A1019" i="6"/>
  <c r="N1019" i="6"/>
  <c r="O1019" i="6"/>
  <c r="Q1019" i="6"/>
  <c r="R1019" i="6"/>
  <c r="A1020" i="6"/>
  <c r="N1020" i="6"/>
  <c r="O1020" i="6"/>
  <c r="Q1020" i="6"/>
  <c r="R1020" i="6"/>
  <c r="A1021" i="6"/>
  <c r="N1021" i="6"/>
  <c r="O1021" i="6"/>
  <c r="Q1021" i="6"/>
  <c r="R1021" i="6"/>
  <c r="A1022" i="6"/>
  <c r="N1022" i="6"/>
  <c r="O1022" i="6"/>
  <c r="Q1022" i="6"/>
  <c r="R1022" i="6"/>
  <c r="A1023" i="6"/>
  <c r="N1023" i="6"/>
  <c r="O1023" i="6"/>
  <c r="Q1023" i="6"/>
  <c r="R1023" i="6"/>
  <c r="A1024" i="6"/>
  <c r="N1024" i="6"/>
  <c r="O1024" i="6"/>
  <c r="Q1024" i="6"/>
  <c r="R1024" i="6"/>
  <c r="A1025" i="6"/>
  <c r="N1025" i="6"/>
  <c r="O1025" i="6"/>
  <c r="Q1025" i="6"/>
  <c r="R1025" i="6"/>
  <c r="A1026" i="6"/>
  <c r="N1026" i="6"/>
  <c r="O1026" i="6"/>
  <c r="Q1026" i="6"/>
  <c r="R1026" i="6"/>
  <c r="A1027" i="6"/>
  <c r="N1027" i="6"/>
  <c r="O1027" i="6"/>
  <c r="Q1027" i="6"/>
  <c r="R1027" i="6"/>
  <c r="A1028" i="6"/>
  <c r="N1028" i="6"/>
  <c r="O1028" i="6"/>
  <c r="Q1028" i="6"/>
  <c r="R1028" i="6"/>
  <c r="A1029" i="6"/>
  <c r="N1029" i="6"/>
  <c r="O1029" i="6"/>
  <c r="Q1029" i="6"/>
  <c r="R1029" i="6"/>
  <c r="A1030" i="6"/>
  <c r="N1030" i="6"/>
  <c r="O1030" i="6"/>
  <c r="Q1030" i="6"/>
  <c r="R1030" i="6"/>
  <c r="A1031" i="6"/>
  <c r="N1031" i="6"/>
  <c r="O1031" i="6"/>
  <c r="Q1031" i="6"/>
  <c r="R1031" i="6"/>
  <c r="A1032" i="6"/>
  <c r="N1032" i="6"/>
  <c r="O1032" i="6"/>
  <c r="Q1032" i="6"/>
  <c r="R1032" i="6"/>
  <c r="A1033" i="6"/>
  <c r="N1033" i="6"/>
  <c r="O1033" i="6"/>
  <c r="Q1033" i="6"/>
  <c r="R1033" i="6"/>
  <c r="A1034" i="6"/>
  <c r="N1034" i="6"/>
  <c r="O1034" i="6"/>
  <c r="Q1034" i="6"/>
  <c r="R1034" i="6"/>
  <c r="A1035" i="6"/>
  <c r="N1035" i="6"/>
  <c r="O1035" i="6"/>
  <c r="Q1035" i="6"/>
  <c r="R1035" i="6"/>
  <c r="A1036" i="6"/>
  <c r="N1036" i="6"/>
  <c r="O1036" i="6"/>
  <c r="Q1036" i="6"/>
  <c r="R1036" i="6"/>
  <c r="A1037" i="6"/>
  <c r="N1037" i="6"/>
  <c r="O1037" i="6"/>
  <c r="Q1037" i="6"/>
  <c r="R1037" i="6"/>
  <c r="A1038" i="6"/>
  <c r="N1038" i="6"/>
  <c r="O1038" i="6"/>
  <c r="Q1038" i="6"/>
  <c r="R1038" i="6"/>
  <c r="A1039" i="6"/>
  <c r="N1039" i="6"/>
  <c r="O1039" i="6"/>
  <c r="Q1039" i="6"/>
  <c r="R1039" i="6"/>
  <c r="A1040" i="6"/>
  <c r="N1040" i="6"/>
  <c r="O1040" i="6"/>
  <c r="Q1040" i="6"/>
  <c r="R1040" i="6"/>
  <c r="A1041" i="6"/>
  <c r="N1041" i="6"/>
  <c r="O1041" i="6"/>
  <c r="Q1041" i="6"/>
  <c r="R1041" i="6"/>
  <c r="A1042" i="6"/>
  <c r="N1042" i="6"/>
  <c r="O1042" i="6"/>
  <c r="Q1042" i="6"/>
  <c r="R1042" i="6"/>
  <c r="A1043" i="6"/>
  <c r="N1043" i="6"/>
  <c r="O1043" i="6"/>
  <c r="Q1043" i="6"/>
  <c r="R1043" i="6"/>
  <c r="A1044" i="6"/>
  <c r="N1044" i="6"/>
  <c r="O1044" i="6"/>
  <c r="Q1044" i="6"/>
  <c r="R1044" i="6"/>
  <c r="A1045" i="6"/>
  <c r="N1045" i="6"/>
  <c r="O1045" i="6"/>
  <c r="Q1045" i="6"/>
  <c r="R1045" i="6"/>
  <c r="A1046" i="6"/>
  <c r="N1046" i="6"/>
  <c r="O1046" i="6"/>
  <c r="Q1046" i="6"/>
  <c r="R1046" i="6"/>
  <c r="A1047" i="6"/>
  <c r="N1047" i="6"/>
  <c r="O1047" i="6"/>
  <c r="Q1047" i="6"/>
  <c r="R1047" i="6"/>
  <c r="A1048" i="6"/>
  <c r="N1048" i="6"/>
  <c r="O1048" i="6"/>
  <c r="Q1048" i="6"/>
  <c r="R1048" i="6"/>
  <c r="A1049" i="6"/>
  <c r="N1049" i="6"/>
  <c r="O1049" i="6"/>
  <c r="Q1049" i="6"/>
  <c r="R1049" i="6"/>
  <c r="A1050" i="6"/>
  <c r="N1050" i="6"/>
  <c r="O1050" i="6"/>
  <c r="Q1050" i="6"/>
  <c r="R1050" i="6"/>
  <c r="A1051" i="6"/>
  <c r="N1051" i="6"/>
  <c r="O1051" i="6"/>
  <c r="Q1051" i="6"/>
  <c r="R1051" i="6"/>
  <c r="A1052" i="6"/>
  <c r="N1052" i="6"/>
  <c r="O1052" i="6"/>
  <c r="Q1052" i="6"/>
  <c r="R1052" i="6"/>
  <c r="A1053" i="6"/>
  <c r="N1053" i="6"/>
  <c r="O1053" i="6"/>
  <c r="Q1053" i="6"/>
  <c r="R1053" i="6"/>
  <c r="A1054" i="6"/>
  <c r="N1054" i="6"/>
  <c r="O1054" i="6"/>
  <c r="Q1054" i="6"/>
  <c r="R1054" i="6"/>
  <c r="A1055" i="6"/>
  <c r="N1055" i="6"/>
  <c r="O1055" i="6"/>
  <c r="Q1055" i="6"/>
  <c r="R1055" i="6"/>
  <c r="A1056" i="6"/>
  <c r="N1056" i="6"/>
  <c r="O1056" i="6"/>
  <c r="Q1056" i="6"/>
  <c r="R1056" i="6"/>
  <c r="A1057" i="6"/>
  <c r="N1057" i="6"/>
  <c r="O1057" i="6"/>
  <c r="Q1057" i="6"/>
  <c r="R1057" i="6"/>
  <c r="A1058" i="6"/>
  <c r="N1058" i="6"/>
  <c r="O1058" i="6"/>
  <c r="Q1058" i="6"/>
  <c r="R1058" i="6"/>
  <c r="A1059" i="6"/>
  <c r="N1059" i="6"/>
  <c r="O1059" i="6"/>
  <c r="Q1059" i="6"/>
  <c r="R1059" i="6"/>
  <c r="A1060" i="6"/>
  <c r="N1060" i="6"/>
  <c r="O1060" i="6"/>
  <c r="Q1060" i="6"/>
  <c r="R1060" i="6"/>
  <c r="A1061" i="6"/>
  <c r="N1061" i="6"/>
  <c r="O1061" i="6"/>
  <c r="Q1061" i="6"/>
  <c r="R1061" i="6"/>
  <c r="A1062" i="6"/>
  <c r="N1062" i="6"/>
  <c r="O1062" i="6"/>
  <c r="Q1062" i="6"/>
  <c r="R1062" i="6"/>
  <c r="A1063" i="6"/>
  <c r="N1063" i="6"/>
  <c r="O1063" i="6"/>
  <c r="Q1063" i="6"/>
  <c r="R1063" i="6"/>
  <c r="A1064" i="6"/>
  <c r="N1064" i="6"/>
  <c r="O1064" i="6"/>
  <c r="Q1064" i="6"/>
  <c r="R1064" i="6"/>
  <c r="A1065" i="6"/>
  <c r="N1065" i="6"/>
  <c r="O1065" i="6"/>
  <c r="Q1065" i="6"/>
  <c r="R1065" i="6"/>
  <c r="A1066" i="6"/>
  <c r="N1066" i="6"/>
  <c r="O1066" i="6"/>
  <c r="Q1066" i="6"/>
  <c r="R1066" i="6"/>
  <c r="A1067" i="6"/>
  <c r="N1067" i="6"/>
  <c r="O1067" i="6"/>
  <c r="Q1067" i="6"/>
  <c r="R1067" i="6"/>
  <c r="A1068" i="6"/>
  <c r="N1068" i="6"/>
  <c r="O1068" i="6"/>
  <c r="Q1068" i="6"/>
  <c r="R1068" i="6"/>
  <c r="A1069" i="6"/>
  <c r="N1069" i="6"/>
  <c r="O1069" i="6"/>
  <c r="Q1069" i="6"/>
  <c r="R1069" i="6"/>
  <c r="A1070" i="6"/>
  <c r="N1070" i="6"/>
  <c r="O1070" i="6"/>
  <c r="Q1070" i="6"/>
  <c r="R1070" i="6"/>
  <c r="A1071" i="6"/>
  <c r="N1071" i="6"/>
  <c r="O1071" i="6"/>
  <c r="Q1071" i="6"/>
  <c r="R1071" i="6"/>
  <c r="A1072" i="6"/>
  <c r="N1072" i="6"/>
  <c r="O1072" i="6"/>
  <c r="Q1072" i="6"/>
  <c r="R1072" i="6"/>
  <c r="A1073" i="6"/>
  <c r="N1073" i="6"/>
  <c r="O1073" i="6"/>
  <c r="Q1073" i="6"/>
  <c r="R1073" i="6"/>
  <c r="A1074" i="6"/>
  <c r="N1074" i="6"/>
  <c r="O1074" i="6"/>
  <c r="Q1074" i="6"/>
  <c r="R1074" i="6"/>
  <c r="A1075" i="6"/>
  <c r="N1075" i="6"/>
  <c r="O1075" i="6"/>
  <c r="Q1075" i="6"/>
  <c r="R1075" i="6"/>
  <c r="A1076" i="6"/>
  <c r="N1076" i="6"/>
  <c r="O1076" i="6"/>
  <c r="Q1076" i="6"/>
  <c r="R1076" i="6"/>
  <c r="A1077" i="6"/>
  <c r="N1077" i="6"/>
  <c r="O1077" i="6"/>
  <c r="Q1077" i="6"/>
  <c r="R1077" i="6"/>
  <c r="A1078" i="6"/>
  <c r="N1078" i="6"/>
  <c r="O1078" i="6"/>
  <c r="Q1078" i="6"/>
  <c r="R1078" i="6"/>
  <c r="A1079" i="6"/>
  <c r="N1079" i="6"/>
  <c r="O1079" i="6"/>
  <c r="Q1079" i="6"/>
  <c r="R1079" i="6"/>
  <c r="A1080" i="6"/>
  <c r="N1080" i="6"/>
  <c r="O1080" i="6"/>
  <c r="Q1080" i="6"/>
  <c r="R1080" i="6"/>
  <c r="A1081" i="6"/>
  <c r="N1081" i="6"/>
  <c r="O1081" i="6"/>
  <c r="Q1081" i="6"/>
  <c r="R1081" i="6"/>
  <c r="A1082" i="6"/>
  <c r="N1082" i="6"/>
  <c r="O1082" i="6"/>
  <c r="Q1082" i="6"/>
  <c r="R1082" i="6"/>
  <c r="A1083" i="6"/>
  <c r="N1083" i="6"/>
  <c r="O1083" i="6"/>
  <c r="Q1083" i="6"/>
  <c r="R1083" i="6"/>
  <c r="A1084" i="6"/>
  <c r="N1084" i="6"/>
  <c r="O1084" i="6"/>
  <c r="Q1084" i="6"/>
  <c r="R1084" i="6"/>
  <c r="A1085" i="6"/>
  <c r="N1085" i="6"/>
  <c r="O1085" i="6"/>
  <c r="Q1085" i="6"/>
  <c r="R1085" i="6"/>
  <c r="A1086" i="6"/>
  <c r="N1086" i="6"/>
  <c r="O1086" i="6"/>
  <c r="Q1086" i="6"/>
  <c r="R1086" i="6"/>
  <c r="A1087" i="6"/>
  <c r="N1087" i="6"/>
  <c r="O1087" i="6"/>
  <c r="Q1087" i="6"/>
  <c r="R1087" i="6"/>
  <c r="A1088" i="6"/>
  <c r="N1088" i="6"/>
  <c r="O1088" i="6"/>
  <c r="Q1088" i="6"/>
  <c r="R1088" i="6"/>
  <c r="A1089" i="6"/>
  <c r="N1089" i="6"/>
  <c r="O1089" i="6"/>
  <c r="Q1089" i="6"/>
  <c r="R1089" i="6"/>
  <c r="A1090" i="6"/>
  <c r="N1090" i="6"/>
  <c r="O1090" i="6"/>
  <c r="Q1090" i="6"/>
  <c r="R1090" i="6"/>
  <c r="A1091" i="6"/>
  <c r="N1091" i="6"/>
  <c r="O1091" i="6"/>
  <c r="Q1091" i="6"/>
  <c r="R1091" i="6"/>
  <c r="A1092" i="6"/>
  <c r="N1092" i="6"/>
  <c r="O1092" i="6"/>
  <c r="Q1092" i="6"/>
  <c r="R1092" i="6"/>
  <c r="A1093" i="6"/>
  <c r="N1093" i="6"/>
  <c r="O1093" i="6"/>
  <c r="Q1093" i="6"/>
  <c r="R1093" i="6"/>
  <c r="A1094" i="6"/>
  <c r="N1094" i="6"/>
  <c r="O1094" i="6"/>
  <c r="Q1094" i="6"/>
  <c r="R1094" i="6"/>
  <c r="A1095" i="6"/>
  <c r="N1095" i="6"/>
  <c r="O1095" i="6"/>
  <c r="Q1095" i="6"/>
  <c r="R1095" i="6"/>
  <c r="A1096" i="6"/>
  <c r="N1096" i="6"/>
  <c r="O1096" i="6"/>
  <c r="Q1096" i="6"/>
  <c r="R1096" i="6"/>
  <c r="A1097" i="6"/>
  <c r="N1097" i="6"/>
  <c r="O1097" i="6"/>
  <c r="Q1097" i="6"/>
  <c r="R1097" i="6"/>
  <c r="A1098" i="6"/>
  <c r="N1098" i="6"/>
  <c r="O1098" i="6"/>
  <c r="Q1098" i="6"/>
  <c r="R1098" i="6"/>
  <c r="A1099" i="6"/>
  <c r="N1099" i="6"/>
  <c r="O1099" i="6"/>
  <c r="Q1099" i="6"/>
  <c r="R1099" i="6"/>
  <c r="A1100" i="6"/>
  <c r="N1100" i="6"/>
  <c r="O1100" i="6"/>
  <c r="Q1100" i="6"/>
  <c r="R1100" i="6"/>
  <c r="A1101" i="6"/>
  <c r="N1101" i="6"/>
  <c r="O1101" i="6"/>
  <c r="Q1101" i="6"/>
  <c r="R1101" i="6"/>
  <c r="A1102" i="6"/>
  <c r="N1102" i="6"/>
  <c r="O1102" i="6"/>
  <c r="Q1102" i="6"/>
  <c r="R1102" i="6"/>
  <c r="A1103" i="6"/>
  <c r="N1103" i="6"/>
  <c r="O1103" i="6"/>
  <c r="Q1103" i="6"/>
  <c r="R1103" i="6"/>
  <c r="A1104" i="6"/>
  <c r="N1104" i="6"/>
  <c r="O1104" i="6"/>
  <c r="Q1104" i="6"/>
  <c r="R1104" i="6"/>
  <c r="A1105" i="6"/>
  <c r="N1105" i="6"/>
  <c r="O1105" i="6"/>
  <c r="Q1105" i="6"/>
  <c r="R1105" i="6"/>
  <c r="A1106" i="6"/>
  <c r="N1106" i="6"/>
  <c r="O1106" i="6"/>
  <c r="Q1106" i="6"/>
  <c r="R1106" i="6"/>
  <c r="A1107" i="6"/>
  <c r="N1107" i="6"/>
  <c r="O1107" i="6"/>
  <c r="Q1107" i="6"/>
  <c r="R1107" i="6"/>
  <c r="A1108" i="6"/>
  <c r="N1108" i="6"/>
  <c r="O1108" i="6"/>
  <c r="Q1108" i="6"/>
  <c r="R1108" i="6"/>
  <c r="A1109" i="6"/>
  <c r="N1109" i="6"/>
  <c r="O1109" i="6"/>
  <c r="Q1109" i="6"/>
  <c r="R1109" i="6"/>
  <c r="A1110" i="6"/>
  <c r="N1110" i="6"/>
  <c r="O1110" i="6"/>
  <c r="Q1110" i="6"/>
  <c r="R1110" i="6"/>
  <c r="A1111" i="6"/>
  <c r="N1111" i="6"/>
  <c r="O1111" i="6"/>
  <c r="Q1111" i="6"/>
  <c r="R1111" i="6"/>
  <c r="A1112" i="6"/>
  <c r="N1112" i="6"/>
  <c r="O1112" i="6"/>
  <c r="Q1112" i="6"/>
  <c r="R1112" i="6"/>
  <c r="A1113" i="6"/>
  <c r="N1113" i="6"/>
  <c r="O1113" i="6"/>
  <c r="Q1113" i="6"/>
  <c r="R1113" i="6"/>
  <c r="A1114" i="6"/>
  <c r="N1114" i="6"/>
  <c r="O1114" i="6"/>
  <c r="Q1114" i="6"/>
  <c r="R1114" i="6"/>
  <c r="A1115" i="6"/>
  <c r="N1115" i="6"/>
  <c r="O1115" i="6"/>
  <c r="Q1115" i="6"/>
  <c r="R1115" i="6"/>
  <c r="A1116" i="6"/>
  <c r="N1116" i="6"/>
  <c r="O1116" i="6"/>
  <c r="Q1116" i="6"/>
  <c r="R1116" i="6"/>
  <c r="A1117" i="6"/>
  <c r="N1117" i="6"/>
  <c r="O1117" i="6"/>
  <c r="Q1117" i="6"/>
  <c r="R1117" i="6"/>
  <c r="A1118" i="6"/>
  <c r="N1118" i="6"/>
  <c r="O1118" i="6"/>
  <c r="Q1118" i="6"/>
  <c r="R1118" i="6"/>
  <c r="A1119" i="6"/>
  <c r="N1119" i="6"/>
  <c r="O1119" i="6"/>
  <c r="Q1119" i="6"/>
  <c r="R1119" i="6"/>
  <c r="A1120" i="6"/>
  <c r="N1120" i="6"/>
  <c r="O1120" i="6"/>
  <c r="Q1120" i="6"/>
  <c r="R1120" i="6"/>
  <c r="A1121" i="6"/>
  <c r="N1121" i="6"/>
  <c r="O1121" i="6"/>
  <c r="Q1121" i="6"/>
  <c r="R1121" i="6"/>
  <c r="A1122" i="6"/>
  <c r="N1122" i="6"/>
  <c r="O1122" i="6"/>
  <c r="Q1122" i="6"/>
  <c r="R1122" i="6"/>
  <c r="A1123" i="6"/>
  <c r="N1123" i="6"/>
  <c r="O1123" i="6"/>
  <c r="Q1123" i="6"/>
  <c r="R1123" i="6"/>
  <c r="A1124" i="6"/>
  <c r="N1124" i="6"/>
  <c r="O1124" i="6"/>
  <c r="Q1124" i="6"/>
  <c r="R1124" i="6"/>
  <c r="A1125" i="6"/>
  <c r="N1125" i="6"/>
  <c r="O1125" i="6"/>
  <c r="Q1125" i="6"/>
  <c r="R1125" i="6"/>
  <c r="A1126" i="6"/>
  <c r="N1126" i="6"/>
  <c r="O1126" i="6"/>
  <c r="Q1126" i="6"/>
  <c r="R1126" i="6"/>
  <c r="A1127" i="6"/>
  <c r="N1127" i="6"/>
  <c r="O1127" i="6"/>
  <c r="Q1127" i="6"/>
  <c r="R1127" i="6"/>
  <c r="A1128" i="6"/>
  <c r="N1128" i="6"/>
  <c r="O1128" i="6"/>
  <c r="Q1128" i="6"/>
  <c r="R1128" i="6"/>
  <c r="A1129" i="6"/>
  <c r="N1129" i="6"/>
  <c r="O1129" i="6"/>
  <c r="Q1129" i="6"/>
  <c r="R1129" i="6"/>
  <c r="A1130" i="6"/>
  <c r="N1130" i="6"/>
  <c r="O1130" i="6"/>
  <c r="Q1130" i="6"/>
  <c r="R1130" i="6"/>
  <c r="A1131" i="6"/>
  <c r="N1131" i="6"/>
  <c r="O1131" i="6"/>
  <c r="Q1131" i="6"/>
  <c r="R1131" i="6"/>
  <c r="A1132" i="6"/>
  <c r="N1132" i="6"/>
  <c r="O1132" i="6"/>
  <c r="Q1132" i="6"/>
  <c r="R1132" i="6"/>
  <c r="A1133" i="6"/>
  <c r="N1133" i="6"/>
  <c r="O1133" i="6"/>
  <c r="Q1133" i="6"/>
  <c r="R1133" i="6"/>
  <c r="A1134" i="6"/>
  <c r="N1134" i="6"/>
  <c r="O1134" i="6"/>
  <c r="Q1134" i="6"/>
  <c r="R1134" i="6"/>
  <c r="A1135" i="6"/>
  <c r="N1135" i="6"/>
  <c r="O1135" i="6"/>
  <c r="Q1135" i="6"/>
  <c r="R1135" i="6"/>
  <c r="A1136" i="6"/>
  <c r="N1136" i="6"/>
  <c r="O1136" i="6"/>
  <c r="Q1136" i="6"/>
  <c r="R1136" i="6"/>
  <c r="A1137" i="6"/>
  <c r="N1137" i="6"/>
  <c r="O1137" i="6"/>
  <c r="Q1137" i="6"/>
  <c r="R1137" i="6"/>
  <c r="A1138" i="6"/>
  <c r="N1138" i="6"/>
  <c r="O1138" i="6"/>
  <c r="Q1138" i="6"/>
  <c r="R1138" i="6"/>
  <c r="A1139" i="6"/>
  <c r="N1139" i="6"/>
  <c r="O1139" i="6"/>
  <c r="Q1139" i="6"/>
  <c r="R1139" i="6"/>
  <c r="A1140" i="6"/>
  <c r="N1140" i="6"/>
  <c r="O1140" i="6"/>
  <c r="Q1140" i="6"/>
  <c r="R1140" i="6"/>
  <c r="A1141" i="6"/>
  <c r="N1141" i="6"/>
  <c r="O1141" i="6"/>
  <c r="Q1141" i="6"/>
  <c r="R1141" i="6"/>
  <c r="A1142" i="6"/>
  <c r="N1142" i="6"/>
  <c r="O1142" i="6"/>
  <c r="Q1142" i="6"/>
  <c r="R1142" i="6"/>
  <c r="A1143" i="6"/>
  <c r="N1143" i="6"/>
  <c r="O1143" i="6"/>
  <c r="Q1143" i="6"/>
  <c r="R1143" i="6"/>
  <c r="A1144" i="6"/>
  <c r="N1144" i="6"/>
  <c r="O1144" i="6"/>
  <c r="Q1144" i="6"/>
  <c r="R1144" i="6"/>
  <c r="A1145" i="6"/>
  <c r="N1145" i="6"/>
  <c r="O1145" i="6"/>
  <c r="Q1145" i="6"/>
  <c r="R1145" i="6"/>
  <c r="A1146" i="6"/>
  <c r="N1146" i="6"/>
  <c r="O1146" i="6"/>
  <c r="Q1146" i="6"/>
  <c r="R1146" i="6"/>
  <c r="A1147" i="6"/>
  <c r="N1147" i="6"/>
  <c r="O1147" i="6"/>
  <c r="Q1147" i="6"/>
  <c r="R1147" i="6"/>
  <c r="A1148" i="6"/>
  <c r="N1148" i="6"/>
  <c r="O1148" i="6"/>
  <c r="Q1148" i="6"/>
  <c r="R1148" i="6"/>
  <c r="A1149" i="6"/>
  <c r="N1149" i="6"/>
  <c r="O1149" i="6"/>
  <c r="Q1149" i="6"/>
  <c r="R1149" i="6"/>
  <c r="A1150" i="6"/>
  <c r="N1150" i="6"/>
  <c r="O1150" i="6"/>
  <c r="Q1150" i="6"/>
  <c r="R1150" i="6"/>
  <c r="A1151" i="6"/>
  <c r="N1151" i="6"/>
  <c r="O1151" i="6"/>
  <c r="Q1151" i="6"/>
  <c r="R1151" i="6"/>
  <c r="A1152" i="6"/>
  <c r="N1152" i="6"/>
  <c r="O1152" i="6"/>
  <c r="Q1152" i="6"/>
  <c r="R1152" i="6"/>
  <c r="A1153" i="6"/>
  <c r="N1153" i="6"/>
  <c r="O1153" i="6"/>
  <c r="Q1153" i="6"/>
  <c r="R1153" i="6"/>
  <c r="G39" i="6"/>
  <c r="H39" i="6"/>
  <c r="I39" i="6"/>
  <c r="J39" i="6"/>
  <c r="K39" i="6"/>
  <c r="G40" i="6"/>
  <c r="H40" i="6"/>
  <c r="I40" i="6"/>
  <c r="J40" i="6"/>
  <c r="K40" i="6"/>
  <c r="G41" i="6"/>
  <c r="H41" i="6"/>
  <c r="I41" i="6"/>
  <c r="J41" i="6"/>
  <c r="K41" i="6"/>
  <c r="G42" i="6"/>
  <c r="H42" i="6"/>
  <c r="I42" i="6"/>
  <c r="J42" i="6"/>
  <c r="K42" i="6"/>
  <c r="G43" i="6"/>
  <c r="H43" i="6"/>
  <c r="I43" i="6"/>
  <c r="J43" i="6"/>
  <c r="K43" i="6"/>
  <c r="G44" i="6"/>
  <c r="H44" i="6"/>
  <c r="I44" i="6"/>
  <c r="J44" i="6"/>
  <c r="K44" i="6"/>
  <c r="G45" i="6"/>
  <c r="H45" i="6"/>
  <c r="I45" i="6"/>
  <c r="J45" i="6"/>
  <c r="K45" i="6"/>
  <c r="G46" i="6"/>
  <c r="H46" i="6"/>
  <c r="I46" i="6"/>
  <c r="J46" i="6"/>
  <c r="K46" i="6"/>
  <c r="G47" i="6"/>
  <c r="H47" i="6"/>
  <c r="I47" i="6"/>
  <c r="J47" i="6"/>
  <c r="K47" i="6"/>
  <c r="G48" i="6"/>
  <c r="H48" i="6"/>
  <c r="I48" i="6"/>
  <c r="J48" i="6"/>
  <c r="K48" i="6"/>
  <c r="G49" i="6"/>
  <c r="H49" i="6"/>
  <c r="I49" i="6"/>
  <c r="J49" i="6"/>
  <c r="K49" i="6"/>
  <c r="G50" i="6"/>
  <c r="H50" i="6"/>
  <c r="I50" i="6"/>
  <c r="J50" i="6"/>
  <c r="K50" i="6"/>
  <c r="G51" i="6"/>
  <c r="H51" i="6"/>
  <c r="I51" i="6"/>
  <c r="J51" i="6"/>
  <c r="K51" i="6"/>
  <c r="G52" i="6"/>
  <c r="H52" i="6"/>
  <c r="I52" i="6"/>
  <c r="J52" i="6"/>
  <c r="K52" i="6"/>
  <c r="G53" i="6"/>
  <c r="H53" i="6"/>
  <c r="I53" i="6"/>
  <c r="J53" i="6"/>
  <c r="K53" i="6"/>
  <c r="G54" i="6"/>
  <c r="H54" i="6"/>
  <c r="I54" i="6"/>
  <c r="J54" i="6"/>
  <c r="K54" i="6"/>
  <c r="G55" i="6"/>
  <c r="H55" i="6"/>
  <c r="I55" i="6"/>
  <c r="J55" i="6"/>
  <c r="K55" i="6"/>
  <c r="G56" i="6"/>
  <c r="H56" i="6"/>
  <c r="I56" i="6"/>
  <c r="J56" i="6"/>
  <c r="K56" i="6"/>
  <c r="G57" i="6"/>
  <c r="H57" i="6"/>
  <c r="I57" i="6"/>
  <c r="J57" i="6"/>
  <c r="K57" i="6"/>
  <c r="G58" i="6"/>
  <c r="H58" i="6"/>
  <c r="I58" i="6"/>
  <c r="J58" i="6"/>
  <c r="K58" i="6"/>
  <c r="G59" i="6"/>
  <c r="H59" i="6"/>
  <c r="I59" i="6"/>
  <c r="J59" i="6"/>
  <c r="K59" i="6"/>
  <c r="G60" i="6"/>
  <c r="H60" i="6"/>
  <c r="I60" i="6"/>
  <c r="J60" i="6"/>
  <c r="K60" i="6"/>
  <c r="G61" i="6"/>
  <c r="H61" i="6"/>
  <c r="I61" i="6"/>
  <c r="J61" i="6"/>
  <c r="K61" i="6"/>
  <c r="G62" i="6"/>
  <c r="H62" i="6"/>
  <c r="I62" i="6"/>
  <c r="J62" i="6"/>
  <c r="K62" i="6"/>
  <c r="G63" i="6"/>
  <c r="H63" i="6"/>
  <c r="I63" i="6"/>
  <c r="J63" i="6"/>
  <c r="K63" i="6"/>
  <c r="G64" i="6"/>
  <c r="H64" i="6"/>
  <c r="I64" i="6"/>
  <c r="J64" i="6"/>
  <c r="K64" i="6"/>
  <c r="G65" i="6"/>
  <c r="H65" i="6"/>
  <c r="I65" i="6"/>
  <c r="J65" i="6"/>
  <c r="K65" i="6"/>
  <c r="G66" i="6"/>
  <c r="H66" i="6"/>
  <c r="I66" i="6"/>
  <c r="J66" i="6"/>
  <c r="K66" i="6"/>
  <c r="G67" i="6"/>
  <c r="H67" i="6"/>
  <c r="I67" i="6"/>
  <c r="J67" i="6"/>
  <c r="K67" i="6"/>
  <c r="G68" i="6"/>
  <c r="H68" i="6"/>
  <c r="I68" i="6"/>
  <c r="J68" i="6"/>
  <c r="K68" i="6"/>
  <c r="G69" i="6"/>
  <c r="H69" i="6"/>
  <c r="I69" i="6"/>
  <c r="J69" i="6"/>
  <c r="K69" i="6"/>
  <c r="G70" i="6"/>
  <c r="H70" i="6"/>
  <c r="I70" i="6"/>
  <c r="J70" i="6"/>
  <c r="K70" i="6"/>
  <c r="G71" i="6"/>
  <c r="H71" i="6"/>
  <c r="I71" i="6"/>
  <c r="J71" i="6"/>
  <c r="K71" i="6"/>
  <c r="G72" i="6"/>
  <c r="H72" i="6"/>
  <c r="I72" i="6"/>
  <c r="J72" i="6"/>
  <c r="K72" i="6"/>
  <c r="G73" i="6"/>
  <c r="H73" i="6"/>
  <c r="I73" i="6"/>
  <c r="J73" i="6"/>
  <c r="K73" i="6"/>
  <c r="G74" i="6"/>
  <c r="H74" i="6"/>
  <c r="I74" i="6"/>
  <c r="J74" i="6"/>
  <c r="K74" i="6"/>
  <c r="G75" i="6"/>
  <c r="H75" i="6"/>
  <c r="I75" i="6"/>
  <c r="J75" i="6"/>
  <c r="K75" i="6"/>
  <c r="G76" i="6"/>
  <c r="H76" i="6"/>
  <c r="I76" i="6"/>
  <c r="J76" i="6"/>
  <c r="K76" i="6"/>
  <c r="G77" i="6"/>
  <c r="H77" i="6"/>
  <c r="I77" i="6"/>
  <c r="J77" i="6"/>
  <c r="K77" i="6"/>
  <c r="G78" i="6"/>
  <c r="H78" i="6"/>
  <c r="I78" i="6"/>
  <c r="J78" i="6"/>
  <c r="K78" i="6"/>
  <c r="G79" i="6"/>
  <c r="H79" i="6"/>
  <c r="I79" i="6"/>
  <c r="J79" i="6"/>
  <c r="K79" i="6"/>
  <c r="G80" i="6"/>
  <c r="H80" i="6"/>
  <c r="I80" i="6"/>
  <c r="J80" i="6"/>
  <c r="K80" i="6"/>
  <c r="G81" i="6"/>
  <c r="H81" i="6"/>
  <c r="I81" i="6"/>
  <c r="J81" i="6"/>
  <c r="K81" i="6"/>
  <c r="G82" i="6"/>
  <c r="H82" i="6"/>
  <c r="I82" i="6"/>
  <c r="J82" i="6"/>
  <c r="K82" i="6"/>
  <c r="G83" i="6"/>
  <c r="H83" i="6"/>
  <c r="I83" i="6"/>
  <c r="J83" i="6"/>
  <c r="K83" i="6"/>
  <c r="G84" i="6"/>
  <c r="H84" i="6"/>
  <c r="I84" i="6"/>
  <c r="J84" i="6"/>
  <c r="K84" i="6"/>
  <c r="G85" i="6"/>
  <c r="H85" i="6"/>
  <c r="I85" i="6"/>
  <c r="J85" i="6"/>
  <c r="K85" i="6"/>
  <c r="G86" i="6"/>
  <c r="H86" i="6"/>
  <c r="I86" i="6"/>
  <c r="J86" i="6"/>
  <c r="K86" i="6"/>
  <c r="G87" i="6"/>
  <c r="H87" i="6"/>
  <c r="I87" i="6"/>
  <c r="J87" i="6"/>
  <c r="K87" i="6"/>
  <c r="G88" i="6"/>
  <c r="H88" i="6"/>
  <c r="I88" i="6"/>
  <c r="J88" i="6"/>
  <c r="K88" i="6"/>
  <c r="G89" i="6"/>
  <c r="H89" i="6"/>
  <c r="I89" i="6"/>
  <c r="J89" i="6"/>
  <c r="K89" i="6"/>
  <c r="G90" i="6"/>
  <c r="H90" i="6"/>
  <c r="I90" i="6"/>
  <c r="J90" i="6"/>
  <c r="K90" i="6"/>
  <c r="G91" i="6"/>
  <c r="H91" i="6"/>
  <c r="I91" i="6"/>
  <c r="J91" i="6"/>
  <c r="K91" i="6"/>
  <c r="G92" i="6"/>
  <c r="H92" i="6"/>
  <c r="I92" i="6"/>
  <c r="J92" i="6"/>
  <c r="K92" i="6"/>
  <c r="G93" i="6"/>
  <c r="H93" i="6"/>
  <c r="I93" i="6"/>
  <c r="J93" i="6"/>
  <c r="K93" i="6"/>
  <c r="G94" i="6"/>
  <c r="H94" i="6"/>
  <c r="I94" i="6"/>
  <c r="J94" i="6"/>
  <c r="K94" i="6"/>
  <c r="G95" i="6"/>
  <c r="H95" i="6"/>
  <c r="I95" i="6"/>
  <c r="J95" i="6"/>
  <c r="K95" i="6"/>
  <c r="G96" i="6"/>
  <c r="H96" i="6"/>
  <c r="I96" i="6"/>
  <c r="J96" i="6"/>
  <c r="K96" i="6"/>
  <c r="G97" i="6"/>
  <c r="H97" i="6"/>
  <c r="I97" i="6"/>
  <c r="J97" i="6"/>
  <c r="K97" i="6"/>
  <c r="G98" i="6"/>
  <c r="H98" i="6"/>
  <c r="I98" i="6"/>
  <c r="J98" i="6"/>
  <c r="K98" i="6"/>
  <c r="G99" i="6"/>
  <c r="H99" i="6"/>
  <c r="I99" i="6"/>
  <c r="J99" i="6"/>
  <c r="K99" i="6"/>
  <c r="G100" i="6"/>
  <c r="H100" i="6"/>
  <c r="I100" i="6"/>
  <c r="J100" i="6"/>
  <c r="K100" i="6"/>
  <c r="G101" i="6"/>
  <c r="H101" i="6"/>
  <c r="I101" i="6"/>
  <c r="J101" i="6"/>
  <c r="K101" i="6"/>
  <c r="G102" i="6"/>
  <c r="H102" i="6"/>
  <c r="I102" i="6"/>
  <c r="J102" i="6"/>
  <c r="K102" i="6"/>
  <c r="G103" i="6"/>
  <c r="H103" i="6"/>
  <c r="I103" i="6"/>
  <c r="J103" i="6"/>
  <c r="K103" i="6"/>
  <c r="G104" i="6"/>
  <c r="H104" i="6"/>
  <c r="I104" i="6"/>
  <c r="J104" i="6"/>
  <c r="K104" i="6"/>
  <c r="G105" i="6"/>
  <c r="H105" i="6"/>
  <c r="I105" i="6"/>
  <c r="J105" i="6"/>
  <c r="K105" i="6"/>
  <c r="G106" i="6"/>
  <c r="H106" i="6"/>
  <c r="I106" i="6"/>
  <c r="J106" i="6"/>
  <c r="K106" i="6"/>
  <c r="G107" i="6"/>
  <c r="H107" i="6"/>
  <c r="I107" i="6"/>
  <c r="J107" i="6"/>
  <c r="K107" i="6"/>
  <c r="G108" i="6"/>
  <c r="H108" i="6"/>
  <c r="I108" i="6"/>
  <c r="J108" i="6"/>
  <c r="K108" i="6"/>
  <c r="G109" i="6"/>
  <c r="H109" i="6"/>
  <c r="I109" i="6"/>
  <c r="J109" i="6"/>
  <c r="K109" i="6"/>
  <c r="G110" i="6"/>
  <c r="H110" i="6"/>
  <c r="I110" i="6"/>
  <c r="J110" i="6"/>
  <c r="K110" i="6"/>
  <c r="G111" i="6"/>
  <c r="H111" i="6"/>
  <c r="I111" i="6"/>
  <c r="J111" i="6"/>
  <c r="K111" i="6"/>
  <c r="G112" i="6"/>
  <c r="H112" i="6"/>
  <c r="I112" i="6"/>
  <c r="J112" i="6"/>
  <c r="K112" i="6"/>
  <c r="G113" i="6"/>
  <c r="H113" i="6"/>
  <c r="I113" i="6"/>
  <c r="J113" i="6"/>
  <c r="K113" i="6"/>
  <c r="G114" i="6"/>
  <c r="H114" i="6"/>
  <c r="I114" i="6"/>
  <c r="J114" i="6"/>
  <c r="K114" i="6"/>
  <c r="G115" i="6"/>
  <c r="H115" i="6"/>
  <c r="I115" i="6"/>
  <c r="J115" i="6"/>
  <c r="K115" i="6"/>
  <c r="G116" i="6"/>
  <c r="H116" i="6"/>
  <c r="I116" i="6"/>
  <c r="J116" i="6"/>
  <c r="K116" i="6"/>
  <c r="G117" i="6"/>
  <c r="H117" i="6"/>
  <c r="I117" i="6"/>
  <c r="J117" i="6"/>
  <c r="K117" i="6"/>
  <c r="G118" i="6"/>
  <c r="H118" i="6"/>
  <c r="I118" i="6"/>
  <c r="J118" i="6"/>
  <c r="K118" i="6"/>
  <c r="G119" i="6"/>
  <c r="H119" i="6"/>
  <c r="I119" i="6"/>
  <c r="J119" i="6"/>
  <c r="K119" i="6"/>
  <c r="G120" i="6"/>
  <c r="H120" i="6"/>
  <c r="I120" i="6"/>
  <c r="J120" i="6"/>
  <c r="K120" i="6"/>
  <c r="G121" i="6"/>
  <c r="H121" i="6"/>
  <c r="I121" i="6"/>
  <c r="J121" i="6"/>
  <c r="K121" i="6"/>
  <c r="G122" i="6"/>
  <c r="H122" i="6"/>
  <c r="I122" i="6"/>
  <c r="J122" i="6"/>
  <c r="K122" i="6"/>
  <c r="G123" i="6"/>
  <c r="H123" i="6"/>
  <c r="I123" i="6"/>
  <c r="J123" i="6"/>
  <c r="K123" i="6"/>
  <c r="G124" i="6"/>
  <c r="H124" i="6"/>
  <c r="I124" i="6"/>
  <c r="J124" i="6"/>
  <c r="K124" i="6"/>
  <c r="G125" i="6"/>
  <c r="H125" i="6"/>
  <c r="I125" i="6"/>
  <c r="J125" i="6"/>
  <c r="K125" i="6"/>
  <c r="G126" i="6"/>
  <c r="H126" i="6"/>
  <c r="I126" i="6"/>
  <c r="J126" i="6"/>
  <c r="K126" i="6"/>
  <c r="G127" i="6"/>
  <c r="H127" i="6"/>
  <c r="I127" i="6"/>
  <c r="J127" i="6"/>
  <c r="K127" i="6"/>
  <c r="G128" i="6"/>
  <c r="H128" i="6"/>
  <c r="I128" i="6"/>
  <c r="J128" i="6"/>
  <c r="K128" i="6"/>
  <c r="G129" i="6"/>
  <c r="H129" i="6"/>
  <c r="I129" i="6"/>
  <c r="J129" i="6"/>
  <c r="K129" i="6"/>
  <c r="G130" i="6"/>
  <c r="H130" i="6"/>
  <c r="I130" i="6"/>
  <c r="J130" i="6"/>
  <c r="K130" i="6"/>
  <c r="G131" i="6"/>
  <c r="H131" i="6"/>
  <c r="I131" i="6"/>
  <c r="J131" i="6"/>
  <c r="K131" i="6"/>
  <c r="G132" i="6"/>
  <c r="H132" i="6"/>
  <c r="I132" i="6"/>
  <c r="J132" i="6"/>
  <c r="K132" i="6"/>
  <c r="G133" i="6"/>
  <c r="H133" i="6"/>
  <c r="I133" i="6"/>
  <c r="J133" i="6"/>
  <c r="K133" i="6"/>
  <c r="G134" i="6"/>
  <c r="H134" i="6"/>
  <c r="I134" i="6"/>
  <c r="J134" i="6"/>
  <c r="K134" i="6"/>
  <c r="G135" i="6"/>
  <c r="H135" i="6"/>
  <c r="I135" i="6"/>
  <c r="J135" i="6"/>
  <c r="K135" i="6"/>
  <c r="G136" i="6"/>
  <c r="H136" i="6"/>
  <c r="I136" i="6"/>
  <c r="J136" i="6"/>
  <c r="K136" i="6"/>
  <c r="G137" i="6"/>
  <c r="H137" i="6"/>
  <c r="I137" i="6"/>
  <c r="J137" i="6"/>
  <c r="K137" i="6"/>
  <c r="G138" i="6"/>
  <c r="H138" i="6"/>
  <c r="I138" i="6"/>
  <c r="J138" i="6"/>
  <c r="K138" i="6"/>
  <c r="G139" i="6"/>
  <c r="H139" i="6"/>
  <c r="I139" i="6"/>
  <c r="J139" i="6"/>
  <c r="K139" i="6"/>
  <c r="G140" i="6"/>
  <c r="H140" i="6"/>
  <c r="I140" i="6"/>
  <c r="J140" i="6"/>
  <c r="K140" i="6"/>
  <c r="G141" i="6"/>
  <c r="H141" i="6"/>
  <c r="I141" i="6"/>
  <c r="J141" i="6"/>
  <c r="K141" i="6"/>
  <c r="G142" i="6"/>
  <c r="H142" i="6"/>
  <c r="I142" i="6"/>
  <c r="J142" i="6"/>
  <c r="K142" i="6"/>
  <c r="G143" i="6"/>
  <c r="H143" i="6"/>
  <c r="I143" i="6"/>
  <c r="J143" i="6"/>
  <c r="K143" i="6"/>
  <c r="G144" i="6"/>
  <c r="H144" i="6"/>
  <c r="I144" i="6"/>
  <c r="J144" i="6"/>
  <c r="K144" i="6"/>
  <c r="G145" i="6"/>
  <c r="H145" i="6"/>
  <c r="I145" i="6"/>
  <c r="J145" i="6"/>
  <c r="K145" i="6"/>
  <c r="G146" i="6"/>
  <c r="H146" i="6"/>
  <c r="I146" i="6"/>
  <c r="J146" i="6"/>
  <c r="K146" i="6"/>
  <c r="G147" i="6"/>
  <c r="H147" i="6"/>
  <c r="I147" i="6"/>
  <c r="J147" i="6"/>
  <c r="K147" i="6"/>
  <c r="G148" i="6"/>
  <c r="H148" i="6"/>
  <c r="I148" i="6"/>
  <c r="J148" i="6"/>
  <c r="K148" i="6"/>
  <c r="G149" i="6"/>
  <c r="H149" i="6"/>
  <c r="I149" i="6"/>
  <c r="J149" i="6"/>
  <c r="K149" i="6"/>
  <c r="G150" i="6"/>
  <c r="H150" i="6"/>
  <c r="I150" i="6"/>
  <c r="J150" i="6"/>
  <c r="K150" i="6"/>
  <c r="G151" i="6"/>
  <c r="H151" i="6"/>
  <c r="I151" i="6"/>
  <c r="J151" i="6"/>
  <c r="K151" i="6"/>
  <c r="G152" i="6"/>
  <c r="H152" i="6"/>
  <c r="I152" i="6"/>
  <c r="J152" i="6"/>
  <c r="K152" i="6"/>
  <c r="G153" i="6"/>
  <c r="H153" i="6"/>
  <c r="I153" i="6"/>
  <c r="J153" i="6"/>
  <c r="K153" i="6"/>
  <c r="G154" i="6"/>
  <c r="H154" i="6"/>
  <c r="I154" i="6"/>
  <c r="J154" i="6"/>
  <c r="K154" i="6"/>
  <c r="G155" i="6"/>
  <c r="H155" i="6"/>
  <c r="I155" i="6"/>
  <c r="J155" i="6"/>
  <c r="K155" i="6"/>
  <c r="G156" i="6"/>
  <c r="H156" i="6"/>
  <c r="I156" i="6"/>
  <c r="J156" i="6"/>
  <c r="K156" i="6"/>
  <c r="G157" i="6"/>
  <c r="H157" i="6"/>
  <c r="I157" i="6"/>
  <c r="J157" i="6"/>
  <c r="K157" i="6"/>
  <c r="G158" i="6"/>
  <c r="H158" i="6"/>
  <c r="I158" i="6"/>
  <c r="J158" i="6"/>
  <c r="K158" i="6"/>
  <c r="G159" i="6"/>
  <c r="H159" i="6"/>
  <c r="I159" i="6"/>
  <c r="J159" i="6"/>
  <c r="K159" i="6"/>
  <c r="G160" i="6"/>
  <c r="H160" i="6"/>
  <c r="I160" i="6"/>
  <c r="J160" i="6"/>
  <c r="K160" i="6"/>
  <c r="G161" i="6"/>
  <c r="H161" i="6"/>
  <c r="I161" i="6"/>
  <c r="J161" i="6"/>
  <c r="K161" i="6"/>
  <c r="G162" i="6"/>
  <c r="H162" i="6"/>
  <c r="I162" i="6"/>
  <c r="J162" i="6"/>
  <c r="K162" i="6"/>
  <c r="G163" i="6"/>
  <c r="H163" i="6"/>
  <c r="I163" i="6"/>
  <c r="J163" i="6"/>
  <c r="K163" i="6"/>
  <c r="G164" i="6"/>
  <c r="H164" i="6"/>
  <c r="I164" i="6"/>
  <c r="J164" i="6"/>
  <c r="K164" i="6"/>
  <c r="G165" i="6"/>
  <c r="H165" i="6"/>
  <c r="I165" i="6"/>
  <c r="J165" i="6"/>
  <c r="K165" i="6"/>
  <c r="G166" i="6"/>
  <c r="H166" i="6"/>
  <c r="I166" i="6"/>
  <c r="J166" i="6"/>
  <c r="K166" i="6"/>
  <c r="G167" i="6"/>
  <c r="H167" i="6"/>
  <c r="I167" i="6"/>
  <c r="J167" i="6"/>
  <c r="K167" i="6"/>
  <c r="G168" i="6"/>
  <c r="H168" i="6"/>
  <c r="I168" i="6"/>
  <c r="J168" i="6"/>
  <c r="K168" i="6"/>
  <c r="G169" i="6"/>
  <c r="H169" i="6"/>
  <c r="I169" i="6"/>
  <c r="J169" i="6"/>
  <c r="K169" i="6"/>
  <c r="G170" i="6"/>
  <c r="H170" i="6"/>
  <c r="I170" i="6"/>
  <c r="J170" i="6"/>
  <c r="K170" i="6"/>
  <c r="G171" i="6"/>
  <c r="H171" i="6"/>
  <c r="I171" i="6"/>
  <c r="J171" i="6"/>
  <c r="K171" i="6"/>
  <c r="G172" i="6"/>
  <c r="H172" i="6"/>
  <c r="I172" i="6"/>
  <c r="J172" i="6"/>
  <c r="K172" i="6"/>
  <c r="G173" i="6"/>
  <c r="H173" i="6"/>
  <c r="I173" i="6"/>
  <c r="J173" i="6"/>
  <c r="K173" i="6"/>
  <c r="G174" i="6"/>
  <c r="H174" i="6"/>
  <c r="I174" i="6"/>
  <c r="J174" i="6"/>
  <c r="K174" i="6"/>
  <c r="G175" i="6"/>
  <c r="H175" i="6"/>
  <c r="I175" i="6"/>
  <c r="J175" i="6"/>
  <c r="K175" i="6"/>
  <c r="G176" i="6"/>
  <c r="H176" i="6"/>
  <c r="I176" i="6"/>
  <c r="J176" i="6"/>
  <c r="K176" i="6"/>
  <c r="G177" i="6"/>
  <c r="H177" i="6"/>
  <c r="I177" i="6"/>
  <c r="J177" i="6"/>
  <c r="K177" i="6"/>
  <c r="G178" i="6"/>
  <c r="H178" i="6"/>
  <c r="I178" i="6"/>
  <c r="J178" i="6"/>
  <c r="K178" i="6"/>
  <c r="G179" i="6"/>
  <c r="H179" i="6"/>
  <c r="I179" i="6"/>
  <c r="J179" i="6"/>
  <c r="K179" i="6"/>
  <c r="G180" i="6"/>
  <c r="H180" i="6"/>
  <c r="I180" i="6"/>
  <c r="J180" i="6"/>
  <c r="K180" i="6"/>
  <c r="G181" i="6"/>
  <c r="H181" i="6"/>
  <c r="I181" i="6"/>
  <c r="J181" i="6"/>
  <c r="K181" i="6"/>
  <c r="G182" i="6"/>
  <c r="H182" i="6"/>
  <c r="I182" i="6"/>
  <c r="J182" i="6"/>
  <c r="K182" i="6"/>
  <c r="G183" i="6"/>
  <c r="H183" i="6"/>
  <c r="I183" i="6"/>
  <c r="J183" i="6"/>
  <c r="K183" i="6"/>
  <c r="G184" i="6"/>
  <c r="H184" i="6"/>
  <c r="I184" i="6"/>
  <c r="J184" i="6"/>
  <c r="K184" i="6"/>
  <c r="G185" i="6"/>
  <c r="H185" i="6"/>
  <c r="I185" i="6"/>
  <c r="J185" i="6"/>
  <c r="K185" i="6"/>
  <c r="G186" i="6"/>
  <c r="H186" i="6"/>
  <c r="I186" i="6"/>
  <c r="J186" i="6"/>
  <c r="K186" i="6"/>
  <c r="G187" i="6"/>
  <c r="H187" i="6"/>
  <c r="I187" i="6"/>
  <c r="J187" i="6"/>
  <c r="K187" i="6"/>
  <c r="G188" i="6"/>
  <c r="H188" i="6"/>
  <c r="I188" i="6"/>
  <c r="J188" i="6"/>
  <c r="K188" i="6"/>
  <c r="G189" i="6"/>
  <c r="H189" i="6"/>
  <c r="I189" i="6"/>
  <c r="J189" i="6"/>
  <c r="K189" i="6"/>
  <c r="G190" i="6"/>
  <c r="H190" i="6"/>
  <c r="I190" i="6"/>
  <c r="J190" i="6"/>
  <c r="K190" i="6"/>
  <c r="G191" i="6"/>
  <c r="H191" i="6"/>
  <c r="I191" i="6"/>
  <c r="J191" i="6"/>
  <c r="K191" i="6"/>
  <c r="G192" i="6"/>
  <c r="H192" i="6"/>
  <c r="I192" i="6"/>
  <c r="J192" i="6"/>
  <c r="K192" i="6"/>
  <c r="G193" i="6"/>
  <c r="H193" i="6"/>
  <c r="I193" i="6"/>
  <c r="J193" i="6"/>
  <c r="K193" i="6"/>
  <c r="G194" i="6"/>
  <c r="H194" i="6"/>
  <c r="I194" i="6"/>
  <c r="J194" i="6"/>
  <c r="K194" i="6"/>
  <c r="G195" i="6"/>
  <c r="H195" i="6"/>
  <c r="I195" i="6"/>
  <c r="J195" i="6"/>
  <c r="K195" i="6"/>
  <c r="G196" i="6"/>
  <c r="H196" i="6"/>
  <c r="I196" i="6"/>
  <c r="J196" i="6"/>
  <c r="K196" i="6"/>
  <c r="G197" i="6"/>
  <c r="H197" i="6"/>
  <c r="I197" i="6"/>
  <c r="J197" i="6"/>
  <c r="K197" i="6"/>
  <c r="G198" i="6"/>
  <c r="H198" i="6"/>
  <c r="I198" i="6"/>
  <c r="J198" i="6"/>
  <c r="K198" i="6"/>
  <c r="G199" i="6"/>
  <c r="H199" i="6"/>
  <c r="I199" i="6"/>
  <c r="J199" i="6"/>
  <c r="K199" i="6"/>
  <c r="G200" i="6"/>
  <c r="H200" i="6"/>
  <c r="I200" i="6"/>
  <c r="J200" i="6"/>
  <c r="K200" i="6"/>
  <c r="G201" i="6"/>
  <c r="H201" i="6"/>
  <c r="I201" i="6"/>
  <c r="J201" i="6"/>
  <c r="K201" i="6"/>
  <c r="G202" i="6"/>
  <c r="H202" i="6"/>
  <c r="I202" i="6"/>
  <c r="J202" i="6"/>
  <c r="K202" i="6"/>
  <c r="G203" i="6"/>
  <c r="H203" i="6"/>
  <c r="I203" i="6"/>
  <c r="J203" i="6"/>
  <c r="K203" i="6"/>
  <c r="G204" i="6"/>
  <c r="H204" i="6"/>
  <c r="I204" i="6"/>
  <c r="J204" i="6"/>
  <c r="K204" i="6"/>
  <c r="G205" i="6"/>
  <c r="H205" i="6"/>
  <c r="I205" i="6"/>
  <c r="J205" i="6"/>
  <c r="K205" i="6"/>
  <c r="G206" i="6"/>
  <c r="H206" i="6"/>
  <c r="I206" i="6"/>
  <c r="J206" i="6"/>
  <c r="K206" i="6"/>
  <c r="G207" i="6"/>
  <c r="H207" i="6"/>
  <c r="I207" i="6"/>
  <c r="J207" i="6"/>
  <c r="K207" i="6"/>
  <c r="G208" i="6"/>
  <c r="H208" i="6"/>
  <c r="I208" i="6"/>
  <c r="J208" i="6"/>
  <c r="K208" i="6"/>
  <c r="G209" i="6"/>
  <c r="H209" i="6"/>
  <c r="I209" i="6"/>
  <c r="J209" i="6"/>
  <c r="K209" i="6"/>
  <c r="G210" i="6"/>
  <c r="H210" i="6"/>
  <c r="I210" i="6"/>
  <c r="J210" i="6"/>
  <c r="K210" i="6"/>
  <c r="G211" i="6"/>
  <c r="H211" i="6"/>
  <c r="I211" i="6"/>
  <c r="J211" i="6"/>
  <c r="K211" i="6"/>
  <c r="G212" i="6"/>
  <c r="H212" i="6"/>
  <c r="I212" i="6"/>
  <c r="J212" i="6"/>
  <c r="K212" i="6"/>
  <c r="G213" i="6"/>
  <c r="H213" i="6"/>
  <c r="I213" i="6"/>
  <c r="J213" i="6"/>
  <c r="K213" i="6"/>
  <c r="G214" i="6"/>
  <c r="H214" i="6"/>
  <c r="I214" i="6"/>
  <c r="J214" i="6"/>
  <c r="K214" i="6"/>
  <c r="G215" i="6"/>
  <c r="H215" i="6"/>
  <c r="I215" i="6"/>
  <c r="J215" i="6"/>
  <c r="K215" i="6"/>
  <c r="G216" i="6"/>
  <c r="H216" i="6"/>
  <c r="I216" i="6"/>
  <c r="J216" i="6"/>
  <c r="K216" i="6"/>
  <c r="G217" i="6"/>
  <c r="H217" i="6"/>
  <c r="I217" i="6"/>
  <c r="J217" i="6"/>
  <c r="K217" i="6"/>
  <c r="G218" i="6"/>
  <c r="H218" i="6"/>
  <c r="I218" i="6"/>
  <c r="J218" i="6"/>
  <c r="K218" i="6"/>
  <c r="G219" i="6"/>
  <c r="H219" i="6"/>
  <c r="I219" i="6"/>
  <c r="J219" i="6"/>
  <c r="K219" i="6"/>
  <c r="G220" i="6"/>
  <c r="H220" i="6"/>
  <c r="I220" i="6"/>
  <c r="J220" i="6"/>
  <c r="K220" i="6"/>
  <c r="G221" i="6"/>
  <c r="H221" i="6"/>
  <c r="I221" i="6"/>
  <c r="J221" i="6"/>
  <c r="K221" i="6"/>
  <c r="G222" i="6"/>
  <c r="H222" i="6"/>
  <c r="I222" i="6"/>
  <c r="J222" i="6"/>
  <c r="K222" i="6"/>
  <c r="G223" i="6"/>
  <c r="H223" i="6"/>
  <c r="I223" i="6"/>
  <c r="J223" i="6"/>
  <c r="K223" i="6"/>
  <c r="G224" i="6"/>
  <c r="H224" i="6"/>
  <c r="I224" i="6"/>
  <c r="J224" i="6"/>
  <c r="K224" i="6"/>
  <c r="G225" i="6"/>
  <c r="H225" i="6"/>
  <c r="I225" i="6"/>
  <c r="J225" i="6"/>
  <c r="K225" i="6"/>
  <c r="G226" i="6"/>
  <c r="H226" i="6"/>
  <c r="I226" i="6"/>
  <c r="J226" i="6"/>
  <c r="K226" i="6"/>
  <c r="G227" i="6"/>
  <c r="H227" i="6"/>
  <c r="I227" i="6"/>
  <c r="J227" i="6"/>
  <c r="K227" i="6"/>
  <c r="G228" i="6"/>
  <c r="H228" i="6"/>
  <c r="I228" i="6"/>
  <c r="J228" i="6"/>
  <c r="K228" i="6"/>
  <c r="G229" i="6"/>
  <c r="H229" i="6"/>
  <c r="I229" i="6"/>
  <c r="J229" i="6"/>
  <c r="K229" i="6"/>
  <c r="G230" i="6"/>
  <c r="H230" i="6"/>
  <c r="I230" i="6"/>
  <c r="J230" i="6"/>
  <c r="K230" i="6"/>
  <c r="G231" i="6"/>
  <c r="H231" i="6"/>
  <c r="I231" i="6"/>
  <c r="J231" i="6"/>
  <c r="K231" i="6"/>
  <c r="G232" i="6"/>
  <c r="H232" i="6"/>
  <c r="I232" i="6"/>
  <c r="J232" i="6"/>
  <c r="K232" i="6"/>
  <c r="G233" i="6"/>
  <c r="H233" i="6"/>
  <c r="I233" i="6"/>
  <c r="J233" i="6"/>
  <c r="K233" i="6"/>
  <c r="G234" i="6"/>
  <c r="H234" i="6"/>
  <c r="I234" i="6"/>
  <c r="J234" i="6"/>
  <c r="K234" i="6"/>
  <c r="G235" i="6"/>
  <c r="H235" i="6"/>
  <c r="I235" i="6"/>
  <c r="J235" i="6"/>
  <c r="K235" i="6"/>
  <c r="G236" i="6"/>
  <c r="H236" i="6"/>
  <c r="I236" i="6"/>
  <c r="J236" i="6"/>
  <c r="K236" i="6"/>
  <c r="G237" i="6"/>
  <c r="H237" i="6"/>
  <c r="I237" i="6"/>
  <c r="J237" i="6"/>
  <c r="K237" i="6"/>
  <c r="G238" i="6"/>
  <c r="H238" i="6"/>
  <c r="I238" i="6"/>
  <c r="J238" i="6"/>
  <c r="K238" i="6"/>
  <c r="G239" i="6"/>
  <c r="H239" i="6"/>
  <c r="I239" i="6"/>
  <c r="J239" i="6"/>
  <c r="K239" i="6"/>
  <c r="G240" i="6"/>
  <c r="H240" i="6"/>
  <c r="I240" i="6"/>
  <c r="J240" i="6"/>
  <c r="K240" i="6"/>
  <c r="G241" i="6"/>
  <c r="H241" i="6"/>
  <c r="I241" i="6"/>
  <c r="J241" i="6"/>
  <c r="K241" i="6"/>
  <c r="G242" i="6"/>
  <c r="H242" i="6"/>
  <c r="I242" i="6"/>
  <c r="J242" i="6"/>
  <c r="K242" i="6"/>
  <c r="G243" i="6"/>
  <c r="H243" i="6"/>
  <c r="I243" i="6"/>
  <c r="J243" i="6"/>
  <c r="K243" i="6"/>
  <c r="G244" i="6"/>
  <c r="H244" i="6"/>
  <c r="I244" i="6"/>
  <c r="J244" i="6"/>
  <c r="K244" i="6"/>
  <c r="G245" i="6"/>
  <c r="H245" i="6"/>
  <c r="I245" i="6"/>
  <c r="J245" i="6"/>
  <c r="K245" i="6"/>
  <c r="G246" i="6"/>
  <c r="H246" i="6"/>
  <c r="I246" i="6"/>
  <c r="J246" i="6"/>
  <c r="K246" i="6"/>
  <c r="G247" i="6"/>
  <c r="H247" i="6"/>
  <c r="I247" i="6"/>
  <c r="J247" i="6"/>
  <c r="K247" i="6"/>
  <c r="G248" i="6"/>
  <c r="H248" i="6"/>
  <c r="I248" i="6"/>
  <c r="J248" i="6"/>
  <c r="K248" i="6"/>
  <c r="G249" i="6"/>
  <c r="H249" i="6"/>
  <c r="I249" i="6"/>
  <c r="J249" i="6"/>
  <c r="K249" i="6"/>
  <c r="G250" i="6"/>
  <c r="H250" i="6"/>
  <c r="I250" i="6"/>
  <c r="J250" i="6"/>
  <c r="K250" i="6"/>
  <c r="G251" i="6"/>
  <c r="H251" i="6"/>
  <c r="I251" i="6"/>
  <c r="J251" i="6"/>
  <c r="K251" i="6"/>
  <c r="G252" i="6"/>
  <c r="H252" i="6"/>
  <c r="I252" i="6"/>
  <c r="J252" i="6"/>
  <c r="K252" i="6"/>
  <c r="G253" i="6"/>
  <c r="H253" i="6"/>
  <c r="I253" i="6"/>
  <c r="J253" i="6"/>
  <c r="K253" i="6"/>
  <c r="G254" i="6"/>
  <c r="H254" i="6"/>
  <c r="I254" i="6"/>
  <c r="J254" i="6"/>
  <c r="K254" i="6"/>
  <c r="G255" i="6"/>
  <c r="H255" i="6"/>
  <c r="I255" i="6"/>
  <c r="J255" i="6"/>
  <c r="K255" i="6"/>
  <c r="G256" i="6"/>
  <c r="H256" i="6"/>
  <c r="I256" i="6"/>
  <c r="J256" i="6"/>
  <c r="K256" i="6"/>
  <c r="G257" i="6"/>
  <c r="H257" i="6"/>
  <c r="I257" i="6"/>
  <c r="J257" i="6"/>
  <c r="K257" i="6"/>
  <c r="G258" i="6"/>
  <c r="H258" i="6"/>
  <c r="I258" i="6"/>
  <c r="J258" i="6"/>
  <c r="K258" i="6"/>
  <c r="G259" i="6"/>
  <c r="H259" i="6"/>
  <c r="I259" i="6"/>
  <c r="J259" i="6"/>
  <c r="K259" i="6"/>
  <c r="G260" i="6"/>
  <c r="H260" i="6"/>
  <c r="I260" i="6"/>
  <c r="J260" i="6"/>
  <c r="K260" i="6"/>
  <c r="G261" i="6"/>
  <c r="H261" i="6"/>
  <c r="I261" i="6"/>
  <c r="J261" i="6"/>
  <c r="K261" i="6"/>
  <c r="G262" i="6"/>
  <c r="H262" i="6"/>
  <c r="I262" i="6"/>
  <c r="J262" i="6"/>
  <c r="K262" i="6"/>
  <c r="G263" i="6"/>
  <c r="H263" i="6"/>
  <c r="I263" i="6"/>
  <c r="J263" i="6"/>
  <c r="K263" i="6"/>
  <c r="G264" i="6"/>
  <c r="H264" i="6"/>
  <c r="I264" i="6"/>
  <c r="J264" i="6"/>
  <c r="K264" i="6"/>
  <c r="G265" i="6"/>
  <c r="H265" i="6"/>
  <c r="I265" i="6"/>
  <c r="J265" i="6"/>
  <c r="K265" i="6"/>
  <c r="G266" i="6"/>
  <c r="H266" i="6"/>
  <c r="I266" i="6"/>
  <c r="J266" i="6"/>
  <c r="K266" i="6"/>
  <c r="G267" i="6"/>
  <c r="H267" i="6"/>
  <c r="I267" i="6"/>
  <c r="J267" i="6"/>
  <c r="K267" i="6"/>
  <c r="G268" i="6"/>
  <c r="H268" i="6"/>
  <c r="I268" i="6"/>
  <c r="J268" i="6"/>
  <c r="K268" i="6"/>
  <c r="G269" i="6"/>
  <c r="H269" i="6"/>
  <c r="I269" i="6"/>
  <c r="J269" i="6"/>
  <c r="K269" i="6"/>
  <c r="G270" i="6"/>
  <c r="H270" i="6"/>
  <c r="I270" i="6"/>
  <c r="J270" i="6"/>
  <c r="K270" i="6"/>
  <c r="G271" i="6"/>
  <c r="H271" i="6"/>
  <c r="I271" i="6"/>
  <c r="J271" i="6"/>
  <c r="K271" i="6"/>
  <c r="G272" i="6"/>
  <c r="H272" i="6"/>
  <c r="I272" i="6"/>
  <c r="J272" i="6"/>
  <c r="K272" i="6"/>
  <c r="G273" i="6"/>
  <c r="H273" i="6"/>
  <c r="I273" i="6"/>
  <c r="J273" i="6"/>
  <c r="K273" i="6"/>
  <c r="G274" i="6"/>
  <c r="H274" i="6"/>
  <c r="I274" i="6"/>
  <c r="J274" i="6"/>
  <c r="K274" i="6"/>
  <c r="G275" i="6"/>
  <c r="H275" i="6"/>
  <c r="I275" i="6"/>
  <c r="J275" i="6"/>
  <c r="K275" i="6"/>
  <c r="G276" i="6"/>
  <c r="H276" i="6"/>
  <c r="I276" i="6"/>
  <c r="J276" i="6"/>
  <c r="K276" i="6"/>
  <c r="G277" i="6"/>
  <c r="H277" i="6"/>
  <c r="I277" i="6"/>
  <c r="J277" i="6"/>
  <c r="K277" i="6"/>
  <c r="G278" i="6"/>
  <c r="H278" i="6"/>
  <c r="I278" i="6"/>
  <c r="J278" i="6"/>
  <c r="K278" i="6"/>
  <c r="G279" i="6"/>
  <c r="H279" i="6"/>
  <c r="I279" i="6"/>
  <c r="J279" i="6"/>
  <c r="K279" i="6"/>
  <c r="G280" i="6"/>
  <c r="H280" i="6"/>
  <c r="I280" i="6"/>
  <c r="J280" i="6"/>
  <c r="K280" i="6"/>
  <c r="G281" i="6"/>
  <c r="H281" i="6"/>
  <c r="I281" i="6"/>
  <c r="J281" i="6"/>
  <c r="K281" i="6"/>
  <c r="G282" i="6"/>
  <c r="H282" i="6"/>
  <c r="I282" i="6"/>
  <c r="J282" i="6"/>
  <c r="K282" i="6"/>
  <c r="G283" i="6"/>
  <c r="H283" i="6"/>
  <c r="I283" i="6"/>
  <c r="J283" i="6"/>
  <c r="K283" i="6"/>
  <c r="G284" i="6"/>
  <c r="H284" i="6"/>
  <c r="I284" i="6"/>
  <c r="J284" i="6"/>
  <c r="K284" i="6"/>
  <c r="G285" i="6"/>
  <c r="H285" i="6"/>
  <c r="I285" i="6"/>
  <c r="J285" i="6"/>
  <c r="K285" i="6"/>
  <c r="G286" i="6"/>
  <c r="H286" i="6"/>
  <c r="I286" i="6"/>
  <c r="J286" i="6"/>
  <c r="K286" i="6"/>
  <c r="G287" i="6"/>
  <c r="H287" i="6"/>
  <c r="I287" i="6"/>
  <c r="J287" i="6"/>
  <c r="K287" i="6"/>
  <c r="G288" i="6"/>
  <c r="H288" i="6"/>
  <c r="I288" i="6"/>
  <c r="J288" i="6"/>
  <c r="K288" i="6"/>
  <c r="G289" i="6"/>
  <c r="H289" i="6"/>
  <c r="I289" i="6"/>
  <c r="J289" i="6"/>
  <c r="K289" i="6"/>
  <c r="G290" i="6"/>
  <c r="H290" i="6"/>
  <c r="I290" i="6"/>
  <c r="J290" i="6"/>
  <c r="K290" i="6"/>
  <c r="G291" i="6"/>
  <c r="H291" i="6"/>
  <c r="I291" i="6"/>
  <c r="J291" i="6"/>
  <c r="K291" i="6"/>
  <c r="G292" i="6"/>
  <c r="H292" i="6"/>
  <c r="I292" i="6"/>
  <c r="J292" i="6"/>
  <c r="K292" i="6"/>
  <c r="G293" i="6"/>
  <c r="H293" i="6"/>
  <c r="I293" i="6"/>
  <c r="J293" i="6"/>
  <c r="K293" i="6"/>
  <c r="G294" i="6"/>
  <c r="H294" i="6"/>
  <c r="I294" i="6"/>
  <c r="J294" i="6"/>
  <c r="K294" i="6"/>
  <c r="G295" i="6"/>
  <c r="H295" i="6"/>
  <c r="I295" i="6"/>
  <c r="J295" i="6"/>
  <c r="K295" i="6"/>
  <c r="G296" i="6"/>
  <c r="H296" i="6"/>
  <c r="I296" i="6"/>
  <c r="J296" i="6"/>
  <c r="K296" i="6"/>
  <c r="G297" i="6"/>
  <c r="H297" i="6"/>
  <c r="I297" i="6"/>
  <c r="J297" i="6"/>
  <c r="K297" i="6"/>
  <c r="G298" i="6"/>
  <c r="H298" i="6"/>
  <c r="I298" i="6"/>
  <c r="J298" i="6"/>
  <c r="K298" i="6"/>
  <c r="G299" i="6"/>
  <c r="H299" i="6"/>
  <c r="I299" i="6"/>
  <c r="J299" i="6"/>
  <c r="K299" i="6"/>
  <c r="G300" i="6"/>
  <c r="H300" i="6"/>
  <c r="I300" i="6"/>
  <c r="J300" i="6"/>
  <c r="K300" i="6"/>
  <c r="G301" i="6"/>
  <c r="H301" i="6"/>
  <c r="I301" i="6"/>
  <c r="J301" i="6"/>
  <c r="K301" i="6"/>
  <c r="G302" i="6"/>
  <c r="H302" i="6"/>
  <c r="I302" i="6"/>
  <c r="J302" i="6"/>
  <c r="K302" i="6"/>
  <c r="G303" i="6"/>
  <c r="H303" i="6"/>
  <c r="I303" i="6"/>
  <c r="J303" i="6"/>
  <c r="K303" i="6"/>
  <c r="G304" i="6"/>
  <c r="H304" i="6"/>
  <c r="I304" i="6"/>
  <c r="J304" i="6"/>
  <c r="K304" i="6"/>
  <c r="G305" i="6"/>
  <c r="H305" i="6"/>
  <c r="I305" i="6"/>
  <c r="J305" i="6"/>
  <c r="K305" i="6"/>
  <c r="G306" i="6"/>
  <c r="H306" i="6"/>
  <c r="I306" i="6"/>
  <c r="J306" i="6"/>
  <c r="K306" i="6"/>
  <c r="G307" i="6"/>
  <c r="H307" i="6"/>
  <c r="I307" i="6"/>
  <c r="J307" i="6"/>
  <c r="K307" i="6"/>
  <c r="G308" i="6"/>
  <c r="H308" i="6"/>
  <c r="I308" i="6"/>
  <c r="J308" i="6"/>
  <c r="K308" i="6"/>
  <c r="G309" i="6"/>
  <c r="H309" i="6"/>
  <c r="I309" i="6"/>
  <c r="J309" i="6"/>
  <c r="K309" i="6"/>
  <c r="G310" i="6"/>
  <c r="H310" i="6"/>
  <c r="I310" i="6"/>
  <c r="J310" i="6"/>
  <c r="K310" i="6"/>
  <c r="G311" i="6"/>
  <c r="H311" i="6"/>
  <c r="I311" i="6"/>
  <c r="J311" i="6"/>
  <c r="K311" i="6"/>
  <c r="G312" i="6"/>
  <c r="H312" i="6"/>
  <c r="I312" i="6"/>
  <c r="J312" i="6"/>
  <c r="K312" i="6"/>
  <c r="G313" i="6"/>
  <c r="H313" i="6"/>
  <c r="I313" i="6"/>
  <c r="J313" i="6"/>
  <c r="K313" i="6"/>
  <c r="G314" i="6"/>
  <c r="H314" i="6"/>
  <c r="I314" i="6"/>
  <c r="J314" i="6"/>
  <c r="K314" i="6"/>
  <c r="G315" i="6"/>
  <c r="H315" i="6"/>
  <c r="I315" i="6"/>
  <c r="J315" i="6"/>
  <c r="K315" i="6"/>
  <c r="G316" i="6"/>
  <c r="H316" i="6"/>
  <c r="I316" i="6"/>
  <c r="J316" i="6"/>
  <c r="K316" i="6"/>
  <c r="G317" i="6"/>
  <c r="H317" i="6"/>
  <c r="I317" i="6"/>
  <c r="J317" i="6"/>
  <c r="K317" i="6"/>
  <c r="G318" i="6"/>
  <c r="H318" i="6"/>
  <c r="I318" i="6"/>
  <c r="J318" i="6"/>
  <c r="K318" i="6"/>
  <c r="G319" i="6"/>
  <c r="H319" i="6"/>
  <c r="I319" i="6"/>
  <c r="J319" i="6"/>
  <c r="K319" i="6"/>
  <c r="G320" i="6"/>
  <c r="H320" i="6"/>
  <c r="I320" i="6"/>
  <c r="J320" i="6"/>
  <c r="K320" i="6"/>
  <c r="G321" i="6"/>
  <c r="H321" i="6"/>
  <c r="I321" i="6"/>
  <c r="J321" i="6"/>
  <c r="K321" i="6"/>
  <c r="G322" i="6"/>
  <c r="H322" i="6"/>
  <c r="I322" i="6"/>
  <c r="J322" i="6"/>
  <c r="K322" i="6"/>
  <c r="G323" i="6"/>
  <c r="H323" i="6"/>
  <c r="I323" i="6"/>
  <c r="J323" i="6"/>
  <c r="K323" i="6"/>
  <c r="G324" i="6"/>
  <c r="H324" i="6"/>
  <c r="I324" i="6"/>
  <c r="J324" i="6"/>
  <c r="K324" i="6"/>
  <c r="G325" i="6"/>
  <c r="H325" i="6"/>
  <c r="I325" i="6"/>
  <c r="J325" i="6"/>
  <c r="K325" i="6"/>
  <c r="G326" i="6"/>
  <c r="H326" i="6"/>
  <c r="I326" i="6"/>
  <c r="J326" i="6"/>
  <c r="K326" i="6"/>
  <c r="G327" i="6"/>
  <c r="H327" i="6"/>
  <c r="I327" i="6"/>
  <c r="J327" i="6"/>
  <c r="K327" i="6"/>
  <c r="G328" i="6"/>
  <c r="H328" i="6"/>
  <c r="I328" i="6"/>
  <c r="J328" i="6"/>
  <c r="K328" i="6"/>
  <c r="G329" i="6"/>
  <c r="H329" i="6"/>
  <c r="I329" i="6"/>
  <c r="J329" i="6"/>
  <c r="K329" i="6"/>
  <c r="G330" i="6"/>
  <c r="H330" i="6"/>
  <c r="I330" i="6"/>
  <c r="J330" i="6"/>
  <c r="K330" i="6"/>
  <c r="G331" i="6"/>
  <c r="H331" i="6"/>
  <c r="I331" i="6"/>
  <c r="J331" i="6"/>
  <c r="K331" i="6"/>
  <c r="G332" i="6"/>
  <c r="H332" i="6"/>
  <c r="I332" i="6"/>
  <c r="J332" i="6"/>
  <c r="K332" i="6"/>
  <c r="G333" i="6"/>
  <c r="H333" i="6"/>
  <c r="I333" i="6"/>
  <c r="J333" i="6"/>
  <c r="K333" i="6"/>
  <c r="G334" i="6"/>
  <c r="H334" i="6"/>
  <c r="I334" i="6"/>
  <c r="J334" i="6"/>
  <c r="K334" i="6"/>
  <c r="G335" i="6"/>
  <c r="H335" i="6"/>
  <c r="I335" i="6"/>
  <c r="J335" i="6"/>
  <c r="K335" i="6"/>
  <c r="G336" i="6"/>
  <c r="H336" i="6"/>
  <c r="I336" i="6"/>
  <c r="J336" i="6"/>
  <c r="K336" i="6"/>
  <c r="G337" i="6"/>
  <c r="H337" i="6"/>
  <c r="I337" i="6"/>
  <c r="J337" i="6"/>
  <c r="K337" i="6"/>
  <c r="G338" i="6"/>
  <c r="H338" i="6"/>
  <c r="I338" i="6"/>
  <c r="J338" i="6"/>
  <c r="K338" i="6"/>
  <c r="G339" i="6"/>
  <c r="H339" i="6"/>
  <c r="I339" i="6"/>
  <c r="J339" i="6"/>
  <c r="K339" i="6"/>
  <c r="G340" i="6"/>
  <c r="H340" i="6"/>
  <c r="I340" i="6"/>
  <c r="J340" i="6"/>
  <c r="K340" i="6"/>
  <c r="G341" i="6"/>
  <c r="H341" i="6"/>
  <c r="I341" i="6"/>
  <c r="J341" i="6"/>
  <c r="K341" i="6"/>
  <c r="G342" i="6"/>
  <c r="H342" i="6"/>
  <c r="I342" i="6"/>
  <c r="J342" i="6"/>
  <c r="K342" i="6"/>
  <c r="G343" i="6"/>
  <c r="H343" i="6"/>
  <c r="I343" i="6"/>
  <c r="J343" i="6"/>
  <c r="K343" i="6"/>
  <c r="G344" i="6"/>
  <c r="H344" i="6"/>
  <c r="I344" i="6"/>
  <c r="J344" i="6"/>
  <c r="K344" i="6"/>
  <c r="G345" i="6"/>
  <c r="H345" i="6"/>
  <c r="I345" i="6"/>
  <c r="J345" i="6"/>
  <c r="K345" i="6"/>
  <c r="G346" i="6"/>
  <c r="H346" i="6"/>
  <c r="I346" i="6"/>
  <c r="J346" i="6"/>
  <c r="K346" i="6"/>
  <c r="G347" i="6"/>
  <c r="H347" i="6"/>
  <c r="I347" i="6"/>
  <c r="J347" i="6"/>
  <c r="K347" i="6"/>
  <c r="G348" i="6"/>
  <c r="H348" i="6"/>
  <c r="I348" i="6"/>
  <c r="J348" i="6"/>
  <c r="K348" i="6"/>
  <c r="G349" i="6"/>
  <c r="H349" i="6"/>
  <c r="I349" i="6"/>
  <c r="J349" i="6"/>
  <c r="K349" i="6"/>
  <c r="G350" i="6"/>
  <c r="H350" i="6"/>
  <c r="I350" i="6"/>
  <c r="J350" i="6"/>
  <c r="K350" i="6"/>
  <c r="G351" i="6"/>
  <c r="H351" i="6"/>
  <c r="I351" i="6"/>
  <c r="J351" i="6"/>
  <c r="K351" i="6"/>
  <c r="G352" i="6"/>
  <c r="H352" i="6"/>
  <c r="I352" i="6"/>
  <c r="J352" i="6"/>
  <c r="K352" i="6"/>
  <c r="G353" i="6"/>
  <c r="H353" i="6"/>
  <c r="I353" i="6"/>
  <c r="J353" i="6"/>
  <c r="K353" i="6"/>
  <c r="G354" i="6"/>
  <c r="H354" i="6"/>
  <c r="I354" i="6"/>
  <c r="J354" i="6"/>
  <c r="K354" i="6"/>
  <c r="G355" i="6"/>
  <c r="H355" i="6"/>
  <c r="I355" i="6"/>
  <c r="J355" i="6"/>
  <c r="K355" i="6"/>
  <c r="G356" i="6"/>
  <c r="H356" i="6"/>
  <c r="I356" i="6"/>
  <c r="J356" i="6"/>
  <c r="K356" i="6"/>
  <c r="G357" i="6"/>
  <c r="H357" i="6"/>
  <c r="I357" i="6"/>
  <c r="J357" i="6"/>
  <c r="K357" i="6"/>
  <c r="G358" i="6"/>
  <c r="H358" i="6"/>
  <c r="I358" i="6"/>
  <c r="J358" i="6"/>
  <c r="K358" i="6"/>
  <c r="G359" i="6"/>
  <c r="H359" i="6"/>
  <c r="I359" i="6"/>
  <c r="J359" i="6"/>
  <c r="K359" i="6"/>
  <c r="G360" i="6"/>
  <c r="H360" i="6"/>
  <c r="I360" i="6"/>
  <c r="J360" i="6"/>
  <c r="K360" i="6"/>
  <c r="G361" i="6"/>
  <c r="H361" i="6"/>
  <c r="I361" i="6"/>
  <c r="J361" i="6"/>
  <c r="K361" i="6"/>
  <c r="G362" i="6"/>
  <c r="H362" i="6"/>
  <c r="I362" i="6"/>
  <c r="J362" i="6"/>
  <c r="K362" i="6"/>
  <c r="G363" i="6"/>
  <c r="H363" i="6"/>
  <c r="I363" i="6"/>
  <c r="J363" i="6"/>
  <c r="K363" i="6"/>
  <c r="G364" i="6"/>
  <c r="H364" i="6"/>
  <c r="I364" i="6"/>
  <c r="J364" i="6"/>
  <c r="K364" i="6"/>
  <c r="G365" i="6"/>
  <c r="H365" i="6"/>
  <c r="I365" i="6"/>
  <c r="J365" i="6"/>
  <c r="K365" i="6"/>
  <c r="G366" i="6"/>
  <c r="H366" i="6"/>
  <c r="I366" i="6"/>
  <c r="J366" i="6"/>
  <c r="K366" i="6"/>
  <c r="G367" i="6"/>
  <c r="H367" i="6"/>
  <c r="I367" i="6"/>
  <c r="J367" i="6"/>
  <c r="K367" i="6"/>
  <c r="G368" i="6"/>
  <c r="H368" i="6"/>
  <c r="I368" i="6"/>
  <c r="J368" i="6"/>
  <c r="K368" i="6"/>
  <c r="G369" i="6"/>
  <c r="H369" i="6"/>
  <c r="I369" i="6"/>
  <c r="J369" i="6"/>
  <c r="K369" i="6"/>
  <c r="G370" i="6"/>
  <c r="H370" i="6"/>
  <c r="I370" i="6"/>
  <c r="J370" i="6"/>
  <c r="K370" i="6"/>
  <c r="G371" i="6"/>
  <c r="H371" i="6"/>
  <c r="I371" i="6"/>
  <c r="J371" i="6"/>
  <c r="K371" i="6"/>
  <c r="G372" i="6"/>
  <c r="H372" i="6"/>
  <c r="I372" i="6"/>
  <c r="J372" i="6"/>
  <c r="K372" i="6"/>
  <c r="G373" i="6"/>
  <c r="H373" i="6"/>
  <c r="I373" i="6"/>
  <c r="J373" i="6"/>
  <c r="K373" i="6"/>
  <c r="G374" i="6"/>
  <c r="H374" i="6"/>
  <c r="I374" i="6"/>
  <c r="J374" i="6"/>
  <c r="K374" i="6"/>
  <c r="G375" i="6"/>
  <c r="H375" i="6"/>
  <c r="I375" i="6"/>
  <c r="J375" i="6"/>
  <c r="K375" i="6"/>
  <c r="G376" i="6"/>
  <c r="H376" i="6"/>
  <c r="I376" i="6"/>
  <c r="J376" i="6"/>
  <c r="K376" i="6"/>
  <c r="G377" i="6"/>
  <c r="H377" i="6"/>
  <c r="I377" i="6"/>
  <c r="J377" i="6"/>
  <c r="K377" i="6"/>
  <c r="G378" i="6"/>
  <c r="H378" i="6"/>
  <c r="I378" i="6"/>
  <c r="J378" i="6"/>
  <c r="K378" i="6"/>
  <c r="G379" i="6"/>
  <c r="H379" i="6"/>
  <c r="I379" i="6"/>
  <c r="J379" i="6"/>
  <c r="K379" i="6"/>
  <c r="G380" i="6"/>
  <c r="H380" i="6"/>
  <c r="I380" i="6"/>
  <c r="J380" i="6"/>
  <c r="K380" i="6"/>
  <c r="G381" i="6"/>
  <c r="H381" i="6"/>
  <c r="I381" i="6"/>
  <c r="J381" i="6"/>
  <c r="K381" i="6"/>
  <c r="G382" i="6"/>
  <c r="H382" i="6"/>
  <c r="I382" i="6"/>
  <c r="J382" i="6"/>
  <c r="K382" i="6"/>
  <c r="G383" i="6"/>
  <c r="H383" i="6"/>
  <c r="I383" i="6"/>
  <c r="J383" i="6"/>
  <c r="K383" i="6"/>
  <c r="G384" i="6"/>
  <c r="H384" i="6"/>
  <c r="I384" i="6"/>
  <c r="J384" i="6"/>
  <c r="K384" i="6"/>
  <c r="G385" i="6"/>
  <c r="H385" i="6"/>
  <c r="I385" i="6"/>
  <c r="J385" i="6"/>
  <c r="K385" i="6"/>
  <c r="G386" i="6"/>
  <c r="H386" i="6"/>
  <c r="I386" i="6"/>
  <c r="J386" i="6"/>
  <c r="K386" i="6"/>
  <c r="G387" i="6"/>
  <c r="H387" i="6"/>
  <c r="I387" i="6"/>
  <c r="J387" i="6"/>
  <c r="K387" i="6"/>
  <c r="G388" i="6"/>
  <c r="H388" i="6"/>
  <c r="I388" i="6"/>
  <c r="J388" i="6"/>
  <c r="K388" i="6"/>
  <c r="G389" i="6"/>
  <c r="H389" i="6"/>
  <c r="I389" i="6"/>
  <c r="J389" i="6"/>
  <c r="K389" i="6"/>
  <c r="G390" i="6"/>
  <c r="H390" i="6"/>
  <c r="I390" i="6"/>
  <c r="J390" i="6"/>
  <c r="K390" i="6"/>
  <c r="G391" i="6"/>
  <c r="H391" i="6"/>
  <c r="I391" i="6"/>
  <c r="J391" i="6"/>
  <c r="K391" i="6"/>
  <c r="G392" i="6"/>
  <c r="H392" i="6"/>
  <c r="I392" i="6"/>
  <c r="J392" i="6"/>
  <c r="K392" i="6"/>
  <c r="G393" i="6"/>
  <c r="H393" i="6"/>
  <c r="I393" i="6"/>
  <c r="J393" i="6"/>
  <c r="K393" i="6"/>
  <c r="G394" i="6"/>
  <c r="H394" i="6"/>
  <c r="I394" i="6"/>
  <c r="J394" i="6"/>
  <c r="K394" i="6"/>
  <c r="G395" i="6"/>
  <c r="H395" i="6"/>
  <c r="I395" i="6"/>
  <c r="J395" i="6"/>
  <c r="K395" i="6"/>
  <c r="G396" i="6"/>
  <c r="H396" i="6"/>
  <c r="I396" i="6"/>
  <c r="J396" i="6"/>
  <c r="K396" i="6"/>
  <c r="G397" i="6"/>
  <c r="H397" i="6"/>
  <c r="I397" i="6"/>
  <c r="J397" i="6"/>
  <c r="K397" i="6"/>
  <c r="G398" i="6"/>
  <c r="H398" i="6"/>
  <c r="I398" i="6"/>
  <c r="J398" i="6"/>
  <c r="K398" i="6"/>
  <c r="G399" i="6"/>
  <c r="H399" i="6"/>
  <c r="I399" i="6"/>
  <c r="J399" i="6"/>
  <c r="K399" i="6"/>
  <c r="G400" i="6"/>
  <c r="H400" i="6"/>
  <c r="I400" i="6"/>
  <c r="J400" i="6"/>
  <c r="K400" i="6"/>
  <c r="G401" i="6"/>
  <c r="H401" i="6"/>
  <c r="I401" i="6"/>
  <c r="J401" i="6"/>
  <c r="K401" i="6"/>
  <c r="G402" i="6"/>
  <c r="H402" i="6"/>
  <c r="I402" i="6"/>
  <c r="J402" i="6"/>
  <c r="K402" i="6"/>
  <c r="G403" i="6"/>
  <c r="H403" i="6"/>
  <c r="I403" i="6"/>
  <c r="J403" i="6"/>
  <c r="K403" i="6"/>
  <c r="G404" i="6"/>
  <c r="H404" i="6"/>
  <c r="I404" i="6"/>
  <c r="J404" i="6"/>
  <c r="K404" i="6"/>
  <c r="G405" i="6"/>
  <c r="H405" i="6"/>
  <c r="I405" i="6"/>
  <c r="J405" i="6"/>
  <c r="K405" i="6"/>
  <c r="G406" i="6"/>
  <c r="H406" i="6"/>
  <c r="I406" i="6"/>
  <c r="J406" i="6"/>
  <c r="K406" i="6"/>
  <c r="G407" i="6"/>
  <c r="H407" i="6"/>
  <c r="I407" i="6"/>
  <c r="J407" i="6"/>
  <c r="K407" i="6"/>
  <c r="G408" i="6"/>
  <c r="H408" i="6"/>
  <c r="I408" i="6"/>
  <c r="J408" i="6"/>
  <c r="K408" i="6"/>
  <c r="G409" i="6"/>
  <c r="H409" i="6"/>
  <c r="I409" i="6"/>
  <c r="J409" i="6"/>
  <c r="K409" i="6"/>
  <c r="G410" i="6"/>
  <c r="H410" i="6"/>
  <c r="I410" i="6"/>
  <c r="J410" i="6"/>
  <c r="K410" i="6"/>
  <c r="G411" i="6"/>
  <c r="H411" i="6"/>
  <c r="I411" i="6"/>
  <c r="J411" i="6"/>
  <c r="K411" i="6"/>
  <c r="G412" i="6"/>
  <c r="H412" i="6"/>
  <c r="I412" i="6"/>
  <c r="J412" i="6"/>
  <c r="K412" i="6"/>
  <c r="G413" i="6"/>
  <c r="H413" i="6"/>
  <c r="I413" i="6"/>
  <c r="J413" i="6"/>
  <c r="K413" i="6"/>
  <c r="G414" i="6"/>
  <c r="H414" i="6"/>
  <c r="I414" i="6"/>
  <c r="J414" i="6"/>
  <c r="K414" i="6"/>
  <c r="G415" i="6"/>
  <c r="H415" i="6"/>
  <c r="I415" i="6"/>
  <c r="J415" i="6"/>
  <c r="K415" i="6"/>
  <c r="G416" i="6"/>
  <c r="H416" i="6"/>
  <c r="I416" i="6"/>
  <c r="J416" i="6"/>
  <c r="K416" i="6"/>
  <c r="G417" i="6"/>
  <c r="H417" i="6"/>
  <c r="I417" i="6"/>
  <c r="J417" i="6"/>
  <c r="K417" i="6"/>
  <c r="G418" i="6"/>
  <c r="H418" i="6"/>
  <c r="I418" i="6"/>
  <c r="J418" i="6"/>
  <c r="K418" i="6"/>
  <c r="G419" i="6"/>
  <c r="H419" i="6"/>
  <c r="I419" i="6"/>
  <c r="J419" i="6"/>
  <c r="K419" i="6"/>
  <c r="G420" i="6"/>
  <c r="H420" i="6"/>
  <c r="I420" i="6"/>
  <c r="J420" i="6"/>
  <c r="K420" i="6"/>
  <c r="G421" i="6"/>
  <c r="H421" i="6"/>
  <c r="I421" i="6"/>
  <c r="J421" i="6"/>
  <c r="K421" i="6"/>
  <c r="G422" i="6"/>
  <c r="H422" i="6"/>
  <c r="I422" i="6"/>
  <c r="J422" i="6"/>
  <c r="K422" i="6"/>
  <c r="G423" i="6"/>
  <c r="H423" i="6"/>
  <c r="I423" i="6"/>
  <c r="J423" i="6"/>
  <c r="K423" i="6"/>
  <c r="G424" i="6"/>
  <c r="H424" i="6"/>
  <c r="I424" i="6"/>
  <c r="J424" i="6"/>
  <c r="K424" i="6"/>
  <c r="G425" i="6"/>
  <c r="H425" i="6"/>
  <c r="I425" i="6"/>
  <c r="J425" i="6"/>
  <c r="K425" i="6"/>
  <c r="G426" i="6"/>
  <c r="H426" i="6"/>
  <c r="I426" i="6"/>
  <c r="J426" i="6"/>
  <c r="K426" i="6"/>
  <c r="G427" i="6"/>
  <c r="H427" i="6"/>
  <c r="I427" i="6"/>
  <c r="J427" i="6"/>
  <c r="K427" i="6"/>
  <c r="G428" i="6"/>
  <c r="H428" i="6"/>
  <c r="I428" i="6"/>
  <c r="J428" i="6"/>
  <c r="K428" i="6"/>
  <c r="G429" i="6"/>
  <c r="H429" i="6"/>
  <c r="I429" i="6"/>
  <c r="J429" i="6"/>
  <c r="K429" i="6"/>
  <c r="G430" i="6"/>
  <c r="H430" i="6"/>
  <c r="I430" i="6"/>
  <c r="J430" i="6"/>
  <c r="K430" i="6"/>
  <c r="G431" i="6"/>
  <c r="H431" i="6"/>
  <c r="I431" i="6"/>
  <c r="J431" i="6"/>
  <c r="K431" i="6"/>
  <c r="G432" i="6"/>
  <c r="H432" i="6"/>
  <c r="I432" i="6"/>
  <c r="J432" i="6"/>
  <c r="K432" i="6"/>
  <c r="G433" i="6"/>
  <c r="H433" i="6"/>
  <c r="I433" i="6"/>
  <c r="J433" i="6"/>
  <c r="K433" i="6"/>
  <c r="G434" i="6"/>
  <c r="H434" i="6"/>
  <c r="I434" i="6"/>
  <c r="J434" i="6"/>
  <c r="K434" i="6"/>
  <c r="G435" i="6"/>
  <c r="H435" i="6"/>
  <c r="I435" i="6"/>
  <c r="J435" i="6"/>
  <c r="K435" i="6"/>
  <c r="G436" i="6"/>
  <c r="H436" i="6"/>
  <c r="I436" i="6"/>
  <c r="J436" i="6"/>
  <c r="K436" i="6"/>
  <c r="G437" i="6"/>
  <c r="H437" i="6"/>
  <c r="I437" i="6"/>
  <c r="J437" i="6"/>
  <c r="K437" i="6"/>
  <c r="G438" i="6"/>
  <c r="H438" i="6"/>
  <c r="I438" i="6"/>
  <c r="J438" i="6"/>
  <c r="K438" i="6"/>
  <c r="G439" i="6"/>
  <c r="H439" i="6"/>
  <c r="I439" i="6"/>
  <c r="J439" i="6"/>
  <c r="K439" i="6"/>
  <c r="G440" i="6"/>
  <c r="H440" i="6"/>
  <c r="I440" i="6"/>
  <c r="J440" i="6"/>
  <c r="K440" i="6"/>
  <c r="G441" i="6"/>
  <c r="H441" i="6"/>
  <c r="I441" i="6"/>
  <c r="J441" i="6"/>
  <c r="K441" i="6"/>
  <c r="G442" i="6"/>
  <c r="H442" i="6"/>
  <c r="I442" i="6"/>
  <c r="J442" i="6"/>
  <c r="K442" i="6"/>
  <c r="G443" i="6"/>
  <c r="H443" i="6"/>
  <c r="I443" i="6"/>
  <c r="J443" i="6"/>
  <c r="K443" i="6"/>
  <c r="G444" i="6"/>
  <c r="H444" i="6"/>
  <c r="I444" i="6"/>
  <c r="J444" i="6"/>
  <c r="K444" i="6"/>
  <c r="G445" i="6"/>
  <c r="H445" i="6"/>
  <c r="I445" i="6"/>
  <c r="J445" i="6"/>
  <c r="K445" i="6"/>
  <c r="G446" i="6"/>
  <c r="H446" i="6"/>
  <c r="I446" i="6"/>
  <c r="J446" i="6"/>
  <c r="K446" i="6"/>
  <c r="G447" i="6"/>
  <c r="H447" i="6"/>
  <c r="I447" i="6"/>
  <c r="J447" i="6"/>
  <c r="K447" i="6"/>
  <c r="G448" i="6"/>
  <c r="H448" i="6"/>
  <c r="I448" i="6"/>
  <c r="J448" i="6"/>
  <c r="K448" i="6"/>
  <c r="G449" i="6"/>
  <c r="H449" i="6"/>
  <c r="I449" i="6"/>
  <c r="J449" i="6"/>
  <c r="K449" i="6"/>
  <c r="G450" i="6"/>
  <c r="H450" i="6"/>
  <c r="I450" i="6"/>
  <c r="J450" i="6"/>
  <c r="K450" i="6"/>
  <c r="G451" i="6"/>
  <c r="H451" i="6"/>
  <c r="I451" i="6"/>
  <c r="J451" i="6"/>
  <c r="K451" i="6"/>
  <c r="G452" i="6"/>
  <c r="H452" i="6"/>
  <c r="I452" i="6"/>
  <c r="J452" i="6"/>
  <c r="K452" i="6"/>
  <c r="G453" i="6"/>
  <c r="H453" i="6"/>
  <c r="I453" i="6"/>
  <c r="J453" i="6"/>
  <c r="K453" i="6"/>
  <c r="G454" i="6"/>
  <c r="H454" i="6"/>
  <c r="I454" i="6"/>
  <c r="J454" i="6"/>
  <c r="K454" i="6"/>
  <c r="G455" i="6"/>
  <c r="H455" i="6"/>
  <c r="I455" i="6"/>
  <c r="J455" i="6"/>
  <c r="K455" i="6"/>
  <c r="G456" i="6"/>
  <c r="H456" i="6"/>
  <c r="I456" i="6"/>
  <c r="J456" i="6"/>
  <c r="K456" i="6"/>
  <c r="G457" i="6"/>
  <c r="H457" i="6"/>
  <c r="I457" i="6"/>
  <c r="J457" i="6"/>
  <c r="K457" i="6"/>
  <c r="G458" i="6"/>
  <c r="H458" i="6"/>
  <c r="I458" i="6"/>
  <c r="J458" i="6"/>
  <c r="K458" i="6"/>
  <c r="G459" i="6"/>
  <c r="H459" i="6"/>
  <c r="I459" i="6"/>
  <c r="J459" i="6"/>
  <c r="K459" i="6"/>
  <c r="G460" i="6"/>
  <c r="H460" i="6"/>
  <c r="I460" i="6"/>
  <c r="J460" i="6"/>
  <c r="K460" i="6"/>
  <c r="G461" i="6"/>
  <c r="H461" i="6"/>
  <c r="I461" i="6"/>
  <c r="J461" i="6"/>
  <c r="K461" i="6"/>
  <c r="G462" i="6"/>
  <c r="H462" i="6"/>
  <c r="I462" i="6"/>
  <c r="J462" i="6"/>
  <c r="K462" i="6"/>
  <c r="G463" i="6"/>
  <c r="H463" i="6"/>
  <c r="I463" i="6"/>
  <c r="J463" i="6"/>
  <c r="K463" i="6"/>
  <c r="G464" i="6"/>
  <c r="H464" i="6"/>
  <c r="I464" i="6"/>
  <c r="J464" i="6"/>
  <c r="K464" i="6"/>
  <c r="G465" i="6"/>
  <c r="H465" i="6"/>
  <c r="I465" i="6"/>
  <c r="J465" i="6"/>
  <c r="K465" i="6"/>
  <c r="G466" i="6"/>
  <c r="H466" i="6"/>
  <c r="I466" i="6"/>
  <c r="J466" i="6"/>
  <c r="K466" i="6"/>
  <c r="G467" i="6"/>
  <c r="H467" i="6"/>
  <c r="I467" i="6"/>
  <c r="J467" i="6"/>
  <c r="K467" i="6"/>
  <c r="G468" i="6"/>
  <c r="H468" i="6"/>
  <c r="I468" i="6"/>
  <c r="J468" i="6"/>
  <c r="K468" i="6"/>
  <c r="G469" i="6"/>
  <c r="H469" i="6"/>
  <c r="I469" i="6"/>
  <c r="J469" i="6"/>
  <c r="K469" i="6"/>
  <c r="G470" i="6"/>
  <c r="H470" i="6"/>
  <c r="I470" i="6"/>
  <c r="J470" i="6"/>
  <c r="K470" i="6"/>
  <c r="G471" i="6"/>
  <c r="H471" i="6"/>
  <c r="I471" i="6"/>
  <c r="J471" i="6"/>
  <c r="K471" i="6"/>
  <c r="G472" i="6"/>
  <c r="H472" i="6"/>
  <c r="I472" i="6"/>
  <c r="J472" i="6"/>
  <c r="K472" i="6"/>
  <c r="G473" i="6"/>
  <c r="H473" i="6"/>
  <c r="I473" i="6"/>
  <c r="J473" i="6"/>
  <c r="K473" i="6"/>
  <c r="G474" i="6"/>
  <c r="H474" i="6"/>
  <c r="I474" i="6"/>
  <c r="J474" i="6"/>
  <c r="K474" i="6"/>
  <c r="G475" i="6"/>
  <c r="H475" i="6"/>
  <c r="I475" i="6"/>
  <c r="J475" i="6"/>
  <c r="K475" i="6"/>
  <c r="G476" i="6"/>
  <c r="H476" i="6"/>
  <c r="I476" i="6"/>
  <c r="J476" i="6"/>
  <c r="K476" i="6"/>
  <c r="G477" i="6"/>
  <c r="H477" i="6"/>
  <c r="I477" i="6"/>
  <c r="J477" i="6"/>
  <c r="K477" i="6"/>
  <c r="G478" i="6"/>
  <c r="H478" i="6"/>
  <c r="I478" i="6"/>
  <c r="J478" i="6"/>
  <c r="K478" i="6"/>
  <c r="G479" i="6"/>
  <c r="H479" i="6"/>
  <c r="I479" i="6"/>
  <c r="J479" i="6"/>
  <c r="K479" i="6"/>
  <c r="G480" i="6"/>
  <c r="H480" i="6"/>
  <c r="I480" i="6"/>
  <c r="J480" i="6"/>
  <c r="K480" i="6"/>
  <c r="G481" i="6"/>
  <c r="H481" i="6"/>
  <c r="I481" i="6"/>
  <c r="J481" i="6"/>
  <c r="K481" i="6"/>
  <c r="G482" i="6"/>
  <c r="H482" i="6"/>
  <c r="I482" i="6"/>
  <c r="J482" i="6"/>
  <c r="K482" i="6"/>
  <c r="G483" i="6"/>
  <c r="H483" i="6"/>
  <c r="I483" i="6"/>
  <c r="J483" i="6"/>
  <c r="K483" i="6"/>
  <c r="G484" i="6"/>
  <c r="H484" i="6"/>
  <c r="I484" i="6"/>
  <c r="J484" i="6"/>
  <c r="K484" i="6"/>
  <c r="G485" i="6"/>
  <c r="H485" i="6"/>
  <c r="I485" i="6"/>
  <c r="J485" i="6"/>
  <c r="K485" i="6"/>
  <c r="G486" i="6"/>
  <c r="H486" i="6"/>
  <c r="I486" i="6"/>
  <c r="J486" i="6"/>
  <c r="K486" i="6"/>
  <c r="G487" i="6"/>
  <c r="H487" i="6"/>
  <c r="I487" i="6"/>
  <c r="J487" i="6"/>
  <c r="K487" i="6"/>
  <c r="G488" i="6"/>
  <c r="H488" i="6"/>
  <c r="I488" i="6"/>
  <c r="J488" i="6"/>
  <c r="K488" i="6"/>
  <c r="G489" i="6"/>
  <c r="H489" i="6"/>
  <c r="I489" i="6"/>
  <c r="J489" i="6"/>
  <c r="K489" i="6"/>
  <c r="G490" i="6"/>
  <c r="H490" i="6"/>
  <c r="I490" i="6"/>
  <c r="J490" i="6"/>
  <c r="K490" i="6"/>
  <c r="G491" i="6"/>
  <c r="H491" i="6"/>
  <c r="I491" i="6"/>
  <c r="J491" i="6"/>
  <c r="K491" i="6"/>
  <c r="G492" i="6"/>
  <c r="H492" i="6"/>
  <c r="I492" i="6"/>
  <c r="J492" i="6"/>
  <c r="K492" i="6"/>
  <c r="G493" i="6"/>
  <c r="H493" i="6"/>
  <c r="I493" i="6"/>
  <c r="J493" i="6"/>
  <c r="K493" i="6"/>
  <c r="G494" i="6"/>
  <c r="H494" i="6"/>
  <c r="I494" i="6"/>
  <c r="J494" i="6"/>
  <c r="K494" i="6"/>
  <c r="G495" i="6"/>
  <c r="H495" i="6"/>
  <c r="I495" i="6"/>
  <c r="J495" i="6"/>
  <c r="K495" i="6"/>
  <c r="G496" i="6"/>
  <c r="H496" i="6"/>
  <c r="I496" i="6"/>
  <c r="J496" i="6"/>
  <c r="K496" i="6"/>
  <c r="G497" i="6"/>
  <c r="H497" i="6"/>
  <c r="I497" i="6"/>
  <c r="J497" i="6"/>
  <c r="K497" i="6"/>
  <c r="G498" i="6"/>
  <c r="H498" i="6"/>
  <c r="I498" i="6"/>
  <c r="J498" i="6"/>
  <c r="K498" i="6"/>
  <c r="G499" i="6"/>
  <c r="H499" i="6"/>
  <c r="I499" i="6"/>
  <c r="J499" i="6"/>
  <c r="K499" i="6"/>
  <c r="G500" i="6"/>
  <c r="H500" i="6"/>
  <c r="I500" i="6"/>
  <c r="J500" i="6"/>
  <c r="K500" i="6"/>
  <c r="G501" i="6"/>
  <c r="H501" i="6"/>
  <c r="I501" i="6"/>
  <c r="J501" i="6"/>
  <c r="K501" i="6"/>
  <c r="G502" i="6"/>
  <c r="H502" i="6"/>
  <c r="I502" i="6"/>
  <c r="J502" i="6"/>
  <c r="K502" i="6"/>
  <c r="G503" i="6"/>
  <c r="H503" i="6"/>
  <c r="I503" i="6"/>
  <c r="J503" i="6"/>
  <c r="K503" i="6"/>
  <c r="G504" i="6"/>
  <c r="H504" i="6"/>
  <c r="I504" i="6"/>
  <c r="J504" i="6"/>
  <c r="K504" i="6"/>
  <c r="G505" i="6"/>
  <c r="H505" i="6"/>
  <c r="I505" i="6"/>
  <c r="J505" i="6"/>
  <c r="K505" i="6"/>
  <c r="G506" i="6"/>
  <c r="H506" i="6"/>
  <c r="I506" i="6"/>
  <c r="J506" i="6"/>
  <c r="K506" i="6"/>
  <c r="G507" i="6"/>
  <c r="H507" i="6"/>
  <c r="I507" i="6"/>
  <c r="J507" i="6"/>
  <c r="K507" i="6"/>
  <c r="G508" i="6"/>
  <c r="H508" i="6"/>
  <c r="I508" i="6"/>
  <c r="J508" i="6"/>
  <c r="K508" i="6"/>
  <c r="G509" i="6"/>
  <c r="H509" i="6"/>
  <c r="I509" i="6"/>
  <c r="J509" i="6"/>
  <c r="K509" i="6"/>
  <c r="G510" i="6"/>
  <c r="H510" i="6"/>
  <c r="I510" i="6"/>
  <c r="J510" i="6"/>
  <c r="K510" i="6"/>
  <c r="G511" i="6"/>
  <c r="H511" i="6"/>
  <c r="I511" i="6"/>
  <c r="J511" i="6"/>
  <c r="K511" i="6"/>
  <c r="G512" i="6"/>
  <c r="H512" i="6"/>
  <c r="I512" i="6"/>
  <c r="J512" i="6"/>
  <c r="K512" i="6"/>
  <c r="G513" i="6"/>
  <c r="H513" i="6"/>
  <c r="I513" i="6"/>
  <c r="J513" i="6"/>
  <c r="K513" i="6"/>
  <c r="G514" i="6"/>
  <c r="H514" i="6"/>
  <c r="I514" i="6"/>
  <c r="J514" i="6"/>
  <c r="K514" i="6"/>
  <c r="G515" i="6"/>
  <c r="H515" i="6"/>
  <c r="I515" i="6"/>
  <c r="J515" i="6"/>
  <c r="K515" i="6"/>
  <c r="G516" i="6"/>
  <c r="H516" i="6"/>
  <c r="I516" i="6"/>
  <c r="J516" i="6"/>
  <c r="K516" i="6"/>
  <c r="G517" i="6"/>
  <c r="H517" i="6"/>
  <c r="I517" i="6"/>
  <c r="J517" i="6"/>
  <c r="K517" i="6"/>
  <c r="G518" i="6"/>
  <c r="H518" i="6"/>
  <c r="I518" i="6"/>
  <c r="J518" i="6"/>
  <c r="K518" i="6"/>
  <c r="G519" i="6"/>
  <c r="H519" i="6"/>
  <c r="I519" i="6"/>
  <c r="J519" i="6"/>
  <c r="K519" i="6"/>
  <c r="G520" i="6"/>
  <c r="H520" i="6"/>
  <c r="I520" i="6"/>
  <c r="J520" i="6"/>
  <c r="K520" i="6"/>
  <c r="G521" i="6"/>
  <c r="H521" i="6"/>
  <c r="I521" i="6"/>
  <c r="J521" i="6"/>
  <c r="K521" i="6"/>
  <c r="G522" i="6"/>
  <c r="H522" i="6"/>
  <c r="I522" i="6"/>
  <c r="J522" i="6"/>
  <c r="K522" i="6"/>
  <c r="G523" i="6"/>
  <c r="H523" i="6"/>
  <c r="I523" i="6"/>
  <c r="J523" i="6"/>
  <c r="K523" i="6"/>
  <c r="G524" i="6"/>
  <c r="H524" i="6"/>
  <c r="I524" i="6"/>
  <c r="J524" i="6"/>
  <c r="K524" i="6"/>
  <c r="G525" i="6"/>
  <c r="H525" i="6"/>
  <c r="I525" i="6"/>
  <c r="J525" i="6"/>
  <c r="K525" i="6"/>
  <c r="G526" i="6"/>
  <c r="H526" i="6"/>
  <c r="I526" i="6"/>
  <c r="J526" i="6"/>
  <c r="K526" i="6"/>
  <c r="G527" i="6"/>
  <c r="H527" i="6"/>
  <c r="I527" i="6"/>
  <c r="J527" i="6"/>
  <c r="K527" i="6"/>
  <c r="G528" i="6"/>
  <c r="H528" i="6"/>
  <c r="I528" i="6"/>
  <c r="J528" i="6"/>
  <c r="K528" i="6"/>
  <c r="G529" i="6"/>
  <c r="H529" i="6"/>
  <c r="I529" i="6"/>
  <c r="J529" i="6"/>
  <c r="K529" i="6"/>
  <c r="G530" i="6"/>
  <c r="H530" i="6"/>
  <c r="I530" i="6"/>
  <c r="J530" i="6"/>
  <c r="K530" i="6"/>
  <c r="G531" i="6"/>
  <c r="H531" i="6"/>
  <c r="I531" i="6"/>
  <c r="J531" i="6"/>
  <c r="K531" i="6"/>
  <c r="G532" i="6"/>
  <c r="H532" i="6"/>
  <c r="I532" i="6"/>
  <c r="J532" i="6"/>
  <c r="K532" i="6"/>
  <c r="G533" i="6"/>
  <c r="H533" i="6"/>
  <c r="I533" i="6"/>
  <c r="J533" i="6"/>
  <c r="K533" i="6"/>
  <c r="G534" i="6"/>
  <c r="H534" i="6"/>
  <c r="I534" i="6"/>
  <c r="J534" i="6"/>
  <c r="K534" i="6"/>
  <c r="G535" i="6"/>
  <c r="H535" i="6"/>
  <c r="I535" i="6"/>
  <c r="J535" i="6"/>
  <c r="K535" i="6"/>
  <c r="G536" i="6"/>
  <c r="H536" i="6"/>
  <c r="I536" i="6"/>
  <c r="J536" i="6"/>
  <c r="K536" i="6"/>
  <c r="G537" i="6"/>
  <c r="H537" i="6"/>
  <c r="I537" i="6"/>
  <c r="J537" i="6"/>
  <c r="K537" i="6"/>
  <c r="G538" i="6"/>
  <c r="H538" i="6"/>
  <c r="I538" i="6"/>
  <c r="J538" i="6"/>
  <c r="K538" i="6"/>
  <c r="G539" i="6"/>
  <c r="H539" i="6"/>
  <c r="I539" i="6"/>
  <c r="J539" i="6"/>
  <c r="K539" i="6"/>
  <c r="G540" i="6"/>
  <c r="H540" i="6"/>
  <c r="I540" i="6"/>
  <c r="J540" i="6"/>
  <c r="K540" i="6"/>
  <c r="G541" i="6"/>
  <c r="H541" i="6"/>
  <c r="I541" i="6"/>
  <c r="J541" i="6"/>
  <c r="K541" i="6"/>
  <c r="G542" i="6"/>
  <c r="H542" i="6"/>
  <c r="I542" i="6"/>
  <c r="J542" i="6"/>
  <c r="K542" i="6"/>
  <c r="G543" i="6"/>
  <c r="H543" i="6"/>
  <c r="I543" i="6"/>
  <c r="J543" i="6"/>
  <c r="K543" i="6"/>
  <c r="G544" i="6"/>
  <c r="H544" i="6"/>
  <c r="I544" i="6"/>
  <c r="J544" i="6"/>
  <c r="K544" i="6"/>
  <c r="G545" i="6"/>
  <c r="H545" i="6"/>
  <c r="I545" i="6"/>
  <c r="J545" i="6"/>
  <c r="K545" i="6"/>
  <c r="G546" i="6"/>
  <c r="H546" i="6"/>
  <c r="I546" i="6"/>
  <c r="J546" i="6"/>
  <c r="K546" i="6"/>
  <c r="G547" i="6"/>
  <c r="H547" i="6"/>
  <c r="I547" i="6"/>
  <c r="J547" i="6"/>
  <c r="K547" i="6"/>
  <c r="G548" i="6"/>
  <c r="H548" i="6"/>
  <c r="I548" i="6"/>
  <c r="J548" i="6"/>
  <c r="K548" i="6"/>
  <c r="G549" i="6"/>
  <c r="H549" i="6"/>
  <c r="I549" i="6"/>
  <c r="J549" i="6"/>
  <c r="K549" i="6"/>
  <c r="G550" i="6"/>
  <c r="H550" i="6"/>
  <c r="I550" i="6"/>
  <c r="J550" i="6"/>
  <c r="K550" i="6"/>
  <c r="G551" i="6"/>
  <c r="H551" i="6"/>
  <c r="I551" i="6"/>
  <c r="J551" i="6"/>
  <c r="K551" i="6"/>
  <c r="G552" i="6"/>
  <c r="H552" i="6"/>
  <c r="I552" i="6"/>
  <c r="J552" i="6"/>
  <c r="K552" i="6"/>
  <c r="G553" i="6"/>
  <c r="H553" i="6"/>
  <c r="I553" i="6"/>
  <c r="J553" i="6"/>
  <c r="K553" i="6"/>
  <c r="G554" i="6"/>
  <c r="H554" i="6"/>
  <c r="I554" i="6"/>
  <c r="J554" i="6"/>
  <c r="K554" i="6"/>
  <c r="G555" i="6"/>
  <c r="H555" i="6"/>
  <c r="I555" i="6"/>
  <c r="J555" i="6"/>
  <c r="K555" i="6"/>
  <c r="G556" i="6"/>
  <c r="H556" i="6"/>
  <c r="I556" i="6"/>
  <c r="J556" i="6"/>
  <c r="K556" i="6"/>
  <c r="G557" i="6"/>
  <c r="H557" i="6"/>
  <c r="I557" i="6"/>
  <c r="J557" i="6"/>
  <c r="K557" i="6"/>
  <c r="G558" i="6"/>
  <c r="H558" i="6"/>
  <c r="I558" i="6"/>
  <c r="J558" i="6"/>
  <c r="K558" i="6"/>
  <c r="G559" i="6"/>
  <c r="H559" i="6"/>
  <c r="I559" i="6"/>
  <c r="J559" i="6"/>
  <c r="K559" i="6"/>
  <c r="G560" i="6"/>
  <c r="H560" i="6"/>
  <c r="I560" i="6"/>
  <c r="J560" i="6"/>
  <c r="K560" i="6"/>
  <c r="G561" i="6"/>
  <c r="H561" i="6"/>
  <c r="I561" i="6"/>
  <c r="J561" i="6"/>
  <c r="K561" i="6"/>
  <c r="G562" i="6"/>
  <c r="H562" i="6"/>
  <c r="I562" i="6"/>
  <c r="J562" i="6"/>
  <c r="K562" i="6"/>
  <c r="G563" i="6"/>
  <c r="H563" i="6"/>
  <c r="I563" i="6"/>
  <c r="J563" i="6"/>
  <c r="K563" i="6"/>
  <c r="G564" i="6"/>
  <c r="H564" i="6"/>
  <c r="I564" i="6"/>
  <c r="J564" i="6"/>
  <c r="K564" i="6"/>
  <c r="G565" i="6"/>
  <c r="H565" i="6"/>
  <c r="I565" i="6"/>
  <c r="J565" i="6"/>
  <c r="K565" i="6"/>
  <c r="G566" i="6"/>
  <c r="H566" i="6"/>
  <c r="I566" i="6"/>
  <c r="J566" i="6"/>
  <c r="K566" i="6"/>
  <c r="G567" i="6"/>
  <c r="H567" i="6"/>
  <c r="I567" i="6"/>
  <c r="J567" i="6"/>
  <c r="K567" i="6"/>
  <c r="G568" i="6"/>
  <c r="H568" i="6"/>
  <c r="I568" i="6"/>
  <c r="J568" i="6"/>
  <c r="K568" i="6"/>
  <c r="G569" i="6"/>
  <c r="H569" i="6"/>
  <c r="I569" i="6"/>
  <c r="J569" i="6"/>
  <c r="K569" i="6"/>
  <c r="G570" i="6"/>
  <c r="H570" i="6"/>
  <c r="I570" i="6"/>
  <c r="J570" i="6"/>
  <c r="K570" i="6"/>
  <c r="G571" i="6"/>
  <c r="H571" i="6"/>
  <c r="I571" i="6"/>
  <c r="J571" i="6"/>
  <c r="K571" i="6"/>
  <c r="G572" i="6"/>
  <c r="H572" i="6"/>
  <c r="I572" i="6"/>
  <c r="J572" i="6"/>
  <c r="K572" i="6"/>
  <c r="G573" i="6"/>
  <c r="H573" i="6"/>
  <c r="I573" i="6"/>
  <c r="J573" i="6"/>
  <c r="K573" i="6"/>
  <c r="G574" i="6"/>
  <c r="H574" i="6"/>
  <c r="I574" i="6"/>
  <c r="J574" i="6"/>
  <c r="K574" i="6"/>
  <c r="G575" i="6"/>
  <c r="H575" i="6"/>
  <c r="I575" i="6"/>
  <c r="J575" i="6"/>
  <c r="K575" i="6"/>
  <c r="G576" i="6"/>
  <c r="H576" i="6"/>
  <c r="I576" i="6"/>
  <c r="J576" i="6"/>
  <c r="K576" i="6"/>
  <c r="G577" i="6"/>
  <c r="H577" i="6"/>
  <c r="I577" i="6"/>
  <c r="J577" i="6"/>
  <c r="K577" i="6"/>
  <c r="G578" i="6"/>
  <c r="H578" i="6"/>
  <c r="I578" i="6"/>
  <c r="J578" i="6"/>
  <c r="K578" i="6"/>
  <c r="G579" i="6"/>
  <c r="H579" i="6"/>
  <c r="I579" i="6"/>
  <c r="J579" i="6"/>
  <c r="K579" i="6"/>
  <c r="G580" i="6"/>
  <c r="H580" i="6"/>
  <c r="I580" i="6"/>
  <c r="J580" i="6"/>
  <c r="K580" i="6"/>
  <c r="G581" i="6"/>
  <c r="H581" i="6"/>
  <c r="I581" i="6"/>
  <c r="J581" i="6"/>
  <c r="K581" i="6"/>
  <c r="G582" i="6"/>
  <c r="H582" i="6"/>
  <c r="I582" i="6"/>
  <c r="J582" i="6"/>
  <c r="K582" i="6"/>
  <c r="G583" i="6"/>
  <c r="H583" i="6"/>
  <c r="I583" i="6"/>
  <c r="J583" i="6"/>
  <c r="K583" i="6"/>
  <c r="G584" i="6"/>
  <c r="H584" i="6"/>
  <c r="I584" i="6"/>
  <c r="J584" i="6"/>
  <c r="K584" i="6"/>
  <c r="G585" i="6"/>
  <c r="H585" i="6"/>
  <c r="I585" i="6"/>
  <c r="J585" i="6"/>
  <c r="K585" i="6"/>
  <c r="G586" i="6"/>
  <c r="H586" i="6"/>
  <c r="I586" i="6"/>
  <c r="J586" i="6"/>
  <c r="K586" i="6"/>
  <c r="G587" i="6"/>
  <c r="H587" i="6"/>
  <c r="I587" i="6"/>
  <c r="J587" i="6"/>
  <c r="K587" i="6"/>
  <c r="G588" i="6"/>
  <c r="H588" i="6"/>
  <c r="I588" i="6"/>
  <c r="J588" i="6"/>
  <c r="K588" i="6"/>
  <c r="G589" i="6"/>
  <c r="H589" i="6"/>
  <c r="I589" i="6"/>
  <c r="J589" i="6"/>
  <c r="K589" i="6"/>
  <c r="G590" i="6"/>
  <c r="H590" i="6"/>
  <c r="I590" i="6"/>
  <c r="J590" i="6"/>
  <c r="K590" i="6"/>
  <c r="G591" i="6"/>
  <c r="H591" i="6"/>
  <c r="I591" i="6"/>
  <c r="J591" i="6"/>
  <c r="K591" i="6"/>
  <c r="G592" i="6"/>
  <c r="H592" i="6"/>
  <c r="I592" i="6"/>
  <c r="J592" i="6"/>
  <c r="K592" i="6"/>
  <c r="G593" i="6"/>
  <c r="H593" i="6"/>
  <c r="I593" i="6"/>
  <c r="J593" i="6"/>
  <c r="K593" i="6"/>
  <c r="G594" i="6"/>
  <c r="H594" i="6"/>
  <c r="I594" i="6"/>
  <c r="J594" i="6"/>
  <c r="K594" i="6"/>
  <c r="G595" i="6"/>
  <c r="H595" i="6"/>
  <c r="I595" i="6"/>
  <c r="J595" i="6"/>
  <c r="K595" i="6"/>
  <c r="G596" i="6"/>
  <c r="H596" i="6"/>
  <c r="I596" i="6"/>
  <c r="J596" i="6"/>
  <c r="K596" i="6"/>
  <c r="G597" i="6"/>
  <c r="H597" i="6"/>
  <c r="I597" i="6"/>
  <c r="J597" i="6"/>
  <c r="K597" i="6"/>
  <c r="G598" i="6"/>
  <c r="H598" i="6"/>
  <c r="I598" i="6"/>
  <c r="J598" i="6"/>
  <c r="K598" i="6"/>
  <c r="G599" i="6"/>
  <c r="H599" i="6"/>
  <c r="I599" i="6"/>
  <c r="J599" i="6"/>
  <c r="K599" i="6"/>
  <c r="G600" i="6"/>
  <c r="H600" i="6"/>
  <c r="I600" i="6"/>
  <c r="J600" i="6"/>
  <c r="K600" i="6"/>
  <c r="G601" i="6"/>
  <c r="H601" i="6"/>
  <c r="I601" i="6"/>
  <c r="J601" i="6"/>
  <c r="K601" i="6"/>
  <c r="G602" i="6"/>
  <c r="H602" i="6"/>
  <c r="I602" i="6"/>
  <c r="J602" i="6"/>
  <c r="K602" i="6"/>
  <c r="G603" i="6"/>
  <c r="H603" i="6"/>
  <c r="I603" i="6"/>
  <c r="J603" i="6"/>
  <c r="K603" i="6"/>
  <c r="G604" i="6"/>
  <c r="H604" i="6"/>
  <c r="I604" i="6"/>
  <c r="J604" i="6"/>
  <c r="K604" i="6"/>
  <c r="G605" i="6"/>
  <c r="H605" i="6"/>
  <c r="I605" i="6"/>
  <c r="J605" i="6"/>
  <c r="K605" i="6"/>
  <c r="G606" i="6"/>
  <c r="H606" i="6"/>
  <c r="I606" i="6"/>
  <c r="J606" i="6"/>
  <c r="K606" i="6"/>
  <c r="G607" i="6"/>
  <c r="H607" i="6"/>
  <c r="I607" i="6"/>
  <c r="J607" i="6"/>
  <c r="K607" i="6"/>
  <c r="G608" i="6"/>
  <c r="H608" i="6"/>
  <c r="I608" i="6"/>
  <c r="J608" i="6"/>
  <c r="K608" i="6"/>
  <c r="G609" i="6"/>
  <c r="H609" i="6"/>
  <c r="I609" i="6"/>
  <c r="J609" i="6"/>
  <c r="K609" i="6"/>
  <c r="G610" i="6"/>
  <c r="H610" i="6"/>
  <c r="I610" i="6"/>
  <c r="J610" i="6"/>
  <c r="K610" i="6"/>
  <c r="G611" i="6"/>
  <c r="H611" i="6"/>
  <c r="I611" i="6"/>
  <c r="J611" i="6"/>
  <c r="K611" i="6"/>
  <c r="G612" i="6"/>
  <c r="H612" i="6"/>
  <c r="I612" i="6"/>
  <c r="J612" i="6"/>
  <c r="K612" i="6"/>
  <c r="G613" i="6"/>
  <c r="H613" i="6"/>
  <c r="I613" i="6"/>
  <c r="J613" i="6"/>
  <c r="K613" i="6"/>
  <c r="G614" i="6"/>
  <c r="H614" i="6"/>
  <c r="I614" i="6"/>
  <c r="J614" i="6"/>
  <c r="K614" i="6"/>
  <c r="G615" i="6"/>
  <c r="H615" i="6"/>
  <c r="I615" i="6"/>
  <c r="J615" i="6"/>
  <c r="K615" i="6"/>
  <c r="G616" i="6"/>
  <c r="H616" i="6"/>
  <c r="I616" i="6"/>
  <c r="J616" i="6"/>
  <c r="K616" i="6"/>
  <c r="G617" i="6"/>
  <c r="H617" i="6"/>
  <c r="I617" i="6"/>
  <c r="J617" i="6"/>
  <c r="K617" i="6"/>
  <c r="G618" i="6"/>
  <c r="H618" i="6"/>
  <c r="I618" i="6"/>
  <c r="J618" i="6"/>
  <c r="K618" i="6"/>
  <c r="G619" i="6"/>
  <c r="H619" i="6"/>
  <c r="I619" i="6"/>
  <c r="J619" i="6"/>
  <c r="K619" i="6"/>
  <c r="G620" i="6"/>
  <c r="H620" i="6"/>
  <c r="I620" i="6"/>
  <c r="J620" i="6"/>
  <c r="K620" i="6"/>
  <c r="G621" i="6"/>
  <c r="H621" i="6"/>
  <c r="I621" i="6"/>
  <c r="J621" i="6"/>
  <c r="K621" i="6"/>
  <c r="G622" i="6"/>
  <c r="H622" i="6"/>
  <c r="I622" i="6"/>
  <c r="J622" i="6"/>
  <c r="K622" i="6"/>
  <c r="G623" i="6"/>
  <c r="H623" i="6"/>
  <c r="I623" i="6"/>
  <c r="J623" i="6"/>
  <c r="K623" i="6"/>
  <c r="G624" i="6"/>
  <c r="H624" i="6"/>
  <c r="I624" i="6"/>
  <c r="J624" i="6"/>
  <c r="K624" i="6"/>
  <c r="G625" i="6"/>
  <c r="H625" i="6"/>
  <c r="I625" i="6"/>
  <c r="J625" i="6"/>
  <c r="K625" i="6"/>
  <c r="G626" i="6"/>
  <c r="H626" i="6"/>
  <c r="I626" i="6"/>
  <c r="J626" i="6"/>
  <c r="K626" i="6"/>
  <c r="G627" i="6"/>
  <c r="H627" i="6"/>
  <c r="I627" i="6"/>
  <c r="J627" i="6"/>
  <c r="K627" i="6"/>
  <c r="G628" i="6"/>
  <c r="H628" i="6"/>
  <c r="I628" i="6"/>
  <c r="J628" i="6"/>
  <c r="K628" i="6"/>
  <c r="G629" i="6"/>
  <c r="H629" i="6"/>
  <c r="I629" i="6"/>
  <c r="J629" i="6"/>
  <c r="K629" i="6"/>
  <c r="G630" i="6"/>
  <c r="H630" i="6"/>
  <c r="I630" i="6"/>
  <c r="J630" i="6"/>
  <c r="K630" i="6"/>
  <c r="G631" i="6"/>
  <c r="H631" i="6"/>
  <c r="I631" i="6"/>
  <c r="J631" i="6"/>
  <c r="K631" i="6"/>
  <c r="G632" i="6"/>
  <c r="H632" i="6"/>
  <c r="I632" i="6"/>
  <c r="J632" i="6"/>
  <c r="K632" i="6"/>
  <c r="G633" i="6"/>
  <c r="H633" i="6"/>
  <c r="I633" i="6"/>
  <c r="J633" i="6"/>
  <c r="K633" i="6"/>
  <c r="G634" i="6"/>
  <c r="H634" i="6"/>
  <c r="I634" i="6"/>
  <c r="J634" i="6"/>
  <c r="K634" i="6"/>
  <c r="G635" i="6"/>
  <c r="H635" i="6"/>
  <c r="I635" i="6"/>
  <c r="J635" i="6"/>
  <c r="K635" i="6"/>
  <c r="G636" i="6"/>
  <c r="H636" i="6"/>
  <c r="I636" i="6"/>
  <c r="J636" i="6"/>
  <c r="K636" i="6"/>
  <c r="G637" i="6"/>
  <c r="H637" i="6"/>
  <c r="I637" i="6"/>
  <c r="J637" i="6"/>
  <c r="K637" i="6"/>
  <c r="G638" i="6"/>
  <c r="H638" i="6"/>
  <c r="I638" i="6"/>
  <c r="J638" i="6"/>
  <c r="K638" i="6"/>
  <c r="G639" i="6"/>
  <c r="H639" i="6"/>
  <c r="I639" i="6"/>
  <c r="J639" i="6"/>
  <c r="K639" i="6"/>
  <c r="G640" i="6"/>
  <c r="H640" i="6"/>
  <c r="I640" i="6"/>
  <c r="J640" i="6"/>
  <c r="K640" i="6"/>
  <c r="G641" i="6"/>
  <c r="H641" i="6"/>
  <c r="I641" i="6"/>
  <c r="J641" i="6"/>
  <c r="K641" i="6"/>
  <c r="G642" i="6"/>
  <c r="H642" i="6"/>
  <c r="I642" i="6"/>
  <c r="J642" i="6"/>
  <c r="K642" i="6"/>
  <c r="G643" i="6"/>
  <c r="H643" i="6"/>
  <c r="I643" i="6"/>
  <c r="J643" i="6"/>
  <c r="K643" i="6"/>
  <c r="G644" i="6"/>
  <c r="H644" i="6"/>
  <c r="I644" i="6"/>
  <c r="J644" i="6"/>
  <c r="K644" i="6"/>
  <c r="G645" i="6"/>
  <c r="H645" i="6"/>
  <c r="I645" i="6"/>
  <c r="J645" i="6"/>
  <c r="K645" i="6"/>
  <c r="G646" i="6"/>
  <c r="H646" i="6"/>
  <c r="I646" i="6"/>
  <c r="J646" i="6"/>
  <c r="K646" i="6"/>
  <c r="G647" i="6"/>
  <c r="H647" i="6"/>
  <c r="I647" i="6"/>
  <c r="J647" i="6"/>
  <c r="K647" i="6"/>
  <c r="G648" i="6"/>
  <c r="H648" i="6"/>
  <c r="I648" i="6"/>
  <c r="J648" i="6"/>
  <c r="K648" i="6"/>
  <c r="G649" i="6"/>
  <c r="H649" i="6"/>
  <c r="I649" i="6"/>
  <c r="J649" i="6"/>
  <c r="K649" i="6"/>
  <c r="G650" i="6"/>
  <c r="H650" i="6"/>
  <c r="I650" i="6"/>
  <c r="J650" i="6"/>
  <c r="K650" i="6"/>
  <c r="G651" i="6"/>
  <c r="H651" i="6"/>
  <c r="I651" i="6"/>
  <c r="J651" i="6"/>
  <c r="K651" i="6"/>
  <c r="G652" i="6"/>
  <c r="H652" i="6"/>
  <c r="I652" i="6"/>
  <c r="J652" i="6"/>
  <c r="K652" i="6"/>
  <c r="G653" i="6"/>
  <c r="H653" i="6"/>
  <c r="I653" i="6"/>
  <c r="J653" i="6"/>
  <c r="K653" i="6"/>
  <c r="G654" i="6"/>
  <c r="H654" i="6"/>
  <c r="I654" i="6"/>
  <c r="J654" i="6"/>
  <c r="K654" i="6"/>
  <c r="G655" i="6"/>
  <c r="H655" i="6"/>
  <c r="I655" i="6"/>
  <c r="J655" i="6"/>
  <c r="K655" i="6"/>
  <c r="G656" i="6"/>
  <c r="H656" i="6"/>
  <c r="I656" i="6"/>
  <c r="J656" i="6"/>
  <c r="K656" i="6"/>
  <c r="G657" i="6"/>
  <c r="H657" i="6"/>
  <c r="I657" i="6"/>
  <c r="J657" i="6"/>
  <c r="K657" i="6"/>
  <c r="G658" i="6"/>
  <c r="H658" i="6"/>
  <c r="I658" i="6"/>
  <c r="J658" i="6"/>
  <c r="K658" i="6"/>
  <c r="G659" i="6"/>
  <c r="H659" i="6"/>
  <c r="I659" i="6"/>
  <c r="J659" i="6"/>
  <c r="K659" i="6"/>
  <c r="G660" i="6"/>
  <c r="H660" i="6"/>
  <c r="I660" i="6"/>
  <c r="J660" i="6"/>
  <c r="K660" i="6"/>
  <c r="G661" i="6"/>
  <c r="H661" i="6"/>
  <c r="I661" i="6"/>
  <c r="J661" i="6"/>
  <c r="K661" i="6"/>
  <c r="G662" i="6"/>
  <c r="H662" i="6"/>
  <c r="I662" i="6"/>
  <c r="J662" i="6"/>
  <c r="K662" i="6"/>
  <c r="G663" i="6"/>
  <c r="H663" i="6"/>
  <c r="I663" i="6"/>
  <c r="J663" i="6"/>
  <c r="K663" i="6"/>
  <c r="G664" i="6"/>
  <c r="H664" i="6"/>
  <c r="I664" i="6"/>
  <c r="J664" i="6"/>
  <c r="K664" i="6"/>
  <c r="G665" i="6"/>
  <c r="H665" i="6"/>
  <c r="I665" i="6"/>
  <c r="J665" i="6"/>
  <c r="K665" i="6"/>
  <c r="G666" i="6"/>
  <c r="H666" i="6"/>
  <c r="I666" i="6"/>
  <c r="J666" i="6"/>
  <c r="K666" i="6"/>
  <c r="G667" i="6"/>
  <c r="H667" i="6"/>
  <c r="I667" i="6"/>
  <c r="J667" i="6"/>
  <c r="K667" i="6"/>
  <c r="G668" i="6"/>
  <c r="H668" i="6"/>
  <c r="I668" i="6"/>
  <c r="J668" i="6"/>
  <c r="K668" i="6"/>
  <c r="G669" i="6"/>
  <c r="H669" i="6"/>
  <c r="I669" i="6"/>
  <c r="J669" i="6"/>
  <c r="K669" i="6"/>
  <c r="G670" i="6"/>
  <c r="H670" i="6"/>
  <c r="I670" i="6"/>
  <c r="J670" i="6"/>
  <c r="K670" i="6"/>
  <c r="G671" i="6"/>
  <c r="H671" i="6"/>
  <c r="I671" i="6"/>
  <c r="J671" i="6"/>
  <c r="K671" i="6"/>
  <c r="G672" i="6"/>
  <c r="H672" i="6"/>
  <c r="I672" i="6"/>
  <c r="J672" i="6"/>
  <c r="K672" i="6"/>
  <c r="G673" i="6"/>
  <c r="H673" i="6"/>
  <c r="I673" i="6"/>
  <c r="J673" i="6"/>
  <c r="K673" i="6"/>
  <c r="G674" i="6"/>
  <c r="H674" i="6"/>
  <c r="I674" i="6"/>
  <c r="J674" i="6"/>
  <c r="K674" i="6"/>
  <c r="G675" i="6"/>
  <c r="H675" i="6"/>
  <c r="I675" i="6"/>
  <c r="J675" i="6"/>
  <c r="K675" i="6"/>
  <c r="G676" i="6"/>
  <c r="H676" i="6"/>
  <c r="I676" i="6"/>
  <c r="J676" i="6"/>
  <c r="K676" i="6"/>
  <c r="G677" i="6"/>
  <c r="H677" i="6"/>
  <c r="I677" i="6"/>
  <c r="J677" i="6"/>
  <c r="K677" i="6"/>
  <c r="G678" i="6"/>
  <c r="H678" i="6"/>
  <c r="I678" i="6"/>
  <c r="J678" i="6"/>
  <c r="K678" i="6"/>
  <c r="G679" i="6"/>
  <c r="H679" i="6"/>
  <c r="I679" i="6"/>
  <c r="J679" i="6"/>
  <c r="K679" i="6"/>
  <c r="G680" i="6"/>
  <c r="H680" i="6"/>
  <c r="I680" i="6"/>
  <c r="J680" i="6"/>
  <c r="K680" i="6"/>
  <c r="G681" i="6"/>
  <c r="H681" i="6"/>
  <c r="I681" i="6"/>
  <c r="J681" i="6"/>
  <c r="K681" i="6"/>
  <c r="G682" i="6"/>
  <c r="H682" i="6"/>
  <c r="I682" i="6"/>
  <c r="J682" i="6"/>
  <c r="K682" i="6"/>
  <c r="G683" i="6"/>
  <c r="H683" i="6"/>
  <c r="I683" i="6"/>
  <c r="J683" i="6"/>
  <c r="K683" i="6"/>
  <c r="G684" i="6"/>
  <c r="H684" i="6"/>
  <c r="I684" i="6"/>
  <c r="J684" i="6"/>
  <c r="K684" i="6"/>
  <c r="G685" i="6"/>
  <c r="H685" i="6"/>
  <c r="I685" i="6"/>
  <c r="J685" i="6"/>
  <c r="K685" i="6"/>
  <c r="G686" i="6"/>
  <c r="H686" i="6"/>
  <c r="I686" i="6"/>
  <c r="J686" i="6"/>
  <c r="K686" i="6"/>
  <c r="G687" i="6"/>
  <c r="H687" i="6"/>
  <c r="I687" i="6"/>
  <c r="J687" i="6"/>
  <c r="K687" i="6"/>
  <c r="G688" i="6"/>
  <c r="H688" i="6"/>
  <c r="I688" i="6"/>
  <c r="J688" i="6"/>
  <c r="K688" i="6"/>
  <c r="G689" i="6"/>
  <c r="H689" i="6"/>
  <c r="I689" i="6"/>
  <c r="J689" i="6"/>
  <c r="K689" i="6"/>
  <c r="G690" i="6"/>
  <c r="H690" i="6"/>
  <c r="I690" i="6"/>
  <c r="J690" i="6"/>
  <c r="K690" i="6"/>
  <c r="G691" i="6"/>
  <c r="H691" i="6"/>
  <c r="I691" i="6"/>
  <c r="J691" i="6"/>
  <c r="K691" i="6"/>
  <c r="G692" i="6"/>
  <c r="H692" i="6"/>
  <c r="I692" i="6"/>
  <c r="J692" i="6"/>
  <c r="K692" i="6"/>
  <c r="G693" i="6"/>
  <c r="H693" i="6"/>
  <c r="I693" i="6"/>
  <c r="J693" i="6"/>
  <c r="K693" i="6"/>
  <c r="G694" i="6"/>
  <c r="H694" i="6"/>
  <c r="I694" i="6"/>
  <c r="J694" i="6"/>
  <c r="K694" i="6"/>
  <c r="G695" i="6"/>
  <c r="H695" i="6"/>
  <c r="I695" i="6"/>
  <c r="J695" i="6"/>
  <c r="K695" i="6"/>
  <c r="G696" i="6"/>
  <c r="H696" i="6"/>
  <c r="I696" i="6"/>
  <c r="J696" i="6"/>
  <c r="K696" i="6"/>
  <c r="G697" i="6"/>
  <c r="H697" i="6"/>
  <c r="I697" i="6"/>
  <c r="J697" i="6"/>
  <c r="K697" i="6"/>
  <c r="G698" i="6"/>
  <c r="H698" i="6"/>
  <c r="I698" i="6"/>
  <c r="J698" i="6"/>
  <c r="K698" i="6"/>
  <c r="G699" i="6"/>
  <c r="H699" i="6"/>
  <c r="I699" i="6"/>
  <c r="J699" i="6"/>
  <c r="K699" i="6"/>
  <c r="G700" i="6"/>
  <c r="H700" i="6"/>
  <c r="I700" i="6"/>
  <c r="J700" i="6"/>
  <c r="K700" i="6"/>
  <c r="G701" i="6"/>
  <c r="H701" i="6"/>
  <c r="I701" i="6"/>
  <c r="J701" i="6"/>
  <c r="K701" i="6"/>
  <c r="G702" i="6"/>
  <c r="H702" i="6"/>
  <c r="I702" i="6"/>
  <c r="J702" i="6"/>
  <c r="K702" i="6"/>
  <c r="G703" i="6"/>
  <c r="H703" i="6"/>
  <c r="I703" i="6"/>
  <c r="J703" i="6"/>
  <c r="K703" i="6"/>
  <c r="G704" i="6"/>
  <c r="H704" i="6"/>
  <c r="I704" i="6"/>
  <c r="J704" i="6"/>
  <c r="K704" i="6"/>
  <c r="G705" i="6"/>
  <c r="H705" i="6"/>
  <c r="I705" i="6"/>
  <c r="J705" i="6"/>
  <c r="K705" i="6"/>
  <c r="G706" i="6"/>
  <c r="H706" i="6"/>
  <c r="I706" i="6"/>
  <c r="J706" i="6"/>
  <c r="K706" i="6"/>
  <c r="G707" i="6"/>
  <c r="H707" i="6"/>
  <c r="I707" i="6"/>
  <c r="J707" i="6"/>
  <c r="K707" i="6"/>
  <c r="G708" i="6"/>
  <c r="H708" i="6"/>
  <c r="I708" i="6"/>
  <c r="J708" i="6"/>
  <c r="K708" i="6"/>
  <c r="G709" i="6"/>
  <c r="H709" i="6"/>
  <c r="I709" i="6"/>
  <c r="J709" i="6"/>
  <c r="K709" i="6"/>
  <c r="G710" i="6"/>
  <c r="H710" i="6"/>
  <c r="I710" i="6"/>
  <c r="J710" i="6"/>
  <c r="K710" i="6"/>
  <c r="G711" i="6"/>
  <c r="H711" i="6"/>
  <c r="I711" i="6"/>
  <c r="J711" i="6"/>
  <c r="K711" i="6"/>
  <c r="G712" i="6"/>
  <c r="H712" i="6"/>
  <c r="I712" i="6"/>
  <c r="J712" i="6"/>
  <c r="K712" i="6"/>
  <c r="G713" i="6"/>
  <c r="H713" i="6"/>
  <c r="I713" i="6"/>
  <c r="J713" i="6"/>
  <c r="K713" i="6"/>
  <c r="G714" i="6"/>
  <c r="H714" i="6"/>
  <c r="I714" i="6"/>
  <c r="J714" i="6"/>
  <c r="K714" i="6"/>
  <c r="G715" i="6"/>
  <c r="H715" i="6"/>
  <c r="I715" i="6"/>
  <c r="J715" i="6"/>
  <c r="K715" i="6"/>
  <c r="G716" i="6"/>
  <c r="H716" i="6"/>
  <c r="I716" i="6"/>
  <c r="J716" i="6"/>
  <c r="K716" i="6"/>
  <c r="G717" i="6"/>
  <c r="H717" i="6"/>
  <c r="I717" i="6"/>
  <c r="J717" i="6"/>
  <c r="K717" i="6"/>
  <c r="G718" i="6"/>
  <c r="H718" i="6"/>
  <c r="I718" i="6"/>
  <c r="J718" i="6"/>
  <c r="K718" i="6"/>
  <c r="G719" i="6"/>
  <c r="H719" i="6"/>
  <c r="I719" i="6"/>
  <c r="J719" i="6"/>
  <c r="K719" i="6"/>
  <c r="G720" i="6"/>
  <c r="H720" i="6"/>
  <c r="I720" i="6"/>
  <c r="J720" i="6"/>
  <c r="K720" i="6"/>
  <c r="G721" i="6"/>
  <c r="H721" i="6"/>
  <c r="I721" i="6"/>
  <c r="J721" i="6"/>
  <c r="K721" i="6"/>
  <c r="G722" i="6"/>
  <c r="H722" i="6"/>
  <c r="I722" i="6"/>
  <c r="J722" i="6"/>
  <c r="K722" i="6"/>
  <c r="G723" i="6"/>
  <c r="H723" i="6"/>
  <c r="I723" i="6"/>
  <c r="J723" i="6"/>
  <c r="K723" i="6"/>
  <c r="G724" i="6"/>
  <c r="H724" i="6"/>
  <c r="I724" i="6"/>
  <c r="J724" i="6"/>
  <c r="K724" i="6"/>
  <c r="G725" i="6"/>
  <c r="H725" i="6"/>
  <c r="I725" i="6"/>
  <c r="J725" i="6"/>
  <c r="K725" i="6"/>
  <c r="G726" i="6"/>
  <c r="H726" i="6"/>
  <c r="I726" i="6"/>
  <c r="J726" i="6"/>
  <c r="K726" i="6"/>
  <c r="G727" i="6"/>
  <c r="H727" i="6"/>
  <c r="I727" i="6"/>
  <c r="J727" i="6"/>
  <c r="K727" i="6"/>
  <c r="G728" i="6"/>
  <c r="H728" i="6"/>
  <c r="I728" i="6"/>
  <c r="J728" i="6"/>
  <c r="K728" i="6"/>
  <c r="G729" i="6"/>
  <c r="H729" i="6"/>
  <c r="I729" i="6"/>
  <c r="J729" i="6"/>
  <c r="K729" i="6"/>
  <c r="G730" i="6"/>
  <c r="H730" i="6"/>
  <c r="I730" i="6"/>
  <c r="J730" i="6"/>
  <c r="K730" i="6"/>
  <c r="G731" i="6"/>
  <c r="H731" i="6"/>
  <c r="I731" i="6"/>
  <c r="J731" i="6"/>
  <c r="K731" i="6"/>
  <c r="G732" i="6"/>
  <c r="H732" i="6"/>
  <c r="I732" i="6"/>
  <c r="J732" i="6"/>
  <c r="K732" i="6"/>
  <c r="G733" i="6"/>
  <c r="H733" i="6"/>
  <c r="I733" i="6"/>
  <c r="J733" i="6"/>
  <c r="K733" i="6"/>
  <c r="G734" i="6"/>
  <c r="H734" i="6"/>
  <c r="I734" i="6"/>
  <c r="J734" i="6"/>
  <c r="K734" i="6"/>
  <c r="G735" i="6"/>
  <c r="H735" i="6"/>
  <c r="I735" i="6"/>
  <c r="J735" i="6"/>
  <c r="K735" i="6"/>
  <c r="G736" i="6"/>
  <c r="H736" i="6"/>
  <c r="I736" i="6"/>
  <c r="J736" i="6"/>
  <c r="K736" i="6"/>
  <c r="G737" i="6"/>
  <c r="H737" i="6"/>
  <c r="I737" i="6"/>
  <c r="J737" i="6"/>
  <c r="K737" i="6"/>
  <c r="G738" i="6"/>
  <c r="H738" i="6"/>
  <c r="I738" i="6"/>
  <c r="J738" i="6"/>
  <c r="K738" i="6"/>
  <c r="G739" i="6"/>
  <c r="H739" i="6"/>
  <c r="I739" i="6"/>
  <c r="J739" i="6"/>
  <c r="K739" i="6"/>
  <c r="G740" i="6"/>
  <c r="H740" i="6"/>
  <c r="I740" i="6"/>
  <c r="J740" i="6"/>
  <c r="K740" i="6"/>
  <c r="G741" i="6"/>
  <c r="H741" i="6"/>
  <c r="I741" i="6"/>
  <c r="J741" i="6"/>
  <c r="K741" i="6"/>
  <c r="G742" i="6"/>
  <c r="H742" i="6"/>
  <c r="I742" i="6"/>
  <c r="J742" i="6"/>
  <c r="K742" i="6"/>
  <c r="G743" i="6"/>
  <c r="H743" i="6"/>
  <c r="I743" i="6"/>
  <c r="J743" i="6"/>
  <c r="K743" i="6"/>
  <c r="G744" i="6"/>
  <c r="H744" i="6"/>
  <c r="I744" i="6"/>
  <c r="J744" i="6"/>
  <c r="K744" i="6"/>
  <c r="G745" i="6"/>
  <c r="H745" i="6"/>
  <c r="I745" i="6"/>
  <c r="J745" i="6"/>
  <c r="K745" i="6"/>
  <c r="G746" i="6"/>
  <c r="H746" i="6"/>
  <c r="I746" i="6"/>
  <c r="J746" i="6"/>
  <c r="K746" i="6"/>
  <c r="G747" i="6"/>
  <c r="H747" i="6"/>
  <c r="I747" i="6"/>
  <c r="J747" i="6"/>
  <c r="K747" i="6"/>
  <c r="G748" i="6"/>
  <c r="H748" i="6"/>
  <c r="I748" i="6"/>
  <c r="J748" i="6"/>
  <c r="K748" i="6"/>
  <c r="G749" i="6"/>
  <c r="H749" i="6"/>
  <c r="I749" i="6"/>
  <c r="J749" i="6"/>
  <c r="K749" i="6"/>
  <c r="G750" i="6"/>
  <c r="H750" i="6"/>
  <c r="I750" i="6"/>
  <c r="J750" i="6"/>
  <c r="K750" i="6"/>
  <c r="G751" i="6"/>
  <c r="H751" i="6"/>
  <c r="I751" i="6"/>
  <c r="J751" i="6"/>
  <c r="K751" i="6"/>
  <c r="G752" i="6"/>
  <c r="H752" i="6"/>
  <c r="I752" i="6"/>
  <c r="J752" i="6"/>
  <c r="K752" i="6"/>
  <c r="G753" i="6"/>
  <c r="H753" i="6"/>
  <c r="I753" i="6"/>
  <c r="J753" i="6"/>
  <c r="K753" i="6"/>
  <c r="G754" i="6"/>
  <c r="H754" i="6"/>
  <c r="I754" i="6"/>
  <c r="J754" i="6"/>
  <c r="K754" i="6"/>
  <c r="G755" i="6"/>
  <c r="H755" i="6"/>
  <c r="I755" i="6"/>
  <c r="J755" i="6"/>
  <c r="K755" i="6"/>
  <c r="G756" i="6"/>
  <c r="H756" i="6"/>
  <c r="I756" i="6"/>
  <c r="J756" i="6"/>
  <c r="K756" i="6"/>
  <c r="G757" i="6"/>
  <c r="H757" i="6"/>
  <c r="I757" i="6"/>
  <c r="J757" i="6"/>
  <c r="K757" i="6"/>
  <c r="G758" i="6"/>
  <c r="H758" i="6"/>
  <c r="I758" i="6"/>
  <c r="J758" i="6"/>
  <c r="K758" i="6"/>
  <c r="G759" i="6"/>
  <c r="H759" i="6"/>
  <c r="I759" i="6"/>
  <c r="J759" i="6"/>
  <c r="K759" i="6"/>
  <c r="G760" i="6"/>
  <c r="H760" i="6"/>
  <c r="I760" i="6"/>
  <c r="J760" i="6"/>
  <c r="K760" i="6"/>
  <c r="G761" i="6"/>
  <c r="H761" i="6"/>
  <c r="I761" i="6"/>
  <c r="J761" i="6"/>
  <c r="K761" i="6"/>
  <c r="G762" i="6"/>
  <c r="H762" i="6"/>
  <c r="I762" i="6"/>
  <c r="J762" i="6"/>
  <c r="K762" i="6"/>
  <c r="G763" i="6"/>
  <c r="H763" i="6"/>
  <c r="I763" i="6"/>
  <c r="J763" i="6"/>
  <c r="K763" i="6"/>
  <c r="G764" i="6"/>
  <c r="H764" i="6"/>
  <c r="I764" i="6"/>
  <c r="J764" i="6"/>
  <c r="K764" i="6"/>
  <c r="G765" i="6"/>
  <c r="H765" i="6"/>
  <c r="I765" i="6"/>
  <c r="J765" i="6"/>
  <c r="K765" i="6"/>
  <c r="G766" i="6"/>
  <c r="H766" i="6"/>
  <c r="I766" i="6"/>
  <c r="J766" i="6"/>
  <c r="K766" i="6"/>
  <c r="G767" i="6"/>
  <c r="H767" i="6"/>
  <c r="I767" i="6"/>
  <c r="J767" i="6"/>
  <c r="K767" i="6"/>
  <c r="G768" i="6"/>
  <c r="H768" i="6"/>
  <c r="I768" i="6"/>
  <c r="J768" i="6"/>
  <c r="K768" i="6"/>
  <c r="G769" i="6"/>
  <c r="H769" i="6"/>
  <c r="I769" i="6"/>
  <c r="J769" i="6"/>
  <c r="K769" i="6"/>
  <c r="G770" i="6"/>
  <c r="H770" i="6"/>
  <c r="I770" i="6"/>
  <c r="J770" i="6"/>
  <c r="K770" i="6"/>
  <c r="G771" i="6"/>
  <c r="H771" i="6"/>
  <c r="I771" i="6"/>
  <c r="J771" i="6"/>
  <c r="K771" i="6"/>
  <c r="G772" i="6"/>
  <c r="H772" i="6"/>
  <c r="I772" i="6"/>
  <c r="J772" i="6"/>
  <c r="K772" i="6"/>
  <c r="G773" i="6"/>
  <c r="H773" i="6"/>
  <c r="I773" i="6"/>
  <c r="J773" i="6"/>
  <c r="K773" i="6"/>
  <c r="G774" i="6"/>
  <c r="H774" i="6"/>
  <c r="I774" i="6"/>
  <c r="J774" i="6"/>
  <c r="K774" i="6"/>
  <c r="G775" i="6"/>
  <c r="H775" i="6"/>
  <c r="I775" i="6"/>
  <c r="J775" i="6"/>
  <c r="K775" i="6"/>
  <c r="G776" i="6"/>
  <c r="H776" i="6"/>
  <c r="I776" i="6"/>
  <c r="J776" i="6"/>
  <c r="K776" i="6"/>
  <c r="G777" i="6"/>
  <c r="H777" i="6"/>
  <c r="I777" i="6"/>
  <c r="J777" i="6"/>
  <c r="K777" i="6"/>
  <c r="G778" i="6"/>
  <c r="H778" i="6"/>
  <c r="I778" i="6"/>
  <c r="J778" i="6"/>
  <c r="K778" i="6"/>
  <c r="G779" i="6"/>
  <c r="H779" i="6"/>
  <c r="I779" i="6"/>
  <c r="J779" i="6"/>
  <c r="K779" i="6"/>
  <c r="G780" i="6"/>
  <c r="H780" i="6"/>
  <c r="I780" i="6"/>
  <c r="J780" i="6"/>
  <c r="K780" i="6"/>
  <c r="G781" i="6"/>
  <c r="H781" i="6"/>
  <c r="I781" i="6"/>
  <c r="J781" i="6"/>
  <c r="K781" i="6"/>
  <c r="G782" i="6"/>
  <c r="H782" i="6"/>
  <c r="I782" i="6"/>
  <c r="J782" i="6"/>
  <c r="K782" i="6"/>
  <c r="G783" i="6"/>
  <c r="H783" i="6"/>
  <c r="I783" i="6"/>
  <c r="J783" i="6"/>
  <c r="K783" i="6"/>
  <c r="G784" i="6"/>
  <c r="H784" i="6"/>
  <c r="I784" i="6"/>
  <c r="J784" i="6"/>
  <c r="K784" i="6"/>
  <c r="G785" i="6"/>
  <c r="H785" i="6"/>
  <c r="I785" i="6"/>
  <c r="J785" i="6"/>
  <c r="K785" i="6"/>
  <c r="G786" i="6"/>
  <c r="H786" i="6"/>
  <c r="I786" i="6"/>
  <c r="J786" i="6"/>
  <c r="K786" i="6"/>
  <c r="G787" i="6"/>
  <c r="H787" i="6"/>
  <c r="I787" i="6"/>
  <c r="J787" i="6"/>
  <c r="K787" i="6"/>
  <c r="G788" i="6"/>
  <c r="H788" i="6"/>
  <c r="I788" i="6"/>
  <c r="J788" i="6"/>
  <c r="K788" i="6"/>
  <c r="G789" i="6"/>
  <c r="H789" i="6"/>
  <c r="I789" i="6"/>
  <c r="J789" i="6"/>
  <c r="K789" i="6"/>
  <c r="G790" i="6"/>
  <c r="H790" i="6"/>
  <c r="I790" i="6"/>
  <c r="J790" i="6"/>
  <c r="K790" i="6"/>
  <c r="G791" i="6"/>
  <c r="H791" i="6"/>
  <c r="I791" i="6"/>
  <c r="J791" i="6"/>
  <c r="K791" i="6"/>
  <c r="G792" i="6"/>
  <c r="H792" i="6"/>
  <c r="I792" i="6"/>
  <c r="J792" i="6"/>
  <c r="K792" i="6"/>
  <c r="G793" i="6"/>
  <c r="H793" i="6"/>
  <c r="I793" i="6"/>
  <c r="J793" i="6"/>
  <c r="K793" i="6"/>
  <c r="G794" i="6"/>
  <c r="H794" i="6"/>
  <c r="I794" i="6"/>
  <c r="J794" i="6"/>
  <c r="K794" i="6"/>
  <c r="G795" i="6"/>
  <c r="H795" i="6"/>
  <c r="I795" i="6"/>
  <c r="J795" i="6"/>
  <c r="K795" i="6"/>
  <c r="G796" i="6"/>
  <c r="H796" i="6"/>
  <c r="I796" i="6"/>
  <c r="J796" i="6"/>
  <c r="K796" i="6"/>
  <c r="G797" i="6"/>
  <c r="H797" i="6"/>
  <c r="I797" i="6"/>
  <c r="J797" i="6"/>
  <c r="K797" i="6"/>
  <c r="G798" i="6"/>
  <c r="H798" i="6"/>
  <c r="I798" i="6"/>
  <c r="J798" i="6"/>
  <c r="K798" i="6"/>
  <c r="G799" i="6"/>
  <c r="H799" i="6"/>
  <c r="I799" i="6"/>
  <c r="J799" i="6"/>
  <c r="K799" i="6"/>
  <c r="G800" i="6"/>
  <c r="H800" i="6"/>
  <c r="I800" i="6"/>
  <c r="J800" i="6"/>
  <c r="K800" i="6"/>
  <c r="G801" i="6"/>
  <c r="H801" i="6"/>
  <c r="I801" i="6"/>
  <c r="J801" i="6"/>
  <c r="K801" i="6"/>
  <c r="G802" i="6"/>
  <c r="H802" i="6"/>
  <c r="I802" i="6"/>
  <c r="J802" i="6"/>
  <c r="K802" i="6"/>
  <c r="G803" i="6"/>
  <c r="H803" i="6"/>
  <c r="I803" i="6"/>
  <c r="J803" i="6"/>
  <c r="K803" i="6"/>
  <c r="G804" i="6"/>
  <c r="H804" i="6"/>
  <c r="I804" i="6"/>
  <c r="J804" i="6"/>
  <c r="K804" i="6"/>
  <c r="G805" i="6"/>
  <c r="H805" i="6"/>
  <c r="I805" i="6"/>
  <c r="J805" i="6"/>
  <c r="K805" i="6"/>
  <c r="G806" i="6"/>
  <c r="H806" i="6"/>
  <c r="I806" i="6"/>
  <c r="J806" i="6"/>
  <c r="K806" i="6"/>
  <c r="G807" i="6"/>
  <c r="H807" i="6"/>
  <c r="I807" i="6"/>
  <c r="J807" i="6"/>
  <c r="K807" i="6"/>
  <c r="G808" i="6"/>
  <c r="H808" i="6"/>
  <c r="I808" i="6"/>
  <c r="J808" i="6"/>
  <c r="K808" i="6"/>
  <c r="G809" i="6"/>
  <c r="H809" i="6"/>
  <c r="I809" i="6"/>
  <c r="J809" i="6"/>
  <c r="K809" i="6"/>
  <c r="G810" i="6"/>
  <c r="H810" i="6"/>
  <c r="I810" i="6"/>
  <c r="J810" i="6"/>
  <c r="K810" i="6"/>
  <c r="G811" i="6"/>
  <c r="H811" i="6"/>
  <c r="I811" i="6"/>
  <c r="J811" i="6"/>
  <c r="K811" i="6"/>
  <c r="G812" i="6"/>
  <c r="H812" i="6"/>
  <c r="I812" i="6"/>
  <c r="J812" i="6"/>
  <c r="K812" i="6"/>
  <c r="G813" i="6"/>
  <c r="H813" i="6"/>
  <c r="I813" i="6"/>
  <c r="J813" i="6"/>
  <c r="K813" i="6"/>
  <c r="G814" i="6"/>
  <c r="H814" i="6"/>
  <c r="I814" i="6"/>
  <c r="J814" i="6"/>
  <c r="K814" i="6"/>
  <c r="G815" i="6"/>
  <c r="H815" i="6"/>
  <c r="I815" i="6"/>
  <c r="J815" i="6"/>
  <c r="K815" i="6"/>
  <c r="G816" i="6"/>
  <c r="H816" i="6"/>
  <c r="I816" i="6"/>
  <c r="J816" i="6"/>
  <c r="K816" i="6"/>
  <c r="G817" i="6"/>
  <c r="H817" i="6"/>
  <c r="I817" i="6"/>
  <c r="J817" i="6"/>
  <c r="K817" i="6"/>
  <c r="G818" i="6"/>
  <c r="H818" i="6"/>
  <c r="I818" i="6"/>
  <c r="J818" i="6"/>
  <c r="K818" i="6"/>
  <c r="G819" i="6"/>
  <c r="H819" i="6"/>
  <c r="I819" i="6"/>
  <c r="J819" i="6"/>
  <c r="K819" i="6"/>
  <c r="G820" i="6"/>
  <c r="H820" i="6"/>
  <c r="I820" i="6"/>
  <c r="J820" i="6"/>
  <c r="K820" i="6"/>
  <c r="G821" i="6"/>
  <c r="H821" i="6"/>
  <c r="I821" i="6"/>
  <c r="J821" i="6"/>
  <c r="K821" i="6"/>
  <c r="G822" i="6"/>
  <c r="H822" i="6"/>
  <c r="I822" i="6"/>
  <c r="J822" i="6"/>
  <c r="K822" i="6"/>
  <c r="G823" i="6"/>
  <c r="H823" i="6"/>
  <c r="I823" i="6"/>
  <c r="J823" i="6"/>
  <c r="K823" i="6"/>
  <c r="G824" i="6"/>
  <c r="H824" i="6"/>
  <c r="I824" i="6"/>
  <c r="J824" i="6"/>
  <c r="K824" i="6"/>
  <c r="G825" i="6"/>
  <c r="H825" i="6"/>
  <c r="I825" i="6"/>
  <c r="J825" i="6"/>
  <c r="K825" i="6"/>
  <c r="G826" i="6"/>
  <c r="H826" i="6"/>
  <c r="I826" i="6"/>
  <c r="J826" i="6"/>
  <c r="K826" i="6"/>
  <c r="G827" i="6"/>
  <c r="H827" i="6"/>
  <c r="I827" i="6"/>
  <c r="J827" i="6"/>
  <c r="K827" i="6"/>
  <c r="G828" i="6"/>
  <c r="H828" i="6"/>
  <c r="I828" i="6"/>
  <c r="J828" i="6"/>
  <c r="K828" i="6"/>
  <c r="G829" i="6"/>
  <c r="H829" i="6"/>
  <c r="I829" i="6"/>
  <c r="J829" i="6"/>
  <c r="K829" i="6"/>
  <c r="G830" i="6"/>
  <c r="H830" i="6"/>
  <c r="I830" i="6"/>
  <c r="J830" i="6"/>
  <c r="K830" i="6"/>
  <c r="G831" i="6"/>
  <c r="H831" i="6"/>
  <c r="I831" i="6"/>
  <c r="J831" i="6"/>
  <c r="K831" i="6"/>
  <c r="G832" i="6"/>
  <c r="H832" i="6"/>
  <c r="I832" i="6"/>
  <c r="J832" i="6"/>
  <c r="K832" i="6"/>
  <c r="G833" i="6"/>
  <c r="H833" i="6"/>
  <c r="I833" i="6"/>
  <c r="J833" i="6"/>
  <c r="K833" i="6"/>
  <c r="G834" i="6"/>
  <c r="H834" i="6"/>
  <c r="I834" i="6"/>
  <c r="J834" i="6"/>
  <c r="K834" i="6"/>
  <c r="G835" i="6"/>
  <c r="H835" i="6"/>
  <c r="I835" i="6"/>
  <c r="J835" i="6"/>
  <c r="K835" i="6"/>
  <c r="G836" i="6"/>
  <c r="H836" i="6"/>
  <c r="I836" i="6"/>
  <c r="J836" i="6"/>
  <c r="K836" i="6"/>
  <c r="G837" i="6"/>
  <c r="H837" i="6"/>
  <c r="I837" i="6"/>
  <c r="J837" i="6"/>
  <c r="K837" i="6"/>
  <c r="G838" i="6"/>
  <c r="H838" i="6"/>
  <c r="I838" i="6"/>
  <c r="J838" i="6"/>
  <c r="K838" i="6"/>
  <c r="G839" i="6"/>
  <c r="H839" i="6"/>
  <c r="I839" i="6"/>
  <c r="J839" i="6"/>
  <c r="K839" i="6"/>
  <c r="G840" i="6"/>
  <c r="H840" i="6"/>
  <c r="I840" i="6"/>
  <c r="J840" i="6"/>
  <c r="K840" i="6"/>
  <c r="G841" i="6"/>
  <c r="H841" i="6"/>
  <c r="I841" i="6"/>
  <c r="J841" i="6"/>
  <c r="K841" i="6"/>
  <c r="G842" i="6"/>
  <c r="H842" i="6"/>
  <c r="I842" i="6"/>
  <c r="J842" i="6"/>
  <c r="K842" i="6"/>
  <c r="G843" i="6"/>
  <c r="H843" i="6"/>
  <c r="I843" i="6"/>
  <c r="J843" i="6"/>
  <c r="K843" i="6"/>
  <c r="G844" i="6"/>
  <c r="H844" i="6"/>
  <c r="I844" i="6"/>
  <c r="J844" i="6"/>
  <c r="K844" i="6"/>
  <c r="G845" i="6"/>
  <c r="H845" i="6"/>
  <c r="I845" i="6"/>
  <c r="J845" i="6"/>
  <c r="K845" i="6"/>
  <c r="G846" i="6"/>
  <c r="H846" i="6"/>
  <c r="I846" i="6"/>
  <c r="J846" i="6"/>
  <c r="K846" i="6"/>
  <c r="G847" i="6"/>
  <c r="H847" i="6"/>
  <c r="I847" i="6"/>
  <c r="J847" i="6"/>
  <c r="K847" i="6"/>
  <c r="G848" i="6"/>
  <c r="H848" i="6"/>
  <c r="I848" i="6"/>
  <c r="J848" i="6"/>
  <c r="K848" i="6"/>
  <c r="G849" i="6"/>
  <c r="H849" i="6"/>
  <c r="I849" i="6"/>
  <c r="J849" i="6"/>
  <c r="K849" i="6"/>
  <c r="G850" i="6"/>
  <c r="H850" i="6"/>
  <c r="I850" i="6"/>
  <c r="J850" i="6"/>
  <c r="K850" i="6"/>
  <c r="G851" i="6"/>
  <c r="H851" i="6"/>
  <c r="I851" i="6"/>
  <c r="J851" i="6"/>
  <c r="K851" i="6"/>
  <c r="G852" i="6"/>
  <c r="H852" i="6"/>
  <c r="I852" i="6"/>
  <c r="J852" i="6"/>
  <c r="K852" i="6"/>
  <c r="G853" i="6"/>
  <c r="H853" i="6"/>
  <c r="I853" i="6"/>
  <c r="J853" i="6"/>
  <c r="K853" i="6"/>
  <c r="G854" i="6"/>
  <c r="H854" i="6"/>
  <c r="I854" i="6"/>
  <c r="J854" i="6"/>
  <c r="K854" i="6"/>
  <c r="G855" i="6"/>
  <c r="H855" i="6"/>
  <c r="I855" i="6"/>
  <c r="J855" i="6"/>
  <c r="K855" i="6"/>
  <c r="G856" i="6"/>
  <c r="H856" i="6"/>
  <c r="I856" i="6"/>
  <c r="J856" i="6"/>
  <c r="K856" i="6"/>
  <c r="G857" i="6"/>
  <c r="H857" i="6"/>
  <c r="I857" i="6"/>
  <c r="J857" i="6"/>
  <c r="K857" i="6"/>
  <c r="G858" i="6"/>
  <c r="H858" i="6"/>
  <c r="I858" i="6"/>
  <c r="J858" i="6"/>
  <c r="K858" i="6"/>
  <c r="G859" i="6"/>
  <c r="H859" i="6"/>
  <c r="I859" i="6"/>
  <c r="J859" i="6"/>
  <c r="K859" i="6"/>
  <c r="G860" i="6"/>
  <c r="H860" i="6"/>
  <c r="I860" i="6"/>
  <c r="J860" i="6"/>
  <c r="K860" i="6"/>
  <c r="G861" i="6"/>
  <c r="H861" i="6"/>
  <c r="I861" i="6"/>
  <c r="J861" i="6"/>
  <c r="K861" i="6"/>
  <c r="G862" i="6"/>
  <c r="H862" i="6"/>
  <c r="I862" i="6"/>
  <c r="J862" i="6"/>
  <c r="K862" i="6"/>
  <c r="G863" i="6"/>
  <c r="H863" i="6"/>
  <c r="I863" i="6"/>
  <c r="J863" i="6"/>
  <c r="K863" i="6"/>
  <c r="G864" i="6"/>
  <c r="H864" i="6"/>
  <c r="I864" i="6"/>
  <c r="J864" i="6"/>
  <c r="K864" i="6"/>
  <c r="G865" i="6"/>
  <c r="H865" i="6"/>
  <c r="I865" i="6"/>
  <c r="J865" i="6"/>
  <c r="K865" i="6"/>
  <c r="G866" i="6"/>
  <c r="H866" i="6"/>
  <c r="I866" i="6"/>
  <c r="J866" i="6"/>
  <c r="K866" i="6"/>
  <c r="G867" i="6"/>
  <c r="H867" i="6"/>
  <c r="I867" i="6"/>
  <c r="J867" i="6"/>
  <c r="K867" i="6"/>
  <c r="G868" i="6"/>
  <c r="H868" i="6"/>
  <c r="I868" i="6"/>
  <c r="J868" i="6"/>
  <c r="K868" i="6"/>
  <c r="G869" i="6"/>
  <c r="H869" i="6"/>
  <c r="I869" i="6"/>
  <c r="J869" i="6"/>
  <c r="K869" i="6"/>
  <c r="G870" i="6"/>
  <c r="H870" i="6"/>
  <c r="I870" i="6"/>
  <c r="J870" i="6"/>
  <c r="K870" i="6"/>
  <c r="G871" i="6"/>
  <c r="H871" i="6"/>
  <c r="I871" i="6"/>
  <c r="J871" i="6"/>
  <c r="K871" i="6"/>
  <c r="G872" i="6"/>
  <c r="H872" i="6"/>
  <c r="I872" i="6"/>
  <c r="J872" i="6"/>
  <c r="K872" i="6"/>
  <c r="G873" i="6"/>
  <c r="H873" i="6"/>
  <c r="I873" i="6"/>
  <c r="J873" i="6"/>
  <c r="K873" i="6"/>
  <c r="G874" i="6"/>
  <c r="H874" i="6"/>
  <c r="I874" i="6"/>
  <c r="J874" i="6"/>
  <c r="K874" i="6"/>
  <c r="G875" i="6"/>
  <c r="H875" i="6"/>
  <c r="I875" i="6"/>
  <c r="J875" i="6"/>
  <c r="K875" i="6"/>
  <c r="G876" i="6"/>
  <c r="H876" i="6"/>
  <c r="I876" i="6"/>
  <c r="J876" i="6"/>
  <c r="K876" i="6"/>
  <c r="G877" i="6"/>
  <c r="H877" i="6"/>
  <c r="I877" i="6"/>
  <c r="J877" i="6"/>
  <c r="K877" i="6"/>
  <c r="G878" i="6"/>
  <c r="H878" i="6"/>
  <c r="I878" i="6"/>
  <c r="J878" i="6"/>
  <c r="K878" i="6"/>
  <c r="G879" i="6"/>
  <c r="H879" i="6"/>
  <c r="I879" i="6"/>
  <c r="J879" i="6"/>
  <c r="K879" i="6"/>
  <c r="G880" i="6"/>
  <c r="H880" i="6"/>
  <c r="I880" i="6"/>
  <c r="J880" i="6"/>
  <c r="K880" i="6"/>
  <c r="G881" i="6"/>
  <c r="H881" i="6"/>
  <c r="I881" i="6"/>
  <c r="J881" i="6"/>
  <c r="K881" i="6"/>
  <c r="G882" i="6"/>
  <c r="H882" i="6"/>
  <c r="I882" i="6"/>
  <c r="J882" i="6"/>
  <c r="K882" i="6"/>
  <c r="G883" i="6"/>
  <c r="H883" i="6"/>
  <c r="I883" i="6"/>
  <c r="J883" i="6"/>
  <c r="K883" i="6"/>
  <c r="G884" i="6"/>
  <c r="H884" i="6"/>
  <c r="I884" i="6"/>
  <c r="J884" i="6"/>
  <c r="K884" i="6"/>
  <c r="G885" i="6"/>
  <c r="H885" i="6"/>
  <c r="I885" i="6"/>
  <c r="J885" i="6"/>
  <c r="K885" i="6"/>
  <c r="G886" i="6"/>
  <c r="H886" i="6"/>
  <c r="I886" i="6"/>
  <c r="J886" i="6"/>
  <c r="K886" i="6"/>
  <c r="G887" i="6"/>
  <c r="H887" i="6"/>
  <c r="I887" i="6"/>
  <c r="J887" i="6"/>
  <c r="K887" i="6"/>
  <c r="G888" i="6"/>
  <c r="H888" i="6"/>
  <c r="I888" i="6"/>
  <c r="J888" i="6"/>
  <c r="K888" i="6"/>
  <c r="G889" i="6"/>
  <c r="H889" i="6"/>
  <c r="I889" i="6"/>
  <c r="J889" i="6"/>
  <c r="K889" i="6"/>
  <c r="G890" i="6"/>
  <c r="H890" i="6"/>
  <c r="I890" i="6"/>
  <c r="J890" i="6"/>
  <c r="K890" i="6"/>
  <c r="G891" i="6"/>
  <c r="H891" i="6"/>
  <c r="I891" i="6"/>
  <c r="J891" i="6"/>
  <c r="K891" i="6"/>
  <c r="G892" i="6"/>
  <c r="H892" i="6"/>
  <c r="I892" i="6"/>
  <c r="J892" i="6"/>
  <c r="K892" i="6"/>
  <c r="G893" i="6"/>
  <c r="H893" i="6"/>
  <c r="I893" i="6"/>
  <c r="J893" i="6"/>
  <c r="K893" i="6"/>
  <c r="G894" i="6"/>
  <c r="H894" i="6"/>
  <c r="I894" i="6"/>
  <c r="J894" i="6"/>
  <c r="K894" i="6"/>
  <c r="G895" i="6"/>
  <c r="H895" i="6"/>
  <c r="I895" i="6"/>
  <c r="J895" i="6"/>
  <c r="K895" i="6"/>
  <c r="G896" i="6"/>
  <c r="H896" i="6"/>
  <c r="I896" i="6"/>
  <c r="J896" i="6"/>
  <c r="K896" i="6"/>
  <c r="G897" i="6"/>
  <c r="H897" i="6"/>
  <c r="I897" i="6"/>
  <c r="J897" i="6"/>
  <c r="K897" i="6"/>
  <c r="G898" i="6"/>
  <c r="H898" i="6"/>
  <c r="I898" i="6"/>
  <c r="J898" i="6"/>
  <c r="K898" i="6"/>
  <c r="G899" i="6"/>
  <c r="H899" i="6"/>
  <c r="I899" i="6"/>
  <c r="J899" i="6"/>
  <c r="K899" i="6"/>
  <c r="G900" i="6"/>
  <c r="H900" i="6"/>
  <c r="I900" i="6"/>
  <c r="J900" i="6"/>
  <c r="K900" i="6"/>
  <c r="G901" i="6"/>
  <c r="H901" i="6"/>
  <c r="I901" i="6"/>
  <c r="J901" i="6"/>
  <c r="K901" i="6"/>
  <c r="G902" i="6"/>
  <c r="H902" i="6"/>
  <c r="I902" i="6"/>
  <c r="J902" i="6"/>
  <c r="K902" i="6"/>
  <c r="G903" i="6"/>
  <c r="H903" i="6"/>
  <c r="I903" i="6"/>
  <c r="J903" i="6"/>
  <c r="K903" i="6"/>
  <c r="G904" i="6"/>
  <c r="H904" i="6"/>
  <c r="I904" i="6"/>
  <c r="J904" i="6"/>
  <c r="K904" i="6"/>
  <c r="G905" i="6"/>
  <c r="H905" i="6"/>
  <c r="I905" i="6"/>
  <c r="J905" i="6"/>
  <c r="K905" i="6"/>
  <c r="G906" i="6"/>
  <c r="H906" i="6"/>
  <c r="I906" i="6"/>
  <c r="J906" i="6"/>
  <c r="K906" i="6"/>
  <c r="G907" i="6"/>
  <c r="H907" i="6"/>
  <c r="I907" i="6"/>
  <c r="J907" i="6"/>
  <c r="K907" i="6"/>
  <c r="G908" i="6"/>
  <c r="H908" i="6"/>
  <c r="I908" i="6"/>
  <c r="J908" i="6"/>
  <c r="K908" i="6"/>
  <c r="G909" i="6"/>
  <c r="H909" i="6"/>
  <c r="I909" i="6"/>
  <c r="J909" i="6"/>
  <c r="K909" i="6"/>
  <c r="G910" i="6"/>
  <c r="H910" i="6"/>
  <c r="I910" i="6"/>
  <c r="J910" i="6"/>
  <c r="K910" i="6"/>
  <c r="G911" i="6"/>
  <c r="H911" i="6"/>
  <c r="I911" i="6"/>
  <c r="J911" i="6"/>
  <c r="K911" i="6"/>
  <c r="G912" i="6"/>
  <c r="H912" i="6"/>
  <c r="I912" i="6"/>
  <c r="J912" i="6"/>
  <c r="K912" i="6"/>
  <c r="G913" i="6"/>
  <c r="H913" i="6"/>
  <c r="I913" i="6"/>
  <c r="J913" i="6"/>
  <c r="K913" i="6"/>
  <c r="G914" i="6"/>
  <c r="H914" i="6"/>
  <c r="I914" i="6"/>
  <c r="J914" i="6"/>
  <c r="K914" i="6"/>
  <c r="G915" i="6"/>
  <c r="H915" i="6"/>
  <c r="I915" i="6"/>
  <c r="J915" i="6"/>
  <c r="K915" i="6"/>
  <c r="G916" i="6"/>
  <c r="H916" i="6"/>
  <c r="I916" i="6"/>
  <c r="J916" i="6"/>
  <c r="K916" i="6"/>
  <c r="G917" i="6"/>
  <c r="H917" i="6"/>
  <c r="I917" i="6"/>
  <c r="J917" i="6"/>
  <c r="K917" i="6"/>
  <c r="G918" i="6"/>
  <c r="H918" i="6"/>
  <c r="I918" i="6"/>
  <c r="J918" i="6"/>
  <c r="K918" i="6"/>
  <c r="G919" i="6"/>
  <c r="H919" i="6"/>
  <c r="I919" i="6"/>
  <c r="J919" i="6"/>
  <c r="K919" i="6"/>
  <c r="G920" i="6"/>
  <c r="H920" i="6"/>
  <c r="I920" i="6"/>
  <c r="J920" i="6"/>
  <c r="K920" i="6"/>
  <c r="G921" i="6"/>
  <c r="H921" i="6"/>
  <c r="I921" i="6"/>
  <c r="J921" i="6"/>
  <c r="K921" i="6"/>
  <c r="G922" i="6"/>
  <c r="H922" i="6"/>
  <c r="I922" i="6"/>
  <c r="J922" i="6"/>
  <c r="K922" i="6"/>
  <c r="G923" i="6"/>
  <c r="H923" i="6"/>
  <c r="I923" i="6"/>
  <c r="J923" i="6"/>
  <c r="K923" i="6"/>
  <c r="G924" i="6"/>
  <c r="H924" i="6"/>
  <c r="I924" i="6"/>
  <c r="J924" i="6"/>
  <c r="K924" i="6"/>
  <c r="G925" i="6"/>
  <c r="H925" i="6"/>
  <c r="I925" i="6"/>
  <c r="J925" i="6"/>
  <c r="K925" i="6"/>
  <c r="G926" i="6"/>
  <c r="H926" i="6"/>
  <c r="I926" i="6"/>
  <c r="J926" i="6"/>
  <c r="K926" i="6"/>
  <c r="G927" i="6"/>
  <c r="H927" i="6"/>
  <c r="I927" i="6"/>
  <c r="J927" i="6"/>
  <c r="K927" i="6"/>
  <c r="G928" i="6"/>
  <c r="H928" i="6"/>
  <c r="I928" i="6"/>
  <c r="J928" i="6"/>
  <c r="K928" i="6"/>
  <c r="G929" i="6"/>
  <c r="H929" i="6"/>
  <c r="I929" i="6"/>
  <c r="J929" i="6"/>
  <c r="K929" i="6"/>
  <c r="G930" i="6"/>
  <c r="H930" i="6"/>
  <c r="I930" i="6"/>
  <c r="J930" i="6"/>
  <c r="K930" i="6"/>
  <c r="G931" i="6"/>
  <c r="H931" i="6"/>
  <c r="I931" i="6"/>
  <c r="J931" i="6"/>
  <c r="K931" i="6"/>
  <c r="G932" i="6"/>
  <c r="H932" i="6"/>
  <c r="I932" i="6"/>
  <c r="J932" i="6"/>
  <c r="K932" i="6"/>
  <c r="G933" i="6"/>
  <c r="H933" i="6"/>
  <c r="I933" i="6"/>
  <c r="J933" i="6"/>
  <c r="K933" i="6"/>
  <c r="G934" i="6"/>
  <c r="H934" i="6"/>
  <c r="I934" i="6"/>
  <c r="J934" i="6"/>
  <c r="K934" i="6"/>
  <c r="G935" i="6"/>
  <c r="H935" i="6"/>
  <c r="I935" i="6"/>
  <c r="J935" i="6"/>
  <c r="K935" i="6"/>
  <c r="G936" i="6"/>
  <c r="H936" i="6"/>
  <c r="I936" i="6"/>
  <c r="J936" i="6"/>
  <c r="K936" i="6"/>
  <c r="G937" i="6"/>
  <c r="H937" i="6"/>
  <c r="I937" i="6"/>
  <c r="J937" i="6"/>
  <c r="K937" i="6"/>
  <c r="G938" i="6"/>
  <c r="H938" i="6"/>
  <c r="I938" i="6"/>
  <c r="J938" i="6"/>
  <c r="K938" i="6"/>
  <c r="G939" i="6"/>
  <c r="H939" i="6"/>
  <c r="I939" i="6"/>
  <c r="J939" i="6"/>
  <c r="K939" i="6"/>
  <c r="G940" i="6"/>
  <c r="H940" i="6"/>
  <c r="I940" i="6"/>
  <c r="J940" i="6"/>
  <c r="K940" i="6"/>
  <c r="G941" i="6"/>
  <c r="H941" i="6"/>
  <c r="I941" i="6"/>
  <c r="J941" i="6"/>
  <c r="K941" i="6"/>
  <c r="G942" i="6"/>
  <c r="H942" i="6"/>
  <c r="I942" i="6"/>
  <c r="J942" i="6"/>
  <c r="K942" i="6"/>
  <c r="G943" i="6"/>
  <c r="H943" i="6"/>
  <c r="I943" i="6"/>
  <c r="J943" i="6"/>
  <c r="K943" i="6"/>
  <c r="G944" i="6"/>
  <c r="H944" i="6"/>
  <c r="I944" i="6"/>
  <c r="J944" i="6"/>
  <c r="K944" i="6"/>
  <c r="G945" i="6"/>
  <c r="H945" i="6"/>
  <c r="I945" i="6"/>
  <c r="J945" i="6"/>
  <c r="K945" i="6"/>
  <c r="G946" i="6"/>
  <c r="H946" i="6"/>
  <c r="I946" i="6"/>
  <c r="J946" i="6"/>
  <c r="K946" i="6"/>
  <c r="G947" i="6"/>
  <c r="H947" i="6"/>
  <c r="I947" i="6"/>
  <c r="J947" i="6"/>
  <c r="K947" i="6"/>
  <c r="G948" i="6"/>
  <c r="H948" i="6"/>
  <c r="I948" i="6"/>
  <c r="J948" i="6"/>
  <c r="K948" i="6"/>
  <c r="G949" i="6"/>
  <c r="H949" i="6"/>
  <c r="I949" i="6"/>
  <c r="J949" i="6"/>
  <c r="K949" i="6"/>
  <c r="G950" i="6"/>
  <c r="H950" i="6"/>
  <c r="I950" i="6"/>
  <c r="J950" i="6"/>
  <c r="K950" i="6"/>
  <c r="G951" i="6"/>
  <c r="H951" i="6"/>
  <c r="I951" i="6"/>
  <c r="J951" i="6"/>
  <c r="K951" i="6"/>
  <c r="G952" i="6"/>
  <c r="H952" i="6"/>
  <c r="I952" i="6"/>
  <c r="J952" i="6"/>
  <c r="K952" i="6"/>
  <c r="G953" i="6"/>
  <c r="H953" i="6"/>
  <c r="I953" i="6"/>
  <c r="J953" i="6"/>
  <c r="K953" i="6"/>
  <c r="G954" i="6"/>
  <c r="H954" i="6"/>
  <c r="I954" i="6"/>
  <c r="J954" i="6"/>
  <c r="K954" i="6"/>
  <c r="G955" i="6"/>
  <c r="H955" i="6"/>
  <c r="I955" i="6"/>
  <c r="J955" i="6"/>
  <c r="K955" i="6"/>
  <c r="G956" i="6"/>
  <c r="H956" i="6"/>
  <c r="I956" i="6"/>
  <c r="J956" i="6"/>
  <c r="K956" i="6"/>
  <c r="G957" i="6"/>
  <c r="H957" i="6"/>
  <c r="I957" i="6"/>
  <c r="J957" i="6"/>
  <c r="K957" i="6"/>
  <c r="G958" i="6"/>
  <c r="H958" i="6"/>
  <c r="I958" i="6"/>
  <c r="J958" i="6"/>
  <c r="K958" i="6"/>
  <c r="G959" i="6"/>
  <c r="H959" i="6"/>
  <c r="I959" i="6"/>
  <c r="J959" i="6"/>
  <c r="K959" i="6"/>
  <c r="G960" i="6"/>
  <c r="H960" i="6"/>
  <c r="I960" i="6"/>
  <c r="J960" i="6"/>
  <c r="K960" i="6"/>
  <c r="G961" i="6"/>
  <c r="H961" i="6"/>
  <c r="I961" i="6"/>
  <c r="J961" i="6"/>
  <c r="K961" i="6"/>
  <c r="G962" i="6"/>
  <c r="H962" i="6"/>
  <c r="I962" i="6"/>
  <c r="J962" i="6"/>
  <c r="K962" i="6"/>
  <c r="G963" i="6"/>
  <c r="H963" i="6"/>
  <c r="I963" i="6"/>
  <c r="J963" i="6"/>
  <c r="K963" i="6"/>
  <c r="G964" i="6"/>
  <c r="H964" i="6"/>
  <c r="I964" i="6"/>
  <c r="J964" i="6"/>
  <c r="K964" i="6"/>
  <c r="G965" i="6"/>
  <c r="H965" i="6"/>
  <c r="I965" i="6"/>
  <c r="J965" i="6"/>
  <c r="K965" i="6"/>
  <c r="G966" i="6"/>
  <c r="H966" i="6"/>
  <c r="I966" i="6"/>
  <c r="J966" i="6"/>
  <c r="K966" i="6"/>
  <c r="G967" i="6"/>
  <c r="H967" i="6"/>
  <c r="I967" i="6"/>
  <c r="J967" i="6"/>
  <c r="K967" i="6"/>
  <c r="G968" i="6"/>
  <c r="H968" i="6"/>
  <c r="I968" i="6"/>
  <c r="J968" i="6"/>
  <c r="K968" i="6"/>
  <c r="G969" i="6"/>
  <c r="H969" i="6"/>
  <c r="I969" i="6"/>
  <c r="J969" i="6"/>
  <c r="K969" i="6"/>
  <c r="G970" i="6"/>
  <c r="H970" i="6"/>
  <c r="I970" i="6"/>
  <c r="J970" i="6"/>
  <c r="K970" i="6"/>
  <c r="G971" i="6"/>
  <c r="H971" i="6"/>
  <c r="I971" i="6"/>
  <c r="J971" i="6"/>
  <c r="K971" i="6"/>
  <c r="G972" i="6"/>
  <c r="H972" i="6"/>
  <c r="I972" i="6"/>
  <c r="J972" i="6"/>
  <c r="K972" i="6"/>
  <c r="G973" i="6"/>
  <c r="H973" i="6"/>
  <c r="I973" i="6"/>
  <c r="J973" i="6"/>
  <c r="K973" i="6"/>
  <c r="G974" i="6"/>
  <c r="H974" i="6"/>
  <c r="I974" i="6"/>
  <c r="J974" i="6"/>
  <c r="K974" i="6"/>
  <c r="G975" i="6"/>
  <c r="H975" i="6"/>
  <c r="I975" i="6"/>
  <c r="J975" i="6"/>
  <c r="K975" i="6"/>
  <c r="G976" i="6"/>
  <c r="H976" i="6"/>
  <c r="I976" i="6"/>
  <c r="J976" i="6"/>
  <c r="K976" i="6"/>
  <c r="G977" i="6"/>
  <c r="H977" i="6"/>
  <c r="I977" i="6"/>
  <c r="J977" i="6"/>
  <c r="K977" i="6"/>
  <c r="G978" i="6"/>
  <c r="H978" i="6"/>
  <c r="I978" i="6"/>
  <c r="J978" i="6"/>
  <c r="K978" i="6"/>
  <c r="G979" i="6"/>
  <c r="H979" i="6"/>
  <c r="I979" i="6"/>
  <c r="J979" i="6"/>
  <c r="K979" i="6"/>
  <c r="G980" i="6"/>
  <c r="H980" i="6"/>
  <c r="I980" i="6"/>
  <c r="J980" i="6"/>
  <c r="K980" i="6"/>
  <c r="G981" i="6"/>
  <c r="H981" i="6"/>
  <c r="I981" i="6"/>
  <c r="J981" i="6"/>
  <c r="K981" i="6"/>
  <c r="G982" i="6"/>
  <c r="H982" i="6"/>
  <c r="I982" i="6"/>
  <c r="J982" i="6"/>
  <c r="K982" i="6"/>
  <c r="G983" i="6"/>
  <c r="H983" i="6"/>
  <c r="I983" i="6"/>
  <c r="J983" i="6"/>
  <c r="K983" i="6"/>
  <c r="G984" i="6"/>
  <c r="H984" i="6"/>
  <c r="I984" i="6"/>
  <c r="J984" i="6"/>
  <c r="K984" i="6"/>
  <c r="G985" i="6"/>
  <c r="H985" i="6"/>
  <c r="I985" i="6"/>
  <c r="J985" i="6"/>
  <c r="K985" i="6"/>
  <c r="G986" i="6"/>
  <c r="H986" i="6"/>
  <c r="I986" i="6"/>
  <c r="J986" i="6"/>
  <c r="K986" i="6"/>
  <c r="G987" i="6"/>
  <c r="H987" i="6"/>
  <c r="I987" i="6"/>
  <c r="J987" i="6"/>
  <c r="K987" i="6"/>
  <c r="G988" i="6"/>
  <c r="H988" i="6"/>
  <c r="I988" i="6"/>
  <c r="J988" i="6"/>
  <c r="K988" i="6"/>
  <c r="G989" i="6"/>
  <c r="H989" i="6"/>
  <c r="I989" i="6"/>
  <c r="J989" i="6"/>
  <c r="K989" i="6"/>
  <c r="G990" i="6"/>
  <c r="H990" i="6"/>
  <c r="I990" i="6"/>
  <c r="J990" i="6"/>
  <c r="K990" i="6"/>
  <c r="G991" i="6"/>
  <c r="H991" i="6"/>
  <c r="I991" i="6"/>
  <c r="J991" i="6"/>
  <c r="K991" i="6"/>
  <c r="G992" i="6"/>
  <c r="H992" i="6"/>
  <c r="I992" i="6"/>
  <c r="J992" i="6"/>
  <c r="K992" i="6"/>
  <c r="G993" i="6"/>
  <c r="H993" i="6"/>
  <c r="I993" i="6"/>
  <c r="J993" i="6"/>
  <c r="K993" i="6"/>
  <c r="G994" i="6"/>
  <c r="H994" i="6"/>
  <c r="I994" i="6"/>
  <c r="J994" i="6"/>
  <c r="K994" i="6"/>
  <c r="G995" i="6"/>
  <c r="H995" i="6"/>
  <c r="I995" i="6"/>
  <c r="J995" i="6"/>
  <c r="K995" i="6"/>
  <c r="G996" i="6"/>
  <c r="H996" i="6"/>
  <c r="I996" i="6"/>
  <c r="J996" i="6"/>
  <c r="K996" i="6"/>
  <c r="G997" i="6"/>
  <c r="H997" i="6"/>
  <c r="I997" i="6"/>
  <c r="J997" i="6"/>
  <c r="K997" i="6"/>
  <c r="G998" i="6"/>
  <c r="H998" i="6"/>
  <c r="I998" i="6"/>
  <c r="J998" i="6"/>
  <c r="K998" i="6"/>
  <c r="G999" i="6"/>
  <c r="H999" i="6"/>
  <c r="I999" i="6"/>
  <c r="J999" i="6"/>
  <c r="K999" i="6"/>
  <c r="G1000" i="6"/>
  <c r="H1000" i="6"/>
  <c r="I1000" i="6"/>
  <c r="J1000" i="6"/>
  <c r="K1000" i="6"/>
  <c r="G1001" i="6"/>
  <c r="H1001" i="6"/>
  <c r="I1001" i="6"/>
  <c r="J1001" i="6"/>
  <c r="K1001" i="6"/>
  <c r="G1002" i="6"/>
  <c r="H1002" i="6"/>
  <c r="I1002" i="6"/>
  <c r="J1002" i="6"/>
  <c r="K1002" i="6"/>
  <c r="G1003" i="6"/>
  <c r="H1003" i="6"/>
  <c r="I1003" i="6"/>
  <c r="J1003" i="6"/>
  <c r="K1003" i="6"/>
  <c r="G1004" i="6"/>
  <c r="H1004" i="6"/>
  <c r="I1004" i="6"/>
  <c r="J1004" i="6"/>
  <c r="K1004" i="6"/>
  <c r="G1005" i="6"/>
  <c r="H1005" i="6"/>
  <c r="I1005" i="6"/>
  <c r="J1005" i="6"/>
  <c r="K1005" i="6"/>
  <c r="G1006" i="6"/>
  <c r="H1006" i="6"/>
  <c r="I1006" i="6"/>
  <c r="J1006" i="6"/>
  <c r="K1006" i="6"/>
  <c r="G1007" i="6"/>
  <c r="H1007" i="6"/>
  <c r="I1007" i="6"/>
  <c r="J1007" i="6"/>
  <c r="K1007" i="6"/>
  <c r="G1008" i="6"/>
  <c r="H1008" i="6"/>
  <c r="I1008" i="6"/>
  <c r="J1008" i="6"/>
  <c r="K1008" i="6"/>
  <c r="G1009" i="6"/>
  <c r="H1009" i="6"/>
  <c r="I1009" i="6"/>
  <c r="J1009" i="6"/>
  <c r="K1009" i="6"/>
  <c r="G1010" i="6"/>
  <c r="H1010" i="6"/>
  <c r="I1010" i="6"/>
  <c r="J1010" i="6"/>
  <c r="K1010" i="6"/>
  <c r="G1011" i="6"/>
  <c r="H1011" i="6"/>
  <c r="I1011" i="6"/>
  <c r="J1011" i="6"/>
  <c r="K1011" i="6"/>
  <c r="G1012" i="6"/>
  <c r="H1012" i="6"/>
  <c r="I1012" i="6"/>
  <c r="J1012" i="6"/>
  <c r="K1012" i="6"/>
  <c r="G1013" i="6"/>
  <c r="H1013" i="6"/>
  <c r="I1013" i="6"/>
  <c r="J1013" i="6"/>
  <c r="K1013" i="6"/>
  <c r="G1014" i="6"/>
  <c r="H1014" i="6"/>
  <c r="I1014" i="6"/>
  <c r="J1014" i="6"/>
  <c r="K1014" i="6"/>
  <c r="G1015" i="6"/>
  <c r="H1015" i="6"/>
  <c r="I1015" i="6"/>
  <c r="J1015" i="6"/>
  <c r="K1015" i="6"/>
  <c r="G1016" i="6"/>
  <c r="H1016" i="6"/>
  <c r="I1016" i="6"/>
  <c r="J1016" i="6"/>
  <c r="K1016" i="6"/>
  <c r="G1017" i="6"/>
  <c r="H1017" i="6"/>
  <c r="I1017" i="6"/>
  <c r="J1017" i="6"/>
  <c r="K1017" i="6"/>
  <c r="G1018" i="6"/>
  <c r="H1018" i="6"/>
  <c r="I1018" i="6"/>
  <c r="J1018" i="6"/>
  <c r="K1018" i="6"/>
  <c r="G1019" i="6"/>
  <c r="H1019" i="6"/>
  <c r="I1019" i="6"/>
  <c r="J1019" i="6"/>
  <c r="K1019" i="6"/>
  <c r="G1020" i="6"/>
  <c r="H1020" i="6"/>
  <c r="I1020" i="6"/>
  <c r="J1020" i="6"/>
  <c r="K1020" i="6"/>
  <c r="G1021" i="6"/>
  <c r="H1021" i="6"/>
  <c r="I1021" i="6"/>
  <c r="J1021" i="6"/>
  <c r="K1021" i="6"/>
  <c r="G1022" i="6"/>
  <c r="H1022" i="6"/>
  <c r="I1022" i="6"/>
  <c r="J1022" i="6"/>
  <c r="K1022" i="6"/>
  <c r="G1023" i="6"/>
  <c r="H1023" i="6"/>
  <c r="I1023" i="6"/>
  <c r="J1023" i="6"/>
  <c r="K1023" i="6"/>
  <c r="G1024" i="6"/>
  <c r="H1024" i="6"/>
  <c r="I1024" i="6"/>
  <c r="J1024" i="6"/>
  <c r="K1024" i="6"/>
  <c r="G1025" i="6"/>
  <c r="H1025" i="6"/>
  <c r="I1025" i="6"/>
  <c r="J1025" i="6"/>
  <c r="K1025" i="6"/>
  <c r="G1026" i="6"/>
  <c r="H1026" i="6"/>
  <c r="I1026" i="6"/>
  <c r="J1026" i="6"/>
  <c r="K1026" i="6"/>
  <c r="G1027" i="6"/>
  <c r="H1027" i="6"/>
  <c r="I1027" i="6"/>
  <c r="J1027" i="6"/>
  <c r="K1027" i="6"/>
  <c r="G1028" i="6"/>
  <c r="H1028" i="6"/>
  <c r="I1028" i="6"/>
  <c r="J1028" i="6"/>
  <c r="K1028" i="6"/>
  <c r="G1029" i="6"/>
  <c r="H1029" i="6"/>
  <c r="I1029" i="6"/>
  <c r="J1029" i="6"/>
  <c r="K1029" i="6"/>
  <c r="G1030" i="6"/>
  <c r="H1030" i="6"/>
  <c r="I1030" i="6"/>
  <c r="J1030" i="6"/>
  <c r="K1030" i="6"/>
  <c r="G1031" i="6"/>
  <c r="H1031" i="6"/>
  <c r="I1031" i="6"/>
  <c r="J1031" i="6"/>
  <c r="K1031" i="6"/>
  <c r="G1032" i="6"/>
  <c r="H1032" i="6"/>
  <c r="I1032" i="6"/>
  <c r="J1032" i="6"/>
  <c r="K1032" i="6"/>
  <c r="G1033" i="6"/>
  <c r="H1033" i="6"/>
  <c r="I1033" i="6"/>
  <c r="J1033" i="6"/>
  <c r="K1033" i="6"/>
  <c r="G1034" i="6"/>
  <c r="H1034" i="6"/>
  <c r="I1034" i="6"/>
  <c r="J1034" i="6"/>
  <c r="K1034" i="6"/>
  <c r="G1035" i="6"/>
  <c r="H1035" i="6"/>
  <c r="I1035" i="6"/>
  <c r="J1035" i="6"/>
  <c r="K1035" i="6"/>
  <c r="G1036" i="6"/>
  <c r="H1036" i="6"/>
  <c r="I1036" i="6"/>
  <c r="J1036" i="6"/>
  <c r="K1036" i="6"/>
  <c r="G1037" i="6"/>
  <c r="H1037" i="6"/>
  <c r="I1037" i="6"/>
  <c r="J1037" i="6"/>
  <c r="K1037" i="6"/>
  <c r="G1038" i="6"/>
  <c r="H1038" i="6"/>
  <c r="I1038" i="6"/>
  <c r="J1038" i="6"/>
  <c r="K1038" i="6"/>
  <c r="G1039" i="6"/>
  <c r="H1039" i="6"/>
  <c r="I1039" i="6"/>
  <c r="J1039" i="6"/>
  <c r="K1039" i="6"/>
  <c r="G1040" i="6"/>
  <c r="H1040" i="6"/>
  <c r="I1040" i="6"/>
  <c r="J1040" i="6"/>
  <c r="K1040" i="6"/>
  <c r="G1041" i="6"/>
  <c r="H1041" i="6"/>
  <c r="I1041" i="6"/>
  <c r="J1041" i="6"/>
  <c r="K1041" i="6"/>
  <c r="G1042" i="6"/>
  <c r="H1042" i="6"/>
  <c r="I1042" i="6"/>
  <c r="J1042" i="6"/>
  <c r="K1042" i="6"/>
  <c r="G1043" i="6"/>
  <c r="H1043" i="6"/>
  <c r="I1043" i="6"/>
  <c r="J1043" i="6"/>
  <c r="K1043" i="6"/>
  <c r="G1044" i="6"/>
  <c r="H1044" i="6"/>
  <c r="I1044" i="6"/>
  <c r="J1044" i="6"/>
  <c r="K1044" i="6"/>
  <c r="G1045" i="6"/>
  <c r="H1045" i="6"/>
  <c r="I1045" i="6"/>
  <c r="J1045" i="6"/>
  <c r="K1045" i="6"/>
  <c r="G1046" i="6"/>
  <c r="H1046" i="6"/>
  <c r="I1046" i="6"/>
  <c r="J1046" i="6"/>
  <c r="K1046" i="6"/>
  <c r="G1047" i="6"/>
  <c r="H1047" i="6"/>
  <c r="I1047" i="6"/>
  <c r="J1047" i="6"/>
  <c r="K1047" i="6"/>
  <c r="G1048" i="6"/>
  <c r="H1048" i="6"/>
  <c r="I1048" i="6"/>
  <c r="J1048" i="6"/>
  <c r="K1048" i="6"/>
  <c r="G1049" i="6"/>
  <c r="H1049" i="6"/>
  <c r="I1049" i="6"/>
  <c r="J1049" i="6"/>
  <c r="K1049" i="6"/>
  <c r="G1050" i="6"/>
  <c r="H1050" i="6"/>
  <c r="I1050" i="6"/>
  <c r="J1050" i="6"/>
  <c r="K1050" i="6"/>
  <c r="G1051" i="6"/>
  <c r="H1051" i="6"/>
  <c r="I1051" i="6"/>
  <c r="J1051" i="6"/>
  <c r="K1051" i="6"/>
  <c r="G1052" i="6"/>
  <c r="H1052" i="6"/>
  <c r="I1052" i="6"/>
  <c r="J1052" i="6"/>
  <c r="K1052" i="6"/>
  <c r="G1053" i="6"/>
  <c r="H1053" i="6"/>
  <c r="I1053" i="6"/>
  <c r="J1053" i="6"/>
  <c r="K1053" i="6"/>
  <c r="G1054" i="6"/>
  <c r="H1054" i="6"/>
  <c r="I1054" i="6"/>
  <c r="J1054" i="6"/>
  <c r="K1054" i="6"/>
  <c r="G1055" i="6"/>
  <c r="H1055" i="6"/>
  <c r="I1055" i="6"/>
  <c r="J1055" i="6"/>
  <c r="K1055" i="6"/>
  <c r="G1056" i="6"/>
  <c r="H1056" i="6"/>
  <c r="I1056" i="6"/>
  <c r="J1056" i="6"/>
  <c r="K1056" i="6"/>
  <c r="G1057" i="6"/>
  <c r="H1057" i="6"/>
  <c r="I1057" i="6"/>
  <c r="J1057" i="6"/>
  <c r="K1057" i="6"/>
  <c r="G1058" i="6"/>
  <c r="H1058" i="6"/>
  <c r="I1058" i="6"/>
  <c r="J1058" i="6"/>
  <c r="K1058" i="6"/>
  <c r="G1059" i="6"/>
  <c r="H1059" i="6"/>
  <c r="I1059" i="6"/>
  <c r="J1059" i="6"/>
  <c r="K1059" i="6"/>
  <c r="G1060" i="6"/>
  <c r="H1060" i="6"/>
  <c r="I1060" i="6"/>
  <c r="J1060" i="6"/>
  <c r="K1060" i="6"/>
  <c r="G1061" i="6"/>
  <c r="H1061" i="6"/>
  <c r="I1061" i="6"/>
  <c r="J1061" i="6"/>
  <c r="K1061" i="6"/>
  <c r="G1062" i="6"/>
  <c r="H1062" i="6"/>
  <c r="I1062" i="6"/>
  <c r="J1062" i="6"/>
  <c r="K1062" i="6"/>
  <c r="G1063" i="6"/>
  <c r="H1063" i="6"/>
  <c r="I1063" i="6"/>
  <c r="J1063" i="6"/>
  <c r="K1063" i="6"/>
  <c r="G1064" i="6"/>
  <c r="H1064" i="6"/>
  <c r="I1064" i="6"/>
  <c r="J1064" i="6"/>
  <c r="K1064" i="6"/>
  <c r="G1065" i="6"/>
  <c r="H1065" i="6"/>
  <c r="I1065" i="6"/>
  <c r="J1065" i="6"/>
  <c r="K1065" i="6"/>
  <c r="G1066" i="6"/>
  <c r="H1066" i="6"/>
  <c r="I1066" i="6"/>
  <c r="J1066" i="6"/>
  <c r="K1066" i="6"/>
  <c r="G1067" i="6"/>
  <c r="H1067" i="6"/>
  <c r="I1067" i="6"/>
  <c r="J1067" i="6"/>
  <c r="K1067" i="6"/>
  <c r="G1068" i="6"/>
  <c r="H1068" i="6"/>
  <c r="I1068" i="6"/>
  <c r="J1068" i="6"/>
  <c r="K1068" i="6"/>
  <c r="G1069" i="6"/>
  <c r="H1069" i="6"/>
  <c r="I1069" i="6"/>
  <c r="J1069" i="6"/>
  <c r="K1069" i="6"/>
  <c r="G1070" i="6"/>
  <c r="H1070" i="6"/>
  <c r="I1070" i="6"/>
  <c r="J1070" i="6"/>
  <c r="K1070" i="6"/>
  <c r="G1071" i="6"/>
  <c r="H1071" i="6"/>
  <c r="I1071" i="6"/>
  <c r="J1071" i="6"/>
  <c r="K1071" i="6"/>
  <c r="G1072" i="6"/>
  <c r="H1072" i="6"/>
  <c r="I1072" i="6"/>
  <c r="J1072" i="6"/>
  <c r="K1072" i="6"/>
  <c r="G1073" i="6"/>
  <c r="H1073" i="6"/>
  <c r="I1073" i="6"/>
  <c r="J1073" i="6"/>
  <c r="K1073" i="6"/>
  <c r="G1074" i="6"/>
  <c r="H1074" i="6"/>
  <c r="I1074" i="6"/>
  <c r="J1074" i="6"/>
  <c r="K1074" i="6"/>
  <c r="G1075" i="6"/>
  <c r="H1075" i="6"/>
  <c r="I1075" i="6"/>
  <c r="J1075" i="6"/>
  <c r="K1075" i="6"/>
  <c r="G1076" i="6"/>
  <c r="H1076" i="6"/>
  <c r="I1076" i="6"/>
  <c r="J1076" i="6"/>
  <c r="K1076" i="6"/>
  <c r="G1077" i="6"/>
  <c r="H1077" i="6"/>
  <c r="I1077" i="6"/>
  <c r="J1077" i="6"/>
  <c r="K1077" i="6"/>
  <c r="G1078" i="6"/>
  <c r="H1078" i="6"/>
  <c r="I1078" i="6"/>
  <c r="J1078" i="6"/>
  <c r="K1078" i="6"/>
  <c r="G1079" i="6"/>
  <c r="H1079" i="6"/>
  <c r="I1079" i="6"/>
  <c r="J1079" i="6"/>
  <c r="K1079" i="6"/>
  <c r="G1080" i="6"/>
  <c r="H1080" i="6"/>
  <c r="I1080" i="6"/>
  <c r="J1080" i="6"/>
  <c r="K1080" i="6"/>
  <c r="G1081" i="6"/>
  <c r="H1081" i="6"/>
  <c r="I1081" i="6"/>
  <c r="J1081" i="6"/>
  <c r="K1081" i="6"/>
  <c r="G1082" i="6"/>
  <c r="H1082" i="6"/>
  <c r="I1082" i="6"/>
  <c r="J1082" i="6"/>
  <c r="K1082" i="6"/>
  <c r="G1083" i="6"/>
  <c r="H1083" i="6"/>
  <c r="I1083" i="6"/>
  <c r="J1083" i="6"/>
  <c r="K1083" i="6"/>
  <c r="G1084" i="6"/>
  <c r="H1084" i="6"/>
  <c r="I1084" i="6"/>
  <c r="J1084" i="6"/>
  <c r="K1084" i="6"/>
  <c r="G1085" i="6"/>
  <c r="H1085" i="6"/>
  <c r="I1085" i="6"/>
  <c r="J1085" i="6"/>
  <c r="K1085" i="6"/>
  <c r="G1086" i="6"/>
  <c r="H1086" i="6"/>
  <c r="I1086" i="6"/>
  <c r="J1086" i="6"/>
  <c r="K1086" i="6"/>
  <c r="G1087" i="6"/>
  <c r="H1087" i="6"/>
  <c r="I1087" i="6"/>
  <c r="J1087" i="6"/>
  <c r="K1087" i="6"/>
  <c r="G1088" i="6"/>
  <c r="H1088" i="6"/>
  <c r="I1088" i="6"/>
  <c r="J1088" i="6"/>
  <c r="K1088" i="6"/>
  <c r="G1089" i="6"/>
  <c r="H1089" i="6"/>
  <c r="I1089" i="6"/>
  <c r="J1089" i="6"/>
  <c r="K1089" i="6"/>
  <c r="G1090" i="6"/>
  <c r="H1090" i="6"/>
  <c r="I1090" i="6"/>
  <c r="J1090" i="6"/>
  <c r="K1090" i="6"/>
  <c r="G1091" i="6"/>
  <c r="H1091" i="6"/>
  <c r="I1091" i="6"/>
  <c r="J1091" i="6"/>
  <c r="K1091" i="6"/>
  <c r="G1092" i="6"/>
  <c r="H1092" i="6"/>
  <c r="I1092" i="6"/>
  <c r="J1092" i="6"/>
  <c r="K1092" i="6"/>
  <c r="G1093" i="6"/>
  <c r="H1093" i="6"/>
  <c r="I1093" i="6"/>
  <c r="J1093" i="6"/>
  <c r="K1093" i="6"/>
  <c r="G1094" i="6"/>
  <c r="H1094" i="6"/>
  <c r="I1094" i="6"/>
  <c r="J1094" i="6"/>
  <c r="K1094" i="6"/>
  <c r="G1095" i="6"/>
  <c r="H1095" i="6"/>
  <c r="I1095" i="6"/>
  <c r="J1095" i="6"/>
  <c r="K1095" i="6"/>
  <c r="G1096" i="6"/>
  <c r="H1096" i="6"/>
  <c r="I1096" i="6"/>
  <c r="J1096" i="6"/>
  <c r="K1096" i="6"/>
  <c r="G1097" i="6"/>
  <c r="H1097" i="6"/>
  <c r="I1097" i="6"/>
  <c r="J1097" i="6"/>
  <c r="K1097" i="6"/>
  <c r="G1098" i="6"/>
  <c r="H1098" i="6"/>
  <c r="I1098" i="6"/>
  <c r="J1098" i="6"/>
  <c r="K1098" i="6"/>
  <c r="G1099" i="6"/>
  <c r="H1099" i="6"/>
  <c r="I1099" i="6"/>
  <c r="J1099" i="6"/>
  <c r="K1099" i="6"/>
  <c r="G1100" i="6"/>
  <c r="H1100" i="6"/>
  <c r="I1100" i="6"/>
  <c r="J1100" i="6"/>
  <c r="K1100" i="6"/>
  <c r="G1101" i="6"/>
  <c r="H1101" i="6"/>
  <c r="I1101" i="6"/>
  <c r="J1101" i="6"/>
  <c r="K1101" i="6"/>
  <c r="G1102" i="6"/>
  <c r="H1102" i="6"/>
  <c r="I1102" i="6"/>
  <c r="J1102" i="6"/>
  <c r="K1102" i="6"/>
  <c r="G1103" i="6"/>
  <c r="H1103" i="6"/>
  <c r="I1103" i="6"/>
  <c r="J1103" i="6"/>
  <c r="K1103" i="6"/>
  <c r="G1104" i="6"/>
  <c r="H1104" i="6"/>
  <c r="I1104" i="6"/>
  <c r="J1104" i="6"/>
  <c r="K1104" i="6"/>
  <c r="G1105" i="6"/>
  <c r="H1105" i="6"/>
  <c r="I1105" i="6"/>
  <c r="J1105" i="6"/>
  <c r="K1105" i="6"/>
  <c r="G1106" i="6"/>
  <c r="H1106" i="6"/>
  <c r="I1106" i="6"/>
  <c r="J1106" i="6"/>
  <c r="K1106" i="6"/>
  <c r="G1107" i="6"/>
  <c r="H1107" i="6"/>
  <c r="I1107" i="6"/>
  <c r="J1107" i="6"/>
  <c r="K1107" i="6"/>
  <c r="G1108" i="6"/>
  <c r="H1108" i="6"/>
  <c r="I1108" i="6"/>
  <c r="J1108" i="6"/>
  <c r="K1108" i="6"/>
  <c r="G1109" i="6"/>
  <c r="H1109" i="6"/>
  <c r="I1109" i="6"/>
  <c r="J1109" i="6"/>
  <c r="K1109" i="6"/>
  <c r="G1110" i="6"/>
  <c r="H1110" i="6"/>
  <c r="I1110" i="6"/>
  <c r="J1110" i="6"/>
  <c r="K1110" i="6"/>
  <c r="G1111" i="6"/>
  <c r="H1111" i="6"/>
  <c r="I1111" i="6"/>
  <c r="J1111" i="6"/>
  <c r="K1111" i="6"/>
  <c r="G1112" i="6"/>
  <c r="H1112" i="6"/>
  <c r="I1112" i="6"/>
  <c r="J1112" i="6"/>
  <c r="K1112" i="6"/>
  <c r="G1113" i="6"/>
  <c r="H1113" i="6"/>
  <c r="I1113" i="6"/>
  <c r="J1113" i="6"/>
  <c r="K1113" i="6"/>
  <c r="G1114" i="6"/>
  <c r="H1114" i="6"/>
  <c r="I1114" i="6"/>
  <c r="J1114" i="6"/>
  <c r="K1114" i="6"/>
  <c r="G1115" i="6"/>
  <c r="H1115" i="6"/>
  <c r="I1115" i="6"/>
  <c r="J1115" i="6"/>
  <c r="K1115" i="6"/>
  <c r="G1116" i="6"/>
  <c r="H1116" i="6"/>
  <c r="I1116" i="6"/>
  <c r="J1116" i="6"/>
  <c r="K1116" i="6"/>
  <c r="G1117" i="6"/>
  <c r="H1117" i="6"/>
  <c r="I1117" i="6"/>
  <c r="J1117" i="6"/>
  <c r="K1117" i="6"/>
  <c r="G1118" i="6"/>
  <c r="H1118" i="6"/>
  <c r="I1118" i="6"/>
  <c r="J1118" i="6"/>
  <c r="K1118" i="6"/>
  <c r="G1119" i="6"/>
  <c r="H1119" i="6"/>
  <c r="I1119" i="6"/>
  <c r="J1119" i="6"/>
  <c r="K1119" i="6"/>
  <c r="G1120" i="6"/>
  <c r="H1120" i="6"/>
  <c r="I1120" i="6"/>
  <c r="J1120" i="6"/>
  <c r="K1120" i="6"/>
  <c r="G1121" i="6"/>
  <c r="H1121" i="6"/>
  <c r="I1121" i="6"/>
  <c r="J1121" i="6"/>
  <c r="K1121" i="6"/>
  <c r="G1122" i="6"/>
  <c r="H1122" i="6"/>
  <c r="I1122" i="6"/>
  <c r="J1122" i="6"/>
  <c r="K1122" i="6"/>
  <c r="G1123" i="6"/>
  <c r="H1123" i="6"/>
  <c r="I1123" i="6"/>
  <c r="J1123" i="6"/>
  <c r="K1123" i="6"/>
  <c r="G1124" i="6"/>
  <c r="H1124" i="6"/>
  <c r="I1124" i="6"/>
  <c r="J1124" i="6"/>
  <c r="K1124" i="6"/>
  <c r="G1125" i="6"/>
  <c r="H1125" i="6"/>
  <c r="I1125" i="6"/>
  <c r="J1125" i="6"/>
  <c r="K1125" i="6"/>
  <c r="G1126" i="6"/>
  <c r="H1126" i="6"/>
  <c r="I1126" i="6"/>
  <c r="J1126" i="6"/>
  <c r="K1126" i="6"/>
  <c r="G1127" i="6"/>
  <c r="H1127" i="6"/>
  <c r="I1127" i="6"/>
  <c r="J1127" i="6"/>
  <c r="K1127" i="6"/>
  <c r="G1128" i="6"/>
  <c r="H1128" i="6"/>
  <c r="I1128" i="6"/>
  <c r="J1128" i="6"/>
  <c r="K1128" i="6"/>
  <c r="G1129" i="6"/>
  <c r="H1129" i="6"/>
  <c r="I1129" i="6"/>
  <c r="J1129" i="6"/>
  <c r="K1129" i="6"/>
  <c r="G1130" i="6"/>
  <c r="H1130" i="6"/>
  <c r="I1130" i="6"/>
  <c r="J1130" i="6"/>
  <c r="K1130" i="6"/>
  <c r="G1131" i="6"/>
  <c r="H1131" i="6"/>
  <c r="I1131" i="6"/>
  <c r="J1131" i="6"/>
  <c r="K1131" i="6"/>
  <c r="G1132" i="6"/>
  <c r="H1132" i="6"/>
  <c r="I1132" i="6"/>
  <c r="J1132" i="6"/>
  <c r="K1132" i="6"/>
  <c r="G1133" i="6"/>
  <c r="H1133" i="6"/>
  <c r="I1133" i="6"/>
  <c r="J1133" i="6"/>
  <c r="K1133" i="6"/>
  <c r="G1134" i="6"/>
  <c r="H1134" i="6"/>
  <c r="I1134" i="6"/>
  <c r="J1134" i="6"/>
  <c r="K1134" i="6"/>
  <c r="G1135" i="6"/>
  <c r="H1135" i="6"/>
  <c r="I1135" i="6"/>
  <c r="J1135" i="6"/>
  <c r="K1135" i="6"/>
  <c r="G1136" i="6"/>
  <c r="H1136" i="6"/>
  <c r="I1136" i="6"/>
  <c r="J1136" i="6"/>
  <c r="K1136" i="6"/>
  <c r="G1137" i="6"/>
  <c r="H1137" i="6"/>
  <c r="I1137" i="6"/>
  <c r="J1137" i="6"/>
  <c r="K1137" i="6"/>
  <c r="G1138" i="6"/>
  <c r="H1138" i="6"/>
  <c r="I1138" i="6"/>
  <c r="J1138" i="6"/>
  <c r="K1138" i="6"/>
  <c r="G1139" i="6"/>
  <c r="H1139" i="6"/>
  <c r="I1139" i="6"/>
  <c r="J1139" i="6"/>
  <c r="K1139" i="6"/>
  <c r="G1140" i="6"/>
  <c r="H1140" i="6"/>
  <c r="I1140" i="6"/>
  <c r="J1140" i="6"/>
  <c r="K1140" i="6"/>
  <c r="G1141" i="6"/>
  <c r="H1141" i="6"/>
  <c r="I1141" i="6"/>
  <c r="J1141" i="6"/>
  <c r="K1141" i="6"/>
  <c r="G1142" i="6"/>
  <c r="H1142" i="6"/>
  <c r="I1142" i="6"/>
  <c r="J1142" i="6"/>
  <c r="K1142" i="6"/>
  <c r="G1143" i="6"/>
  <c r="H1143" i="6"/>
  <c r="I1143" i="6"/>
  <c r="J1143" i="6"/>
  <c r="K1143" i="6"/>
  <c r="G1144" i="6"/>
  <c r="H1144" i="6"/>
  <c r="I1144" i="6"/>
  <c r="J1144" i="6"/>
  <c r="K1144" i="6"/>
  <c r="G1145" i="6"/>
  <c r="H1145" i="6"/>
  <c r="I1145" i="6"/>
  <c r="J1145" i="6"/>
  <c r="K1145" i="6"/>
  <c r="G1146" i="6"/>
  <c r="H1146" i="6"/>
  <c r="I1146" i="6"/>
  <c r="J1146" i="6"/>
  <c r="K1146" i="6"/>
  <c r="G1147" i="6"/>
  <c r="H1147" i="6"/>
  <c r="I1147" i="6"/>
  <c r="J1147" i="6"/>
  <c r="K1147" i="6"/>
  <c r="G1148" i="6"/>
  <c r="H1148" i="6"/>
  <c r="I1148" i="6"/>
  <c r="J1148" i="6"/>
  <c r="K1148" i="6"/>
  <c r="G1149" i="6"/>
  <c r="H1149" i="6"/>
  <c r="I1149" i="6"/>
  <c r="J1149" i="6"/>
  <c r="K1149" i="6"/>
  <c r="G1150" i="6"/>
  <c r="H1150" i="6"/>
  <c r="I1150" i="6"/>
  <c r="J1150" i="6"/>
  <c r="K1150" i="6"/>
  <c r="G1151" i="6"/>
  <c r="H1151" i="6"/>
  <c r="I1151" i="6"/>
  <c r="J1151" i="6"/>
  <c r="K1151" i="6"/>
  <c r="G1152" i="6"/>
  <c r="H1152" i="6"/>
  <c r="I1152" i="6"/>
  <c r="J1152" i="6"/>
  <c r="K1152" i="6"/>
  <c r="G1153" i="6"/>
  <c r="H1153" i="6"/>
  <c r="I1153" i="6"/>
  <c r="J1153" i="6"/>
  <c r="K1153" i="6"/>
  <c r="G38" i="6"/>
  <c r="H38" i="6"/>
  <c r="I38" i="6"/>
  <c r="J38" i="6"/>
  <c r="K38" i="6"/>
  <c r="G3" i="6"/>
  <c r="H3" i="6"/>
  <c r="I3" i="6"/>
  <c r="J3" i="6"/>
  <c r="K3" i="6"/>
  <c r="N3" i="6"/>
  <c r="O3" i="6"/>
  <c r="Q3" i="6"/>
  <c r="R3" i="6"/>
  <c r="G4" i="6"/>
  <c r="H4" i="6"/>
  <c r="I4" i="6"/>
  <c r="J4" i="6"/>
  <c r="K4" i="6"/>
  <c r="N4" i="6"/>
  <c r="O4" i="6"/>
  <c r="Q4" i="6"/>
  <c r="R4" i="6"/>
  <c r="G5" i="6"/>
  <c r="H5" i="6"/>
  <c r="I5" i="6"/>
  <c r="J5" i="6"/>
  <c r="K5" i="6"/>
  <c r="N5" i="6"/>
  <c r="O5" i="6"/>
  <c r="Q5" i="6"/>
  <c r="R5" i="6"/>
  <c r="G6" i="6"/>
  <c r="H6" i="6"/>
  <c r="I6" i="6"/>
  <c r="J6" i="6"/>
  <c r="K6" i="6"/>
  <c r="N6" i="6"/>
  <c r="O6" i="6"/>
  <c r="Q6" i="6"/>
  <c r="R6" i="6"/>
  <c r="G7" i="6"/>
  <c r="H7" i="6"/>
  <c r="I7" i="6"/>
  <c r="J7" i="6"/>
  <c r="K7" i="6"/>
  <c r="N7" i="6"/>
  <c r="O7" i="6"/>
  <c r="Q7" i="6"/>
  <c r="R7" i="6"/>
  <c r="G8" i="6"/>
  <c r="H8" i="6"/>
  <c r="I8" i="6"/>
  <c r="J8" i="6"/>
  <c r="K8" i="6"/>
  <c r="N8" i="6"/>
  <c r="O8" i="6"/>
  <c r="Q8" i="6"/>
  <c r="R8" i="6"/>
  <c r="G9" i="6"/>
  <c r="H9" i="6"/>
  <c r="I9" i="6"/>
  <c r="J9" i="6"/>
  <c r="K9" i="6"/>
  <c r="N9" i="6"/>
  <c r="O9" i="6"/>
  <c r="Q9" i="6"/>
  <c r="R9" i="6"/>
  <c r="G10" i="6"/>
  <c r="H10" i="6"/>
  <c r="I10" i="6"/>
  <c r="J10" i="6"/>
  <c r="K10" i="6"/>
  <c r="N10" i="6"/>
  <c r="O10" i="6"/>
  <c r="Q10" i="6"/>
  <c r="R10" i="6"/>
  <c r="G11" i="6"/>
  <c r="H11" i="6"/>
  <c r="I11" i="6"/>
  <c r="J11" i="6"/>
  <c r="K11" i="6"/>
  <c r="N11" i="6"/>
  <c r="O11" i="6"/>
  <c r="Q11" i="6"/>
  <c r="R11" i="6"/>
  <c r="G12" i="6"/>
  <c r="H12" i="6"/>
  <c r="I12" i="6"/>
  <c r="J12" i="6"/>
  <c r="K12" i="6"/>
  <c r="N12" i="6"/>
  <c r="O12" i="6"/>
  <c r="Q12" i="6"/>
  <c r="R12" i="6"/>
  <c r="G13" i="6"/>
  <c r="H13" i="6"/>
  <c r="I13" i="6"/>
  <c r="J13" i="6"/>
  <c r="K13" i="6"/>
  <c r="N13" i="6"/>
  <c r="O13" i="6"/>
  <c r="Q13" i="6"/>
  <c r="R13" i="6"/>
  <c r="G14" i="6"/>
  <c r="H14" i="6"/>
  <c r="I14" i="6"/>
  <c r="J14" i="6"/>
  <c r="K14" i="6"/>
  <c r="N14" i="6"/>
  <c r="O14" i="6"/>
  <c r="Q14" i="6"/>
  <c r="R14" i="6"/>
  <c r="G15" i="6"/>
  <c r="H15" i="6"/>
  <c r="I15" i="6"/>
  <c r="J15" i="6"/>
  <c r="K15" i="6"/>
  <c r="N15" i="6"/>
  <c r="O15" i="6"/>
  <c r="Q15" i="6"/>
  <c r="R15" i="6"/>
  <c r="G16" i="6"/>
  <c r="H16" i="6"/>
  <c r="I16" i="6"/>
  <c r="J16" i="6"/>
  <c r="K16" i="6"/>
  <c r="N16" i="6"/>
  <c r="O16" i="6"/>
  <c r="Q16" i="6"/>
  <c r="R16" i="6"/>
  <c r="G17" i="6"/>
  <c r="H17" i="6"/>
  <c r="I17" i="6"/>
  <c r="J17" i="6"/>
  <c r="K17" i="6"/>
  <c r="N17" i="6"/>
  <c r="O17" i="6"/>
  <c r="Q17" i="6"/>
  <c r="R17" i="6"/>
  <c r="G18" i="6"/>
  <c r="H18" i="6"/>
  <c r="I18" i="6"/>
  <c r="J18" i="6"/>
  <c r="K18" i="6"/>
  <c r="N18" i="6"/>
  <c r="O18" i="6"/>
  <c r="Q18" i="6"/>
  <c r="R18" i="6"/>
  <c r="G19" i="6"/>
  <c r="H19" i="6"/>
  <c r="I19" i="6"/>
  <c r="J19" i="6"/>
  <c r="K19" i="6"/>
  <c r="N19" i="6"/>
  <c r="O19" i="6"/>
  <c r="Q19" i="6"/>
  <c r="R19" i="6"/>
  <c r="G20" i="6"/>
  <c r="H20" i="6"/>
  <c r="I20" i="6"/>
  <c r="J20" i="6"/>
  <c r="K20" i="6"/>
  <c r="N20" i="6"/>
  <c r="O20" i="6"/>
  <c r="Q20" i="6"/>
  <c r="R20" i="6"/>
  <c r="G21" i="6"/>
  <c r="H21" i="6"/>
  <c r="I21" i="6"/>
  <c r="J21" i="6"/>
  <c r="K21" i="6"/>
  <c r="N21" i="6"/>
  <c r="O21" i="6"/>
  <c r="Q21" i="6"/>
  <c r="R21" i="6"/>
  <c r="G22" i="6"/>
  <c r="H22" i="6"/>
  <c r="I22" i="6"/>
  <c r="J22" i="6"/>
  <c r="K22" i="6"/>
  <c r="N22" i="6"/>
  <c r="O22" i="6"/>
  <c r="Q22" i="6"/>
  <c r="R22" i="6"/>
  <c r="G23" i="6"/>
  <c r="H23" i="6"/>
  <c r="I23" i="6"/>
  <c r="J23" i="6"/>
  <c r="K23" i="6"/>
  <c r="N23" i="6"/>
  <c r="O23" i="6"/>
  <c r="Q23" i="6"/>
  <c r="R23" i="6"/>
  <c r="G24" i="6"/>
  <c r="H24" i="6"/>
  <c r="I24" i="6"/>
  <c r="J24" i="6"/>
  <c r="K24" i="6"/>
  <c r="N24" i="6"/>
  <c r="O24" i="6"/>
  <c r="Q24" i="6"/>
  <c r="R24" i="6"/>
  <c r="G25" i="6"/>
  <c r="H25" i="6"/>
  <c r="I25" i="6"/>
  <c r="J25" i="6"/>
  <c r="K25" i="6"/>
  <c r="N25" i="6"/>
  <c r="O25" i="6"/>
  <c r="Q25" i="6"/>
  <c r="R25" i="6"/>
  <c r="G26" i="6"/>
  <c r="H26" i="6"/>
  <c r="I26" i="6"/>
  <c r="J26" i="6"/>
  <c r="K26" i="6"/>
  <c r="N26" i="6"/>
  <c r="O26" i="6"/>
  <c r="Q26" i="6"/>
  <c r="R26" i="6"/>
  <c r="G27" i="6"/>
  <c r="H27" i="6"/>
  <c r="I27" i="6"/>
  <c r="J27" i="6"/>
  <c r="K27" i="6"/>
  <c r="N27" i="6"/>
  <c r="O27" i="6"/>
  <c r="Q27" i="6"/>
  <c r="R27" i="6"/>
  <c r="G28" i="6"/>
  <c r="H28" i="6"/>
  <c r="I28" i="6"/>
  <c r="J28" i="6"/>
  <c r="K28" i="6"/>
  <c r="N28" i="6"/>
  <c r="O28" i="6"/>
  <c r="Q28" i="6"/>
  <c r="R28" i="6"/>
  <c r="G29" i="6"/>
  <c r="H29" i="6"/>
  <c r="I29" i="6"/>
  <c r="J29" i="6"/>
  <c r="K29" i="6"/>
  <c r="N29" i="6"/>
  <c r="O29" i="6"/>
  <c r="Q29" i="6"/>
  <c r="R29" i="6"/>
  <c r="G30" i="6"/>
  <c r="H30" i="6"/>
  <c r="I30" i="6"/>
  <c r="J30" i="6"/>
  <c r="K30" i="6"/>
  <c r="N30" i="6"/>
  <c r="O30" i="6"/>
  <c r="Q30" i="6"/>
  <c r="R30" i="6"/>
  <c r="G31" i="6"/>
  <c r="H31" i="6"/>
  <c r="I31" i="6"/>
  <c r="J31" i="6"/>
  <c r="K31" i="6"/>
  <c r="N31" i="6"/>
  <c r="O31" i="6"/>
  <c r="Q31" i="6"/>
  <c r="R31" i="6"/>
  <c r="G32" i="6"/>
  <c r="H32" i="6"/>
  <c r="I32" i="6"/>
  <c r="J32" i="6"/>
  <c r="K32" i="6"/>
  <c r="N32" i="6"/>
  <c r="O32" i="6"/>
  <c r="Q32" i="6"/>
  <c r="R32" i="6"/>
  <c r="G33" i="6"/>
  <c r="H33" i="6"/>
  <c r="I33" i="6"/>
  <c r="J33" i="6"/>
  <c r="K33" i="6"/>
  <c r="N33" i="6"/>
  <c r="O33" i="6"/>
  <c r="Q33" i="6"/>
  <c r="R33" i="6"/>
  <c r="G34" i="6"/>
  <c r="H34" i="6"/>
  <c r="I34" i="6"/>
  <c r="J34" i="6"/>
  <c r="K34" i="6"/>
  <c r="N34" i="6"/>
  <c r="O34" i="6"/>
  <c r="Q34" i="6"/>
  <c r="R34" i="6"/>
  <c r="G35" i="6"/>
  <c r="H35" i="6"/>
  <c r="I35" i="6"/>
  <c r="J35" i="6"/>
  <c r="K35" i="6"/>
  <c r="N35" i="6"/>
  <c r="O35" i="6"/>
  <c r="Q35" i="6"/>
  <c r="R35" i="6"/>
  <c r="G36" i="6"/>
  <c r="H36" i="6"/>
  <c r="I36" i="6"/>
  <c r="J36" i="6"/>
  <c r="K36" i="6"/>
  <c r="N36" i="6"/>
  <c r="O36" i="6"/>
  <c r="Q36" i="6"/>
  <c r="R36" i="6"/>
  <c r="G37" i="6"/>
  <c r="H37" i="6"/>
  <c r="I37" i="6"/>
  <c r="J37" i="6"/>
  <c r="K37" i="6"/>
  <c r="N37" i="6"/>
  <c r="O37" i="6"/>
  <c r="Q37" i="6"/>
  <c r="R37" i="6"/>
  <c r="Q2" i="6"/>
  <c r="R2" i="6"/>
  <c r="O2" i="6"/>
  <c r="N2" i="6"/>
  <c r="J2" i="6"/>
  <c r="K2" i="6"/>
  <c r="I2" i="6"/>
  <c r="H2" i="6"/>
  <c r="G2" i="6"/>
  <c r="BS4" i="3"/>
  <c r="BT4" i="3"/>
  <c r="BU4" i="3"/>
  <c r="BS5" i="3"/>
  <c r="BT5" i="3"/>
  <c r="BU5" i="3"/>
  <c r="BS6" i="3"/>
  <c r="BT6" i="3"/>
  <c r="BU6" i="3"/>
  <c r="BS7" i="3"/>
  <c r="BT7" i="3"/>
  <c r="BU7" i="3"/>
  <c r="BS8" i="3"/>
  <c r="BT8" i="3"/>
  <c r="BU8" i="3"/>
  <c r="BS9" i="3"/>
  <c r="BT9" i="3"/>
  <c r="BU9" i="3"/>
  <c r="BS10" i="3"/>
  <c r="BT10" i="3"/>
  <c r="BU10" i="3"/>
  <c r="BS11" i="3"/>
  <c r="BT11" i="3"/>
  <c r="BU11" i="3"/>
  <c r="BS12" i="3"/>
  <c r="BT12" i="3"/>
  <c r="BU12" i="3"/>
  <c r="BS13" i="3"/>
  <c r="BT13" i="3"/>
  <c r="BU13" i="3"/>
  <c r="BS14" i="3"/>
  <c r="BT14" i="3"/>
  <c r="BU14" i="3"/>
  <c r="BS15" i="3"/>
  <c r="BT15" i="3"/>
  <c r="BU15" i="3"/>
  <c r="BS16" i="3"/>
  <c r="BT16" i="3"/>
  <c r="BU16" i="3"/>
  <c r="BS17" i="3"/>
  <c r="BT17" i="3"/>
  <c r="BU17" i="3"/>
  <c r="BS18" i="3"/>
  <c r="BT18" i="3"/>
  <c r="BU18" i="3"/>
  <c r="BS19" i="3"/>
  <c r="BT19" i="3"/>
  <c r="BU19" i="3"/>
  <c r="BS20" i="3"/>
  <c r="BT20" i="3"/>
  <c r="BU20" i="3"/>
  <c r="BS21" i="3"/>
  <c r="BT21" i="3"/>
  <c r="BU21" i="3"/>
  <c r="BS22" i="3"/>
  <c r="BT22" i="3"/>
  <c r="BU22" i="3"/>
  <c r="BS23" i="3"/>
  <c r="BT23" i="3"/>
  <c r="BU23" i="3"/>
  <c r="BS24" i="3"/>
  <c r="BT24" i="3"/>
  <c r="BU24" i="3"/>
  <c r="BS25" i="3"/>
  <c r="BT25" i="3"/>
  <c r="BU25" i="3"/>
  <c r="BS26" i="3"/>
  <c r="BT26" i="3"/>
  <c r="BU26" i="3"/>
  <c r="BS27" i="3"/>
  <c r="BT27" i="3"/>
  <c r="BU27" i="3"/>
  <c r="BS28" i="3"/>
  <c r="BT28" i="3"/>
  <c r="BU28" i="3"/>
  <c r="BS29" i="3"/>
  <c r="BT29" i="3"/>
  <c r="BU29" i="3"/>
  <c r="BS30" i="3"/>
  <c r="BT30" i="3"/>
  <c r="BU30" i="3"/>
  <c r="BS31" i="3"/>
  <c r="BT31" i="3"/>
  <c r="BU31" i="3"/>
  <c r="BS32" i="3"/>
  <c r="BT32" i="3"/>
  <c r="BU32" i="3"/>
  <c r="BS33" i="3"/>
  <c r="BT33" i="3"/>
  <c r="BU33" i="3"/>
  <c r="BS34" i="3"/>
  <c r="BT34" i="3"/>
  <c r="BU34" i="3"/>
  <c r="BS35" i="3"/>
  <c r="BT35" i="3"/>
  <c r="BU35" i="3"/>
  <c r="BS36" i="3"/>
  <c r="BT36" i="3"/>
  <c r="BU36" i="3"/>
  <c r="BS37" i="3"/>
  <c r="BT37" i="3"/>
  <c r="BU37" i="3"/>
  <c r="BS38" i="3"/>
  <c r="BT38" i="3"/>
  <c r="BU38" i="3"/>
  <c r="BS39" i="3"/>
  <c r="BT39" i="3"/>
  <c r="BU39" i="3"/>
  <c r="BS40" i="3"/>
  <c r="BT40" i="3"/>
  <c r="BU40" i="3"/>
  <c r="BS41" i="3"/>
  <c r="BT41" i="3"/>
  <c r="BU41" i="3"/>
  <c r="BS42" i="3"/>
  <c r="BT42" i="3"/>
  <c r="BU42" i="3"/>
  <c r="BS43" i="3"/>
  <c r="BT43" i="3"/>
  <c r="BU43" i="3"/>
  <c r="BS44" i="3"/>
  <c r="BT44" i="3"/>
  <c r="BU44" i="3"/>
  <c r="BS45" i="3"/>
  <c r="BT45" i="3"/>
  <c r="BU45" i="3"/>
  <c r="BS46" i="3"/>
  <c r="BT46" i="3"/>
  <c r="BU46" i="3"/>
  <c r="BS47" i="3"/>
  <c r="BT47" i="3"/>
  <c r="BU47" i="3"/>
  <c r="BS48" i="3"/>
  <c r="BT48" i="3"/>
  <c r="BU48" i="3"/>
  <c r="BS49" i="3"/>
  <c r="BT49" i="3"/>
  <c r="BU49" i="3"/>
  <c r="BS50" i="3"/>
  <c r="BT50" i="3"/>
  <c r="BU50" i="3"/>
  <c r="BS51" i="3"/>
  <c r="BT51" i="3"/>
  <c r="BU51" i="3"/>
  <c r="BS52" i="3"/>
  <c r="BT52" i="3"/>
  <c r="BU52" i="3"/>
  <c r="BS53" i="3"/>
  <c r="BT53" i="3"/>
  <c r="BU53" i="3"/>
  <c r="BS54" i="3"/>
  <c r="BT54" i="3"/>
  <c r="BU54" i="3"/>
  <c r="BS55" i="3"/>
  <c r="BT55" i="3"/>
  <c r="BU55" i="3"/>
  <c r="BS56" i="3"/>
  <c r="BT56" i="3"/>
  <c r="BU56" i="3"/>
  <c r="BS57" i="3"/>
  <c r="BT57" i="3"/>
  <c r="BU57" i="3"/>
  <c r="BS58" i="3"/>
  <c r="BT58" i="3"/>
  <c r="BU58" i="3"/>
  <c r="BS59" i="3"/>
  <c r="BT59" i="3"/>
  <c r="BU59" i="3"/>
  <c r="BS60" i="3"/>
  <c r="BT60" i="3"/>
  <c r="BU60" i="3"/>
  <c r="BS61" i="3"/>
  <c r="BT61" i="3"/>
  <c r="BU61" i="3"/>
  <c r="BS62" i="3"/>
  <c r="BT62" i="3"/>
  <c r="BU62" i="3"/>
  <c r="BS63" i="3"/>
  <c r="BT63" i="3"/>
  <c r="BU63" i="3"/>
  <c r="BS64" i="3"/>
  <c r="BT64" i="3"/>
  <c r="BU64" i="3"/>
  <c r="BS65" i="3"/>
  <c r="BT65" i="3"/>
  <c r="BU65" i="3"/>
  <c r="BS66" i="3"/>
  <c r="BT66" i="3"/>
  <c r="BU66" i="3"/>
  <c r="BS67" i="3"/>
  <c r="BT67" i="3"/>
  <c r="BU67" i="3"/>
  <c r="BS68" i="3"/>
  <c r="BT68" i="3"/>
  <c r="BU68" i="3"/>
  <c r="BS69" i="3"/>
  <c r="BT69" i="3"/>
  <c r="BU69" i="3"/>
  <c r="BS70" i="3"/>
  <c r="BT70" i="3"/>
  <c r="BU70" i="3"/>
  <c r="BS71" i="3"/>
  <c r="BT71" i="3"/>
  <c r="BU71" i="3"/>
  <c r="BS72" i="3"/>
  <c r="BT72" i="3"/>
  <c r="BU72" i="3"/>
  <c r="BS73" i="3"/>
  <c r="BT73" i="3"/>
  <c r="BU73" i="3"/>
  <c r="BS74" i="3"/>
  <c r="BT74" i="3"/>
  <c r="BU74" i="3"/>
  <c r="BS75" i="3"/>
  <c r="BT75" i="3"/>
  <c r="BU75" i="3"/>
  <c r="BS76" i="3"/>
  <c r="BT76" i="3"/>
  <c r="BU76" i="3"/>
  <c r="BS77" i="3"/>
  <c r="BT77" i="3"/>
  <c r="BU77" i="3"/>
  <c r="BS78" i="3"/>
  <c r="BT78" i="3"/>
  <c r="BU78" i="3"/>
  <c r="BS79" i="3"/>
  <c r="BT79" i="3"/>
  <c r="BU79" i="3"/>
  <c r="BS80" i="3"/>
  <c r="BT80" i="3"/>
  <c r="BU80" i="3"/>
  <c r="BS81" i="3"/>
  <c r="BT81" i="3"/>
  <c r="BU81" i="3"/>
  <c r="BS82" i="3"/>
  <c r="BT82" i="3"/>
  <c r="BU82" i="3"/>
  <c r="BS83" i="3"/>
  <c r="BT83" i="3"/>
  <c r="BU83" i="3"/>
  <c r="BS84" i="3"/>
  <c r="BT84" i="3"/>
  <c r="BU84" i="3"/>
  <c r="BS85" i="3"/>
  <c r="BT85" i="3"/>
  <c r="BU85" i="3"/>
  <c r="BS86" i="3"/>
  <c r="BT86" i="3"/>
  <c r="BU86" i="3"/>
  <c r="BS87" i="3"/>
  <c r="BT87" i="3"/>
  <c r="BU87" i="3"/>
  <c r="BS88" i="3"/>
  <c r="BT88" i="3"/>
  <c r="BU88" i="3"/>
  <c r="BS89" i="3"/>
  <c r="BT89" i="3"/>
  <c r="BU89" i="3"/>
  <c r="BS90" i="3"/>
  <c r="BT90" i="3"/>
  <c r="BU90" i="3"/>
  <c r="BS91" i="3"/>
  <c r="BT91" i="3"/>
  <c r="BU91" i="3"/>
  <c r="BS92" i="3"/>
  <c r="BT92" i="3"/>
  <c r="BU92" i="3"/>
  <c r="BS93" i="3"/>
  <c r="BT93" i="3"/>
  <c r="BU93" i="3"/>
  <c r="BS94" i="3"/>
  <c r="BT94" i="3"/>
  <c r="BU94" i="3"/>
  <c r="BS95" i="3"/>
  <c r="BT95" i="3"/>
  <c r="BU95" i="3"/>
  <c r="BS96" i="3"/>
  <c r="BT96" i="3"/>
  <c r="BU96" i="3"/>
  <c r="BS97" i="3"/>
  <c r="BT97" i="3"/>
  <c r="BU97" i="3"/>
  <c r="BS98" i="3"/>
  <c r="BT98" i="3"/>
  <c r="BU98" i="3"/>
  <c r="BS99" i="3"/>
  <c r="BT99" i="3"/>
  <c r="BU99" i="3"/>
  <c r="BS100" i="3"/>
  <c r="BT100" i="3"/>
  <c r="BU100" i="3"/>
  <c r="BS101" i="3"/>
  <c r="BT101" i="3"/>
  <c r="BU101" i="3"/>
  <c r="BS102" i="3"/>
  <c r="BT102" i="3"/>
  <c r="BU102" i="3"/>
  <c r="BS103" i="3"/>
  <c r="BT103" i="3"/>
  <c r="BU103" i="3"/>
  <c r="BS104" i="3"/>
  <c r="BT104" i="3"/>
  <c r="BU104" i="3"/>
  <c r="BS105" i="3"/>
  <c r="BT105" i="3"/>
  <c r="BU105" i="3"/>
  <c r="BS106" i="3"/>
  <c r="BT106" i="3"/>
  <c r="BU106" i="3"/>
  <c r="BS107" i="3"/>
  <c r="BT107" i="3"/>
  <c r="BU107" i="3"/>
  <c r="BS108" i="3"/>
  <c r="BT108" i="3"/>
  <c r="BU108" i="3"/>
  <c r="BS109" i="3"/>
  <c r="BT109" i="3"/>
  <c r="BU109" i="3"/>
  <c r="BS110" i="3"/>
  <c r="BT110" i="3"/>
  <c r="BU110" i="3"/>
  <c r="BS111" i="3"/>
  <c r="BT111" i="3"/>
  <c r="BU111" i="3"/>
  <c r="BS112" i="3"/>
  <c r="BT112" i="3"/>
  <c r="BU112" i="3"/>
  <c r="BS113" i="3"/>
  <c r="BT113" i="3"/>
  <c r="BU113" i="3"/>
  <c r="BS114" i="3"/>
  <c r="BT114" i="3"/>
  <c r="BU114" i="3"/>
  <c r="BS115" i="3"/>
  <c r="BT115" i="3"/>
  <c r="BU115" i="3"/>
  <c r="BS116" i="3"/>
  <c r="BT116" i="3"/>
  <c r="BU116" i="3"/>
  <c r="BS117" i="3"/>
  <c r="BT117" i="3"/>
  <c r="BU117" i="3"/>
  <c r="BS118" i="3"/>
  <c r="BT118" i="3"/>
  <c r="BU118" i="3"/>
  <c r="BS119" i="3"/>
  <c r="BT119" i="3"/>
  <c r="BU119" i="3"/>
  <c r="BS120" i="3"/>
  <c r="BT120" i="3"/>
  <c r="BU120" i="3"/>
  <c r="BS121" i="3"/>
  <c r="BT121" i="3"/>
  <c r="BU121" i="3"/>
  <c r="BS122" i="3"/>
  <c r="BT122" i="3"/>
  <c r="BU122" i="3"/>
  <c r="BS123" i="3"/>
  <c r="BT123" i="3"/>
  <c r="BU123" i="3"/>
  <c r="BS124" i="3"/>
  <c r="BT124" i="3"/>
  <c r="BU124" i="3"/>
  <c r="BS125" i="3"/>
  <c r="BT125" i="3"/>
  <c r="BU125" i="3"/>
  <c r="BS126" i="3"/>
  <c r="BT126" i="3"/>
  <c r="BU126" i="3"/>
  <c r="BS127" i="3"/>
  <c r="BT127" i="3"/>
  <c r="BU127" i="3"/>
  <c r="BS128" i="3"/>
  <c r="BT128" i="3"/>
  <c r="BU128" i="3"/>
  <c r="BS129" i="3"/>
  <c r="BT129" i="3"/>
  <c r="BU129" i="3"/>
  <c r="BS130" i="3"/>
  <c r="BT130" i="3"/>
  <c r="BU130" i="3"/>
  <c r="BS131" i="3"/>
  <c r="BT131" i="3"/>
  <c r="BU131" i="3"/>
  <c r="BS132" i="3"/>
  <c r="BT132" i="3"/>
  <c r="BU132" i="3"/>
  <c r="BS133" i="3"/>
  <c r="BT133" i="3"/>
  <c r="BU133" i="3"/>
  <c r="BS134" i="3"/>
  <c r="BT134" i="3"/>
  <c r="BU134" i="3"/>
  <c r="BS135" i="3"/>
  <c r="BT135" i="3"/>
  <c r="BU135" i="3"/>
  <c r="BS136" i="3"/>
  <c r="BT136" i="3"/>
  <c r="BU136" i="3"/>
  <c r="BS137" i="3"/>
  <c r="BT137" i="3"/>
  <c r="BU137" i="3"/>
  <c r="BS138" i="3"/>
  <c r="BT138" i="3"/>
  <c r="BU138" i="3"/>
  <c r="BS139" i="3"/>
  <c r="BT139" i="3"/>
  <c r="BU139" i="3"/>
  <c r="BS140" i="3"/>
  <c r="BT140" i="3"/>
  <c r="BU140" i="3"/>
  <c r="BS141" i="3"/>
  <c r="BT141" i="3"/>
  <c r="BU141" i="3"/>
  <c r="BS142" i="3"/>
  <c r="BT142" i="3"/>
  <c r="BU142" i="3"/>
  <c r="BS143" i="3"/>
  <c r="BT143" i="3"/>
  <c r="BU143" i="3"/>
  <c r="BS144" i="3"/>
  <c r="BT144" i="3"/>
  <c r="BU144" i="3"/>
  <c r="BS145" i="3"/>
  <c r="BT145" i="3"/>
  <c r="BU145" i="3"/>
  <c r="BS146" i="3"/>
  <c r="BT146" i="3"/>
  <c r="BU146" i="3"/>
  <c r="BS147" i="3"/>
  <c r="BT147" i="3"/>
  <c r="BU147" i="3"/>
  <c r="BS148" i="3"/>
  <c r="BT148" i="3"/>
  <c r="BU148" i="3"/>
  <c r="BS149" i="3"/>
  <c r="BT149" i="3"/>
  <c r="BU149" i="3"/>
  <c r="BS150" i="3"/>
  <c r="BT150" i="3"/>
  <c r="BU150" i="3"/>
  <c r="BS151" i="3"/>
  <c r="BT151" i="3"/>
  <c r="BU151" i="3"/>
  <c r="BS152" i="3"/>
  <c r="BT152" i="3"/>
  <c r="BU152" i="3"/>
  <c r="BS153" i="3"/>
  <c r="BT153" i="3"/>
  <c r="BU153" i="3"/>
  <c r="BS154" i="3"/>
  <c r="BT154" i="3"/>
  <c r="BU154" i="3"/>
  <c r="BS155" i="3"/>
  <c r="BT155" i="3"/>
  <c r="BU155" i="3"/>
  <c r="BS156" i="3"/>
  <c r="BT156" i="3"/>
  <c r="BU156" i="3"/>
  <c r="BS157" i="3"/>
  <c r="BT157" i="3"/>
  <c r="BU157" i="3"/>
  <c r="BS158" i="3"/>
  <c r="BT158" i="3"/>
  <c r="BU158" i="3"/>
  <c r="BS159" i="3"/>
  <c r="BT159" i="3"/>
  <c r="BU159" i="3"/>
  <c r="BS160" i="3"/>
  <c r="BT160" i="3"/>
  <c r="BU160" i="3"/>
  <c r="BS161" i="3"/>
  <c r="BT161" i="3"/>
  <c r="BU161" i="3"/>
  <c r="BS162" i="3"/>
  <c r="BT162" i="3"/>
  <c r="BU162" i="3"/>
  <c r="BS163" i="3"/>
  <c r="BT163" i="3"/>
  <c r="BU163" i="3"/>
  <c r="BS164" i="3"/>
  <c r="BT164" i="3"/>
  <c r="BU164" i="3"/>
  <c r="BS165" i="3"/>
  <c r="BT165" i="3"/>
  <c r="BU165" i="3"/>
  <c r="BS166" i="3"/>
  <c r="BT166" i="3"/>
  <c r="BU166" i="3"/>
  <c r="BS167" i="3"/>
  <c r="BT167" i="3"/>
  <c r="BU167" i="3"/>
  <c r="BS168" i="3"/>
  <c r="BT168" i="3"/>
  <c r="BU168" i="3"/>
  <c r="BS169" i="3"/>
  <c r="BT169" i="3"/>
  <c r="BU169" i="3"/>
  <c r="BS170" i="3"/>
  <c r="BT170" i="3"/>
  <c r="BU170" i="3"/>
  <c r="BS171" i="3"/>
  <c r="BT171" i="3"/>
  <c r="BU171" i="3"/>
  <c r="BS172" i="3"/>
  <c r="BT172" i="3"/>
  <c r="BU172" i="3"/>
  <c r="BS173" i="3"/>
  <c r="BT173" i="3"/>
  <c r="BU173" i="3"/>
  <c r="BS174" i="3"/>
  <c r="BT174" i="3"/>
  <c r="BU174" i="3"/>
  <c r="BS175" i="3"/>
  <c r="BT175" i="3"/>
  <c r="BU175" i="3"/>
  <c r="BS176" i="3"/>
  <c r="BT176" i="3"/>
  <c r="BU176" i="3"/>
  <c r="BS177" i="3"/>
  <c r="BT177" i="3"/>
  <c r="BU177" i="3"/>
  <c r="BS178" i="3"/>
  <c r="BT178" i="3"/>
  <c r="BU178" i="3"/>
  <c r="BS179" i="3"/>
  <c r="BT179" i="3"/>
  <c r="BU179" i="3"/>
  <c r="BS180" i="3"/>
  <c r="BT180" i="3"/>
  <c r="BU180" i="3"/>
  <c r="BS181" i="3"/>
  <c r="BT181" i="3"/>
  <c r="BU181" i="3"/>
  <c r="BS182" i="3"/>
  <c r="BT182" i="3"/>
  <c r="BU182" i="3"/>
  <c r="BS183" i="3"/>
  <c r="BT183" i="3"/>
  <c r="BU183" i="3"/>
  <c r="BS184" i="3"/>
  <c r="BT184" i="3"/>
  <c r="BU184" i="3"/>
  <c r="BS185" i="3"/>
  <c r="BT185" i="3"/>
  <c r="BU185" i="3"/>
  <c r="BS186" i="3"/>
  <c r="BT186" i="3"/>
  <c r="BU186" i="3"/>
  <c r="BS187" i="3"/>
  <c r="BT187" i="3"/>
  <c r="BU187" i="3"/>
  <c r="BS188" i="3"/>
  <c r="BT188" i="3"/>
  <c r="BU188" i="3"/>
  <c r="BS189" i="3"/>
  <c r="BT189" i="3"/>
  <c r="BU189" i="3"/>
  <c r="BS190" i="3"/>
  <c r="BT190" i="3"/>
  <c r="BU190" i="3"/>
  <c r="BS191" i="3"/>
  <c r="BT191" i="3"/>
  <c r="BU191" i="3"/>
  <c r="BS192" i="3"/>
  <c r="BT192" i="3"/>
  <c r="BU192" i="3"/>
  <c r="BS193" i="3"/>
  <c r="BT193" i="3"/>
  <c r="BU193" i="3"/>
  <c r="BS194" i="3"/>
  <c r="BT194" i="3"/>
  <c r="BU194" i="3"/>
  <c r="BS195" i="3"/>
  <c r="BT195" i="3"/>
  <c r="BU195" i="3"/>
  <c r="BS196" i="3"/>
  <c r="BT196" i="3"/>
  <c r="BU196" i="3"/>
  <c r="BS197" i="3"/>
  <c r="BT197" i="3"/>
  <c r="BU197" i="3"/>
  <c r="BS198" i="3"/>
  <c r="BT198" i="3"/>
  <c r="BU198" i="3"/>
  <c r="BS199" i="3"/>
  <c r="BT199" i="3"/>
  <c r="BU199" i="3"/>
  <c r="BS200" i="3"/>
  <c r="BT200" i="3"/>
  <c r="BU200" i="3"/>
  <c r="BS201" i="3"/>
  <c r="BT201" i="3"/>
  <c r="BU201" i="3"/>
  <c r="BS202" i="3"/>
  <c r="BT202" i="3"/>
  <c r="BU202" i="3"/>
  <c r="BS203" i="3"/>
  <c r="BT203" i="3"/>
  <c r="BU203" i="3"/>
  <c r="BS204" i="3"/>
  <c r="BT204" i="3"/>
  <c r="BU204" i="3"/>
  <c r="BS205" i="3"/>
  <c r="BT205" i="3"/>
  <c r="BU205" i="3"/>
  <c r="BS206" i="3"/>
  <c r="BT206" i="3"/>
  <c r="BU206" i="3"/>
  <c r="BS207" i="3"/>
  <c r="BT207" i="3"/>
  <c r="BU207" i="3"/>
  <c r="BS208" i="3"/>
  <c r="BT208" i="3"/>
  <c r="BU208" i="3"/>
  <c r="BS209" i="3"/>
  <c r="BT209" i="3"/>
  <c r="BU209" i="3"/>
  <c r="BS210" i="3"/>
  <c r="BT210" i="3"/>
  <c r="BU210" i="3"/>
  <c r="BS211" i="3"/>
  <c r="BT211" i="3"/>
  <c r="BU211" i="3"/>
  <c r="BS212" i="3"/>
  <c r="BT212" i="3"/>
  <c r="BU212" i="3"/>
  <c r="BS213" i="3"/>
  <c r="BT213" i="3"/>
  <c r="BU213" i="3"/>
  <c r="BS214" i="3"/>
  <c r="BT214" i="3"/>
  <c r="BU214" i="3"/>
  <c r="BS215" i="3"/>
  <c r="BT215" i="3"/>
  <c r="BU215" i="3"/>
  <c r="BS216" i="3"/>
  <c r="BT216" i="3"/>
  <c r="BU216" i="3"/>
  <c r="BS217" i="3"/>
  <c r="BT217" i="3"/>
  <c r="BU217" i="3"/>
  <c r="BS218" i="3"/>
  <c r="BT218" i="3"/>
  <c r="BU218" i="3"/>
  <c r="BS219" i="3"/>
  <c r="BT219" i="3"/>
  <c r="BU219" i="3"/>
  <c r="BS220" i="3"/>
  <c r="BT220" i="3"/>
  <c r="BU220" i="3"/>
  <c r="BS221" i="3"/>
  <c r="BT221" i="3"/>
  <c r="BU221" i="3"/>
  <c r="BS222" i="3"/>
  <c r="BT222" i="3"/>
  <c r="BU222" i="3"/>
  <c r="BS223" i="3"/>
  <c r="BT223" i="3"/>
  <c r="BU223" i="3"/>
  <c r="BS224" i="3"/>
  <c r="BT224" i="3"/>
  <c r="BU224" i="3"/>
  <c r="BS225" i="3"/>
  <c r="BT225" i="3"/>
  <c r="BU225" i="3"/>
  <c r="BS226" i="3"/>
  <c r="BT226" i="3"/>
  <c r="BU226" i="3"/>
  <c r="BS227" i="3"/>
  <c r="BT227" i="3"/>
  <c r="BU227" i="3"/>
  <c r="BS228" i="3"/>
  <c r="BT228" i="3"/>
  <c r="BU228" i="3"/>
  <c r="BS229" i="3"/>
  <c r="BT229" i="3"/>
  <c r="BU229" i="3"/>
  <c r="BS230" i="3"/>
  <c r="BT230" i="3"/>
  <c r="BU230" i="3"/>
  <c r="BS231" i="3"/>
  <c r="BT231" i="3"/>
  <c r="BU231" i="3"/>
  <c r="BS232" i="3"/>
  <c r="BT232" i="3"/>
  <c r="BU232" i="3"/>
  <c r="BS233" i="3"/>
  <c r="BT233" i="3"/>
  <c r="BU233" i="3"/>
  <c r="BS234" i="3"/>
  <c r="BT234" i="3"/>
  <c r="BU234" i="3"/>
  <c r="BS235" i="3"/>
  <c r="BT235" i="3"/>
  <c r="BU235" i="3"/>
  <c r="BS236" i="3"/>
  <c r="BT236" i="3"/>
  <c r="BU236" i="3"/>
  <c r="BS237" i="3"/>
  <c r="BT237" i="3"/>
  <c r="BU237" i="3"/>
  <c r="BS238" i="3"/>
  <c r="BT238" i="3"/>
  <c r="BU238" i="3"/>
  <c r="BS239" i="3"/>
  <c r="BT239" i="3"/>
  <c r="BU239" i="3"/>
  <c r="BS240" i="3"/>
  <c r="BT240" i="3"/>
  <c r="BU240" i="3"/>
  <c r="BS241" i="3"/>
  <c r="BT241" i="3"/>
  <c r="BU241" i="3"/>
  <c r="BS242" i="3"/>
  <c r="BT242" i="3"/>
  <c r="BU242" i="3"/>
  <c r="BS243" i="3"/>
  <c r="BT243" i="3"/>
  <c r="BU243" i="3"/>
  <c r="BS244" i="3"/>
  <c r="BT244" i="3"/>
  <c r="BU244" i="3"/>
  <c r="BS245" i="3"/>
  <c r="BT245" i="3"/>
  <c r="BU245" i="3"/>
  <c r="BS246" i="3"/>
  <c r="BT246" i="3"/>
  <c r="BU246" i="3"/>
  <c r="BS247" i="3"/>
  <c r="BT247" i="3"/>
  <c r="BU247" i="3"/>
  <c r="BS248" i="3"/>
  <c r="BT248" i="3"/>
  <c r="BU248" i="3"/>
  <c r="BS249" i="3"/>
  <c r="BT249" i="3"/>
  <c r="BU249" i="3"/>
  <c r="BS250" i="3"/>
  <c r="BT250" i="3"/>
  <c r="BU250" i="3"/>
  <c r="BS251" i="3"/>
  <c r="BT251" i="3"/>
  <c r="BU251" i="3"/>
  <c r="BS252" i="3"/>
  <c r="BT252" i="3"/>
  <c r="BU252" i="3"/>
  <c r="BS253" i="3"/>
  <c r="BT253" i="3"/>
  <c r="BU253" i="3"/>
  <c r="BS254" i="3"/>
  <c r="BT254" i="3"/>
  <c r="BU254" i="3"/>
  <c r="BS255" i="3"/>
  <c r="BT255" i="3"/>
  <c r="BU255" i="3"/>
  <c r="BS256" i="3"/>
  <c r="BT256" i="3"/>
  <c r="BU256" i="3"/>
  <c r="BS257" i="3"/>
  <c r="BT257" i="3"/>
  <c r="BU257" i="3"/>
  <c r="BS258" i="3"/>
  <c r="BT258" i="3"/>
  <c r="BU258" i="3"/>
  <c r="BS259" i="3"/>
  <c r="BT259" i="3"/>
  <c r="BU259" i="3"/>
  <c r="BS260" i="3"/>
  <c r="BT260" i="3"/>
  <c r="BU260" i="3"/>
  <c r="BS261" i="3"/>
  <c r="BT261" i="3"/>
  <c r="BU261" i="3"/>
  <c r="BS262" i="3"/>
  <c r="BT262" i="3"/>
  <c r="BU262" i="3"/>
  <c r="BS263" i="3"/>
  <c r="BT263" i="3"/>
  <c r="BU263" i="3"/>
  <c r="BS264" i="3"/>
  <c r="BT264" i="3"/>
  <c r="BU264" i="3"/>
  <c r="BS265" i="3"/>
  <c r="BT265" i="3"/>
  <c r="BU265" i="3"/>
  <c r="BS266" i="3"/>
  <c r="BT266" i="3"/>
  <c r="BU266" i="3"/>
  <c r="BS267" i="3"/>
  <c r="BT267" i="3"/>
  <c r="BU267" i="3"/>
  <c r="BS268" i="3"/>
  <c r="BT268" i="3"/>
  <c r="BU268" i="3"/>
  <c r="BS269" i="3"/>
  <c r="BT269" i="3"/>
  <c r="BU269" i="3"/>
  <c r="BS270" i="3"/>
  <c r="BT270" i="3"/>
  <c r="BU270" i="3"/>
  <c r="BS271" i="3"/>
  <c r="BT271" i="3"/>
  <c r="BU271" i="3"/>
  <c r="BS272" i="3"/>
  <c r="BT272" i="3"/>
  <c r="BU272" i="3"/>
  <c r="BS273" i="3"/>
  <c r="BT273" i="3"/>
  <c r="BU273" i="3"/>
  <c r="BS274" i="3"/>
  <c r="BT274" i="3"/>
  <c r="BU274" i="3"/>
  <c r="BS275" i="3"/>
  <c r="BT275" i="3"/>
  <c r="BU275" i="3"/>
  <c r="BS276" i="3"/>
  <c r="BT276" i="3"/>
  <c r="BU276" i="3"/>
  <c r="BS277" i="3"/>
  <c r="BT277" i="3"/>
  <c r="BU277" i="3"/>
  <c r="BS278" i="3"/>
  <c r="BT278" i="3"/>
  <c r="BU278" i="3"/>
  <c r="BS279" i="3"/>
  <c r="BT279" i="3"/>
  <c r="BU279" i="3"/>
  <c r="BS280" i="3"/>
  <c r="BT280" i="3"/>
  <c r="BU280" i="3"/>
  <c r="BS281" i="3"/>
  <c r="BT281" i="3"/>
  <c r="BU281" i="3"/>
  <c r="BS282" i="3"/>
  <c r="BT282" i="3"/>
  <c r="BU282" i="3"/>
  <c r="BS283" i="3"/>
  <c r="BT283" i="3"/>
  <c r="BU283" i="3"/>
  <c r="BS284" i="3"/>
  <c r="BT284" i="3"/>
  <c r="BU284" i="3"/>
  <c r="BS285" i="3"/>
  <c r="BT285" i="3"/>
  <c r="BU285" i="3"/>
  <c r="BS286" i="3"/>
  <c r="BT286" i="3"/>
  <c r="BU286" i="3"/>
  <c r="BS287" i="3"/>
  <c r="BT287" i="3"/>
  <c r="BU287" i="3"/>
  <c r="BS288" i="3"/>
  <c r="BT288" i="3"/>
  <c r="BU288" i="3"/>
  <c r="BS289" i="3"/>
  <c r="BT289" i="3"/>
  <c r="BU289" i="3"/>
  <c r="BS290" i="3"/>
  <c r="BT290" i="3"/>
  <c r="BU290" i="3"/>
  <c r="BS291" i="3"/>
  <c r="BT291" i="3"/>
  <c r="BU291" i="3"/>
  <c r="BS292" i="3"/>
  <c r="BT292" i="3"/>
  <c r="BU292" i="3"/>
  <c r="BS293" i="3"/>
  <c r="BT293" i="3"/>
  <c r="BU293" i="3"/>
  <c r="BS294" i="3"/>
  <c r="BT294" i="3"/>
  <c r="BU294" i="3"/>
  <c r="BS295" i="3"/>
  <c r="BT295" i="3"/>
  <c r="BU295" i="3"/>
  <c r="BS296" i="3"/>
  <c r="BT296" i="3"/>
  <c r="BU296" i="3"/>
  <c r="BS297" i="3"/>
  <c r="BT297" i="3"/>
  <c r="BU297" i="3"/>
  <c r="BS298" i="3"/>
  <c r="BT298" i="3"/>
  <c r="BU298" i="3"/>
  <c r="BS299" i="3"/>
  <c r="BT299" i="3"/>
  <c r="BU299" i="3"/>
  <c r="BS300" i="3"/>
  <c r="BT300" i="3"/>
  <c r="BU300" i="3"/>
  <c r="BS301" i="3"/>
  <c r="BT301" i="3"/>
  <c r="BU301" i="3"/>
  <c r="BS302" i="3"/>
  <c r="BT302" i="3"/>
  <c r="BU302" i="3"/>
  <c r="BS303" i="3"/>
  <c r="BT303" i="3"/>
  <c r="BU303" i="3"/>
  <c r="BS304" i="3"/>
  <c r="BT304" i="3"/>
  <c r="BU304" i="3"/>
  <c r="BS305" i="3"/>
  <c r="BT305" i="3"/>
  <c r="BU305" i="3"/>
  <c r="BS306" i="3"/>
  <c r="BT306" i="3"/>
  <c r="BU306" i="3"/>
  <c r="BS307" i="3"/>
  <c r="BT307" i="3"/>
  <c r="BU307" i="3"/>
  <c r="BS308" i="3"/>
  <c r="BT308" i="3"/>
  <c r="BU308" i="3"/>
  <c r="BS309" i="3"/>
  <c r="BT309" i="3"/>
  <c r="BU309" i="3"/>
  <c r="BS310" i="3"/>
  <c r="BT310" i="3"/>
  <c r="BU310" i="3"/>
  <c r="BS311" i="3"/>
  <c r="BT311" i="3"/>
  <c r="BU311" i="3"/>
  <c r="BS312" i="3"/>
  <c r="BT312" i="3"/>
  <c r="BU312" i="3"/>
  <c r="BS313" i="3"/>
  <c r="BT313" i="3"/>
  <c r="BU313" i="3"/>
  <c r="BS314" i="3"/>
  <c r="BT314" i="3"/>
  <c r="BU314" i="3"/>
  <c r="BS315" i="3"/>
  <c r="BT315" i="3"/>
  <c r="BU315" i="3"/>
  <c r="BS316" i="3"/>
  <c r="BT316" i="3"/>
  <c r="BU316" i="3"/>
  <c r="BS317" i="3"/>
  <c r="BT317" i="3"/>
  <c r="BU317" i="3"/>
  <c r="BS318" i="3"/>
  <c r="BT318" i="3"/>
  <c r="BU318" i="3"/>
  <c r="BS319" i="3"/>
  <c r="BT319" i="3"/>
  <c r="BU319" i="3"/>
  <c r="BS320" i="3"/>
  <c r="BT320" i="3"/>
  <c r="BU320" i="3"/>
  <c r="BS321" i="3"/>
  <c r="BT321" i="3"/>
  <c r="BU321" i="3"/>
  <c r="BS322" i="3"/>
  <c r="BT322" i="3"/>
  <c r="BU322" i="3"/>
  <c r="BS323" i="3"/>
  <c r="BT323" i="3"/>
  <c r="BU323" i="3"/>
  <c r="BS324" i="3"/>
  <c r="BT324" i="3"/>
  <c r="BU324" i="3"/>
  <c r="BS325" i="3"/>
  <c r="BT325" i="3"/>
  <c r="BU325" i="3"/>
  <c r="BS326" i="3"/>
  <c r="BT326" i="3"/>
  <c r="BU326" i="3"/>
  <c r="BS327" i="3"/>
  <c r="BT327" i="3"/>
  <c r="BU327" i="3"/>
  <c r="BS328" i="3"/>
  <c r="BT328" i="3"/>
  <c r="BU328" i="3"/>
  <c r="BS329" i="3"/>
  <c r="BT329" i="3"/>
  <c r="BU329" i="3"/>
  <c r="BS330" i="3"/>
  <c r="BT330" i="3"/>
  <c r="BU330" i="3"/>
  <c r="BS331" i="3"/>
  <c r="BT331" i="3"/>
  <c r="BU331" i="3"/>
  <c r="BS332" i="3"/>
  <c r="BT332" i="3"/>
  <c r="BU332" i="3"/>
  <c r="BS333" i="3"/>
  <c r="BT333" i="3"/>
  <c r="BU333" i="3"/>
  <c r="BS334" i="3"/>
  <c r="BT334" i="3"/>
  <c r="BU334" i="3"/>
  <c r="BS335" i="3"/>
  <c r="BT335" i="3"/>
  <c r="BU335" i="3"/>
  <c r="BS336" i="3"/>
  <c r="BT336" i="3"/>
  <c r="BU336" i="3"/>
  <c r="BS337" i="3"/>
  <c r="BT337" i="3"/>
  <c r="BU337" i="3"/>
  <c r="BS338" i="3"/>
  <c r="BT338" i="3"/>
  <c r="BU338" i="3"/>
  <c r="BS339" i="3"/>
  <c r="BT339" i="3"/>
  <c r="BU339" i="3"/>
  <c r="BS340" i="3"/>
  <c r="BT340" i="3"/>
  <c r="BU340" i="3"/>
  <c r="BS341" i="3"/>
  <c r="BT341" i="3"/>
  <c r="BU341" i="3"/>
  <c r="BS342" i="3"/>
  <c r="BT342" i="3"/>
  <c r="BU342" i="3"/>
  <c r="BS343" i="3"/>
  <c r="BT343" i="3"/>
  <c r="BU343" i="3"/>
  <c r="BS344" i="3"/>
  <c r="BT344" i="3"/>
  <c r="BU344" i="3"/>
  <c r="BS345" i="3"/>
  <c r="BT345" i="3"/>
  <c r="BU345" i="3"/>
  <c r="BS346" i="3"/>
  <c r="BT346" i="3"/>
  <c r="BU346" i="3"/>
  <c r="BS347" i="3"/>
  <c r="BT347" i="3"/>
  <c r="BU347" i="3"/>
  <c r="BS348" i="3"/>
  <c r="BT348" i="3"/>
  <c r="BU348" i="3"/>
  <c r="BS349" i="3"/>
  <c r="BT349" i="3"/>
  <c r="BU349" i="3"/>
  <c r="BS350" i="3"/>
  <c r="BT350" i="3"/>
  <c r="BU350" i="3"/>
  <c r="BS351" i="3"/>
  <c r="BT351" i="3"/>
  <c r="BU351" i="3"/>
  <c r="BS352" i="3"/>
  <c r="BT352" i="3"/>
  <c r="BU352" i="3"/>
  <c r="BS353" i="3"/>
  <c r="BT353" i="3"/>
  <c r="BU353" i="3"/>
  <c r="BS354" i="3"/>
  <c r="BT354" i="3"/>
  <c r="BU354" i="3"/>
  <c r="BS355" i="3"/>
  <c r="BT355" i="3"/>
  <c r="BU355" i="3"/>
  <c r="BS356" i="3"/>
  <c r="BT356" i="3"/>
  <c r="BU356" i="3"/>
  <c r="BS357" i="3"/>
  <c r="BT357" i="3"/>
  <c r="BU357" i="3"/>
  <c r="BS358" i="3"/>
  <c r="BT358" i="3"/>
  <c r="BU358" i="3"/>
  <c r="BS359" i="3"/>
  <c r="BT359" i="3"/>
  <c r="BU359" i="3"/>
  <c r="BS360" i="3"/>
  <c r="BT360" i="3"/>
  <c r="BU360" i="3"/>
  <c r="BS361" i="3"/>
  <c r="BT361" i="3"/>
  <c r="BU361" i="3"/>
  <c r="BS362" i="3"/>
  <c r="BT362" i="3"/>
  <c r="BU362" i="3"/>
  <c r="BS363" i="3"/>
  <c r="BT363" i="3"/>
  <c r="BU363" i="3"/>
  <c r="BS364" i="3"/>
  <c r="BT364" i="3"/>
  <c r="BU364" i="3"/>
  <c r="BS365" i="3"/>
  <c r="BT365" i="3"/>
  <c r="BU365" i="3"/>
  <c r="BS366" i="3"/>
  <c r="BT366" i="3"/>
  <c r="BU366" i="3"/>
  <c r="BS367" i="3"/>
  <c r="BT367" i="3"/>
  <c r="BU367" i="3"/>
  <c r="BS368" i="3"/>
  <c r="BT368" i="3"/>
  <c r="BU368" i="3"/>
  <c r="BS369" i="3"/>
  <c r="BT369" i="3"/>
  <c r="BU369" i="3"/>
  <c r="BS370" i="3"/>
  <c r="BT370" i="3"/>
  <c r="BU370" i="3"/>
  <c r="BS371" i="3"/>
  <c r="BT371" i="3"/>
  <c r="BU371" i="3"/>
  <c r="BS372" i="3"/>
  <c r="BT372" i="3"/>
  <c r="BU372" i="3"/>
  <c r="BS373" i="3"/>
  <c r="BT373" i="3"/>
  <c r="BU373" i="3"/>
  <c r="BS374" i="3"/>
  <c r="BT374" i="3"/>
  <c r="BU374" i="3"/>
  <c r="BS375" i="3"/>
  <c r="BT375" i="3"/>
  <c r="BU375" i="3"/>
  <c r="BS376" i="3"/>
  <c r="BT376" i="3"/>
  <c r="BU376" i="3"/>
  <c r="BS377" i="3"/>
  <c r="BT377" i="3"/>
  <c r="BU377" i="3"/>
  <c r="BS378" i="3"/>
  <c r="BT378" i="3"/>
  <c r="BU378" i="3"/>
  <c r="BS379" i="3"/>
  <c r="BT379" i="3"/>
  <c r="BU379" i="3"/>
  <c r="BS380" i="3"/>
  <c r="BT380" i="3"/>
  <c r="BU380" i="3"/>
  <c r="BS381" i="3"/>
  <c r="BT381" i="3"/>
  <c r="BU381" i="3"/>
  <c r="BS382" i="3"/>
  <c r="BT382" i="3"/>
  <c r="BU382" i="3"/>
  <c r="BS383" i="3"/>
  <c r="BT383" i="3"/>
  <c r="BU383" i="3"/>
  <c r="BS384" i="3"/>
  <c r="BT384" i="3"/>
  <c r="BU384" i="3"/>
  <c r="BS385" i="3"/>
  <c r="BT385" i="3"/>
  <c r="BU385" i="3"/>
  <c r="BS386" i="3"/>
  <c r="BT386" i="3"/>
  <c r="BU386" i="3"/>
  <c r="BS387" i="3"/>
  <c r="BT387" i="3"/>
  <c r="BU387" i="3"/>
  <c r="BS388" i="3"/>
  <c r="BT388" i="3"/>
  <c r="BU388" i="3"/>
  <c r="BS389" i="3"/>
  <c r="BT389" i="3"/>
  <c r="BU389" i="3"/>
  <c r="BS390" i="3"/>
  <c r="BT390" i="3"/>
  <c r="BU390" i="3"/>
  <c r="BS391" i="3"/>
  <c r="BT391" i="3"/>
  <c r="BU391" i="3"/>
  <c r="BS392" i="3"/>
  <c r="BT392" i="3"/>
  <c r="BU392" i="3"/>
  <c r="BS393" i="3"/>
  <c r="BT393" i="3"/>
  <c r="BU393" i="3"/>
  <c r="BS394" i="3"/>
  <c r="BT394" i="3"/>
  <c r="BU394" i="3"/>
  <c r="BS395" i="3"/>
  <c r="BT395" i="3"/>
  <c r="BU395" i="3"/>
  <c r="BS396" i="3"/>
  <c r="BT396" i="3"/>
  <c r="BU396" i="3"/>
  <c r="BS397" i="3"/>
  <c r="BT397" i="3"/>
  <c r="BU397" i="3"/>
  <c r="BS398" i="3"/>
  <c r="BT398" i="3"/>
  <c r="BU398" i="3"/>
  <c r="BS399" i="3"/>
  <c r="BT399" i="3"/>
  <c r="BU399" i="3"/>
  <c r="BS400" i="3"/>
  <c r="BT400" i="3"/>
  <c r="BU400" i="3"/>
  <c r="BS401" i="3"/>
  <c r="BT401" i="3"/>
  <c r="BU401" i="3"/>
  <c r="BS402" i="3"/>
  <c r="BT402" i="3"/>
  <c r="BU402" i="3"/>
  <c r="BS403" i="3"/>
  <c r="BT403" i="3"/>
  <c r="BU403" i="3"/>
  <c r="BS404" i="3"/>
  <c r="BT404" i="3"/>
  <c r="BU404" i="3"/>
  <c r="BS405" i="3"/>
  <c r="BT405" i="3"/>
  <c r="BU405" i="3"/>
  <c r="BS406" i="3"/>
  <c r="BT406" i="3"/>
  <c r="BU406" i="3"/>
  <c r="BS407" i="3"/>
  <c r="BT407" i="3"/>
  <c r="BU407" i="3"/>
  <c r="BS408" i="3"/>
  <c r="BT408" i="3"/>
  <c r="BU408" i="3"/>
  <c r="BS409" i="3"/>
  <c r="BT409" i="3"/>
  <c r="BU409" i="3"/>
  <c r="BS410" i="3"/>
  <c r="BT410" i="3"/>
  <c r="BU410" i="3"/>
  <c r="BS411" i="3"/>
  <c r="BT411" i="3"/>
  <c r="BU411" i="3"/>
  <c r="BS412" i="3"/>
  <c r="BT412" i="3"/>
  <c r="BU412" i="3"/>
  <c r="BS413" i="3"/>
  <c r="BT413" i="3"/>
  <c r="BU413" i="3"/>
  <c r="BS414" i="3"/>
  <c r="BT414" i="3"/>
  <c r="BU414" i="3"/>
  <c r="BS415" i="3"/>
  <c r="BT415" i="3"/>
  <c r="BU415" i="3"/>
  <c r="BS416" i="3"/>
  <c r="BT416" i="3"/>
  <c r="BU416" i="3"/>
  <c r="BS417" i="3"/>
  <c r="BT417" i="3"/>
  <c r="BU417" i="3"/>
  <c r="BS418" i="3"/>
  <c r="BT418" i="3"/>
  <c r="BU418" i="3"/>
  <c r="BS419" i="3"/>
  <c r="BT419" i="3"/>
  <c r="BU419" i="3"/>
  <c r="BS420" i="3"/>
  <c r="BT420" i="3"/>
  <c r="BU420" i="3"/>
  <c r="BS421" i="3"/>
  <c r="BT421" i="3"/>
  <c r="BU421" i="3"/>
  <c r="BS422" i="3"/>
  <c r="BT422" i="3"/>
  <c r="BU422" i="3"/>
  <c r="BS423" i="3"/>
  <c r="BT423" i="3"/>
  <c r="BU423" i="3"/>
  <c r="BS424" i="3"/>
  <c r="BT424" i="3"/>
  <c r="BU424" i="3"/>
  <c r="BS425" i="3"/>
  <c r="BT425" i="3"/>
  <c r="BU425" i="3"/>
  <c r="BK4" i="3"/>
  <c r="BL4" i="3"/>
  <c r="BM4" i="3"/>
  <c r="BK5" i="3"/>
  <c r="BL5" i="3"/>
  <c r="BM5" i="3"/>
  <c r="BK6" i="3"/>
  <c r="BL6" i="3"/>
  <c r="BM6" i="3"/>
  <c r="BK7" i="3"/>
  <c r="BL7" i="3"/>
  <c r="BM7" i="3"/>
  <c r="BK8" i="3"/>
  <c r="BL8" i="3"/>
  <c r="BM8" i="3"/>
  <c r="BK9" i="3"/>
  <c r="BL9" i="3"/>
  <c r="BM9" i="3"/>
  <c r="BK10" i="3"/>
  <c r="BL10" i="3"/>
  <c r="BM10" i="3"/>
  <c r="BK11" i="3"/>
  <c r="BL11" i="3"/>
  <c r="BM11" i="3"/>
  <c r="BK12" i="3"/>
  <c r="BL12" i="3"/>
  <c r="BM12" i="3"/>
  <c r="BK13" i="3"/>
  <c r="BL13" i="3"/>
  <c r="BM13" i="3"/>
  <c r="BK14" i="3"/>
  <c r="BL14" i="3"/>
  <c r="BM14" i="3"/>
  <c r="BK15" i="3"/>
  <c r="BL15" i="3"/>
  <c r="BM15" i="3"/>
  <c r="BK16" i="3"/>
  <c r="BL16" i="3"/>
  <c r="BM16" i="3"/>
  <c r="BK17" i="3"/>
  <c r="BL17" i="3"/>
  <c r="BM17" i="3"/>
  <c r="BK18" i="3"/>
  <c r="BL18" i="3"/>
  <c r="BM18" i="3"/>
  <c r="BK19" i="3"/>
  <c r="BL19" i="3"/>
  <c r="BM19" i="3"/>
  <c r="BK20" i="3"/>
  <c r="BL20" i="3"/>
  <c r="BM20" i="3"/>
  <c r="BK21" i="3"/>
  <c r="BL21" i="3"/>
  <c r="BM21" i="3"/>
  <c r="BK22" i="3"/>
  <c r="BL22" i="3"/>
  <c r="BM22" i="3"/>
  <c r="BK23" i="3"/>
  <c r="BL23" i="3"/>
  <c r="BM23" i="3"/>
  <c r="BK24" i="3"/>
  <c r="BL24" i="3"/>
  <c r="BM24" i="3"/>
  <c r="BK25" i="3"/>
  <c r="BL25" i="3"/>
  <c r="BM25" i="3"/>
  <c r="BK26" i="3"/>
  <c r="BL26" i="3"/>
  <c r="BM26" i="3"/>
  <c r="BK27" i="3"/>
  <c r="BL27" i="3"/>
  <c r="BM27" i="3"/>
  <c r="BK28" i="3"/>
  <c r="BL28" i="3"/>
  <c r="BM28" i="3"/>
  <c r="BK29" i="3"/>
  <c r="BL29" i="3"/>
  <c r="BM29" i="3"/>
  <c r="BK30" i="3"/>
  <c r="BL30" i="3"/>
  <c r="BM30" i="3"/>
  <c r="BK31" i="3"/>
  <c r="BL31" i="3"/>
  <c r="BM31" i="3"/>
  <c r="BK32" i="3"/>
  <c r="BL32" i="3"/>
  <c r="BM32" i="3"/>
  <c r="BK33" i="3"/>
  <c r="BL33" i="3"/>
  <c r="BM33" i="3"/>
  <c r="BK34" i="3"/>
  <c r="BL34" i="3"/>
  <c r="BM34" i="3"/>
  <c r="BK35" i="3"/>
  <c r="BL35" i="3"/>
  <c r="BM35" i="3"/>
  <c r="BK36" i="3"/>
  <c r="BL36" i="3"/>
  <c r="BM36" i="3"/>
  <c r="BK37" i="3"/>
  <c r="BL37" i="3"/>
  <c r="BM37" i="3"/>
  <c r="BK38" i="3"/>
  <c r="BL38" i="3"/>
  <c r="BM38" i="3"/>
  <c r="BK39" i="3"/>
  <c r="BL39" i="3"/>
  <c r="BM39" i="3"/>
  <c r="BK40" i="3"/>
  <c r="BL40" i="3"/>
  <c r="BM40" i="3"/>
  <c r="BK41" i="3"/>
  <c r="BL41" i="3"/>
  <c r="BM41" i="3"/>
  <c r="BK42" i="3"/>
  <c r="BL42" i="3"/>
  <c r="BM42" i="3"/>
  <c r="BK43" i="3"/>
  <c r="BL43" i="3"/>
  <c r="BM43" i="3"/>
  <c r="BK44" i="3"/>
  <c r="BL44" i="3"/>
  <c r="BM44" i="3"/>
  <c r="BK45" i="3"/>
  <c r="BL45" i="3"/>
  <c r="BM45" i="3"/>
  <c r="BK46" i="3"/>
  <c r="BL46" i="3"/>
  <c r="BM46" i="3"/>
  <c r="BK47" i="3"/>
  <c r="BL47" i="3"/>
  <c r="BM47" i="3"/>
  <c r="BK48" i="3"/>
  <c r="BL48" i="3"/>
  <c r="BM48" i="3"/>
  <c r="BK49" i="3"/>
  <c r="BL49" i="3"/>
  <c r="BM49" i="3"/>
  <c r="BK50" i="3"/>
  <c r="BL50" i="3"/>
  <c r="BM50" i="3"/>
  <c r="BK51" i="3"/>
  <c r="BL51" i="3"/>
  <c r="BM51" i="3"/>
  <c r="BK52" i="3"/>
  <c r="BL52" i="3"/>
  <c r="BM52" i="3"/>
  <c r="BK53" i="3"/>
  <c r="BL53" i="3"/>
  <c r="BM53" i="3"/>
  <c r="BK54" i="3"/>
  <c r="BL54" i="3"/>
  <c r="BM54" i="3"/>
  <c r="BK55" i="3"/>
  <c r="BL55" i="3"/>
  <c r="BM55" i="3"/>
  <c r="BK56" i="3"/>
  <c r="BL56" i="3"/>
  <c r="BM56" i="3"/>
  <c r="BK57" i="3"/>
  <c r="BL57" i="3"/>
  <c r="BM57" i="3"/>
  <c r="BK58" i="3"/>
  <c r="BL58" i="3"/>
  <c r="BM58" i="3"/>
  <c r="BK59" i="3"/>
  <c r="BL59" i="3"/>
  <c r="BM59" i="3"/>
  <c r="BK60" i="3"/>
  <c r="BL60" i="3"/>
  <c r="BM60" i="3"/>
  <c r="BK61" i="3"/>
  <c r="BL61" i="3"/>
  <c r="BM61" i="3"/>
  <c r="BK62" i="3"/>
  <c r="BL62" i="3"/>
  <c r="BM62" i="3"/>
  <c r="BK63" i="3"/>
  <c r="BL63" i="3"/>
  <c r="BM63" i="3"/>
  <c r="BK64" i="3"/>
  <c r="BL64" i="3"/>
  <c r="BM64" i="3"/>
  <c r="BK65" i="3"/>
  <c r="BL65" i="3"/>
  <c r="BM65" i="3"/>
  <c r="BK66" i="3"/>
  <c r="BL66" i="3"/>
  <c r="BM66" i="3"/>
  <c r="BK67" i="3"/>
  <c r="BL67" i="3"/>
  <c r="BM67" i="3"/>
  <c r="BK68" i="3"/>
  <c r="BL68" i="3"/>
  <c r="BM68" i="3"/>
  <c r="BK69" i="3"/>
  <c r="BL69" i="3"/>
  <c r="BM69" i="3"/>
  <c r="BK70" i="3"/>
  <c r="BL70" i="3"/>
  <c r="BM70" i="3"/>
  <c r="BK71" i="3"/>
  <c r="BL71" i="3"/>
  <c r="BM71" i="3"/>
  <c r="BK72" i="3"/>
  <c r="BL72" i="3"/>
  <c r="BM72" i="3"/>
  <c r="BK73" i="3"/>
  <c r="BL73" i="3"/>
  <c r="BM73" i="3"/>
  <c r="BK74" i="3"/>
  <c r="BL74" i="3"/>
  <c r="BM74" i="3"/>
  <c r="BK75" i="3"/>
  <c r="BL75" i="3"/>
  <c r="BM75" i="3"/>
  <c r="BK76" i="3"/>
  <c r="BL76" i="3"/>
  <c r="BM76" i="3"/>
  <c r="BK77" i="3"/>
  <c r="BL77" i="3"/>
  <c r="BM77" i="3"/>
  <c r="BK78" i="3"/>
  <c r="BL78" i="3"/>
  <c r="BM78" i="3"/>
  <c r="BK79" i="3"/>
  <c r="BL79" i="3"/>
  <c r="BM79" i="3"/>
  <c r="BK80" i="3"/>
  <c r="BL80" i="3"/>
  <c r="BM80" i="3"/>
  <c r="BK81" i="3"/>
  <c r="BL81" i="3"/>
  <c r="BM81" i="3"/>
  <c r="BK82" i="3"/>
  <c r="BL82" i="3"/>
  <c r="BM82" i="3"/>
  <c r="BK83" i="3"/>
  <c r="BL83" i="3"/>
  <c r="BM83" i="3"/>
  <c r="BK84" i="3"/>
  <c r="BL84" i="3"/>
  <c r="BM84" i="3"/>
  <c r="BK85" i="3"/>
  <c r="BL85" i="3"/>
  <c r="BM85" i="3"/>
  <c r="BK86" i="3"/>
  <c r="BL86" i="3"/>
  <c r="BM86" i="3"/>
  <c r="BK87" i="3"/>
  <c r="BL87" i="3"/>
  <c r="BM87" i="3"/>
  <c r="BK88" i="3"/>
  <c r="BL88" i="3"/>
  <c r="BM88" i="3"/>
  <c r="BK89" i="3"/>
  <c r="BL89" i="3"/>
  <c r="BM89" i="3"/>
  <c r="BK90" i="3"/>
  <c r="BL90" i="3"/>
  <c r="BM90" i="3"/>
  <c r="BK91" i="3"/>
  <c r="BL91" i="3"/>
  <c r="BM91" i="3"/>
  <c r="BK92" i="3"/>
  <c r="BL92" i="3"/>
  <c r="BM92" i="3"/>
  <c r="BK93" i="3"/>
  <c r="BL93" i="3"/>
  <c r="BM93" i="3"/>
  <c r="BK94" i="3"/>
  <c r="BL94" i="3"/>
  <c r="BM94" i="3"/>
  <c r="BK95" i="3"/>
  <c r="BL95" i="3"/>
  <c r="BM95" i="3"/>
  <c r="BK96" i="3"/>
  <c r="BL96" i="3"/>
  <c r="BM96" i="3"/>
  <c r="BK97" i="3"/>
  <c r="BL97" i="3"/>
  <c r="BM97" i="3"/>
  <c r="BK98" i="3"/>
  <c r="BL98" i="3"/>
  <c r="BM98" i="3"/>
  <c r="BK99" i="3"/>
  <c r="BL99" i="3"/>
  <c r="BM99" i="3"/>
  <c r="BK100" i="3"/>
  <c r="BL100" i="3"/>
  <c r="BM100" i="3"/>
  <c r="BK101" i="3"/>
  <c r="BL101" i="3"/>
  <c r="BM101" i="3"/>
  <c r="BK102" i="3"/>
  <c r="BL102" i="3"/>
  <c r="BM102" i="3"/>
  <c r="BK103" i="3"/>
  <c r="BL103" i="3"/>
  <c r="BM103" i="3"/>
  <c r="BK104" i="3"/>
  <c r="BL104" i="3"/>
  <c r="BM104" i="3"/>
  <c r="BK105" i="3"/>
  <c r="BL105" i="3"/>
  <c r="BM105" i="3"/>
  <c r="BK106" i="3"/>
  <c r="BL106" i="3"/>
  <c r="BM106" i="3"/>
  <c r="BK107" i="3"/>
  <c r="BL107" i="3"/>
  <c r="BM107" i="3"/>
  <c r="BK108" i="3"/>
  <c r="BL108" i="3"/>
  <c r="BM108" i="3"/>
  <c r="BK109" i="3"/>
  <c r="BL109" i="3"/>
  <c r="BM109" i="3"/>
  <c r="BK110" i="3"/>
  <c r="BL110" i="3"/>
  <c r="BM110" i="3"/>
  <c r="BK111" i="3"/>
  <c r="BL111" i="3"/>
  <c r="BM111" i="3"/>
  <c r="BK112" i="3"/>
  <c r="BL112" i="3"/>
  <c r="BM112" i="3"/>
  <c r="BK113" i="3"/>
  <c r="BL113" i="3"/>
  <c r="BM113" i="3"/>
  <c r="BK114" i="3"/>
  <c r="BL114" i="3"/>
  <c r="BM114" i="3"/>
  <c r="BK115" i="3"/>
  <c r="BL115" i="3"/>
  <c r="BM115" i="3"/>
  <c r="BK116" i="3"/>
  <c r="BL116" i="3"/>
  <c r="BM116" i="3"/>
  <c r="BK117" i="3"/>
  <c r="BL117" i="3"/>
  <c r="BM117" i="3"/>
  <c r="BK118" i="3"/>
  <c r="BL118" i="3"/>
  <c r="BM118" i="3"/>
  <c r="BK119" i="3"/>
  <c r="BL119" i="3"/>
  <c r="BM119" i="3"/>
  <c r="BK120" i="3"/>
  <c r="BL120" i="3"/>
  <c r="BM120" i="3"/>
  <c r="BK121" i="3"/>
  <c r="BL121" i="3"/>
  <c r="BM121" i="3"/>
  <c r="BK122" i="3"/>
  <c r="BL122" i="3"/>
  <c r="BM122" i="3"/>
  <c r="BK123" i="3"/>
  <c r="BL123" i="3"/>
  <c r="BM123" i="3"/>
  <c r="BK124" i="3"/>
  <c r="BL124" i="3"/>
  <c r="BM124" i="3"/>
  <c r="BK125" i="3"/>
  <c r="BL125" i="3"/>
  <c r="BM125" i="3"/>
  <c r="BK126" i="3"/>
  <c r="BL126" i="3"/>
  <c r="BM126" i="3"/>
  <c r="BK127" i="3"/>
  <c r="BL127" i="3"/>
  <c r="BM127" i="3"/>
  <c r="BK128" i="3"/>
  <c r="BL128" i="3"/>
  <c r="BM128" i="3"/>
  <c r="BK129" i="3"/>
  <c r="BL129" i="3"/>
  <c r="BM129" i="3"/>
  <c r="BK130" i="3"/>
  <c r="BL130" i="3"/>
  <c r="BM130" i="3"/>
  <c r="BK131" i="3"/>
  <c r="BL131" i="3"/>
  <c r="BM131" i="3"/>
  <c r="BK132" i="3"/>
  <c r="BL132" i="3"/>
  <c r="BM132" i="3"/>
  <c r="BK133" i="3"/>
  <c r="BL133" i="3"/>
  <c r="BM133" i="3"/>
  <c r="BK134" i="3"/>
  <c r="BL134" i="3"/>
  <c r="BM134" i="3"/>
  <c r="BK135" i="3"/>
  <c r="BL135" i="3"/>
  <c r="BM135" i="3"/>
  <c r="BK136" i="3"/>
  <c r="BL136" i="3"/>
  <c r="BM136" i="3"/>
  <c r="BK137" i="3"/>
  <c r="BL137" i="3"/>
  <c r="BM137" i="3"/>
  <c r="BK138" i="3"/>
  <c r="BL138" i="3"/>
  <c r="BM138" i="3"/>
  <c r="BK139" i="3"/>
  <c r="BL139" i="3"/>
  <c r="BM139" i="3"/>
  <c r="BK140" i="3"/>
  <c r="BL140" i="3"/>
  <c r="BM140" i="3"/>
  <c r="BK141" i="3"/>
  <c r="BL141" i="3"/>
  <c r="BM141" i="3"/>
  <c r="BK142" i="3"/>
  <c r="BL142" i="3"/>
  <c r="BM142" i="3"/>
  <c r="BK143" i="3"/>
  <c r="BL143" i="3"/>
  <c r="BM143" i="3"/>
  <c r="BK144" i="3"/>
  <c r="BL144" i="3"/>
  <c r="BM144" i="3"/>
  <c r="BK145" i="3"/>
  <c r="BL145" i="3"/>
  <c r="BM145" i="3"/>
  <c r="BK146" i="3"/>
  <c r="BL146" i="3"/>
  <c r="BM146" i="3"/>
  <c r="BK147" i="3"/>
  <c r="BL147" i="3"/>
  <c r="BM147" i="3"/>
  <c r="BK148" i="3"/>
  <c r="BL148" i="3"/>
  <c r="BM148" i="3"/>
  <c r="BK149" i="3"/>
  <c r="BL149" i="3"/>
  <c r="BM149" i="3"/>
  <c r="BK150" i="3"/>
  <c r="BL150" i="3"/>
  <c r="BM150" i="3"/>
  <c r="BK151" i="3"/>
  <c r="BL151" i="3"/>
  <c r="BM151" i="3"/>
  <c r="BK152" i="3"/>
  <c r="BL152" i="3"/>
  <c r="BM152" i="3"/>
  <c r="BK153" i="3"/>
  <c r="BL153" i="3"/>
  <c r="BM153" i="3"/>
  <c r="BK154" i="3"/>
  <c r="BL154" i="3"/>
  <c r="BM154" i="3"/>
  <c r="BK155" i="3"/>
  <c r="BL155" i="3"/>
  <c r="BM155" i="3"/>
  <c r="BK156" i="3"/>
  <c r="BL156" i="3"/>
  <c r="BM156" i="3"/>
  <c r="BK157" i="3"/>
  <c r="BL157" i="3"/>
  <c r="BM157" i="3"/>
  <c r="BK158" i="3"/>
  <c r="BL158" i="3"/>
  <c r="BM158" i="3"/>
  <c r="BK159" i="3"/>
  <c r="BL159" i="3"/>
  <c r="BM159" i="3"/>
  <c r="BK160" i="3"/>
  <c r="BL160" i="3"/>
  <c r="BM160" i="3"/>
  <c r="BK161" i="3"/>
  <c r="BL161" i="3"/>
  <c r="BM161" i="3"/>
  <c r="BK162" i="3"/>
  <c r="BL162" i="3"/>
  <c r="BM162" i="3"/>
  <c r="BK163" i="3"/>
  <c r="BL163" i="3"/>
  <c r="BM163" i="3"/>
  <c r="BK164" i="3"/>
  <c r="BL164" i="3"/>
  <c r="BM164" i="3"/>
  <c r="BK165" i="3"/>
  <c r="BL165" i="3"/>
  <c r="BM165" i="3"/>
  <c r="BK166" i="3"/>
  <c r="BL166" i="3"/>
  <c r="BM166" i="3"/>
  <c r="BK167" i="3"/>
  <c r="BL167" i="3"/>
  <c r="BM167" i="3"/>
  <c r="BK168" i="3"/>
  <c r="BL168" i="3"/>
  <c r="BM168" i="3"/>
  <c r="BK169" i="3"/>
  <c r="BL169" i="3"/>
  <c r="BM169" i="3"/>
  <c r="BK170" i="3"/>
  <c r="BL170" i="3"/>
  <c r="BM170" i="3"/>
  <c r="BK171" i="3"/>
  <c r="BL171" i="3"/>
  <c r="BM171" i="3"/>
  <c r="BK172" i="3"/>
  <c r="BL172" i="3"/>
  <c r="BM172" i="3"/>
  <c r="BK173" i="3"/>
  <c r="BL173" i="3"/>
  <c r="BM173" i="3"/>
  <c r="BK174" i="3"/>
  <c r="BL174" i="3"/>
  <c r="BM174" i="3"/>
  <c r="BK175" i="3"/>
  <c r="BL175" i="3"/>
  <c r="BM175" i="3"/>
  <c r="BK176" i="3"/>
  <c r="BL176" i="3"/>
  <c r="BM176" i="3"/>
  <c r="BK177" i="3"/>
  <c r="BL177" i="3"/>
  <c r="BM177" i="3"/>
  <c r="BK178" i="3"/>
  <c r="BL178" i="3"/>
  <c r="BM178" i="3"/>
  <c r="BK179" i="3"/>
  <c r="BL179" i="3"/>
  <c r="BM179" i="3"/>
  <c r="BK180" i="3"/>
  <c r="BL180" i="3"/>
  <c r="BM180" i="3"/>
  <c r="BK181" i="3"/>
  <c r="BL181" i="3"/>
  <c r="BM181" i="3"/>
  <c r="BK182" i="3"/>
  <c r="BL182" i="3"/>
  <c r="BM182" i="3"/>
  <c r="BK183" i="3"/>
  <c r="BL183" i="3"/>
  <c r="BM183" i="3"/>
  <c r="BK184" i="3"/>
  <c r="BL184" i="3"/>
  <c r="BM184" i="3"/>
  <c r="BK185" i="3"/>
  <c r="BL185" i="3"/>
  <c r="BM185" i="3"/>
  <c r="BK186" i="3"/>
  <c r="BL186" i="3"/>
  <c r="BM186" i="3"/>
  <c r="BK187" i="3"/>
  <c r="BL187" i="3"/>
  <c r="BM187" i="3"/>
  <c r="BK188" i="3"/>
  <c r="BL188" i="3"/>
  <c r="BM188" i="3"/>
  <c r="BK189" i="3"/>
  <c r="BL189" i="3"/>
  <c r="BM189" i="3"/>
  <c r="BK190" i="3"/>
  <c r="BL190" i="3"/>
  <c r="BM190" i="3"/>
  <c r="BK191" i="3"/>
  <c r="BL191" i="3"/>
  <c r="BM191" i="3"/>
  <c r="BK192" i="3"/>
  <c r="BL192" i="3"/>
  <c r="BM192" i="3"/>
  <c r="BK193" i="3"/>
  <c r="BL193" i="3"/>
  <c r="BM193" i="3"/>
  <c r="BK194" i="3"/>
  <c r="BL194" i="3"/>
  <c r="BM194" i="3"/>
  <c r="BK195" i="3"/>
  <c r="BL195" i="3"/>
  <c r="BM195" i="3"/>
  <c r="BK196" i="3"/>
  <c r="BL196" i="3"/>
  <c r="BM196" i="3"/>
  <c r="BK197" i="3"/>
  <c r="BL197" i="3"/>
  <c r="BM197" i="3"/>
  <c r="BK198" i="3"/>
  <c r="BL198" i="3"/>
  <c r="BM198" i="3"/>
  <c r="BK199" i="3"/>
  <c r="BL199" i="3"/>
  <c r="BM199" i="3"/>
  <c r="BK200" i="3"/>
  <c r="BL200" i="3"/>
  <c r="BM200" i="3"/>
  <c r="BK201" i="3"/>
  <c r="BL201" i="3"/>
  <c r="BM201" i="3"/>
  <c r="BK202" i="3"/>
  <c r="BL202" i="3"/>
  <c r="BM202" i="3"/>
  <c r="BK203" i="3"/>
  <c r="BL203" i="3"/>
  <c r="BM203" i="3"/>
  <c r="BK204" i="3"/>
  <c r="BL204" i="3"/>
  <c r="BM204" i="3"/>
  <c r="BK205" i="3"/>
  <c r="BL205" i="3"/>
  <c r="BM205" i="3"/>
  <c r="BK206" i="3"/>
  <c r="BL206" i="3"/>
  <c r="BM206" i="3"/>
  <c r="BK207" i="3"/>
  <c r="BL207" i="3"/>
  <c r="BM207" i="3"/>
  <c r="BK208" i="3"/>
  <c r="BL208" i="3"/>
  <c r="BM208" i="3"/>
  <c r="BK209" i="3"/>
  <c r="BL209" i="3"/>
  <c r="BM209" i="3"/>
  <c r="BK210" i="3"/>
  <c r="BL210" i="3"/>
  <c r="BM210" i="3"/>
  <c r="BK211" i="3"/>
  <c r="BL211" i="3"/>
  <c r="BM211" i="3"/>
  <c r="BK212" i="3"/>
  <c r="BL212" i="3"/>
  <c r="BM212" i="3"/>
  <c r="BK213" i="3"/>
  <c r="BL213" i="3"/>
  <c r="BM213" i="3"/>
  <c r="BK214" i="3"/>
  <c r="BL214" i="3"/>
  <c r="BM214" i="3"/>
  <c r="BK215" i="3"/>
  <c r="BL215" i="3"/>
  <c r="BM215" i="3"/>
  <c r="BK216" i="3"/>
  <c r="BL216" i="3"/>
  <c r="BM216" i="3"/>
  <c r="BK217" i="3"/>
  <c r="BL217" i="3"/>
  <c r="BM217" i="3"/>
  <c r="BK218" i="3"/>
  <c r="BL218" i="3"/>
  <c r="BM218" i="3"/>
  <c r="BK219" i="3"/>
  <c r="BL219" i="3"/>
  <c r="BM219" i="3"/>
  <c r="BK220" i="3"/>
  <c r="BL220" i="3"/>
  <c r="BM220" i="3"/>
  <c r="BK221" i="3"/>
  <c r="BL221" i="3"/>
  <c r="BM221" i="3"/>
  <c r="BK222" i="3"/>
  <c r="BL222" i="3"/>
  <c r="BM222" i="3"/>
  <c r="BK223" i="3"/>
  <c r="BL223" i="3"/>
  <c r="BM223" i="3"/>
  <c r="BK224" i="3"/>
  <c r="BL224" i="3"/>
  <c r="BM224" i="3"/>
  <c r="BK225" i="3"/>
  <c r="BL225" i="3"/>
  <c r="BM225" i="3"/>
  <c r="BK226" i="3"/>
  <c r="BL226" i="3"/>
  <c r="BM226" i="3"/>
  <c r="BK227" i="3"/>
  <c r="BL227" i="3"/>
  <c r="BM227" i="3"/>
  <c r="BK228" i="3"/>
  <c r="BL228" i="3"/>
  <c r="BM228" i="3"/>
  <c r="BK229" i="3"/>
  <c r="BL229" i="3"/>
  <c r="BM229" i="3"/>
  <c r="BK230" i="3"/>
  <c r="BL230" i="3"/>
  <c r="BM230" i="3"/>
  <c r="BK231" i="3"/>
  <c r="BL231" i="3"/>
  <c r="BM231" i="3"/>
  <c r="BK232" i="3"/>
  <c r="BL232" i="3"/>
  <c r="BM232" i="3"/>
  <c r="BK233" i="3"/>
  <c r="BL233" i="3"/>
  <c r="BM233" i="3"/>
  <c r="BK234" i="3"/>
  <c r="BL234" i="3"/>
  <c r="BM234" i="3"/>
  <c r="BK235" i="3"/>
  <c r="BL235" i="3"/>
  <c r="BM235" i="3"/>
  <c r="BK236" i="3"/>
  <c r="BL236" i="3"/>
  <c r="BM236" i="3"/>
  <c r="BK237" i="3"/>
  <c r="BL237" i="3"/>
  <c r="BM237" i="3"/>
  <c r="BK238" i="3"/>
  <c r="BL238" i="3"/>
  <c r="BM238" i="3"/>
  <c r="BK239" i="3"/>
  <c r="BL239" i="3"/>
  <c r="BM239" i="3"/>
  <c r="BK240" i="3"/>
  <c r="BL240" i="3"/>
  <c r="BM240" i="3"/>
  <c r="BK241" i="3"/>
  <c r="BL241" i="3"/>
  <c r="BM241" i="3"/>
  <c r="BK242" i="3"/>
  <c r="BL242" i="3"/>
  <c r="BM242" i="3"/>
  <c r="BK243" i="3"/>
  <c r="BL243" i="3"/>
  <c r="BM243" i="3"/>
  <c r="BK244" i="3"/>
  <c r="BL244" i="3"/>
  <c r="BM244" i="3"/>
  <c r="BK245" i="3"/>
  <c r="BL245" i="3"/>
  <c r="BM245" i="3"/>
  <c r="BK246" i="3"/>
  <c r="BL246" i="3"/>
  <c r="BM246" i="3"/>
  <c r="BK247" i="3"/>
  <c r="BL247" i="3"/>
  <c r="BM247" i="3"/>
  <c r="BK248" i="3"/>
  <c r="BL248" i="3"/>
  <c r="BM248" i="3"/>
  <c r="BK249" i="3"/>
  <c r="BL249" i="3"/>
  <c r="BM249" i="3"/>
  <c r="BK250" i="3"/>
  <c r="BL250" i="3"/>
  <c r="BM250" i="3"/>
  <c r="BK251" i="3"/>
  <c r="BL251" i="3"/>
  <c r="BM251" i="3"/>
  <c r="BK252" i="3"/>
  <c r="BL252" i="3"/>
  <c r="BM252" i="3"/>
  <c r="BK253" i="3"/>
  <c r="BL253" i="3"/>
  <c r="BM253" i="3"/>
  <c r="BK254" i="3"/>
  <c r="BL254" i="3"/>
  <c r="BM254" i="3"/>
  <c r="BK255" i="3"/>
  <c r="BL255" i="3"/>
  <c r="BM255" i="3"/>
  <c r="BK256" i="3"/>
  <c r="BL256" i="3"/>
  <c r="BM256" i="3"/>
  <c r="BK257" i="3"/>
  <c r="BL257" i="3"/>
  <c r="BM257" i="3"/>
  <c r="BK258" i="3"/>
  <c r="BL258" i="3"/>
  <c r="BM258" i="3"/>
  <c r="BK259" i="3"/>
  <c r="BL259" i="3"/>
  <c r="BM259" i="3"/>
  <c r="BK260" i="3"/>
  <c r="BL260" i="3"/>
  <c r="BM260" i="3"/>
  <c r="BK261" i="3"/>
  <c r="BL261" i="3"/>
  <c r="BM261" i="3"/>
  <c r="BK262" i="3"/>
  <c r="BL262" i="3"/>
  <c r="BM262" i="3"/>
  <c r="BK263" i="3"/>
  <c r="BL263" i="3"/>
  <c r="BM263" i="3"/>
  <c r="BK264" i="3"/>
  <c r="BL264" i="3"/>
  <c r="BM264" i="3"/>
  <c r="BK265" i="3"/>
  <c r="BL265" i="3"/>
  <c r="BM265" i="3"/>
  <c r="BK266" i="3"/>
  <c r="BL266" i="3"/>
  <c r="BM266" i="3"/>
  <c r="BK267" i="3"/>
  <c r="BL267" i="3"/>
  <c r="BM267" i="3"/>
  <c r="BK268" i="3"/>
  <c r="BL268" i="3"/>
  <c r="BM268" i="3"/>
  <c r="BK269" i="3"/>
  <c r="BL269" i="3"/>
  <c r="BM269" i="3"/>
  <c r="BK270" i="3"/>
  <c r="BL270" i="3"/>
  <c r="BM270" i="3"/>
  <c r="BK271" i="3"/>
  <c r="BL271" i="3"/>
  <c r="BM271" i="3"/>
  <c r="BK272" i="3"/>
  <c r="BL272" i="3"/>
  <c r="BM272" i="3"/>
  <c r="BK273" i="3"/>
  <c r="BL273" i="3"/>
  <c r="BM273" i="3"/>
  <c r="BK274" i="3"/>
  <c r="BL274" i="3"/>
  <c r="BM274" i="3"/>
  <c r="BK275" i="3"/>
  <c r="BL275" i="3"/>
  <c r="BM275" i="3"/>
  <c r="BK276" i="3"/>
  <c r="BL276" i="3"/>
  <c r="BM276" i="3"/>
  <c r="BK277" i="3"/>
  <c r="BL277" i="3"/>
  <c r="BM277" i="3"/>
  <c r="BK278" i="3"/>
  <c r="BL278" i="3"/>
  <c r="BM278" i="3"/>
  <c r="BK279" i="3"/>
  <c r="BL279" i="3"/>
  <c r="BM279" i="3"/>
  <c r="BK280" i="3"/>
  <c r="BL280" i="3"/>
  <c r="BM280" i="3"/>
  <c r="BK281" i="3"/>
  <c r="BL281" i="3"/>
  <c r="BM281" i="3"/>
  <c r="BK282" i="3"/>
  <c r="BL282" i="3"/>
  <c r="BM282" i="3"/>
  <c r="BK283" i="3"/>
  <c r="BL283" i="3"/>
  <c r="BM283" i="3"/>
  <c r="BK284" i="3"/>
  <c r="BL284" i="3"/>
  <c r="BM284" i="3"/>
  <c r="BK285" i="3"/>
  <c r="BL285" i="3"/>
  <c r="BM285" i="3"/>
  <c r="BK286" i="3"/>
  <c r="BL286" i="3"/>
  <c r="BM286" i="3"/>
  <c r="BK287" i="3"/>
  <c r="BL287" i="3"/>
  <c r="BM287" i="3"/>
  <c r="BK288" i="3"/>
  <c r="BL288" i="3"/>
  <c r="BM288" i="3"/>
  <c r="BK289" i="3"/>
  <c r="BL289" i="3"/>
  <c r="BM289" i="3"/>
  <c r="BK290" i="3"/>
  <c r="BL290" i="3"/>
  <c r="BM290" i="3"/>
  <c r="BK291" i="3"/>
  <c r="BL291" i="3"/>
  <c r="BM291" i="3"/>
  <c r="BK292" i="3"/>
  <c r="BL292" i="3"/>
  <c r="BM292" i="3"/>
  <c r="BK293" i="3"/>
  <c r="BL293" i="3"/>
  <c r="BM293" i="3"/>
  <c r="BK294" i="3"/>
  <c r="BL294" i="3"/>
  <c r="BM294" i="3"/>
  <c r="BK295" i="3"/>
  <c r="BL295" i="3"/>
  <c r="BM295" i="3"/>
  <c r="BK296" i="3"/>
  <c r="BL296" i="3"/>
  <c r="BM296" i="3"/>
  <c r="BK297" i="3"/>
  <c r="BL297" i="3"/>
  <c r="BM297" i="3"/>
  <c r="BK298" i="3"/>
  <c r="BL298" i="3"/>
  <c r="BM298" i="3"/>
  <c r="BK299" i="3"/>
  <c r="BL299" i="3"/>
  <c r="BM299" i="3"/>
  <c r="BK300" i="3"/>
  <c r="BL300" i="3"/>
  <c r="BM300" i="3"/>
  <c r="BK301" i="3"/>
  <c r="BL301" i="3"/>
  <c r="BM301" i="3"/>
  <c r="BK302" i="3"/>
  <c r="BL302" i="3"/>
  <c r="BM302" i="3"/>
  <c r="BK303" i="3"/>
  <c r="BL303" i="3"/>
  <c r="BM303" i="3"/>
  <c r="BK304" i="3"/>
  <c r="BL304" i="3"/>
  <c r="BM304" i="3"/>
  <c r="BK305" i="3"/>
  <c r="BL305" i="3"/>
  <c r="BM305" i="3"/>
  <c r="BK306" i="3"/>
  <c r="BL306" i="3"/>
  <c r="BM306" i="3"/>
  <c r="BK307" i="3"/>
  <c r="BL307" i="3"/>
  <c r="BM307" i="3"/>
  <c r="BK308" i="3"/>
  <c r="BL308" i="3"/>
  <c r="BM308" i="3"/>
  <c r="BK309" i="3"/>
  <c r="BL309" i="3"/>
  <c r="BM309" i="3"/>
  <c r="BK310" i="3"/>
  <c r="BL310" i="3"/>
  <c r="BM310" i="3"/>
  <c r="BK311" i="3"/>
  <c r="BL311" i="3"/>
  <c r="BM311" i="3"/>
  <c r="BK312" i="3"/>
  <c r="BL312" i="3"/>
  <c r="BM312" i="3"/>
  <c r="BK313" i="3"/>
  <c r="BL313" i="3"/>
  <c r="BM313" i="3"/>
  <c r="BK314" i="3"/>
  <c r="BL314" i="3"/>
  <c r="BM314" i="3"/>
  <c r="BK315" i="3"/>
  <c r="BL315" i="3"/>
  <c r="BM315" i="3"/>
  <c r="BK316" i="3"/>
  <c r="BL316" i="3"/>
  <c r="BM316" i="3"/>
  <c r="BK317" i="3"/>
  <c r="BL317" i="3"/>
  <c r="BM317" i="3"/>
  <c r="BK318" i="3"/>
  <c r="BL318" i="3"/>
  <c r="BM318" i="3"/>
  <c r="BK319" i="3"/>
  <c r="BL319" i="3"/>
  <c r="BM319" i="3"/>
  <c r="BK320" i="3"/>
  <c r="BL320" i="3"/>
  <c r="BM320" i="3"/>
  <c r="BK321" i="3"/>
  <c r="BL321" i="3"/>
  <c r="BM321" i="3"/>
  <c r="BK322" i="3"/>
  <c r="BL322" i="3"/>
  <c r="BM322" i="3"/>
  <c r="BK323" i="3"/>
  <c r="BL323" i="3"/>
  <c r="BM323" i="3"/>
  <c r="BK324" i="3"/>
  <c r="BL324" i="3"/>
  <c r="BM324" i="3"/>
  <c r="BK325" i="3"/>
  <c r="BL325" i="3"/>
  <c r="BM325" i="3"/>
  <c r="BK326" i="3"/>
  <c r="BL326" i="3"/>
  <c r="BM326" i="3"/>
  <c r="BK327" i="3"/>
  <c r="BL327" i="3"/>
  <c r="BM327" i="3"/>
  <c r="BK328" i="3"/>
  <c r="BL328" i="3"/>
  <c r="BM328" i="3"/>
  <c r="BK329" i="3"/>
  <c r="BL329" i="3"/>
  <c r="BM329" i="3"/>
  <c r="BK330" i="3"/>
  <c r="BL330" i="3"/>
  <c r="BM330" i="3"/>
  <c r="BK331" i="3"/>
  <c r="BL331" i="3"/>
  <c r="BM331" i="3"/>
  <c r="BK332" i="3"/>
  <c r="BL332" i="3"/>
  <c r="BM332" i="3"/>
  <c r="BK333" i="3"/>
  <c r="BL333" i="3"/>
  <c r="BM333" i="3"/>
  <c r="BK334" i="3"/>
  <c r="BL334" i="3"/>
  <c r="BM334" i="3"/>
  <c r="BK335" i="3"/>
  <c r="BL335" i="3"/>
  <c r="BM335" i="3"/>
  <c r="BK336" i="3"/>
  <c r="BL336" i="3"/>
  <c r="BM336" i="3"/>
  <c r="BK337" i="3"/>
  <c r="BL337" i="3"/>
  <c r="BM337" i="3"/>
  <c r="BK338" i="3"/>
  <c r="BL338" i="3"/>
  <c r="BM338" i="3"/>
  <c r="BK339" i="3"/>
  <c r="BL339" i="3"/>
  <c r="BM339" i="3"/>
  <c r="BK340" i="3"/>
  <c r="BL340" i="3"/>
  <c r="BM340" i="3"/>
  <c r="BK341" i="3"/>
  <c r="BL341" i="3"/>
  <c r="BM341" i="3"/>
  <c r="BK342" i="3"/>
  <c r="BL342" i="3"/>
  <c r="BM342" i="3"/>
  <c r="BK343" i="3"/>
  <c r="BL343" i="3"/>
  <c r="BM343" i="3"/>
  <c r="BK344" i="3"/>
  <c r="BL344" i="3"/>
  <c r="BM344" i="3"/>
  <c r="BK345" i="3"/>
  <c r="BL345" i="3"/>
  <c r="BM345" i="3"/>
  <c r="BK346" i="3"/>
  <c r="BL346" i="3"/>
  <c r="BM346" i="3"/>
  <c r="BK347" i="3"/>
  <c r="BL347" i="3"/>
  <c r="BM347" i="3"/>
  <c r="BK348" i="3"/>
  <c r="BL348" i="3"/>
  <c r="BM348" i="3"/>
  <c r="BK349" i="3"/>
  <c r="BL349" i="3"/>
  <c r="BM349" i="3"/>
  <c r="BK350" i="3"/>
  <c r="BL350" i="3"/>
  <c r="BM350" i="3"/>
  <c r="BK351" i="3"/>
  <c r="BL351" i="3"/>
  <c r="BM351" i="3"/>
  <c r="BK352" i="3"/>
  <c r="BL352" i="3"/>
  <c r="BM352" i="3"/>
  <c r="BK353" i="3"/>
  <c r="BL353" i="3"/>
  <c r="BM353" i="3"/>
  <c r="BK354" i="3"/>
  <c r="BL354" i="3"/>
  <c r="BM354" i="3"/>
  <c r="BK355" i="3"/>
  <c r="BL355" i="3"/>
  <c r="BM355" i="3"/>
  <c r="BK356" i="3"/>
  <c r="BL356" i="3"/>
  <c r="BM356" i="3"/>
  <c r="BK357" i="3"/>
  <c r="BL357" i="3"/>
  <c r="BM357" i="3"/>
  <c r="BK358" i="3"/>
  <c r="BL358" i="3"/>
  <c r="BM358" i="3"/>
  <c r="BK359" i="3"/>
  <c r="BL359" i="3"/>
  <c r="BM359" i="3"/>
  <c r="BK360" i="3"/>
  <c r="BL360" i="3"/>
  <c r="BM360" i="3"/>
  <c r="BK361" i="3"/>
  <c r="BL361" i="3"/>
  <c r="BM361" i="3"/>
  <c r="BK362" i="3"/>
  <c r="BL362" i="3"/>
  <c r="BM362" i="3"/>
  <c r="BK363" i="3"/>
  <c r="BL363" i="3"/>
  <c r="BM363" i="3"/>
  <c r="BK364" i="3"/>
  <c r="BL364" i="3"/>
  <c r="BM364" i="3"/>
  <c r="BK365" i="3"/>
  <c r="BL365" i="3"/>
  <c r="BM365" i="3"/>
  <c r="BK366" i="3"/>
  <c r="BL366" i="3"/>
  <c r="BM366" i="3"/>
  <c r="BK367" i="3"/>
  <c r="BL367" i="3"/>
  <c r="BM367" i="3"/>
  <c r="BK368" i="3"/>
  <c r="BL368" i="3"/>
  <c r="BM368" i="3"/>
  <c r="BK369" i="3"/>
  <c r="BL369" i="3"/>
  <c r="BM369" i="3"/>
  <c r="BK370" i="3"/>
  <c r="BL370" i="3"/>
  <c r="BM370" i="3"/>
  <c r="BK371" i="3"/>
  <c r="BL371" i="3"/>
  <c r="BM371" i="3"/>
  <c r="BK372" i="3"/>
  <c r="BL372" i="3"/>
  <c r="BM372" i="3"/>
  <c r="BK373" i="3"/>
  <c r="BL373" i="3"/>
  <c r="BM373" i="3"/>
  <c r="BK374" i="3"/>
  <c r="BL374" i="3"/>
  <c r="BM374" i="3"/>
  <c r="BK375" i="3"/>
  <c r="BL375" i="3"/>
  <c r="BM375" i="3"/>
  <c r="BK376" i="3"/>
  <c r="BL376" i="3"/>
  <c r="BM376" i="3"/>
  <c r="BK377" i="3"/>
  <c r="BL377" i="3"/>
  <c r="BM377" i="3"/>
  <c r="BK378" i="3"/>
  <c r="BL378" i="3"/>
  <c r="BM378" i="3"/>
  <c r="BK379" i="3"/>
  <c r="BL379" i="3"/>
  <c r="BM379" i="3"/>
  <c r="BK380" i="3"/>
  <c r="BL380" i="3"/>
  <c r="BM380" i="3"/>
  <c r="BK381" i="3"/>
  <c r="BL381" i="3"/>
  <c r="BM381" i="3"/>
  <c r="BK382" i="3"/>
  <c r="BL382" i="3"/>
  <c r="BM382" i="3"/>
  <c r="BK383" i="3"/>
  <c r="BL383" i="3"/>
  <c r="BM383" i="3"/>
  <c r="BK384" i="3"/>
  <c r="BL384" i="3"/>
  <c r="BM384" i="3"/>
  <c r="BK385" i="3"/>
  <c r="BL385" i="3"/>
  <c r="BM385" i="3"/>
  <c r="BK386" i="3"/>
  <c r="BL386" i="3"/>
  <c r="BM386" i="3"/>
  <c r="BK387" i="3"/>
  <c r="BL387" i="3"/>
  <c r="BM387" i="3"/>
  <c r="BK388" i="3"/>
  <c r="BL388" i="3"/>
  <c r="BM388" i="3"/>
  <c r="BK389" i="3"/>
  <c r="BL389" i="3"/>
  <c r="BM389" i="3"/>
  <c r="BK390" i="3"/>
  <c r="BL390" i="3"/>
  <c r="BM390" i="3"/>
  <c r="BK391" i="3"/>
  <c r="BL391" i="3"/>
  <c r="BM391" i="3"/>
  <c r="BK392" i="3"/>
  <c r="BL392" i="3"/>
  <c r="BM392" i="3"/>
  <c r="BK393" i="3"/>
  <c r="BL393" i="3"/>
  <c r="BM393" i="3"/>
  <c r="BK394" i="3"/>
  <c r="BL394" i="3"/>
  <c r="BM394" i="3"/>
  <c r="BK395" i="3"/>
  <c r="BL395" i="3"/>
  <c r="BM395" i="3"/>
  <c r="BK396" i="3"/>
  <c r="BL396" i="3"/>
  <c r="BM396" i="3"/>
  <c r="BK397" i="3"/>
  <c r="BL397" i="3"/>
  <c r="BM397" i="3"/>
  <c r="BK398" i="3"/>
  <c r="BL398" i="3"/>
  <c r="BM398" i="3"/>
  <c r="BK399" i="3"/>
  <c r="BL399" i="3"/>
  <c r="BM399" i="3"/>
  <c r="BK400" i="3"/>
  <c r="BL400" i="3"/>
  <c r="BM400" i="3"/>
  <c r="BK401" i="3"/>
  <c r="BL401" i="3"/>
  <c r="BM401" i="3"/>
  <c r="BK402" i="3"/>
  <c r="BL402" i="3"/>
  <c r="BM402" i="3"/>
  <c r="BK403" i="3"/>
  <c r="BL403" i="3"/>
  <c r="BM403" i="3"/>
  <c r="BK404" i="3"/>
  <c r="BL404" i="3"/>
  <c r="BM404" i="3"/>
  <c r="BK405" i="3"/>
  <c r="BL405" i="3"/>
  <c r="BM405" i="3"/>
  <c r="BK406" i="3"/>
  <c r="BL406" i="3"/>
  <c r="BM406" i="3"/>
  <c r="BK407" i="3"/>
  <c r="BL407" i="3"/>
  <c r="BM407" i="3"/>
  <c r="BK408" i="3"/>
  <c r="BL408" i="3"/>
  <c r="BM408" i="3"/>
  <c r="BK409" i="3"/>
  <c r="BL409" i="3"/>
  <c r="BM409" i="3"/>
  <c r="BK410" i="3"/>
  <c r="BL410" i="3"/>
  <c r="BM410" i="3"/>
  <c r="BK411" i="3"/>
  <c r="BL411" i="3"/>
  <c r="BM411" i="3"/>
  <c r="BK412" i="3"/>
  <c r="BL412" i="3"/>
  <c r="BM412" i="3"/>
  <c r="BK413" i="3"/>
  <c r="BL413" i="3"/>
  <c r="BM413" i="3"/>
  <c r="BK414" i="3"/>
  <c r="BL414" i="3"/>
  <c r="BM414" i="3"/>
  <c r="BK415" i="3"/>
  <c r="BL415" i="3"/>
  <c r="BM415" i="3"/>
  <c r="BK416" i="3"/>
  <c r="BL416" i="3"/>
  <c r="BM416" i="3"/>
  <c r="BK417" i="3"/>
  <c r="BL417" i="3"/>
  <c r="BM417" i="3"/>
  <c r="BK418" i="3"/>
  <c r="BL418" i="3"/>
  <c r="BM418" i="3"/>
  <c r="BK419" i="3"/>
  <c r="BL419" i="3"/>
  <c r="BM419" i="3"/>
  <c r="BK420" i="3"/>
  <c r="BL420" i="3"/>
  <c r="BM420" i="3"/>
  <c r="BK421" i="3"/>
  <c r="BL421" i="3"/>
  <c r="BM421" i="3"/>
  <c r="BK422" i="3"/>
  <c r="BL422" i="3"/>
  <c r="BM422" i="3"/>
  <c r="BK423" i="3"/>
  <c r="BL423" i="3"/>
  <c r="BM423" i="3"/>
  <c r="BK424" i="3"/>
  <c r="BL424" i="3"/>
  <c r="BM424" i="3"/>
  <c r="BK425" i="3"/>
  <c r="BL425" i="3"/>
  <c r="BM425" i="3"/>
  <c r="BS3" i="3"/>
  <c r="BU3" i="3"/>
  <c r="BT3" i="3"/>
  <c r="BM3" i="3"/>
  <c r="BL3" i="3"/>
  <c r="BK3" i="3"/>
  <c r="AW4" i="3"/>
  <c r="AX4" i="3"/>
  <c r="AZ4" i="3"/>
  <c r="BA4" i="3"/>
  <c r="BB4" i="3"/>
  <c r="AW5" i="3"/>
  <c r="AX5" i="3"/>
  <c r="AZ5" i="3"/>
  <c r="BA5" i="3"/>
  <c r="BB5" i="3"/>
  <c r="AW6" i="3"/>
  <c r="AX6" i="3"/>
  <c r="AZ6" i="3"/>
  <c r="BA6" i="3"/>
  <c r="BB6" i="3"/>
  <c r="AW7" i="3"/>
  <c r="AX7" i="3"/>
  <c r="AZ7" i="3"/>
  <c r="BA7" i="3"/>
  <c r="BB7" i="3"/>
  <c r="AW8" i="3"/>
  <c r="AX8" i="3"/>
  <c r="AV7" i="3"/>
  <c r="AZ8" i="3"/>
  <c r="BA8" i="3"/>
  <c r="BB8" i="3"/>
  <c r="AW9" i="3"/>
  <c r="AX9" i="3"/>
  <c r="AV8" i="3"/>
  <c r="AZ9" i="3"/>
  <c r="BA9" i="3"/>
  <c r="BB9" i="3"/>
  <c r="AW10" i="3"/>
  <c r="AX10" i="3"/>
  <c r="AV9" i="3"/>
  <c r="AZ10" i="3"/>
  <c r="BA10" i="3"/>
  <c r="BB10" i="3"/>
  <c r="AW11" i="3"/>
  <c r="AX11" i="3"/>
  <c r="AZ11" i="3"/>
  <c r="BA11" i="3"/>
  <c r="BB11" i="3"/>
  <c r="AW12" i="3"/>
  <c r="AX12" i="3"/>
  <c r="AZ12" i="3"/>
  <c r="BA12" i="3"/>
  <c r="BB12" i="3"/>
  <c r="AW13" i="3"/>
  <c r="AX13" i="3"/>
  <c r="AZ13" i="3"/>
  <c r="BA13" i="3"/>
  <c r="BB13" i="3"/>
  <c r="AW14" i="3"/>
  <c r="AX14" i="3"/>
  <c r="AZ14" i="3"/>
  <c r="BA14" i="3"/>
  <c r="BB14" i="3"/>
  <c r="AW15" i="3"/>
  <c r="AX15" i="3"/>
  <c r="AZ15" i="3"/>
  <c r="BA15" i="3"/>
  <c r="BB15" i="3"/>
  <c r="AW16" i="3"/>
  <c r="AX16" i="3"/>
  <c r="AZ16" i="3"/>
  <c r="BA16" i="3"/>
  <c r="BB16" i="3"/>
  <c r="AW17" i="3"/>
  <c r="AX17" i="3"/>
  <c r="AZ17" i="3"/>
  <c r="BA17" i="3"/>
  <c r="BB17" i="3"/>
  <c r="AW18" i="3"/>
  <c r="AX18" i="3"/>
  <c r="AZ18" i="3"/>
  <c r="BA18" i="3"/>
  <c r="BB18" i="3"/>
  <c r="AW19" i="3"/>
  <c r="AX19" i="3"/>
  <c r="AV18" i="3"/>
  <c r="AZ19" i="3"/>
  <c r="BA19" i="3"/>
  <c r="BB19" i="3"/>
  <c r="AW20" i="3"/>
  <c r="AX20" i="3"/>
  <c r="AZ20" i="3"/>
  <c r="BA20" i="3"/>
  <c r="BB20" i="3"/>
  <c r="AW21" i="3"/>
  <c r="AX21" i="3"/>
  <c r="AV20" i="3"/>
  <c r="AZ21" i="3"/>
  <c r="BA21" i="3"/>
  <c r="BB21" i="3"/>
  <c r="AW22" i="3"/>
  <c r="AX22" i="3"/>
  <c r="AZ22" i="3"/>
  <c r="BA22" i="3"/>
  <c r="BB22" i="3"/>
  <c r="AW23" i="3"/>
  <c r="AX23" i="3"/>
  <c r="AV22" i="3"/>
  <c r="AZ23" i="3"/>
  <c r="BA23" i="3"/>
  <c r="BB23" i="3"/>
  <c r="AW24" i="3"/>
  <c r="AX24" i="3"/>
  <c r="AZ24" i="3"/>
  <c r="BA24" i="3"/>
  <c r="BB24" i="3"/>
  <c r="AW25" i="3"/>
  <c r="AX25" i="3"/>
  <c r="AV24" i="3"/>
  <c r="AZ25" i="3"/>
  <c r="BA25" i="3"/>
  <c r="BB25" i="3"/>
  <c r="AW26" i="3"/>
  <c r="AX26" i="3"/>
  <c r="AZ26" i="3"/>
  <c r="BA26" i="3"/>
  <c r="BB26" i="3"/>
  <c r="AW27" i="3"/>
  <c r="AX27" i="3"/>
  <c r="AV26" i="3"/>
  <c r="AZ27" i="3"/>
  <c r="BA27" i="3"/>
  <c r="BB27" i="3"/>
  <c r="AW28" i="3"/>
  <c r="AX28" i="3"/>
  <c r="AZ28" i="3"/>
  <c r="BA28" i="3"/>
  <c r="BB28" i="3"/>
  <c r="AW29" i="3"/>
  <c r="AX29" i="3"/>
  <c r="AV28" i="3"/>
  <c r="AZ29" i="3"/>
  <c r="BA29" i="3"/>
  <c r="BB29" i="3"/>
  <c r="AW30" i="3"/>
  <c r="AX30" i="3"/>
  <c r="AZ30" i="3"/>
  <c r="BA30" i="3"/>
  <c r="BB30" i="3"/>
  <c r="AW31" i="3"/>
  <c r="AX31" i="3"/>
  <c r="AV30" i="3"/>
  <c r="AZ31" i="3"/>
  <c r="BA31" i="3"/>
  <c r="BB31" i="3"/>
  <c r="AW32" i="3"/>
  <c r="AX32" i="3"/>
  <c r="AZ32" i="3"/>
  <c r="BA32" i="3"/>
  <c r="BB32" i="3"/>
  <c r="AW33" i="3"/>
  <c r="AX33" i="3"/>
  <c r="AV32" i="3"/>
  <c r="AZ33" i="3"/>
  <c r="BA33" i="3"/>
  <c r="BB33" i="3"/>
  <c r="AW34" i="3"/>
  <c r="AX34" i="3"/>
  <c r="AZ34" i="3"/>
  <c r="BA34" i="3"/>
  <c r="BB34" i="3"/>
  <c r="AW35" i="3"/>
  <c r="AX35" i="3"/>
  <c r="AV34" i="3"/>
  <c r="AZ35" i="3"/>
  <c r="BA35" i="3"/>
  <c r="BB35" i="3"/>
  <c r="AW36" i="3"/>
  <c r="AX36" i="3"/>
  <c r="AZ36" i="3"/>
  <c r="BA36" i="3"/>
  <c r="BB36" i="3"/>
  <c r="AW37" i="3"/>
  <c r="AX37" i="3"/>
  <c r="AV36" i="3"/>
  <c r="AZ37" i="3"/>
  <c r="BA37" i="3"/>
  <c r="BB37" i="3"/>
  <c r="AW38" i="3"/>
  <c r="AX38" i="3"/>
  <c r="AZ38" i="3"/>
  <c r="BA38" i="3"/>
  <c r="BB38" i="3"/>
  <c r="AW39" i="3"/>
  <c r="AX39" i="3"/>
  <c r="AV38" i="3"/>
  <c r="AZ39" i="3"/>
  <c r="BA39" i="3"/>
  <c r="BB39" i="3"/>
  <c r="AW40" i="3"/>
  <c r="AX40" i="3"/>
  <c r="AZ40" i="3"/>
  <c r="BA40" i="3"/>
  <c r="BB40" i="3"/>
  <c r="AW41" i="3"/>
  <c r="AX41" i="3"/>
  <c r="AV40" i="3"/>
  <c r="AZ41" i="3"/>
  <c r="BA41" i="3"/>
  <c r="BB41" i="3"/>
  <c r="AW42" i="3"/>
  <c r="AX42" i="3"/>
  <c r="AZ42" i="3"/>
  <c r="BA42" i="3"/>
  <c r="BB42" i="3"/>
  <c r="AW43" i="3"/>
  <c r="AX43" i="3"/>
  <c r="AV42" i="3"/>
  <c r="AZ43" i="3"/>
  <c r="BA43" i="3"/>
  <c r="BB43" i="3"/>
  <c r="AW44" i="3"/>
  <c r="AX44" i="3"/>
  <c r="AZ44" i="3"/>
  <c r="BA44" i="3"/>
  <c r="BB44" i="3"/>
  <c r="AW45" i="3"/>
  <c r="AX45" i="3"/>
  <c r="AV44" i="3"/>
  <c r="AZ45" i="3"/>
  <c r="BA45" i="3"/>
  <c r="BB45" i="3"/>
  <c r="AW46" i="3"/>
  <c r="AX46" i="3"/>
  <c r="AZ46" i="3"/>
  <c r="BA46" i="3"/>
  <c r="BB46" i="3"/>
  <c r="AW47" i="3"/>
  <c r="AX47" i="3"/>
  <c r="AV46" i="3"/>
  <c r="AZ47" i="3"/>
  <c r="BA47" i="3"/>
  <c r="BB47" i="3"/>
  <c r="AW48" i="3"/>
  <c r="AX48" i="3"/>
  <c r="AZ48" i="3"/>
  <c r="BA48" i="3"/>
  <c r="BB48" i="3"/>
  <c r="AW49" i="3"/>
  <c r="AX49" i="3"/>
  <c r="AV48" i="3"/>
  <c r="AZ49" i="3"/>
  <c r="BA49" i="3"/>
  <c r="BB49" i="3"/>
  <c r="AW50" i="3"/>
  <c r="AX50" i="3"/>
  <c r="AZ50" i="3"/>
  <c r="BA50" i="3"/>
  <c r="BB50" i="3"/>
  <c r="AW51" i="3"/>
  <c r="AX51" i="3"/>
  <c r="AV50" i="3"/>
  <c r="AZ51" i="3"/>
  <c r="BA51" i="3"/>
  <c r="BB51" i="3"/>
  <c r="AW52" i="3"/>
  <c r="AX52" i="3"/>
  <c r="AZ52" i="3"/>
  <c r="BA52" i="3"/>
  <c r="BB52" i="3"/>
  <c r="AW53" i="3"/>
  <c r="AX53" i="3"/>
  <c r="AV52" i="3"/>
  <c r="AZ53" i="3"/>
  <c r="BA53" i="3"/>
  <c r="BB53" i="3"/>
  <c r="AW54" i="3"/>
  <c r="AX54" i="3"/>
  <c r="AZ54" i="3"/>
  <c r="BA54" i="3"/>
  <c r="BB54" i="3"/>
  <c r="AW55" i="3"/>
  <c r="AX55" i="3"/>
  <c r="AV54" i="3"/>
  <c r="AZ55" i="3"/>
  <c r="BA55" i="3"/>
  <c r="BB55" i="3"/>
  <c r="AW56" i="3"/>
  <c r="AX56" i="3"/>
  <c r="AZ56" i="3"/>
  <c r="BA56" i="3"/>
  <c r="BB56" i="3"/>
  <c r="AW57" i="3"/>
  <c r="AX57" i="3"/>
  <c r="AV56" i="3"/>
  <c r="AZ57" i="3"/>
  <c r="BA57" i="3"/>
  <c r="BB57" i="3"/>
  <c r="AW58" i="3"/>
  <c r="AX58" i="3"/>
  <c r="AZ58" i="3"/>
  <c r="BA58" i="3"/>
  <c r="BB58" i="3"/>
  <c r="AW59" i="3"/>
  <c r="AX59" i="3"/>
  <c r="AV58" i="3"/>
  <c r="AZ59" i="3"/>
  <c r="BA59" i="3"/>
  <c r="BB59" i="3"/>
  <c r="AW60" i="3"/>
  <c r="AX60" i="3"/>
  <c r="AZ60" i="3"/>
  <c r="BA60" i="3"/>
  <c r="BB60" i="3"/>
  <c r="AW61" i="3"/>
  <c r="AX61" i="3"/>
  <c r="AV60" i="3"/>
  <c r="AZ61" i="3"/>
  <c r="BA61" i="3"/>
  <c r="BB61" i="3"/>
  <c r="AW62" i="3"/>
  <c r="AX62" i="3"/>
  <c r="AZ62" i="3"/>
  <c r="BA62" i="3"/>
  <c r="BB62" i="3"/>
  <c r="AW63" i="3"/>
  <c r="AX63" i="3"/>
  <c r="AV62" i="3"/>
  <c r="AZ63" i="3"/>
  <c r="BA63" i="3"/>
  <c r="BB63" i="3"/>
  <c r="AZ3" i="3"/>
  <c r="BB3" i="3"/>
  <c r="BA3" i="3"/>
  <c r="AX3" i="3"/>
  <c r="AW3" i="3"/>
  <c r="AV4" i="3"/>
  <c r="AV5" i="3"/>
  <c r="AV6" i="3"/>
  <c r="AV10" i="3"/>
  <c r="AV11" i="3"/>
  <c r="AV12" i="3"/>
  <c r="AV13" i="3"/>
  <c r="AV14" i="3"/>
  <c r="AV15" i="3"/>
  <c r="AV16" i="3"/>
  <c r="AV17" i="3"/>
  <c r="AV19" i="3"/>
  <c r="AV21" i="3"/>
  <c r="AV23" i="3"/>
  <c r="AV25" i="3"/>
  <c r="AV27" i="3"/>
  <c r="AV29" i="3"/>
  <c r="AV31" i="3"/>
  <c r="AV33" i="3"/>
  <c r="AV35" i="3"/>
  <c r="AV37" i="3"/>
  <c r="AV39" i="3"/>
  <c r="AV41" i="3"/>
  <c r="AV43" i="3"/>
  <c r="AV45" i="3"/>
  <c r="AV47" i="3"/>
  <c r="AV49" i="3"/>
  <c r="AV51" i="3"/>
  <c r="AV53" i="3"/>
  <c r="AV55" i="3"/>
  <c r="AV57" i="3"/>
  <c r="AV59" i="3"/>
  <c r="AV61" i="3"/>
  <c r="AV63" i="3"/>
  <c r="AV3" i="3"/>
  <c r="AE7" i="3"/>
  <c r="AF7" i="3"/>
  <c r="AG7" i="3"/>
  <c r="AI7" i="3"/>
  <c r="AJ7" i="3"/>
  <c r="AK7" i="3"/>
  <c r="AE8" i="3"/>
  <c r="AF8" i="3"/>
  <c r="AG8" i="3"/>
  <c r="AI8" i="3"/>
  <c r="AJ8" i="3"/>
  <c r="AK8" i="3"/>
  <c r="AE9" i="3"/>
  <c r="AF9" i="3"/>
  <c r="AG9" i="3"/>
  <c r="AI9" i="3"/>
  <c r="AJ9" i="3"/>
  <c r="AK9" i="3"/>
  <c r="AE10" i="3"/>
  <c r="AF10" i="3"/>
  <c r="AG10" i="3"/>
  <c r="AI10" i="3"/>
  <c r="AJ10" i="3"/>
  <c r="AK10" i="3"/>
  <c r="AE11" i="3"/>
  <c r="AF11" i="3"/>
  <c r="AG11" i="3"/>
  <c r="AI11" i="3"/>
  <c r="AJ11" i="3"/>
  <c r="AK11" i="3"/>
  <c r="AE12" i="3"/>
  <c r="AF12" i="3"/>
  <c r="AG12" i="3"/>
  <c r="AI12" i="3"/>
  <c r="AJ12" i="3"/>
  <c r="AK12" i="3"/>
  <c r="AE13" i="3"/>
  <c r="AF13" i="3"/>
  <c r="AG13" i="3"/>
  <c r="AI13" i="3"/>
  <c r="AJ13" i="3"/>
  <c r="AK13" i="3"/>
  <c r="AE14" i="3"/>
  <c r="AF14" i="3"/>
  <c r="AG14" i="3"/>
  <c r="AI14" i="3"/>
  <c r="AJ14" i="3"/>
  <c r="AK14" i="3"/>
  <c r="AE15" i="3"/>
  <c r="AF15" i="3"/>
  <c r="AG15" i="3"/>
  <c r="AI15" i="3"/>
  <c r="AJ15" i="3"/>
  <c r="AK15" i="3"/>
  <c r="AE16" i="3"/>
  <c r="AF16" i="3"/>
  <c r="AG16" i="3"/>
  <c r="AI16" i="3"/>
  <c r="AJ16" i="3"/>
  <c r="AK16" i="3"/>
  <c r="AE17" i="3"/>
  <c r="AF17" i="3"/>
  <c r="AG17" i="3"/>
  <c r="AI17" i="3"/>
  <c r="AJ17" i="3"/>
  <c r="AK17" i="3"/>
  <c r="AE18" i="3"/>
  <c r="AF18" i="3"/>
  <c r="AG18" i="3"/>
  <c r="AI18" i="3"/>
  <c r="AJ18" i="3"/>
  <c r="AK18" i="3"/>
  <c r="AE19" i="3"/>
  <c r="AF19" i="3"/>
  <c r="AG19" i="3"/>
  <c r="AI19" i="3"/>
  <c r="AJ19" i="3"/>
  <c r="AK19" i="3"/>
  <c r="AE20" i="3"/>
  <c r="AF20" i="3"/>
  <c r="AG20" i="3"/>
  <c r="AI20" i="3"/>
  <c r="AJ20" i="3"/>
  <c r="AK20" i="3"/>
  <c r="AE21" i="3"/>
  <c r="AF21" i="3"/>
  <c r="AG21" i="3"/>
  <c r="AI21" i="3"/>
  <c r="AJ21" i="3"/>
  <c r="AK21" i="3"/>
  <c r="AE22" i="3"/>
  <c r="AF22" i="3"/>
  <c r="AG22" i="3"/>
  <c r="AI22" i="3"/>
  <c r="AJ22" i="3"/>
  <c r="AK22" i="3"/>
  <c r="AE23" i="3"/>
  <c r="AF23" i="3"/>
  <c r="AG23" i="3"/>
  <c r="AI23" i="3"/>
  <c r="AJ23" i="3"/>
  <c r="AK23" i="3"/>
  <c r="AE24" i="3"/>
  <c r="AF24" i="3"/>
  <c r="AG24" i="3"/>
  <c r="AI24" i="3"/>
  <c r="AJ24" i="3"/>
  <c r="AK24" i="3"/>
  <c r="AE25" i="3"/>
  <c r="AF25" i="3"/>
  <c r="AG25" i="3"/>
  <c r="AI25" i="3"/>
  <c r="AJ25" i="3"/>
  <c r="AK25" i="3"/>
  <c r="AE26" i="3"/>
  <c r="AF26" i="3"/>
  <c r="AG26" i="3"/>
  <c r="AI26" i="3"/>
  <c r="AJ26" i="3"/>
  <c r="AK26" i="3"/>
  <c r="AE27" i="3"/>
  <c r="AF27" i="3"/>
  <c r="AG27" i="3"/>
  <c r="AI27" i="3"/>
  <c r="AJ27" i="3"/>
  <c r="AK27" i="3"/>
  <c r="AE28" i="3"/>
  <c r="AF28" i="3"/>
  <c r="AG28" i="3"/>
  <c r="AI28" i="3"/>
  <c r="AJ28" i="3"/>
  <c r="AK28" i="3"/>
  <c r="AE29" i="3"/>
  <c r="AF29" i="3"/>
  <c r="AG29" i="3"/>
  <c r="AI29" i="3"/>
  <c r="AJ29" i="3"/>
  <c r="AK29" i="3"/>
  <c r="AE30" i="3"/>
  <c r="AF30" i="3"/>
  <c r="AG30" i="3"/>
  <c r="AI30" i="3"/>
  <c r="AJ30" i="3"/>
  <c r="AK30" i="3"/>
  <c r="AE31" i="3"/>
  <c r="AF31" i="3"/>
  <c r="AG31" i="3"/>
  <c r="AI31" i="3"/>
  <c r="AJ31" i="3"/>
  <c r="AK31" i="3"/>
  <c r="AE32" i="3"/>
  <c r="AF32" i="3"/>
  <c r="AG32" i="3"/>
  <c r="AI32" i="3"/>
  <c r="AJ32" i="3"/>
  <c r="AK32" i="3"/>
  <c r="AE33" i="3"/>
  <c r="AF33" i="3"/>
  <c r="AG33" i="3"/>
  <c r="AI33" i="3"/>
  <c r="AJ33" i="3"/>
  <c r="AK33" i="3"/>
  <c r="AE34" i="3"/>
  <c r="AF34" i="3"/>
  <c r="AG34" i="3"/>
  <c r="AI34" i="3"/>
  <c r="AJ34" i="3"/>
  <c r="AK34" i="3"/>
  <c r="AE35" i="3"/>
  <c r="AF35" i="3"/>
  <c r="AG35" i="3"/>
  <c r="AI35" i="3"/>
  <c r="AJ35" i="3"/>
  <c r="AK35" i="3"/>
  <c r="AE36" i="3"/>
  <c r="AF36" i="3"/>
  <c r="AG36" i="3"/>
  <c r="AI36" i="3"/>
  <c r="AJ36" i="3"/>
  <c r="AK36" i="3"/>
  <c r="AE37" i="3"/>
  <c r="AF37" i="3"/>
  <c r="AG37" i="3"/>
  <c r="AI37" i="3"/>
  <c r="AJ37" i="3"/>
  <c r="AK37" i="3"/>
  <c r="AE38" i="3"/>
  <c r="AF38" i="3"/>
  <c r="AG38" i="3"/>
  <c r="AI38" i="3"/>
  <c r="AJ38" i="3"/>
  <c r="AK38" i="3"/>
  <c r="AE39" i="3"/>
  <c r="AF39" i="3"/>
  <c r="AG39" i="3"/>
  <c r="AI39" i="3"/>
  <c r="AJ39" i="3"/>
  <c r="AK39" i="3"/>
  <c r="AE40" i="3"/>
  <c r="AF40" i="3"/>
  <c r="AG40" i="3"/>
  <c r="AI40" i="3"/>
  <c r="AJ40" i="3"/>
  <c r="AK40" i="3"/>
  <c r="AE41" i="3"/>
  <c r="AF41" i="3"/>
  <c r="AG41" i="3"/>
  <c r="AI41" i="3"/>
  <c r="AJ41" i="3"/>
  <c r="AK41" i="3"/>
  <c r="AE42" i="3"/>
  <c r="AF42" i="3"/>
  <c r="AG42" i="3"/>
  <c r="AI42" i="3"/>
  <c r="AJ42" i="3"/>
  <c r="AK42" i="3"/>
  <c r="AE43" i="3"/>
  <c r="AF43" i="3"/>
  <c r="AG43" i="3"/>
  <c r="AI43" i="3"/>
  <c r="AJ43" i="3"/>
  <c r="AK43" i="3"/>
  <c r="AE44" i="3"/>
  <c r="AF44" i="3"/>
  <c r="AG44" i="3"/>
  <c r="AI44" i="3"/>
  <c r="AJ44" i="3"/>
  <c r="AK44" i="3"/>
  <c r="AE45" i="3"/>
  <c r="AF45" i="3"/>
  <c r="AG45" i="3"/>
  <c r="AI45" i="3"/>
  <c r="AJ45" i="3"/>
  <c r="AK45" i="3"/>
  <c r="AE46" i="3"/>
  <c r="AF46" i="3"/>
  <c r="AG46" i="3"/>
  <c r="AI46" i="3"/>
  <c r="AJ46" i="3"/>
  <c r="AK46" i="3"/>
  <c r="AE47" i="3"/>
  <c r="AF47" i="3"/>
  <c r="AG47" i="3"/>
  <c r="AI47" i="3"/>
  <c r="AJ47" i="3"/>
  <c r="AK47" i="3"/>
  <c r="AE48" i="3"/>
  <c r="AF48" i="3"/>
  <c r="AG48" i="3"/>
  <c r="AI48" i="3"/>
  <c r="AJ48" i="3"/>
  <c r="AK48" i="3"/>
  <c r="AE49" i="3"/>
  <c r="AF49" i="3"/>
  <c r="AG49" i="3"/>
  <c r="AI49" i="3"/>
  <c r="AJ49" i="3"/>
  <c r="AK49" i="3"/>
  <c r="AE50" i="3"/>
  <c r="AF50" i="3"/>
  <c r="AG50" i="3"/>
  <c r="AI50" i="3"/>
  <c r="AJ50" i="3"/>
  <c r="AK50" i="3"/>
  <c r="AE51" i="3"/>
  <c r="AF51" i="3"/>
  <c r="AG51" i="3"/>
  <c r="AI51" i="3"/>
  <c r="AJ51" i="3"/>
  <c r="AK51" i="3"/>
  <c r="AE52" i="3"/>
  <c r="AF52" i="3"/>
  <c r="AG52" i="3"/>
  <c r="AI52" i="3"/>
  <c r="AJ52" i="3"/>
  <c r="AK52" i="3"/>
  <c r="AE53" i="3"/>
  <c r="AF53" i="3"/>
  <c r="AG53" i="3"/>
  <c r="AI53" i="3"/>
  <c r="AJ53" i="3"/>
  <c r="AK53" i="3"/>
  <c r="AE54" i="3"/>
  <c r="AF54" i="3"/>
  <c r="AG54" i="3"/>
  <c r="AI54" i="3"/>
  <c r="AJ54" i="3"/>
  <c r="AK54" i="3"/>
  <c r="AE55" i="3"/>
  <c r="AF55" i="3"/>
  <c r="AG55" i="3"/>
  <c r="AI55" i="3"/>
  <c r="AJ55" i="3"/>
  <c r="AK55" i="3"/>
  <c r="AE56" i="3"/>
  <c r="AF56" i="3"/>
  <c r="AG56" i="3"/>
  <c r="AI56" i="3"/>
  <c r="AJ56" i="3"/>
  <c r="AK56" i="3"/>
  <c r="AE57" i="3"/>
  <c r="AF57" i="3"/>
  <c r="AG57" i="3"/>
  <c r="AI57" i="3"/>
  <c r="AJ57" i="3"/>
  <c r="AK57" i="3"/>
  <c r="AE58" i="3"/>
  <c r="AF58" i="3"/>
  <c r="AG58" i="3"/>
  <c r="AI58" i="3"/>
  <c r="AJ58" i="3"/>
  <c r="AK58" i="3"/>
  <c r="AE59" i="3"/>
  <c r="AF59" i="3"/>
  <c r="AG59" i="3"/>
  <c r="AI59" i="3"/>
  <c r="AJ59" i="3"/>
  <c r="AK59" i="3"/>
  <c r="AE60" i="3"/>
  <c r="AF60" i="3"/>
  <c r="AG60" i="3"/>
  <c r="AI60" i="3"/>
  <c r="AJ60" i="3"/>
  <c r="AK60" i="3"/>
  <c r="AE61" i="3"/>
  <c r="AF61" i="3"/>
  <c r="AG61" i="3"/>
  <c r="AI61" i="3"/>
  <c r="AJ61" i="3"/>
  <c r="AK61" i="3"/>
  <c r="AE62" i="3"/>
  <c r="AF62" i="3"/>
  <c r="AG62" i="3"/>
  <c r="AI62" i="3"/>
  <c r="AJ62" i="3"/>
  <c r="AK62" i="3"/>
  <c r="AE63" i="3"/>
  <c r="AF63" i="3"/>
  <c r="AG63" i="3"/>
  <c r="AI63" i="3"/>
  <c r="AJ63" i="3"/>
  <c r="AK63" i="3"/>
  <c r="AE64" i="3"/>
  <c r="AF64" i="3"/>
  <c r="AG64" i="3"/>
  <c r="AI64" i="3"/>
  <c r="AJ64" i="3"/>
  <c r="AK64" i="3"/>
  <c r="AE65" i="3"/>
  <c r="AF65" i="3"/>
  <c r="AG65" i="3"/>
  <c r="AI65" i="3"/>
  <c r="AJ65" i="3"/>
  <c r="AK65" i="3"/>
  <c r="AE66" i="3"/>
  <c r="AF66" i="3"/>
  <c r="AG66" i="3"/>
  <c r="AI66" i="3"/>
  <c r="AJ66" i="3"/>
  <c r="AK66" i="3"/>
  <c r="AE67" i="3"/>
  <c r="AF67" i="3"/>
  <c r="AG67" i="3"/>
  <c r="AI67" i="3"/>
  <c r="AJ67" i="3"/>
  <c r="AK67" i="3"/>
  <c r="AE68" i="3"/>
  <c r="AF68" i="3"/>
  <c r="AG68" i="3"/>
  <c r="AI68" i="3"/>
  <c r="AJ68" i="3"/>
  <c r="AK68" i="3"/>
  <c r="AE69" i="3"/>
  <c r="AF69" i="3"/>
  <c r="AG69" i="3"/>
  <c r="AI69" i="3"/>
  <c r="AJ69" i="3"/>
  <c r="AK69" i="3"/>
  <c r="AE70" i="3"/>
  <c r="AF70" i="3"/>
  <c r="AG70" i="3"/>
  <c r="AI70" i="3"/>
  <c r="AJ70" i="3"/>
  <c r="AK70" i="3"/>
  <c r="AE71" i="3"/>
  <c r="AF71" i="3"/>
  <c r="AG71" i="3"/>
  <c r="AI71" i="3"/>
  <c r="AJ71" i="3"/>
  <c r="AK71" i="3"/>
  <c r="AE72" i="3"/>
  <c r="AF72" i="3"/>
  <c r="AG72" i="3"/>
  <c r="AI72" i="3"/>
  <c r="AJ72" i="3"/>
  <c r="AK72" i="3"/>
  <c r="AE73" i="3"/>
  <c r="AF73" i="3"/>
  <c r="AG73" i="3"/>
  <c r="AI73" i="3"/>
  <c r="AJ73" i="3"/>
  <c r="AK73" i="3"/>
  <c r="AE74" i="3"/>
  <c r="AF74" i="3"/>
  <c r="AG74" i="3"/>
  <c r="AI74" i="3"/>
  <c r="AJ74" i="3"/>
  <c r="AK74" i="3"/>
  <c r="AE75" i="3"/>
  <c r="AF75" i="3"/>
  <c r="AG75" i="3"/>
  <c r="AI75" i="3"/>
  <c r="AJ75" i="3"/>
  <c r="AK75" i="3"/>
  <c r="AE76" i="3"/>
  <c r="AF76" i="3"/>
  <c r="AG76" i="3"/>
  <c r="AI76" i="3"/>
  <c r="AJ76" i="3"/>
  <c r="AK76" i="3"/>
  <c r="AE77" i="3"/>
  <c r="AF77" i="3"/>
  <c r="AG77" i="3"/>
  <c r="AI77" i="3"/>
  <c r="AJ77" i="3"/>
  <c r="AK77" i="3"/>
  <c r="AE78" i="3"/>
  <c r="AF78" i="3"/>
  <c r="AG78" i="3"/>
  <c r="AI78" i="3"/>
  <c r="AJ78" i="3"/>
  <c r="AK78" i="3"/>
  <c r="AE79" i="3"/>
  <c r="AF79" i="3"/>
  <c r="AG79" i="3"/>
  <c r="AI79" i="3"/>
  <c r="AJ79" i="3"/>
  <c r="AK79" i="3"/>
  <c r="AE80" i="3"/>
  <c r="AF80" i="3"/>
  <c r="AG80" i="3"/>
  <c r="AI80" i="3"/>
  <c r="AJ80" i="3"/>
  <c r="AK80" i="3"/>
  <c r="AE81" i="3"/>
  <c r="AF81" i="3"/>
  <c r="AG81" i="3"/>
  <c r="AI81" i="3"/>
  <c r="AJ81" i="3"/>
  <c r="AK81" i="3"/>
  <c r="AE82" i="3"/>
  <c r="AF82" i="3"/>
  <c r="AG82" i="3"/>
  <c r="AI82" i="3"/>
  <c r="AJ82" i="3"/>
  <c r="AK82" i="3"/>
  <c r="AE83" i="3"/>
  <c r="AF83" i="3"/>
  <c r="AG83" i="3"/>
  <c r="AI83" i="3"/>
  <c r="AJ83" i="3"/>
  <c r="AK83" i="3"/>
  <c r="AE84" i="3"/>
  <c r="AF84" i="3"/>
  <c r="AG84" i="3"/>
  <c r="AI84" i="3"/>
  <c r="AJ84" i="3"/>
  <c r="AK84" i="3"/>
  <c r="AE85" i="3"/>
  <c r="AF85" i="3"/>
  <c r="AG85" i="3"/>
  <c r="AI85" i="3"/>
  <c r="AJ85" i="3"/>
  <c r="AK85" i="3"/>
  <c r="AE86" i="3"/>
  <c r="AF86" i="3"/>
  <c r="AG86" i="3"/>
  <c r="AI86" i="3"/>
  <c r="AJ86" i="3"/>
  <c r="AK86" i="3"/>
  <c r="AE87" i="3"/>
  <c r="AF87" i="3"/>
  <c r="AG87" i="3"/>
  <c r="AI87" i="3"/>
  <c r="AJ87" i="3"/>
  <c r="AK87" i="3"/>
  <c r="AE88" i="3"/>
  <c r="AF88" i="3"/>
  <c r="AG88" i="3"/>
  <c r="AI88" i="3"/>
  <c r="AJ88" i="3"/>
  <c r="AK88" i="3"/>
  <c r="AK6" i="3"/>
  <c r="AK5" i="3"/>
  <c r="AK4" i="3"/>
  <c r="AJ6" i="3"/>
  <c r="AJ5" i="3"/>
  <c r="AJ4" i="3"/>
  <c r="AK3" i="3"/>
  <c r="AJ3" i="3"/>
  <c r="AI5" i="3"/>
  <c r="AI6" i="3"/>
  <c r="AI3" i="3"/>
  <c r="AI4" i="3"/>
  <c r="AF4" i="3"/>
  <c r="AG4" i="3"/>
  <c r="AF5" i="3"/>
  <c r="AG5" i="3"/>
  <c r="AF6" i="3"/>
  <c r="AG6" i="3"/>
  <c r="AG3" i="3"/>
  <c r="AF3" i="3"/>
  <c r="AE5" i="3"/>
  <c r="AE6" i="3"/>
  <c r="AE3" i="3"/>
  <c r="AE4" i="3"/>
  <c r="N4" i="3"/>
  <c r="O4" i="3"/>
  <c r="Q4" i="3"/>
  <c r="R4" i="3"/>
  <c r="S4" i="3"/>
  <c r="N5" i="3"/>
  <c r="O5" i="3"/>
  <c r="Q5" i="3"/>
  <c r="R5" i="3"/>
  <c r="S5" i="3"/>
  <c r="N6" i="3"/>
  <c r="O6" i="3"/>
  <c r="Q6" i="3"/>
  <c r="R6" i="3"/>
  <c r="S6" i="3"/>
  <c r="N7" i="3"/>
  <c r="O7" i="3"/>
  <c r="Q7" i="3"/>
  <c r="R7" i="3"/>
  <c r="S7" i="3"/>
  <c r="N8" i="3"/>
  <c r="O8" i="3"/>
  <c r="Q8" i="3"/>
  <c r="R8" i="3"/>
  <c r="S8" i="3"/>
  <c r="N9" i="3"/>
  <c r="O9" i="3"/>
  <c r="Q9" i="3"/>
  <c r="R9" i="3"/>
  <c r="S9" i="3"/>
  <c r="N10" i="3"/>
  <c r="O10" i="3"/>
  <c r="Q10" i="3"/>
  <c r="R10" i="3"/>
  <c r="S10" i="3"/>
  <c r="N11" i="3"/>
  <c r="O11" i="3"/>
  <c r="Q11" i="3"/>
  <c r="R11" i="3"/>
  <c r="S11" i="3"/>
  <c r="N12" i="3"/>
  <c r="O12" i="3"/>
  <c r="Q12" i="3"/>
  <c r="R12" i="3"/>
  <c r="S12" i="3"/>
  <c r="N13" i="3"/>
  <c r="O13" i="3"/>
  <c r="Q13" i="3"/>
  <c r="R13" i="3"/>
  <c r="S13" i="3"/>
  <c r="N14" i="3"/>
  <c r="O14" i="3"/>
  <c r="Q14" i="3"/>
  <c r="R14" i="3"/>
  <c r="S14" i="3"/>
  <c r="N15" i="3"/>
  <c r="O15" i="3"/>
  <c r="Q15" i="3"/>
  <c r="R15" i="3"/>
  <c r="S15" i="3"/>
  <c r="N16" i="3"/>
  <c r="O16" i="3"/>
  <c r="Q16" i="3"/>
  <c r="R16" i="3"/>
  <c r="S16" i="3"/>
  <c r="N17" i="3"/>
  <c r="O17" i="3"/>
  <c r="Q17" i="3"/>
  <c r="R17" i="3"/>
  <c r="S17" i="3"/>
  <c r="N18" i="3"/>
  <c r="O18" i="3"/>
  <c r="Q18" i="3"/>
  <c r="R18" i="3"/>
  <c r="S18" i="3"/>
  <c r="N19" i="3"/>
  <c r="O19" i="3"/>
  <c r="Q19" i="3"/>
  <c r="R19" i="3"/>
  <c r="S19" i="3"/>
  <c r="N20" i="3"/>
  <c r="O20" i="3"/>
  <c r="Q20" i="3"/>
  <c r="R20" i="3"/>
  <c r="S20" i="3"/>
  <c r="N21" i="3"/>
  <c r="O21" i="3"/>
  <c r="Q21" i="3"/>
  <c r="R21" i="3"/>
  <c r="S21" i="3"/>
  <c r="N22" i="3"/>
  <c r="O22" i="3"/>
  <c r="Q22" i="3"/>
  <c r="R22" i="3"/>
  <c r="S22" i="3"/>
  <c r="N23" i="3"/>
  <c r="O23" i="3"/>
  <c r="Q23" i="3"/>
  <c r="R23" i="3"/>
  <c r="S23" i="3"/>
  <c r="N24" i="3"/>
  <c r="O24" i="3"/>
  <c r="Q24" i="3"/>
  <c r="R24" i="3"/>
  <c r="S24" i="3"/>
  <c r="N25" i="3"/>
  <c r="O25" i="3"/>
  <c r="Q25" i="3"/>
  <c r="R25" i="3"/>
  <c r="S25" i="3"/>
  <c r="N26" i="3"/>
  <c r="O26" i="3"/>
  <c r="Q26" i="3"/>
  <c r="R26" i="3"/>
  <c r="S26" i="3"/>
  <c r="N27" i="3"/>
  <c r="O27" i="3"/>
  <c r="Q27" i="3"/>
  <c r="R27" i="3"/>
  <c r="S27" i="3"/>
  <c r="N28" i="3"/>
  <c r="O28" i="3"/>
  <c r="Q28" i="3"/>
  <c r="R28" i="3"/>
  <c r="S28" i="3"/>
  <c r="N29" i="3"/>
  <c r="O29" i="3"/>
  <c r="Q29" i="3"/>
  <c r="R29" i="3"/>
  <c r="S29" i="3"/>
  <c r="N30" i="3"/>
  <c r="O30" i="3"/>
  <c r="Q30" i="3"/>
  <c r="R30" i="3"/>
  <c r="S30" i="3"/>
  <c r="N31" i="3"/>
  <c r="O31" i="3"/>
  <c r="Q31" i="3"/>
  <c r="R31" i="3"/>
  <c r="S31" i="3"/>
  <c r="N32" i="3"/>
  <c r="O32" i="3"/>
  <c r="Q32" i="3"/>
  <c r="R32" i="3"/>
  <c r="S32" i="3"/>
  <c r="N33" i="3"/>
  <c r="O33" i="3"/>
  <c r="Q33" i="3"/>
  <c r="R33" i="3"/>
  <c r="S33" i="3"/>
  <c r="N34" i="3"/>
  <c r="O34" i="3"/>
  <c r="Q34" i="3"/>
  <c r="R34" i="3"/>
  <c r="S34" i="3"/>
  <c r="N35" i="3"/>
  <c r="O35" i="3"/>
  <c r="Q35" i="3"/>
  <c r="R35" i="3"/>
  <c r="S35" i="3"/>
  <c r="N36" i="3"/>
  <c r="O36" i="3"/>
  <c r="Q36" i="3"/>
  <c r="R36" i="3"/>
  <c r="S36" i="3"/>
  <c r="N37" i="3"/>
  <c r="O37" i="3"/>
  <c r="Q37" i="3"/>
  <c r="R37" i="3"/>
  <c r="S37" i="3"/>
  <c r="N38" i="3"/>
  <c r="O38" i="3"/>
  <c r="Q38" i="3"/>
  <c r="R38" i="3"/>
  <c r="S38" i="3"/>
  <c r="N39" i="3"/>
  <c r="O39" i="3"/>
  <c r="Q39" i="3"/>
  <c r="R39" i="3"/>
  <c r="S39" i="3"/>
  <c r="N40" i="3"/>
  <c r="O40" i="3"/>
  <c r="Q40" i="3"/>
  <c r="R40" i="3"/>
  <c r="S40" i="3"/>
  <c r="N41" i="3"/>
  <c r="O41" i="3"/>
  <c r="Q41" i="3"/>
  <c r="R41" i="3"/>
  <c r="S41" i="3"/>
  <c r="N42" i="3"/>
  <c r="O42" i="3"/>
  <c r="Q42" i="3"/>
  <c r="R42" i="3"/>
  <c r="S42" i="3"/>
  <c r="N43" i="3"/>
  <c r="O43" i="3"/>
  <c r="Q43" i="3"/>
  <c r="R43" i="3"/>
  <c r="S43" i="3"/>
  <c r="N44" i="3"/>
  <c r="O44" i="3"/>
  <c r="Q44" i="3"/>
  <c r="R44" i="3"/>
  <c r="S44" i="3"/>
  <c r="N45" i="3"/>
  <c r="O45" i="3"/>
  <c r="Q45" i="3"/>
  <c r="R45" i="3"/>
  <c r="S45" i="3"/>
  <c r="S3" i="3"/>
  <c r="R3" i="3"/>
  <c r="Q3" i="3"/>
  <c r="O3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3" i="3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" i="1"/>
  <c r="M277" i="1"/>
  <c r="N277" i="1"/>
  <c r="L277" i="1"/>
  <c r="M276" i="1"/>
  <c r="N276" i="1"/>
  <c r="L276" i="1"/>
  <c r="M275" i="1"/>
  <c r="N275" i="1"/>
  <c r="L275" i="1"/>
  <c r="E277" i="1"/>
  <c r="F277" i="1"/>
  <c r="D277" i="1"/>
  <c r="E276" i="1"/>
  <c r="F276" i="1"/>
  <c r="D276" i="1"/>
  <c r="E275" i="1"/>
  <c r="F275" i="1"/>
  <c r="D275" i="1"/>
  <c r="M274" i="1"/>
  <c r="N274" i="1"/>
  <c r="L274" i="1"/>
  <c r="D274" i="1"/>
  <c r="E274" i="1"/>
  <c r="F274" i="1"/>
  <c r="M273" i="1"/>
  <c r="N273" i="1"/>
  <c r="L273" i="1"/>
  <c r="M272" i="1"/>
  <c r="N272" i="1"/>
  <c r="L272" i="1"/>
  <c r="D273" i="1"/>
  <c r="E273" i="1"/>
  <c r="F273" i="1"/>
  <c r="D272" i="1"/>
  <c r="E272" i="1"/>
  <c r="F272" i="1"/>
  <c r="M271" i="1"/>
  <c r="N271" i="1"/>
  <c r="L271" i="1"/>
  <c r="E271" i="1"/>
  <c r="F271" i="1"/>
  <c r="D271" i="1"/>
  <c r="M270" i="1"/>
  <c r="N270" i="1"/>
  <c r="L270" i="1"/>
  <c r="D270" i="1"/>
  <c r="E270" i="1"/>
  <c r="F270" i="1"/>
  <c r="M269" i="1"/>
  <c r="N269" i="1"/>
  <c r="L269" i="1"/>
  <c r="D269" i="1"/>
  <c r="E269" i="1"/>
  <c r="F269" i="1"/>
  <c r="M268" i="1"/>
  <c r="N268" i="1"/>
  <c r="L268" i="1"/>
  <c r="D268" i="1"/>
  <c r="E268" i="1"/>
  <c r="F268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" i="1"/>
</calcChain>
</file>

<file path=xl/sharedStrings.xml><?xml version="1.0" encoding="utf-8"?>
<sst xmlns="http://schemas.openxmlformats.org/spreadsheetml/2006/main" count="15244" uniqueCount="1250">
  <si>
    <t>2012: San Francisco Giants (3 - 2) over Cincinnati Reds</t>
  </si>
  <si>
    <t>2012: St. Louis Cardinals (3 - 2) over Washington Nationals</t>
  </si>
  <si>
    <t>2011: Milwaukee Brewers (3 - 2) over Arizona Diamondbacks</t>
  </si>
  <si>
    <t>2011: St. Louis Cardinals (3 - 2) over Philadelphia Phillies</t>
  </si>
  <si>
    <t>2010: San Francisco Giants (3 - 1) over Atlanta Braves</t>
  </si>
  <si>
    <t>2010: Philadelphia Phillies (3 - 0) over Cincinnati Reds</t>
  </si>
  <si>
    <t>2009: Philadelphia Phillies (3 - 1) over Colorado Rockies</t>
  </si>
  <si>
    <t>2009: Los Angeles Dodgers (3 - 0) over St. Louis Cardinals</t>
  </si>
  <si>
    <t>2008: Los Angeles Dodgers (3 - 0) over Chicago Cubs</t>
  </si>
  <si>
    <t>2008: Philadelphia Phillies (3 - 1) over Milwaukee Brewers</t>
  </si>
  <si>
    <t>2007: Colorado Rockies (3 - 0) over Philadelphia Phillies</t>
  </si>
  <si>
    <t>2007: Arizona Diamondbacks (3 - 0) over Chicago Cubs</t>
  </si>
  <si>
    <t>2006: St. Louis Cardinals (3 - 1) over San Diego Padres</t>
  </si>
  <si>
    <t>2006: New York Mets (3 - 0) over Los Angeles Dodgers</t>
  </si>
  <si>
    <t>2005: Houston Astros (3 - 1) over Atlanta Braves</t>
  </si>
  <si>
    <t>2005: St. Louis Cardinals (3 - 0) over San Diego Padres</t>
  </si>
  <si>
    <t>2004: Houston Astros (3 - 2) over Atlanta Braves</t>
  </si>
  <si>
    <t>2004: St. Louis Cardinals (3 - 1) over Los Angeles Dodgers</t>
  </si>
  <si>
    <t>2003: Chicago Cubs (3 - 2) over Atlanta Braves</t>
  </si>
  <si>
    <t>2003: Florida Marlins (3 - 1) over San Francisco Giants</t>
  </si>
  <si>
    <t>2002: St. Louis Cardinals (3 - 0) over Arizona Diamondbacks</t>
  </si>
  <si>
    <t>2002: San Francisco Giants (3 - 2) over Atlanta Braves</t>
  </si>
  <si>
    <t>2001: Arizona Diamondbacks (3 - 2) over St. Louis Cardinals</t>
  </si>
  <si>
    <t>2001: Atlanta Braves (3 - 0) over Houston Astros</t>
  </si>
  <si>
    <t>2000: New York Mets (3 - 1) over San Francisco Giants</t>
  </si>
  <si>
    <t>2000: St. Louis Cardinals (3 - 0) over Atlanta Braves</t>
  </si>
  <si>
    <t>1999: Atlanta Braves (3 - 1) over Houston Astros</t>
  </si>
  <si>
    <t>1999: New York Mets (3 - 1) over Arizona Diamondbacks</t>
  </si>
  <si>
    <t>1998: San Diego Padres (3 - 1) over Houston Astros</t>
  </si>
  <si>
    <t>1998: Atlanta Braves (3 - 0) over Chicago Cubs</t>
  </si>
  <si>
    <t>1997: Atlanta Braves (3 - 0) over Houston Astros</t>
  </si>
  <si>
    <t>1997: Florida Marlins (3 - 0) over San Francisco Giants</t>
  </si>
  <si>
    <t>1996: St. Louis Cardinals (3 - 0) over San Diego Padres</t>
  </si>
  <si>
    <t>1996: Atlanta Braves (3 - 0) over Los Angeles Dodgers</t>
  </si>
  <si>
    <t>1995: Cincinnati Reds (3 - 0) over Los Angeles Dodgers</t>
  </si>
  <si>
    <t>1995: Atlanta Braves (3 - 1) over Colorado Rockies</t>
  </si>
  <si>
    <t>2012: Detroit Tigers (3 - 2) over Oakland Athletics</t>
  </si>
  <si>
    <t>2012: New York Yankees (3 - 2) over Baltimore Orioles</t>
  </si>
  <si>
    <t>2011: Texas Rangers (3 - 1) over Tampa Bay Rays</t>
  </si>
  <si>
    <t>2011: Detroit Tigers (3 - 2) over New York Yankees</t>
  </si>
  <si>
    <t>2010: New York Yankees (3 - 0) over Minnesota Twins</t>
  </si>
  <si>
    <t>2010: Texas Rangers (3 - 2) over Tampa Bay Rays</t>
  </si>
  <si>
    <t>2009: Los Angeles Angels of Anaheim (3 - 0) over Boston Red Sox</t>
  </si>
  <si>
    <t>2009: New York Yankees (3 - 0) over Minnesota Twins</t>
  </si>
  <si>
    <t>2008: Boston Red Sox (3 - 1) over Los Angeles Angels of Anaheim</t>
  </si>
  <si>
    <t>2008: Tampa Bay Rays (3 - 1) over Chicago White Sox</t>
  </si>
  <si>
    <t>2007: Cleveland Indians (3 - 1) over New York Yankees</t>
  </si>
  <si>
    <t>2007: Boston Red Sox (3 - 0) over Los Angeles Angels of Anaheim</t>
  </si>
  <si>
    <t>2006: Oakland Athletics (3 - 0) over Minnesota Twins</t>
  </si>
  <si>
    <t>2006: Detroit Tigers (3 - 1) over New York Yankees</t>
  </si>
  <si>
    <t>2005: Los Angeles Angels of Anaheim (3 - 2) over New York Yankees</t>
  </si>
  <si>
    <t>2005: Chicago White Sox (3 - 0) over Boston Red Sox</t>
  </si>
  <si>
    <t>2004: New York Yankees (3 - 1) over Minnesota Twins</t>
  </si>
  <si>
    <t>2004: Boston Red Sox (3 - 0) over Anaheim Angels</t>
  </si>
  <si>
    <t>2003: Boston Red Sox (3 - 2) over Oakland Athletics</t>
  </si>
  <si>
    <t>2003: New York Yankees (3 - 1) over Minnesota Twins</t>
  </si>
  <si>
    <t>2002: Minnesota Twins (3 - 2) over Oakland Athletics</t>
  </si>
  <si>
    <t>2002: Anaheim Angels (3 - 1) over New York Yankees</t>
  </si>
  <si>
    <t>2001: New York Yankees (3 - 2) over Oakland Athletics</t>
  </si>
  <si>
    <t>2001: Seattle Mariners (3 - 2) over Cleveland Indians</t>
  </si>
  <si>
    <t>2000: Seattle Mariners (3 - 0) over Chicago White Sox</t>
  </si>
  <si>
    <t>2000: New York Yankees (3 - 2) over Oakland Athletics</t>
  </si>
  <si>
    <t>1999: Boston Red Sox (3 - 2) over Cleveland Indians</t>
  </si>
  <si>
    <t>1999: New York Yankees (3 - 0) over Texas Rangers</t>
  </si>
  <si>
    <t>1998: New York Yankees (3 - 0) over Texas Rangers</t>
  </si>
  <si>
    <t>1998: Cleveland Indians (3 - 1) over Boston Red Sox</t>
  </si>
  <si>
    <t>1997: Baltimore Orioles (3 - 1) over Seattle Mariners</t>
  </si>
  <si>
    <t>1997: Cleveland Indians (3 - 2) over New York Yankees</t>
  </si>
  <si>
    <t>1996: New York Yankees (3 - 1) over Texas Rangers</t>
  </si>
  <si>
    <t>1996: Baltimore Orioles (3 - 1) over Cleveland Indians</t>
  </si>
  <si>
    <t>1995: Seattle Mariners (3 - 2) over New York Yankees</t>
  </si>
  <si>
    <t>1995: Cleveland Indians (3 - 0) over Boston Red Sox</t>
  </si>
  <si>
    <t>2012: Detroit Tigers (4 - 0) over New York Yankees</t>
  </si>
  <si>
    <t>2011: Texas Rangers (4 - 2) over Detroit Tigers</t>
  </si>
  <si>
    <t>2010: Texas Rangers (4 - 2) over New York Yankees</t>
  </si>
  <si>
    <t>2009: New York Yankees (4 - 2) over Los Angeles Angels of Anaheim</t>
  </si>
  <si>
    <t>2008: Tampa Bay Rays (4 - 3) over Boston Red Sox</t>
  </si>
  <si>
    <t>2007: Boston Red Sox (4 - 3) over Cleveland Indians</t>
  </si>
  <si>
    <t>2006: Detroit Tigers (4 - 0) over Oakland Athletics</t>
  </si>
  <si>
    <t>2005: Chicago White Sox (4 - 1) over Los Angeles Angels of Anaheim</t>
  </si>
  <si>
    <t>2004: Boston Red Sox (4 - 3) over New York Yankees</t>
  </si>
  <si>
    <t>2003: New York Yankees (4 - 3) over Boston Red Sox</t>
  </si>
  <si>
    <t>2002: Anaheim Angels (4 - 1) over Minnesota Twins</t>
  </si>
  <si>
    <t>2001: New York Yankees (4 - 1) over Seattle Mariners</t>
  </si>
  <si>
    <t>2000: New York Yankees (4 - 2) over Seattle Mariners</t>
  </si>
  <si>
    <t>1999: New York Yankees (4 - 1) over Boston Red Sox</t>
  </si>
  <si>
    <t>1998: New York Yankees (4 - 2) over Cleveland Indians</t>
  </si>
  <si>
    <t>1997: Cleveland Indians (4 - 2) over Baltimore Orioles</t>
  </si>
  <si>
    <t>1996: New York Yankees (4 - 1) over Baltimore Orioles</t>
  </si>
  <si>
    <t>1995: Cleveland Indians (4 - 2) over Seattle Mariners</t>
  </si>
  <si>
    <t>1993: Toronto Blue Jays (4 - 2) over Chicago White Sox</t>
  </si>
  <si>
    <t>1992: Toronto Blue Jays (4 - 2) over Oakland Athletics</t>
  </si>
  <si>
    <t>1991: Minnesota Twins (4 - 1) over Toronto Blue Jays</t>
  </si>
  <si>
    <t>1990: Oakland Athletics (4 - 0) over Boston Red Sox</t>
  </si>
  <si>
    <t>1989: Oakland Athletics (4 - 1) over Toronto Blue Jays</t>
  </si>
  <si>
    <t>1988: Oakland Athletics (4 - 0) over Boston Red Sox</t>
  </si>
  <si>
    <t>1987: Minnesota Twins (4 - 1) over Detroit Tigers</t>
  </si>
  <si>
    <t>1986: Boston Red Sox (4 - 3) over California Angels</t>
  </si>
  <si>
    <t>1985: Kansas City Royals (4 - 3) over Toronto Blue Jays</t>
  </si>
  <si>
    <t>1984: Detroit Tigers (3 - 0) over Kansas City Royals</t>
  </si>
  <si>
    <t>1983: Baltimore Orioles (3 - 1) over Chicago White Sox</t>
  </si>
  <si>
    <t>1982: Milwaukee Brewers (3 - 2) over California Angels</t>
  </si>
  <si>
    <t>1981: New York Yankees (3 - 0) over Oakland Athletics</t>
  </si>
  <si>
    <t>1980: Kansas City Royals (3 - 0) over New York Yankees</t>
  </si>
  <si>
    <t>1979: Baltimore Orioles (3 - 1) over California Angels</t>
  </si>
  <si>
    <t>1978: New York Yankees (3 - 1) over Kansas City Royals</t>
  </si>
  <si>
    <t>1977: New York Yankees (3 - 2) over Kansas City Royals</t>
  </si>
  <si>
    <t>1976: New York Yankees (3 - 2) over Kansas City Royals</t>
  </si>
  <si>
    <t>1975: Boston Red Sox (3 - 0) over Oakland Athletics</t>
  </si>
  <si>
    <t>1974: Oakland Athletics (3 - 1) over Baltimore Orioles</t>
  </si>
  <si>
    <t>1973: Oakland Athletics (3 - 2) over Baltimore Orioles</t>
  </si>
  <si>
    <t>1972: Oakland Athletics (3 - 2) over Detroit Tigers</t>
  </si>
  <si>
    <t>1971: Baltimore Orioles (3 - 0) over Oakland Athletics</t>
  </si>
  <si>
    <t>1970: Baltimore Orioles (3 - 0) over Minnesota Twins</t>
  </si>
  <si>
    <t>1969: Baltimore Orioles (3 - 0) over Minnesota Twins</t>
  </si>
  <si>
    <t>nlds</t>
  </si>
  <si>
    <t>alds</t>
  </si>
  <si>
    <t>alcs</t>
  </si>
  <si>
    <t>2012: San Francisco Giants (4 - 3) over St. Louis Cardinals</t>
  </si>
  <si>
    <t>2011: St. Louis Cardinals (4 - 2) over Milwaukee Brewers</t>
  </si>
  <si>
    <t>2010: San Francisco Giants (4 - 2) over Philadelphia Phillies</t>
  </si>
  <si>
    <t>2009: Philadelphia Phillies (4 - 1) over Los Angeles Dodgers</t>
  </si>
  <si>
    <t>2008: Philadelphia Phillies (4 - 1) over Los Angeles Dodgers</t>
  </si>
  <si>
    <t>2007: Colorado Rockies (4 - 0) over Arizona Diamondbacks</t>
  </si>
  <si>
    <t>2006: St. Louis Cardinals (4 - 3) over New York Mets</t>
  </si>
  <si>
    <t>2005: Houston Astros (4 - 2) over St. Louis Cardinals</t>
  </si>
  <si>
    <t>2004: St. Louis Cardinals (4 - 3) over Houston Astros</t>
  </si>
  <si>
    <t>2003: Florida Marlins (4 - 3) over Chicago Cubs</t>
  </si>
  <si>
    <t>2002: San Francisco Giants (4 - 1) over St. Louis Cardinals</t>
  </si>
  <si>
    <t>2001: Arizona Diamondbacks (4 - 1) over Atlanta Braves</t>
  </si>
  <si>
    <t>2000: New York Mets (4 - 1) over St. Louis Cardinals</t>
  </si>
  <si>
    <t>1999: Atlanta Braves (4 - 2) over New York Mets</t>
  </si>
  <si>
    <t>1998: San Diego Padres (4 - 2) over Atlanta Braves</t>
  </si>
  <si>
    <t>1997: Florida Marlins (4 - 2) over Atlanta Braves</t>
  </si>
  <si>
    <t>1996: Atlanta Braves (4 - 3) over St. Louis Cardinals</t>
  </si>
  <si>
    <t>1995: Atlanta Braves (4 - 0) over Cincinnati Reds</t>
  </si>
  <si>
    <t>1993: Philadelphia Phillies (4 - 2) over Atlanta Braves</t>
  </si>
  <si>
    <t>1992: Atlanta Braves (4 - 3) over Pittsburgh Pirates</t>
  </si>
  <si>
    <t>1991: Atlanta Braves (4 - 3) over Pittsburgh Pirates</t>
  </si>
  <si>
    <t>1990: Cincinnati Reds (4 - 2) over Pittsburgh Pirates</t>
  </si>
  <si>
    <t>1989: San Francisco Giants (4 - 1) over Chicago Cubs</t>
  </si>
  <si>
    <t>1988: Los Angeles Dodgers (4 - 3) over New York Mets</t>
  </si>
  <si>
    <t>1987: St. Louis Cardinals (4 - 3) over San Francisco Giants</t>
  </si>
  <si>
    <t>1986: New York Mets (4 - 2) over Houston Astros</t>
  </si>
  <si>
    <t>1985: St. Louis Cardinals (4 - 2) over Los Angeles Dodgers</t>
  </si>
  <si>
    <t>1984: San Diego Padres (3 - 2) over Chicago Cubs</t>
  </si>
  <si>
    <t>1983: Philadelphia Phillies (3 - 1) over Los Angeles Dodgers</t>
  </si>
  <si>
    <t>1982: St. Louis Cardinals (3 - 0) over Atlanta Braves</t>
  </si>
  <si>
    <t>1981: Los Angeles Dodgers (3 - 2) over Montreal Expos</t>
  </si>
  <si>
    <t>1980: Philadelphia Phillies (3 - 2) over Houston Astros</t>
  </si>
  <si>
    <t>1979: Pittsburgh Pirates (3 - 0) over Cincinnati Reds</t>
  </si>
  <si>
    <t>1978: Los Angeles Dodgers (3 - 1) over Philadelphia Phillies</t>
  </si>
  <si>
    <t>1977: Los Angeles Dodgers (3 - 1) over Philadelphia Phillies</t>
  </si>
  <si>
    <t>1976: Cincinnati Reds (3 - 0) over Philadelphia Phillies</t>
  </si>
  <si>
    <t>1975: Cincinnati Reds (3 - 0) over Pittsburgh Pirates</t>
  </si>
  <si>
    <t>1974: Los Angeles Dodgers (3 - 1) over Pittsburgh Pirates</t>
  </si>
  <si>
    <t>1973: New York Mets (3 - 2) over Cincinnati Reds</t>
  </si>
  <si>
    <t>1972: Cincinnati Reds (3 - 2) over Pittsburgh Pirates</t>
  </si>
  <si>
    <t>1971: Pittsburgh Pirates (3 - 1) over San Francisco Giants</t>
  </si>
  <si>
    <t>1970: Cincinnati Reds (3 - 0) over Pittsburgh Pirates</t>
  </si>
  <si>
    <t>1969: New York Mets (3 - 0) over Atlanta Braves</t>
  </si>
  <si>
    <t>nlcs</t>
  </si>
  <si>
    <t>2012: San Francisco Giants (4 - 0) over Detroit Tigers</t>
  </si>
  <si>
    <t>2011: St. Louis Cardinals (4 - 3) over Texas Rangers</t>
  </si>
  <si>
    <t>2010: San Francisco Giants (4 - 1) over Texas Rangers</t>
  </si>
  <si>
    <t>2009: New York Yankees (4 - 2) over Philadelphia Phillies</t>
  </si>
  <si>
    <t>2008: Philadelphia Phillies (4 - 1) over Tampa Bay Rays</t>
  </si>
  <si>
    <t>2007: Boston Red Sox (4 - 0) over Colorado Rockies</t>
  </si>
  <si>
    <t>2006: St. Louis Cardinals (4 - 1) over Detroit Tigers</t>
  </si>
  <si>
    <t>2005: Chicago White Sox (4 - 0) over Houston Astros</t>
  </si>
  <si>
    <t>2004: Boston Red Sox (4 - 0) over St. Louis Cardinals</t>
  </si>
  <si>
    <t>2003: Florida Marlins (4 - 2) over New York Yankees</t>
  </si>
  <si>
    <t>2002: Anaheim Angels (4 - 3) over San Francisco Giants</t>
  </si>
  <si>
    <t>2001: Arizona Diamondbacks (4 - 3) over New York Yankees</t>
  </si>
  <si>
    <t>2000: New York Yankees (4 - 1) over New York Mets</t>
  </si>
  <si>
    <t>1999: New York Yankees (4 - 0) over Atlanta Braves</t>
  </si>
  <si>
    <t>1998: New York Yankees (4 - 0) over San Diego Padres</t>
  </si>
  <si>
    <t>1997: Florida Marlins (4 - 3) over Cleveland Indians</t>
  </si>
  <si>
    <t>1996: New York Yankees (4 - 2) over Atlanta Braves</t>
  </si>
  <si>
    <t>1995: Atlanta Braves (4 - 2) over Cleveland Indians</t>
  </si>
  <si>
    <t>1993: Toronto Blue Jays (4 - 2) over Philadelphia Phillies</t>
  </si>
  <si>
    <t>1992: Toronto Blue Jays (4 - 2) over Atlanta Braves</t>
  </si>
  <si>
    <t>1991: Minnesota Twins (4 - 3) over Atlanta Braves</t>
  </si>
  <si>
    <t>1990: Cincinnati Reds (4 - 0) over Oakland Athletics</t>
  </si>
  <si>
    <t>1989: Oakland Athletics (4 - 0) over San Francisco Giants</t>
  </si>
  <si>
    <t>1988: Los Angeles Dodgers (4 - 1) over Oakland Athletics</t>
  </si>
  <si>
    <t>1987: Minnesota Twins (4 - 3) over St. Louis Cardinals</t>
  </si>
  <si>
    <t>1986: New York Mets (4 - 3) over Boston Red Sox</t>
  </si>
  <si>
    <t>1985: Kansas City Royals (4 - 3) over St. Louis Cardinals</t>
  </si>
  <si>
    <t>1984: Detroit Tigers (4 - 1) over San Diego Padres</t>
  </si>
  <si>
    <t>1983: Baltimore Orioles (4 - 1) over Philadelphia Phillies</t>
  </si>
  <si>
    <t>1982: St. Louis Cardinals (4 - 3) over Milwaukee Brewers</t>
  </si>
  <si>
    <t>1981: Los Angeles Dodgers (4 - 2) over New York Yankees</t>
  </si>
  <si>
    <t>1980: Philadelphia Phillies (4 - 2) over Kansas City Royals</t>
  </si>
  <si>
    <t>1979: Pittsburgh Pirates (4 - 3) over Baltimore Orioles</t>
  </si>
  <si>
    <t>1978: New York Yankees (4 - 2) over Los Angeles Dodgers</t>
  </si>
  <si>
    <t>1977: New York Yankees (4 - 2) over Los Angeles Dodgers</t>
  </si>
  <si>
    <t>1976: Cincinnati Reds (4 - 0) over New York Yankees</t>
  </si>
  <si>
    <t>1975: Cincinnati Reds (4 - 3) over Boston Red Sox</t>
  </si>
  <si>
    <t>1974: Oakland Athletics (4 - 1) over Los Angeles Dodgers</t>
  </si>
  <si>
    <t>1973: Oakland Athletics (4 - 3) over New York Mets</t>
  </si>
  <si>
    <t>1972: Oakland Athletics (4 - 3) over Cincinnati Reds</t>
  </si>
  <si>
    <t>1971: Pittsburgh Pirates (4 - 3) over Baltimore Orioles</t>
  </si>
  <si>
    <t>1970: Baltimore Orioles (4 - 1) over Cincinnati Reds</t>
  </si>
  <si>
    <t>1969: New York Mets (4 - 1) over Baltimore Orioles</t>
  </si>
  <si>
    <t>1968: Detroit Tigers (4 - 3) over St. Louis Cardinals</t>
  </si>
  <si>
    <t>1967: St. Louis Cardinals (4 - 3) over Boston Red Sox</t>
  </si>
  <si>
    <t>1966: Baltimore Orioles (4 - 0) over Los Angeles Dodgers</t>
  </si>
  <si>
    <t>1965: Los Angeles Dodgers (4 - 3) over Minnesota Twins</t>
  </si>
  <si>
    <t>1964: St. Louis Cardinals (4 - 3) over New York Yankees</t>
  </si>
  <si>
    <t>1963: Los Angeles Dodgers (4 - 0) over New York Yankees</t>
  </si>
  <si>
    <t>1962: New York Yankees (4 - 3) over San Francisco Giants</t>
  </si>
  <si>
    <t>1961: New York Yankees (4 - 1) over Cincinnati Reds</t>
  </si>
  <si>
    <t>1960: Pittsburgh Pirates (4 - 3) over New York Yankees</t>
  </si>
  <si>
    <t>1959: Los Angeles Dodgers (4 - 2) over Chicago White Sox</t>
  </si>
  <si>
    <t>1958: New York Yankees (4 - 3) over Milwaukee Braves</t>
  </si>
  <si>
    <t>1957: Milwaukee Braves (4 - 3) over New York Yankees</t>
  </si>
  <si>
    <t>1956: New York Yankees (4 - 3) over Brooklyn Dodgers</t>
  </si>
  <si>
    <t>1955: Brooklyn Dodgers (4 - 3) over New York Yankees</t>
  </si>
  <si>
    <t>1954: New York Giants (4 - 0) over Cleveland Indians</t>
  </si>
  <si>
    <t>1953: New York Yankees (4 - 2) over Brooklyn Dodgers</t>
  </si>
  <si>
    <t>1952: New York Yankees (4 - 3) over Brooklyn Dodgers</t>
  </si>
  <si>
    <t>1951: New York Yankees (4 - 2) over New York Giants</t>
  </si>
  <si>
    <t>1950: New York Yankees (4 - 0) over Philadelphia Phillies</t>
  </si>
  <si>
    <t>1949: New York Yankees (4 - 1) over Brooklyn Dodgers</t>
  </si>
  <si>
    <t>1948: Cleveland Indians (4 - 2) over Boston Braves</t>
  </si>
  <si>
    <t>1947: New York Yankees (4 - 3) over Brooklyn Dodgers</t>
  </si>
  <si>
    <t>1946: St. Louis Cardinals (4 - 3) over Boston Red Sox</t>
  </si>
  <si>
    <t>1945: Detroit Tigers (4 - 3) over Chicago Cubs</t>
  </si>
  <si>
    <t>1944: St. Louis Cardinals (4 - 2) over St. Louis Browns</t>
  </si>
  <si>
    <t>1943: New York Yankees (4 - 1) over St. Louis Cardinals</t>
  </si>
  <si>
    <t>1942: St. Louis Cardinals (4 - 1) over New York Yankees</t>
  </si>
  <si>
    <t>1941: New York Yankees (4 - 1) over Brooklyn Dodgers</t>
  </si>
  <si>
    <t>1940: Cincinnati Reds (4 - 3) over Detroit Tigers</t>
  </si>
  <si>
    <t>1939: New York Yankees (4 - 0) over Cincinnati Reds</t>
  </si>
  <si>
    <t>1938: New York Yankees (4 - 0) over Chicago Cubs</t>
  </si>
  <si>
    <t>1937: New York Yankees (4 - 1) over New York Giants</t>
  </si>
  <si>
    <t>1936: New York Yankees (4 - 2) over New York Giants</t>
  </si>
  <si>
    <t>1935: Detroit Tigers (4 - 2) over Chicago Cubs</t>
  </si>
  <si>
    <t>1934: St. Louis Cardinals (4 - 3) over Detroit Tigers</t>
  </si>
  <si>
    <t>1933: New York Giants (4 - 1) over Washington Senators</t>
  </si>
  <si>
    <t>1932: New York Yankees (4 - 0) over Chicago Cubs</t>
  </si>
  <si>
    <t>1931: St. Louis Cardinals (4 - 3) over Philadelphia Athletics</t>
  </si>
  <si>
    <t>1930: Philadelphia Athletics (4 - 2) over St. Louis Cardinals</t>
  </si>
  <si>
    <t>1929: Philadelphia Athletics (4 - 1) over Chicago Cubs</t>
  </si>
  <si>
    <t>1928: New York Yankees (4 - 0) over St. Louis Cardinals</t>
  </si>
  <si>
    <t>1927: New York Yankees (4 - 0) over Pittsburgh Pirates</t>
  </si>
  <si>
    <t>1926: St. Louis Cardinals (4 - 3) over New York Yankees</t>
  </si>
  <si>
    <t>1925: Pittsburgh Pirates (4 - 3) over Washington Senators</t>
  </si>
  <si>
    <t>1924: Washington Senators (4 - 3) over New York Giants</t>
  </si>
  <si>
    <t>1923: New York Yankees (4 - 2) over New York Giants</t>
  </si>
  <si>
    <t>1922: New York Giants (4 - 0) over New York Yankees</t>
  </si>
  <si>
    <t>1921: New York Giants (5 - 3) over New York Yankees</t>
  </si>
  <si>
    <t>1920: Cleveland Indians (5 - 2) over Brooklyn Robins</t>
  </si>
  <si>
    <t>1919: Cincinnati Reds (5 - 3) over Chicago White Sox</t>
  </si>
  <si>
    <t>1918: Boston Red Sox (4 - 2) over Chicago Cubs</t>
  </si>
  <si>
    <t>1917: Chicago White Sox (4 - 2) over New York Giants</t>
  </si>
  <si>
    <t>1916: Boston Red Sox (4 - 1) over Brooklyn Robins</t>
  </si>
  <si>
    <t>1915: Boston Red Sox (4 - 1) over Philadelphia Phillies</t>
  </si>
  <si>
    <t>1914: Boston Braves (4 - 0) over Philadelphia Athletics</t>
  </si>
  <si>
    <t>1913: Philadelphia Athletics (4 - 1) over New York Giants</t>
  </si>
  <si>
    <t>1912: Boston Red Sox (4 - 3) over New York Giants</t>
  </si>
  <si>
    <t>1911: Philadelphia Athletics (4 - 2) over New York Giants</t>
  </si>
  <si>
    <t>1910: Philadelphia Athletics (4 - 1) over Chicago Cubs</t>
  </si>
  <si>
    <t>1909: Pittsburgh Pirates (4 - 3) over Detroit Tigers</t>
  </si>
  <si>
    <t>1908: Chicago Cubs (4 - 1) over Detroit Tigers</t>
  </si>
  <si>
    <t>1907: Chicago Cubs (4 - 0) over Detroit Tigers</t>
  </si>
  <si>
    <t>1906: Chicago White Sox (4 - 2) over Chicago Cubs</t>
  </si>
  <si>
    <t>1905: New York Giants (4 - 1) over Philadelphia Athletics</t>
  </si>
  <si>
    <t>1903: Boston Americans (5 - 3) over Pittsburgh Pirates</t>
  </si>
  <si>
    <t>ws</t>
  </si>
  <si>
    <t>year</t>
  </si>
  <si>
    <t>series</t>
  </si>
  <si>
    <t>team</t>
  </si>
  <si>
    <t>games_won</t>
  </si>
  <si>
    <t>games_played</t>
  </si>
  <si>
    <t>won_series</t>
  </si>
  <si>
    <t>San Francisco Giants</t>
  </si>
  <si>
    <t>Cincinnati Reds</t>
  </si>
  <si>
    <t>St. Louis Cardinals</t>
  </si>
  <si>
    <t>Washington Nationals</t>
  </si>
  <si>
    <t>Milwaukee Brewers</t>
  </si>
  <si>
    <t>Arizona Diamondbacks</t>
  </si>
  <si>
    <t>Philadelphia Phillies</t>
  </si>
  <si>
    <t>Atlanta Braves</t>
  </si>
  <si>
    <t>Colorado Rockies</t>
  </si>
  <si>
    <t>Los Angeles Dodgers</t>
  </si>
  <si>
    <t>Chicago Cubs</t>
  </si>
  <si>
    <t>San Diego Padres</t>
  </si>
  <si>
    <t>New York Mets</t>
  </si>
  <si>
    <t>Houston Astros</t>
  </si>
  <si>
    <t>Florida Marlins</t>
  </si>
  <si>
    <t>Detroit Tigers</t>
  </si>
  <si>
    <t>Oakland Athletics</t>
  </si>
  <si>
    <t>New York Yankees</t>
  </si>
  <si>
    <t>Baltimore Orioles</t>
  </si>
  <si>
    <t>Texas Rangers</t>
  </si>
  <si>
    <t>Tampa Bay Rays</t>
  </si>
  <si>
    <t>Minnesota Twins</t>
  </si>
  <si>
    <t>Los Angeles Angels of Anaheim</t>
  </si>
  <si>
    <t>Boston Red Sox</t>
  </si>
  <si>
    <t>Chicago White Sox</t>
  </si>
  <si>
    <t>Cleveland Indians</t>
  </si>
  <si>
    <t>Anaheim Angels</t>
  </si>
  <si>
    <t>Seattle Mariners</t>
  </si>
  <si>
    <t>Toronto Blue Jays</t>
  </si>
  <si>
    <t>California Angels</t>
  </si>
  <si>
    <t>Kansas City Royals</t>
  </si>
  <si>
    <t>Pittsburgh Pirates</t>
  </si>
  <si>
    <t>Montreal Expos</t>
  </si>
  <si>
    <t>Milwaukee Braves</t>
  </si>
  <si>
    <t>Brooklyn Dodgers</t>
  </si>
  <si>
    <t>New York Giants</t>
  </si>
  <si>
    <t>Boston Braves</t>
  </si>
  <si>
    <t>St. Louis Browns</t>
  </si>
  <si>
    <t>Washington Senators</t>
  </si>
  <si>
    <t>Philadelphia Athletics</t>
  </si>
  <si>
    <t>Brooklyn Robins</t>
  </si>
  <si>
    <t>Boston Americans</t>
  </si>
  <si>
    <t>nlwc</t>
  </si>
  <si>
    <t>alwc</t>
  </si>
  <si>
    <t>2012: Baltimore Orioles (1 - 0) over Texas Rangers</t>
  </si>
  <si>
    <t>2012: St. Louis Cardinals (1 - 0) over Atlanta Braves</t>
  </si>
  <si>
    <t>2013: Pittsburgh Pirates (1 - 0) over Cincinnati Reds</t>
  </si>
  <si>
    <t>2013: Tampa Bay Rays (1 - 0) over Cleveland Indians</t>
  </si>
  <si>
    <t>2013: Los Angeles Dodgers (3 - 1) over Atlanta Braves</t>
  </si>
  <si>
    <t>2013: St. Louis Cardinals (3 - 2) over Pittsburgh Pirates</t>
  </si>
  <si>
    <t>2013: St. Louis Cardinals (4 - 2) over Los Angeles Dodgers</t>
  </si>
  <si>
    <t>ncls</t>
  </si>
  <si>
    <t>2013: Boston Red Sox (3 - 1) over Tampa Bay Rays</t>
  </si>
  <si>
    <t>2013: Detroit Tigers (3 - 2) over Oakland Athletics</t>
  </si>
  <si>
    <t>2013: Boston Red Sox (4 - 2) over Detroit Tigers</t>
  </si>
  <si>
    <t>league</t>
  </si>
  <si>
    <t>mlb</t>
  </si>
  <si>
    <t>Baltimore Ravens</t>
  </si>
  <si>
    <t>San Francisco 49ers</t>
  </si>
  <si>
    <t>New England Patriots</t>
  </si>
  <si>
    <t>Green Bay Packers</t>
  </si>
  <si>
    <t>Pittsburgh Steelers</t>
  </si>
  <si>
    <t>New Orleans Saints</t>
  </si>
  <si>
    <t>Indianapolis Colts</t>
  </si>
  <si>
    <t>Arizona Cardinals</t>
  </si>
  <si>
    <t>Chicago Bears</t>
  </si>
  <si>
    <t>Seattle Seahawks</t>
  </si>
  <si>
    <t>Philadelphia Eagles</t>
  </si>
  <si>
    <t>Carolina Panthers</t>
  </si>
  <si>
    <t>Tampa Bay Buccaneers</t>
  </si>
  <si>
    <t>Oakland Raiders</t>
  </si>
  <si>
    <t>St. Louis Rams</t>
  </si>
  <si>
    <t>Tennessee Titans</t>
  </si>
  <si>
    <t>Denver Broncos</t>
  </si>
  <si>
    <t>Atlanta Falcons</t>
  </si>
  <si>
    <t>Dallas Cowboys</t>
  </si>
  <si>
    <t>San Diego Chargers</t>
  </si>
  <si>
    <t>Buffalo Bills</t>
  </si>
  <si>
    <t>Washington Redskins</t>
  </si>
  <si>
    <t>Cincinnati Bengals</t>
  </si>
  <si>
    <t>Miami Dolphins</t>
  </si>
  <si>
    <t>Los Angeles Raiders</t>
  </si>
  <si>
    <t>Los Angeles Rams</t>
  </si>
  <si>
    <t>Minnesota Vikings</t>
  </si>
  <si>
    <t>Baltimore Colts</t>
  </si>
  <si>
    <t>Kansas City Chiefs</t>
  </si>
  <si>
    <t>New York Jets</t>
  </si>
  <si>
    <t>winner</t>
  </si>
  <si>
    <t>loser</t>
  </si>
  <si>
    <t>sb</t>
  </si>
  <si>
    <t>Playoffs</t>
  </si>
  <si>
    <t>Champion</t>
  </si>
  <si>
    <t>Runner-up</t>
  </si>
  <si>
    <t>Score</t>
  </si>
  <si>
    <t>1970-71</t>
  </si>
  <si>
    <t>27-17</t>
  </si>
  <si>
    <t>17-10</t>
  </si>
  <si>
    <t>1971-72</t>
  </si>
  <si>
    <t>21-0</t>
  </si>
  <si>
    <t>1972-73</t>
  </si>
  <si>
    <t>21-17</t>
  </si>
  <si>
    <t>1973-74</t>
  </si>
  <si>
    <t>27-10</t>
  </si>
  <si>
    <t>1974-75</t>
  </si>
  <si>
    <t>24-13</t>
  </si>
  <si>
    <t>14-10</t>
  </si>
  <si>
    <t>1975-76</t>
  </si>
  <si>
    <t>37-7</t>
  </si>
  <si>
    <t>1976-77</t>
  </si>
  <si>
    <t>24-7</t>
  </si>
  <si>
    <t>1977-78</t>
  </si>
  <si>
    <t>20-17</t>
  </si>
  <si>
    <t>1978-79</t>
  </si>
  <si>
    <t>Houston Oilers</t>
  </si>
  <si>
    <t>1979-80</t>
  </si>
  <si>
    <t>27-13</t>
  </si>
  <si>
    <t>1980-81</t>
  </si>
  <si>
    <t>20-7</t>
  </si>
  <si>
    <t>1981-82</t>
  </si>
  <si>
    <t>27-7</t>
  </si>
  <si>
    <t>1982-83</t>
  </si>
  <si>
    <t>14-0</t>
  </si>
  <si>
    <t>31-17</t>
  </si>
  <si>
    <t>1983-84</t>
  </si>
  <si>
    <t>30-14</t>
  </si>
  <si>
    <t>24-21</t>
  </si>
  <si>
    <t>1984-85</t>
  </si>
  <si>
    <t>45-28</t>
  </si>
  <si>
    <t>23-0</t>
  </si>
  <si>
    <t>1985-86</t>
  </si>
  <si>
    <t>31-14</t>
  </si>
  <si>
    <t>1986-87</t>
  </si>
  <si>
    <t>Cleveland Browns</t>
  </si>
  <si>
    <t>17-0</t>
  </si>
  <si>
    <t>1987-88</t>
  </si>
  <si>
    <t>1988-89</t>
  </si>
  <si>
    <t>21-10</t>
  </si>
  <si>
    <t>28-3</t>
  </si>
  <si>
    <t>1989-90</t>
  </si>
  <si>
    <t>1990-91</t>
  </si>
  <si>
    <t>1991-92</t>
  </si>
  <si>
    <t>Detroit Lions</t>
  </si>
  <si>
    <t>41-10</t>
  </si>
  <si>
    <t>1992-93</t>
  </si>
  <si>
    <t>29-10</t>
  </si>
  <si>
    <t>1993-94</t>
  </si>
  <si>
    <t>38-21</t>
  </si>
  <si>
    <t>1994-95</t>
  </si>
  <si>
    <t>17-13</t>
  </si>
  <si>
    <t>1995-96</t>
  </si>
  <si>
    <t>1996-97</t>
  </si>
  <si>
    <t>Jacksonville Jaguars</t>
  </si>
  <si>
    <t>20-6</t>
  </si>
  <si>
    <t>1997-98</t>
  </si>
  <si>
    <t>1998-99</t>
  </si>
  <si>
    <t>1999-00</t>
  </si>
  <si>
    <t>33-14</t>
  </si>
  <si>
    <t>2000-01</t>
  </si>
  <si>
    <t>16-3</t>
  </si>
  <si>
    <t>41-0</t>
  </si>
  <si>
    <t>2001-02</t>
  </si>
  <si>
    <t>24-17</t>
  </si>
  <si>
    <t>2002-03</t>
  </si>
  <si>
    <t>2003-04</t>
  </si>
  <si>
    <t>24-14</t>
  </si>
  <si>
    <t>2004-05</t>
  </si>
  <si>
    <t>2005-06</t>
  </si>
  <si>
    <t>34-14</t>
  </si>
  <si>
    <t>2006-07</t>
  </si>
  <si>
    <t>2007-08</t>
  </si>
  <si>
    <t>2008-09</t>
  </si>
  <si>
    <t>2009-10</t>
  </si>
  <si>
    <t>30-17</t>
  </si>
  <si>
    <t>2010-11</t>
  </si>
  <si>
    <t>21-14</t>
  </si>
  <si>
    <t>2011-12</t>
  </si>
  <si>
    <t>23-20</t>
  </si>
  <si>
    <t>20-17 (OT)</t>
  </si>
  <si>
    <t>2012-13</t>
  </si>
  <si>
    <t>28-13</t>
  </si>
  <si>
    <t>28-24</t>
  </si>
  <si>
    <t>afc_champ</t>
  </si>
  <si>
    <t>nfc_champ</t>
  </si>
  <si>
    <t>Winner</t>
  </si>
  <si>
    <t>Loser</t>
  </si>
  <si>
    <t>17-14</t>
  </si>
  <si>
    <t>27-24 (2OT)</t>
  </si>
  <si>
    <t>20-12</t>
  </si>
  <si>
    <t>20-3</t>
  </si>
  <si>
    <t>24-20</t>
  </si>
  <si>
    <t>13-7</t>
  </si>
  <si>
    <t>30-28</t>
  </si>
  <si>
    <t>20-14</t>
  </si>
  <si>
    <t>27-20</t>
  </si>
  <si>
    <t>34-16</t>
  </si>
  <si>
    <t>27-16</t>
  </si>
  <si>
    <t>28-26</t>
  </si>
  <si>
    <t>32-14</t>
  </si>
  <si>
    <t>19-10</t>
  </si>
  <si>
    <t>28-10</t>
  </si>
  <si>
    <t>35-23</t>
  </si>
  <si>
    <t>31-28</t>
  </si>
  <si>
    <t>35-20</t>
  </si>
  <si>
    <t>40-14</t>
  </si>
  <si>
    <t>14-12</t>
  </si>
  <si>
    <t>34-21</t>
  </si>
  <si>
    <t>37-31 (2OT)</t>
  </si>
  <si>
    <t>14-7</t>
  </si>
  <si>
    <t>33-10</t>
  </si>
  <si>
    <t>34-10</t>
  </si>
  <si>
    <t>21-19</t>
  </si>
  <si>
    <t>31-16</t>
  </si>
  <si>
    <t>30-27</t>
  </si>
  <si>
    <t>41-38</t>
  </si>
  <si>
    <t>38-0</t>
  </si>
  <si>
    <t>38-24</t>
  </si>
  <si>
    <t>21-7</t>
  </si>
  <si>
    <t>34-13</t>
  </si>
  <si>
    <t>37-26</t>
  </si>
  <si>
    <t>24-23</t>
  </si>
  <si>
    <t>38-10</t>
  </si>
  <si>
    <t>51-7</t>
  </si>
  <si>
    <t>31-10</t>
  </si>
  <si>
    <t>23-19</t>
  </si>
  <si>
    <t>20-0</t>
  </si>
  <si>
    <t>23-20 (2OT)</t>
  </si>
  <si>
    <t>22-17</t>
  </si>
  <si>
    <t>49-3</t>
  </si>
  <si>
    <t>36-24</t>
  </si>
  <si>
    <t>21-13</t>
  </si>
  <si>
    <t>34-9</t>
  </si>
  <si>
    <t>34-30</t>
  </si>
  <si>
    <t>19-13 (OT)</t>
  </si>
  <si>
    <t>41-13</t>
  </si>
  <si>
    <t>44-34</t>
  </si>
  <si>
    <t>20-10</t>
  </si>
  <si>
    <t>31-3</t>
  </si>
  <si>
    <t>26-24</t>
  </si>
  <si>
    <t>37-14</t>
  </si>
  <si>
    <t>38-6</t>
  </si>
  <si>
    <t>24-3</t>
  </si>
  <si>
    <t>20-13</t>
  </si>
  <si>
    <t>31-0</t>
  </si>
  <si>
    <t>29-23</t>
  </si>
  <si>
    <t>44-3</t>
  </si>
  <si>
    <t>28-20</t>
  </si>
  <si>
    <t>29-9</t>
  </si>
  <si>
    <t>44-15</t>
  </si>
  <si>
    <t>22-21</t>
  </si>
  <si>
    <t>35-9</t>
  </si>
  <si>
    <t>40-21</t>
  </si>
  <si>
    <t>30-11</t>
  </si>
  <si>
    <t>35-14</t>
  </si>
  <si>
    <t>26-17</t>
  </si>
  <si>
    <t>38-22</t>
  </si>
  <si>
    <t>38-3</t>
  </si>
  <si>
    <t>20-18</t>
  </si>
  <si>
    <t>34-24</t>
  </si>
  <si>
    <t>41-21</t>
  </si>
  <si>
    <t>62-7</t>
  </si>
  <si>
    <t>14-13</t>
  </si>
  <si>
    <t>19-16</t>
  </si>
  <si>
    <t>49-37</t>
  </si>
  <si>
    <t>27-0</t>
  </si>
  <si>
    <t>24-10</t>
  </si>
  <si>
    <t>16-13</t>
  </si>
  <si>
    <t>33-19</t>
  </si>
  <si>
    <t>45-17</t>
  </si>
  <si>
    <t>34-31 (OT)</t>
  </si>
  <si>
    <t>31-6</t>
  </si>
  <si>
    <t>30-10</t>
  </si>
  <si>
    <t>29-23 (2OT)</t>
  </si>
  <si>
    <t>38-31</t>
  </si>
  <si>
    <t>47-17</t>
  </si>
  <si>
    <t>27-14</t>
  </si>
  <si>
    <t>21-18</t>
  </si>
  <si>
    <t>29-21</t>
  </si>
  <si>
    <t>15-6</t>
  </si>
  <si>
    <t>27-24</t>
  </si>
  <si>
    <t>27-24 (OT)</t>
  </si>
  <si>
    <t>31-20</t>
  </si>
  <si>
    <t>42-20</t>
  </si>
  <si>
    <t>13-10</t>
  </si>
  <si>
    <t>33-13</t>
  </si>
  <si>
    <t>35-24</t>
  </si>
  <si>
    <t>23-11</t>
  </si>
  <si>
    <t>45-14</t>
  </si>
  <si>
    <t>34-3</t>
  </si>
  <si>
    <t>31-24</t>
  </si>
  <si>
    <t>48-21</t>
  </si>
  <si>
    <t>28-21</t>
  </si>
  <si>
    <t>Houston Texans</t>
  </si>
  <si>
    <t>36-32</t>
  </si>
  <si>
    <t>45-10</t>
  </si>
  <si>
    <t>37-20</t>
  </si>
  <si>
    <t>38-35 (2OT)</t>
  </si>
  <si>
    <t>45-31</t>
  </si>
  <si>
    <t>41-28</t>
  </si>
  <si>
    <t>afc_div</t>
  </si>
  <si>
    <t>nfc_div</t>
  </si>
  <si>
    <t>17-9</t>
  </si>
  <si>
    <t>31-27</t>
  </si>
  <si>
    <t>27-21</t>
  </si>
  <si>
    <t>31-7</t>
  </si>
  <si>
    <t>41-16</t>
  </si>
  <si>
    <t>44-17</t>
  </si>
  <si>
    <t>30-24</t>
  </si>
  <si>
    <t>26-14</t>
  </si>
  <si>
    <t>17-3</t>
  </si>
  <si>
    <t>35-15</t>
  </si>
  <si>
    <t>19-7</t>
  </si>
  <si>
    <t>44-10</t>
  </si>
  <si>
    <t>28-17</t>
  </si>
  <si>
    <t>26-23</t>
  </si>
  <si>
    <t>17-16</t>
  </si>
  <si>
    <t>41-14</t>
  </si>
  <si>
    <t>16-6</t>
  </si>
  <si>
    <t>41-38 (OT)</t>
  </si>
  <si>
    <t>36-20</t>
  </si>
  <si>
    <t>42-24</t>
  </si>
  <si>
    <t>16-12</t>
  </si>
  <si>
    <t>35-18</t>
  </si>
  <si>
    <t>37-22</t>
  </si>
  <si>
    <t>58-37</t>
  </si>
  <si>
    <t>40-15</t>
  </si>
  <si>
    <t>42-14</t>
  </si>
  <si>
    <t>23-22</t>
  </si>
  <si>
    <t>42-17</t>
  </si>
  <si>
    <t>25-10</t>
  </si>
  <si>
    <t>22-16</t>
  </si>
  <si>
    <t>23-17 (OT)</t>
  </si>
  <si>
    <t>21-3</t>
  </si>
  <si>
    <t>31-9</t>
  </si>
  <si>
    <t>25-15</t>
  </si>
  <si>
    <t>36-33</t>
  </si>
  <si>
    <t>39-38</t>
  </si>
  <si>
    <t>33-27 (OT)</t>
  </si>
  <si>
    <t>49-24</t>
  </si>
  <si>
    <t>23-8</t>
  </si>
  <si>
    <t>21-20</t>
  </si>
  <si>
    <t>37-16</t>
  </si>
  <si>
    <t>17-6</t>
  </si>
  <si>
    <t>31-29</t>
  </si>
  <si>
    <t>27-9</t>
  </si>
  <si>
    <t>51-45 (OT)</t>
  </si>
  <si>
    <t>41-36</t>
  </si>
  <si>
    <t>30-7</t>
  </si>
  <si>
    <t>21-16</t>
  </si>
  <si>
    <t>29-23 (OT)</t>
  </si>
  <si>
    <t>24-2</t>
  </si>
  <si>
    <t>19-13</t>
  </si>
  <si>
    <t>24-9</t>
  </si>
  <si>
    <t>afc_wc</t>
  </si>
  <si>
    <t>nfc_wc</t>
  </si>
  <si>
    <t>super bowl</t>
  </si>
  <si>
    <t>conference championshipts</t>
  </si>
  <si>
    <t>divisional round</t>
  </si>
  <si>
    <t>wild card round</t>
  </si>
  <si>
    <t>full list</t>
  </si>
  <si>
    <t>nfl</t>
  </si>
  <si>
    <t>Miami Heat</t>
  </si>
  <si>
    <t>San Antonio Spurs</t>
  </si>
  <si>
    <t>Oklahoma City Thunder</t>
  </si>
  <si>
    <t>Dallas Mavericks</t>
  </si>
  <si>
    <t>Los Angeles Lakers</t>
  </si>
  <si>
    <t>Boston Celtics</t>
  </si>
  <si>
    <t>Orlando Magic</t>
  </si>
  <si>
    <t>Cleveland Cavaliers</t>
  </si>
  <si>
    <t>Detroit Pistons</t>
  </si>
  <si>
    <t>New Jersey Nets</t>
  </si>
  <si>
    <t>Philadelphia 76ers</t>
  </si>
  <si>
    <t>Indiana Pacers</t>
  </si>
  <si>
    <t>New York Knicks</t>
  </si>
  <si>
    <t>Chicago Bulls</t>
  </si>
  <si>
    <t>Utah Jazz</t>
  </si>
  <si>
    <t>Seattle SuperSonics</t>
  </si>
  <si>
    <t>Houston Rockets</t>
  </si>
  <si>
    <t>Phoenix Suns</t>
  </si>
  <si>
    <t>Portland Trail Blazers</t>
  </si>
  <si>
    <t>Washington Bullets</t>
  </si>
  <si>
    <t>Denver Nuggets</t>
  </si>
  <si>
    <t>Golden State Warriors</t>
  </si>
  <si>
    <t>Milwaukee Bucks</t>
  </si>
  <si>
    <t>Baltimore Bullets</t>
  </si>
  <si>
    <t>San Francisco Warriors</t>
  </si>
  <si>
    <t>St. Louis Hawks</t>
  </si>
  <si>
    <t>Minneapolis Lakers</t>
  </si>
  <si>
    <t>Philadelphia Warriors</t>
  </si>
  <si>
    <t>Fort Wayne Pistons</t>
  </si>
  <si>
    <t>Syracuse Nationals</t>
  </si>
  <si>
    <t>Rochester Royals</t>
  </si>
  <si>
    <t>nba</t>
  </si>
  <si>
    <t>finals</t>
  </si>
  <si>
    <t>Cincinnati Royals</t>
  </si>
  <si>
    <t>Indianapolis Olympians</t>
  </si>
  <si>
    <t>Atlanta Hawks</t>
  </si>
  <si>
    <t>Kansas City Kings</t>
  </si>
  <si>
    <t>Minnesota Timberwolves</t>
  </si>
  <si>
    <t>Memphis Grizzlies</t>
  </si>
  <si>
    <t>eastern_finals</t>
  </si>
  <si>
    <t>western_finals</t>
  </si>
  <si>
    <t>Finals (4-3):</t>
  </si>
  <si>
    <t>Miami Heat over San Antonio Spurs (Series Stats)</t>
  </si>
  <si>
    <t>Eastern Conference Finals (4-3):</t>
  </si>
  <si>
    <t>Miami Heat over Indiana Pacers (Series Stats)</t>
  </si>
  <si>
    <t>Western Conference Finals (4-0):</t>
  </si>
  <si>
    <t>San Antonio Spurs over Memphis Grizzlies (Series Stats)</t>
  </si>
  <si>
    <t>Eastern Conference Semifinals (4-2):</t>
  </si>
  <si>
    <t>Indiana Pacers over New York Knicks (Series Stats)</t>
  </si>
  <si>
    <t>Eastern Conference Semifinals (4-1):</t>
  </si>
  <si>
    <t>Miami Heat over Chicago Bulls (Series Stats)</t>
  </si>
  <si>
    <t>Western Conference Semifinals (4-1):</t>
  </si>
  <si>
    <t>Memphis Grizzlies over Oklahoma City Thunder (Series Stats)</t>
  </si>
  <si>
    <t>Western Conference Semifinals (4-2):</t>
  </si>
  <si>
    <t>San Antonio Spurs over Golden State Warriors (Series Stats)</t>
  </si>
  <si>
    <t>Eastern Conference First Round (4-3):</t>
  </si>
  <si>
    <t>Chicago Bulls over Brooklyn Nets (Series Stats)</t>
  </si>
  <si>
    <t>Eastern Conference First Round (4-2):</t>
  </si>
  <si>
    <t>Indiana Pacers over Atlanta Hawks (Series Stats)</t>
  </si>
  <si>
    <t>Eastern Conference First Round (4-0):</t>
  </si>
  <si>
    <t>Miami Heat over Milwaukee Bucks (Series Stats)</t>
  </si>
  <si>
    <t>New York Knicks over Boston Celtics (Series Stats)</t>
  </si>
  <si>
    <t>Western Conference First Round (4-2):</t>
  </si>
  <si>
    <t>Golden State Warriors over Denver Nuggets (Series Stats)</t>
  </si>
  <si>
    <t>Memphis Grizzlies over Los Angeles Clippers (Series Stats)</t>
  </si>
  <si>
    <t>Oklahoma City Thunder over Houston Rockets (Series Stats)</t>
  </si>
  <si>
    <t>Western Conference First Round (4-0):</t>
  </si>
  <si>
    <t>San Antonio Spurs over Los Angeles Lakers (Series Stats)</t>
  </si>
  <si>
    <t>Finals (4-1):</t>
  </si>
  <si>
    <t>Miami Heat over Oklahoma City Thunder (Series Stats)</t>
  </si>
  <si>
    <t>Miami Heat over Boston Celtics (Series Stats)</t>
  </si>
  <si>
    <t>Western Conference Finals (4-2):</t>
  </si>
  <si>
    <t>Oklahoma City Thunder over San Antonio Spurs (Series Stats)</t>
  </si>
  <si>
    <t>Eastern Conference Semifinals (4-3):</t>
  </si>
  <si>
    <t>Boston Celtics over Philadelphia 76ers (Series Stats)</t>
  </si>
  <si>
    <t>Oklahoma City Thunder over Los Angeles Lakers (Series Stats)</t>
  </si>
  <si>
    <t>Western Conference Semifinals (4-0):</t>
  </si>
  <si>
    <t>San Antonio Spurs over Los Angeles Clippers (Series Stats)</t>
  </si>
  <si>
    <t>Boston Celtics over Atlanta Hawks (Series Stats)</t>
  </si>
  <si>
    <t>Eastern Conference First Round (4-1):</t>
  </si>
  <si>
    <t>Indiana Pacers over Orlando Magic (Series Stats)</t>
  </si>
  <si>
    <t>Miami Heat over New York Knicks (Series Stats)</t>
  </si>
  <si>
    <t>Philadelphia 76ers over Chicago Bulls (Series Stats)</t>
  </si>
  <si>
    <t>Western Conference First Round (4-3):</t>
  </si>
  <si>
    <t>Los Angeles Clippers over Memphis Grizzlies (Series Stats)</t>
  </si>
  <si>
    <t>Los Angeles Lakers over Denver Nuggets (Series Stats)</t>
  </si>
  <si>
    <t>Oklahoma City Thunder over Dallas Mavericks (Series Stats)</t>
  </si>
  <si>
    <t>San Antonio Spurs over Utah Jazz (Series Stats)</t>
  </si>
  <si>
    <t>Finals (4-2):</t>
  </si>
  <si>
    <t>Dallas Mavericks over Miami Heat (Series Stats)</t>
  </si>
  <si>
    <t>Eastern Conference Finals (4-1):</t>
  </si>
  <si>
    <t>Western Conference Finals (4-1):</t>
  </si>
  <si>
    <t>Dallas Mavericks over Oklahoma City Thunder (Series Stats)</t>
  </si>
  <si>
    <t>Chicago Bulls over Atlanta Hawks (Series Stats)</t>
  </si>
  <si>
    <t>Dallas Mavericks over Los Angeles Lakers (Series Stats)</t>
  </si>
  <si>
    <t>Western Conference Semifinals (4-3):</t>
  </si>
  <si>
    <t>Oklahoma City Thunder over Memphis Grizzlies (Series Stats)</t>
  </si>
  <si>
    <t>Atlanta Hawks over Orlando Magic (Series Stats)</t>
  </si>
  <si>
    <t>Boston Celtics over New York Knicks (Series Stats)</t>
  </si>
  <si>
    <t>Chicago Bulls over Indiana Pacers (Series Stats)</t>
  </si>
  <si>
    <t>Miami Heat over Philadelphia 76ers (Series Stats)</t>
  </si>
  <si>
    <t>Dallas Mavericks over Portland Trail Blazers (Series Stats)</t>
  </si>
  <si>
    <t>Los Angeles Lakers over New Orleans Hornets (Series Stats)</t>
  </si>
  <si>
    <t>Memphis Grizzlies over San Antonio Spurs (Series Stats)</t>
  </si>
  <si>
    <t>Western Conference First Round (4-1):</t>
  </si>
  <si>
    <t>Oklahoma City Thunder over Denver Nuggets (Series Stats)</t>
  </si>
  <si>
    <t>Los Angeles Lakers over Boston Celtics (Series Stats)</t>
  </si>
  <si>
    <t>Eastern Conference Finals (4-2):</t>
  </si>
  <si>
    <t>Boston Celtics over Orlando Magic (Series Stats)</t>
  </si>
  <si>
    <t>Los Angeles Lakers over Phoenix Suns (Series Stats)</t>
  </si>
  <si>
    <t>Boston Celtics over Cleveland Cavaliers (Series Stats)</t>
  </si>
  <si>
    <t>Eastern Conference Semifinals (4-0):</t>
  </si>
  <si>
    <t>Orlando Magic over Atlanta Hawks (Series Stats)</t>
  </si>
  <si>
    <t>Los Angeles Lakers over Utah Jazz (Series Stats)</t>
  </si>
  <si>
    <t>Phoenix Suns over San Antonio Spurs (Series Stats)</t>
  </si>
  <si>
    <t>Atlanta Hawks over Milwaukee Bucks (Series Stats)</t>
  </si>
  <si>
    <t>Boston Celtics over Miami Heat (Series Stats)</t>
  </si>
  <si>
    <t>Cleveland Cavaliers over Chicago Bulls (Series Stats)</t>
  </si>
  <si>
    <t>Orlando Magic over Charlotte Bobcats (Series Stats)</t>
  </si>
  <si>
    <t>Los Angeles Lakers over Oklahoma City Thunder (Series Stats)</t>
  </si>
  <si>
    <t>Phoenix Suns over Portland Trail Blazers (Series Stats)</t>
  </si>
  <si>
    <t>San Antonio Spurs over Dallas Mavericks (Series Stats)</t>
  </si>
  <si>
    <t>Utah Jazz over Denver Nuggets (Series Stats)</t>
  </si>
  <si>
    <t>Boston Celtics over Los Angeles Lakers (Series Stats)</t>
  </si>
  <si>
    <t>Boston Celtics over Detroit Pistons (Series Stats)</t>
  </si>
  <si>
    <t>Los Angeles Lakers over San Antonio Spurs (Series Stats)</t>
  </si>
  <si>
    <t>Detroit Pistons over Orlando Magic (Series Stats)</t>
  </si>
  <si>
    <t>San Antonio Spurs over New Orleans Hornets (Series Stats)</t>
  </si>
  <si>
    <t>Cleveland Cavaliers over Washington Wizards (Series Stats)</t>
  </si>
  <si>
    <t>Detroit Pistons over Philadelphia 76ers (Series Stats)</t>
  </si>
  <si>
    <t>Orlando Magic over Toronto Raptors (Series Stats)</t>
  </si>
  <si>
    <t>New Orleans Hornets over Dallas Mavericks (Series Stats)</t>
  </si>
  <si>
    <t>San Antonio Spurs over Phoenix Suns (Series Stats)</t>
  </si>
  <si>
    <t>Utah Jazz over Houston Rockets (Series Stats)</t>
  </si>
  <si>
    <t>Los Angeles Lakers over Orlando Magic (Series Stats)</t>
  </si>
  <si>
    <t>Orlando Magic over Cleveland Cavaliers (Series Stats)</t>
  </si>
  <si>
    <t>Cleveland Cavaliers over Atlanta Hawks (Series Stats)</t>
  </si>
  <si>
    <t>Orlando Magic over Boston Celtics (Series Stats)</t>
  </si>
  <si>
    <t>Denver Nuggets over Dallas Mavericks (Series Stats)</t>
  </si>
  <si>
    <t>Los Angeles Lakers over Houston Rockets (Series Stats)</t>
  </si>
  <si>
    <t>Atlanta Hawks over Miami Heat (Series Stats)</t>
  </si>
  <si>
    <t>Boston Celtics over Chicago Bulls (Series Stats)</t>
  </si>
  <si>
    <t>Cleveland Cavaliers over Detroit Pistons (Series Stats)</t>
  </si>
  <si>
    <t>Orlando Magic over Philadelphia 76ers (Series Stats)</t>
  </si>
  <si>
    <t>Dallas Mavericks over San Antonio Spurs (Series Stats)</t>
  </si>
  <si>
    <t>Denver Nuggets over New Orleans Hornets (Series Stats)</t>
  </si>
  <si>
    <t>Houston Rockets over Portland Trail Blazers (Series Stats)</t>
  </si>
  <si>
    <t>Finals (4-0):</t>
  </si>
  <si>
    <t>San Antonio Spurs over Cleveland Cavaliers (Series Stats)</t>
  </si>
  <si>
    <t>Cleveland Cavaliers over New Jersey Nets (Series Stats)</t>
  </si>
  <si>
    <t>Detroit Pistons over Chicago Bulls (Series Stats)</t>
  </si>
  <si>
    <t>Utah Jazz over Golden State Warriors (Series Stats)</t>
  </si>
  <si>
    <t>Chicago Bulls over Miami Heat (Series Stats)</t>
  </si>
  <si>
    <t>New Jersey Nets over Toronto Raptors (Series Stats)</t>
  </si>
  <si>
    <t>Golden State Warriors over Dallas Mavericks (Series Stats)</t>
  </si>
  <si>
    <t>Phoenix Suns over Los Angeles Lakers (Series Stats)</t>
  </si>
  <si>
    <t>San Antonio Spurs over Denver Nuggets (Series Stats)</t>
  </si>
  <si>
    <t>Miami Heat over Dallas Mavericks (Series Stats)</t>
  </si>
  <si>
    <t>Miami Heat over Detroit Pistons (Series Stats)</t>
  </si>
  <si>
    <t>Dallas Mavericks over Phoenix Suns (Series Stats)</t>
  </si>
  <si>
    <t>Detroit Pistons over Cleveland Cavaliers (Series Stats)</t>
  </si>
  <si>
    <t>Miami Heat over New Jersey Nets (Series Stats)</t>
  </si>
  <si>
    <t>Phoenix Suns over Los Angeles Clippers (Series Stats)</t>
  </si>
  <si>
    <t>Detroit Pistons over Milwaukee Bucks (Series Stats)</t>
  </si>
  <si>
    <t>New Jersey Nets over Indiana Pacers (Series Stats)</t>
  </si>
  <si>
    <t>Dallas Mavericks over Memphis Grizzlies (Series Stats)</t>
  </si>
  <si>
    <t>Los Angeles Clippers over Denver Nuggets (Series Stats)</t>
  </si>
  <si>
    <t>San Antonio Spurs over Sacramento Kings (Series Stats)</t>
  </si>
  <si>
    <t>San Antonio Spurs over Detroit Pistons (Series Stats)</t>
  </si>
  <si>
    <t>Detroit Pistons over Miami Heat (Series Stats)</t>
  </si>
  <si>
    <t>Detroit Pistons over Indiana Pacers (Series Stats)</t>
  </si>
  <si>
    <t>Miami Heat over Washington Wizards (Series Stats)</t>
  </si>
  <si>
    <t>Phoenix Suns over Dallas Mavericks (Series Stats)</t>
  </si>
  <si>
    <t>San Antonio Spurs over Seattle SuperSonics (Series Stats)</t>
  </si>
  <si>
    <t>Indiana Pacers over Boston Celtics (Series Stats)</t>
  </si>
  <si>
    <t>Washington Wizards over Chicago Bulls (Series Stats)</t>
  </si>
  <si>
    <t>Dallas Mavericks over Houston Rockets (Series Stats)</t>
  </si>
  <si>
    <t>Phoenix Suns over Memphis Grizzlies (Series Stats)</t>
  </si>
  <si>
    <t>Seattle SuperSonics over Sacramento Kings (Series Stats)</t>
  </si>
  <si>
    <t>Detroit Pistons over Los Angeles Lakers (Series Stats)</t>
  </si>
  <si>
    <t>Los Angeles Lakers over Minnesota Timberwolves (Series Stats)</t>
  </si>
  <si>
    <t>Detroit Pistons over New Jersey Nets (Series Stats)</t>
  </si>
  <si>
    <t>Indiana Pacers over Miami Heat (Series Stats)</t>
  </si>
  <si>
    <t>Minnesota Timberwolves over Sacramento Kings (Series Stats)</t>
  </si>
  <si>
    <t>Miami Heat over New Orleans Hornets (Series Stats)</t>
  </si>
  <si>
    <t>New Jersey Nets over New York Knicks (Series Stats)</t>
  </si>
  <si>
    <t>Minnesota Timberwolves over Denver Nuggets (Series Stats)</t>
  </si>
  <si>
    <t>Sacramento Kings over Dallas Mavericks (Series Stats)</t>
  </si>
  <si>
    <t>San Antonio Spurs over New Jersey Nets (Series Stats)</t>
  </si>
  <si>
    <t>Eastern Conference Finals (4-0):</t>
  </si>
  <si>
    <t>New Jersey Nets over Detroit Pistons (Series Stats)</t>
  </si>
  <si>
    <t>New Jersey Nets over Boston Celtics (Series Stats)</t>
  </si>
  <si>
    <t>Dallas Mavericks over Sacramento Kings (Series Stats)</t>
  </si>
  <si>
    <t>Boston Celtics over Indiana Pacers (Series Stats)</t>
  </si>
  <si>
    <t>New Jersey Nets over Milwaukee Bucks (Series Stats)</t>
  </si>
  <si>
    <t>Philadelphia 76ers over New Orleans Hornets (Series Stats)</t>
  </si>
  <si>
    <t>Sacramento Kings over Utah Jazz (Series Stats)</t>
  </si>
  <si>
    <t>Los Angeles Lakers over New Jersey Nets (Series Stats)</t>
  </si>
  <si>
    <t>Western Conference Finals (4-3):</t>
  </si>
  <si>
    <t>Los Angeles Lakers over Sacramento Kings (Series Stats)</t>
  </si>
  <si>
    <t>New Jersey Nets over Charlotte Hornets (Series Stats)</t>
  </si>
  <si>
    <t>Eastern Conference First Round (3-2):</t>
  </si>
  <si>
    <t>Eastern Conference First Round (3-1):</t>
  </si>
  <si>
    <t>Charlotte Hornets over Orlando Magic (Series Stats)</t>
  </si>
  <si>
    <t>Detroit Pistons over Toronto Raptors (Series Stats)</t>
  </si>
  <si>
    <t>Western Conference First Round (3-0):</t>
  </si>
  <si>
    <t>Dallas Mavericks over Minnesota Timberwolves (Series Stats)</t>
  </si>
  <si>
    <t>Los Angeles Lakers over Portland Trail Blazers (Series Stats)</t>
  </si>
  <si>
    <t>Western Conference First Round (3-1):</t>
  </si>
  <si>
    <t>Western Conference First Round (3-2):</t>
  </si>
  <si>
    <t>Los Angeles Lakers over Philadelphia 76ers (Series Stats)</t>
  </si>
  <si>
    <t>Philadelphia 76ers over Milwaukee Bucks (Series Stats)</t>
  </si>
  <si>
    <t>Milwaukee Bucks over Charlotte Hornets (Series Stats)</t>
  </si>
  <si>
    <t>Philadelphia 76ers over Toronto Raptors (Series Stats)</t>
  </si>
  <si>
    <t>Eastern Conference First Round (3-0):</t>
  </si>
  <si>
    <t>Charlotte Hornets over Miami Heat (Series Stats)</t>
  </si>
  <si>
    <t>Milwaukee Bucks over Orlando Magic (Series Stats)</t>
  </si>
  <si>
    <t>Philadelphia 76ers over Indiana Pacers (Series Stats)</t>
  </si>
  <si>
    <t>Toronto Raptors over New York Knicks (Series Stats)</t>
  </si>
  <si>
    <t>Dallas Mavericks over Utah Jazz (Series Stats)</t>
  </si>
  <si>
    <t>Sacramento Kings over Phoenix Suns (Series Stats)</t>
  </si>
  <si>
    <t>San Antonio Spurs over Minnesota Timberwolves (Series Stats)</t>
  </si>
  <si>
    <t>Los Angeles Lakers over Indiana Pacers (Series Stats)</t>
  </si>
  <si>
    <t>Indiana Pacers over Philadelphia 76ers (Series Stats)</t>
  </si>
  <si>
    <t>New York Knicks over Miami Heat (Series Stats)</t>
  </si>
  <si>
    <t>Portland Trail Blazers over Utah Jazz (Series Stats)</t>
  </si>
  <si>
    <t>Indiana Pacers over Milwaukee Bucks (Series Stats)</t>
  </si>
  <si>
    <t>New York Knicks over Toronto Raptors (Series Stats)</t>
  </si>
  <si>
    <t>Philadelphia 76ers over Charlotte Hornets (Series Stats)</t>
  </si>
  <si>
    <t>Portland Trail Blazers over Minnesota Timberwolves (Series Stats)</t>
  </si>
  <si>
    <t>Utah Jazz over Seattle SuperSonics (Series Stats)</t>
  </si>
  <si>
    <t>San Antonio Spurs over New York Knicks (Series Stats)</t>
  </si>
  <si>
    <t>New York Knicks over Indiana Pacers (Series Stats)</t>
  </si>
  <si>
    <t>San Antonio Spurs over Portland Trail Blazers (Series Stats)</t>
  </si>
  <si>
    <t>New York Knicks over Atlanta Hawks (Series Stats)</t>
  </si>
  <si>
    <t>Atlanta Hawks over Detroit Pistons (Series Stats)</t>
  </si>
  <si>
    <t>Philadelphia 76ers over Orlando Magic (Series Stats)</t>
  </si>
  <si>
    <t>Portland Trail Blazers over Phoenix Suns (Series Stats)</t>
  </si>
  <si>
    <t>Utah Jazz over Sacramento Kings (Series Stats)</t>
  </si>
  <si>
    <t>Chicago Bulls over Utah Jazz (Series Stats)</t>
  </si>
  <si>
    <t>Utah Jazz over Los Angeles Lakers (Series Stats)</t>
  </si>
  <si>
    <t>Chicago Bulls over Charlotte Hornets (Series Stats)</t>
  </si>
  <si>
    <t>Los Angeles Lakers over Seattle SuperSonics (Series Stats)</t>
  </si>
  <si>
    <t>Utah Jazz over San Antonio Spurs (Series Stats)</t>
  </si>
  <si>
    <t>Charlotte Hornets over Atlanta Hawks (Series Stats)</t>
  </si>
  <si>
    <t>Chicago Bulls over New Jersey Nets (Series Stats)</t>
  </si>
  <si>
    <t>Indiana Pacers over Cleveland Cavaliers (Series Stats)</t>
  </si>
  <si>
    <t>Seattle SuperSonics over Minnesota Timberwolves (Series Stats)</t>
  </si>
  <si>
    <t>Houston Rockets over Seattle SuperSonics (Series Stats)</t>
  </si>
  <si>
    <t>Chicago Bulls over Washington Bullets (Series Stats)</t>
  </si>
  <si>
    <t>Miami Heat over Orlando Magic (Series Stats)</t>
  </si>
  <si>
    <t>New York Knicks over Charlotte Hornets (Series Stats)</t>
  </si>
  <si>
    <t>Houston Rockets over Minnesota Timberwolves (Series Stats)</t>
  </si>
  <si>
    <t>Seattle SuperSonics over Phoenix Suns (Series Stats)</t>
  </si>
  <si>
    <t>Utah Jazz over Los Angeles Clippers (Series Stats)</t>
  </si>
  <si>
    <t>Chicago Bulls over Seattle SuperSonics (Series Stats)</t>
  </si>
  <si>
    <t>Chicago Bulls over Orlando Magic (Series Stats)</t>
  </si>
  <si>
    <t>Seattle SuperSonics over Utah Jazz (Series Stats)</t>
  </si>
  <si>
    <t>Chicago Bulls over New York Knicks (Series Stats)</t>
  </si>
  <si>
    <t>Seattle SuperSonics over Houston Rockets (Series Stats)</t>
  </si>
  <si>
    <t>Atlanta Hawks over Indiana Pacers (Series Stats)</t>
  </si>
  <si>
    <t>New York Knicks over Cleveland Cavaliers (Series Stats)</t>
  </si>
  <si>
    <t>Orlando Magic over Detroit Pistons (Series Stats)</t>
  </si>
  <si>
    <t>Houston Rockets over Los Angeles Lakers (Series Stats)</t>
  </si>
  <si>
    <t>Utah Jazz over Portland Trail Blazers (Series Stats)</t>
  </si>
  <si>
    <t>Houston Rockets over Orlando Magic (Series Stats)</t>
  </si>
  <si>
    <t>Orlando Magic over Indiana Pacers (Series Stats)</t>
  </si>
  <si>
    <t>Houston Rockets over San Antonio Spurs (Series Stats)</t>
  </si>
  <si>
    <t>Orlando Magic over Chicago Bulls (Series Stats)</t>
  </si>
  <si>
    <t>Houston Rockets over Phoenix Suns (Series Stats)</t>
  </si>
  <si>
    <t>Houston Rockets over Utah Jazz (Series Stats)</t>
  </si>
  <si>
    <t>Houston Rockets over New York Knicks (Series Stats)</t>
  </si>
  <si>
    <t>New York Knicks over Chicago Bulls (Series Stats)</t>
  </si>
  <si>
    <t>Chicago Bulls over Cleveland Cavaliers (Series Stats)</t>
  </si>
  <si>
    <t>New York Knicks over New Jersey Nets (Series Stats)</t>
  </si>
  <si>
    <t>Denver Nuggets over Seattle SuperSonics (Series Stats)</t>
  </si>
  <si>
    <t>Phoenix Suns over Golden State Warriors (Series Stats)</t>
  </si>
  <si>
    <t>Chicago Bulls over Phoenix Suns (Series Stats)</t>
  </si>
  <si>
    <t>Phoenix Suns over Seattle SuperSonics (Series Stats)</t>
  </si>
  <si>
    <t>Charlotte Hornets over Boston Celtics (Series Stats)</t>
  </si>
  <si>
    <t>Houston Rockets over Los Angeles Clippers (Series Stats)</t>
  </si>
  <si>
    <t>Chicago Bulls over Portland Trail Blazers (Series Stats)</t>
  </si>
  <si>
    <t>Cleveland Cavaliers over Boston Celtics (Series Stats)</t>
  </si>
  <si>
    <t>New York Knicks over Detroit Pistons (Series Stats)</t>
  </si>
  <si>
    <t>Portland Trail Blazers over Los Angeles Lakers (Series Stats)</t>
  </si>
  <si>
    <t>Seattle SuperSonics over Golden State Warriors (Series Stats)</t>
  </si>
  <si>
    <t>Chicago Bulls over Los Angeles Lakers (Series Stats)</t>
  </si>
  <si>
    <t>Chicago Bulls over Detroit Pistons (Series Stats)</t>
  </si>
  <si>
    <t>Chicago Bulls over Philadelphia 76ers (Series Stats)</t>
  </si>
  <si>
    <t>Detroit Pistons over Boston Celtics (Series Stats)</t>
  </si>
  <si>
    <t>Los Angeles Lakers over Golden State Warriors (Series Stats)</t>
  </si>
  <si>
    <t>Detroit Pistons over Atlanta Hawks (Series Stats)</t>
  </si>
  <si>
    <t>Golden State Warriors over San Antonio Spurs (Series Stats)</t>
  </si>
  <si>
    <t>Portland Trail Blazers over Seattle SuperSonics (Series Stats)</t>
  </si>
  <si>
    <t>Utah Jazz over Phoenix Suns (Series Stats)</t>
  </si>
  <si>
    <t>Detroit Pistons over Portland Trail Blazers (Series Stats)</t>
  </si>
  <si>
    <t>Detroit Pistons over New York Knicks (Series Stats)</t>
  </si>
  <si>
    <t>Portland Trail Blazers over San Antonio Spurs (Series Stats)</t>
  </si>
  <si>
    <t>Chicago Bulls over Milwaukee Bucks (Series Stats)</t>
  </si>
  <si>
    <t>Philadelphia 76ers over Cleveland Cavaliers (Series Stats)</t>
  </si>
  <si>
    <t>Phoenix Suns over Utah Jazz (Series Stats)</t>
  </si>
  <si>
    <t>Portland Trail Blazers over Dallas Mavericks (Series Stats)</t>
  </si>
  <si>
    <t>Milwaukee Bucks over Atlanta Hawks (Series Stats)</t>
  </si>
  <si>
    <t>New York Knicks over Philadelphia 76ers (Series Stats)</t>
  </si>
  <si>
    <t>Golden State Warriors over Utah Jazz (Series Stats)</t>
  </si>
  <si>
    <t>Phoenix Suns over Denver Nuggets (Series Stats)</t>
  </si>
  <si>
    <t>Los Angeles Lakers over Detroit Pistons (Series Stats)</t>
  </si>
  <si>
    <t>Los Angeles Lakers over Dallas Mavericks (Series Stats)</t>
  </si>
  <si>
    <t>Dallas Mavericks over Denver Nuggets (Series Stats)</t>
  </si>
  <si>
    <t>Detroit Pistons over Washington Bullets (Series Stats)</t>
  </si>
  <si>
    <t>Boston Celtics over Milwaukee Bucks (Series Stats)</t>
  </si>
  <si>
    <t>Milwaukee Bucks over Philadelphia 76ers (Series Stats)</t>
  </si>
  <si>
    <t>Seattle SuperSonics over Dallas Mavericks (Series Stats)</t>
  </si>
  <si>
    <t>Boston Celtics over Houston Rockets (Series Stats)</t>
  </si>
  <si>
    <t>Houston Rockets over Denver Nuggets (Series Stats)</t>
  </si>
  <si>
    <t>Milwaukee Bucks over New Jersey Nets (Series Stats)</t>
  </si>
  <si>
    <t>Philadelphia 76ers over Washington Bullets (Series Stats)</t>
  </si>
  <si>
    <t>Denver Nuggets over Portland Trail Blazers (Series Stats)</t>
  </si>
  <si>
    <t>Houston Rockets over Sacramento Kings (Series Stats)</t>
  </si>
  <si>
    <t>Denver Nuggets over Utah Jazz (Series Stats)</t>
  </si>
  <si>
    <t>Milwaukee Bucks over Chicago Bulls (Series Stats)</t>
  </si>
  <si>
    <t>Denver Nuggets over San Antonio Spurs (Series Stats)</t>
  </si>
  <si>
    <t>Boston Celtics over Washington Bullets (Series Stats)</t>
  </si>
  <si>
    <t>New Jersey Nets over Philadelphia 76ers (Series Stats)</t>
  </si>
  <si>
    <t>Dallas Mavericks over Seattle SuperSonics (Series Stats)</t>
  </si>
  <si>
    <t>Los Angeles Lakers over Kansas City Kings (Series Stats)</t>
  </si>
  <si>
    <t>Philadelphia 76ers over Los Angeles Lakers (Series Stats)</t>
  </si>
  <si>
    <t>Milwaukee Bucks over Boston Celtics (Series Stats)</t>
  </si>
  <si>
    <t>Philadelphia 76ers over New York Knicks (Series Stats)</t>
  </si>
  <si>
    <t>Eastern Conference First Round (2-1):</t>
  </si>
  <si>
    <t>Eastern Conference First Round (2-0):</t>
  </si>
  <si>
    <t>Western Conference First Round (2-1):</t>
  </si>
  <si>
    <t>Denver Nuggets over Phoenix Suns (Series Stats)</t>
  </si>
  <si>
    <t>Western Conference First Round (2-0):</t>
  </si>
  <si>
    <t>Philadelphia 76ers over Boston Celtics (Series Stats)</t>
  </si>
  <si>
    <t>Philadelphia 76ers over Atlanta Hawks (Series Stats)</t>
  </si>
  <si>
    <t>Washington Bullets over New Jersey Nets (Series Stats)</t>
  </si>
  <si>
    <t>Houston Rockets over Kansas City Kings (Series Stats)</t>
  </si>
  <si>
    <t>Kansas City Kings over Phoenix Suns (Series Stats)</t>
  </si>
  <si>
    <t>Kansas City Kings over Portland Trail Blazers (Series Stats)</t>
  </si>
  <si>
    <t>Seattle SuperSonics over Milwaukee Bucks (Series Stats)</t>
  </si>
  <si>
    <t>Phoenix Suns over Kansas City Kings (Series Stats)</t>
  </si>
  <si>
    <t>Seattle SuperSonics over Portland Trail Blazers (Series Stats)</t>
  </si>
  <si>
    <t>Seattle SuperSonics over Washington Bullets (Series Stats)</t>
  </si>
  <si>
    <t>Washington Bullets over San Antonio Spurs (Series Stats)</t>
  </si>
  <si>
    <t>San Antonio Spurs over Philadelphia 76ers (Series Stats)</t>
  </si>
  <si>
    <t>Washington Bullets over Atlanta Hawks (Series Stats)</t>
  </si>
  <si>
    <t>Seattle SuperSonics over Los Angeles Lakers (Series Stats)</t>
  </si>
  <si>
    <t>Atlanta Hawks over Houston Rockets (Series Stats)</t>
  </si>
  <si>
    <t>Philadelphia 76ers over New Jersey Nets (Series Stats)</t>
  </si>
  <si>
    <t>Washington Bullets over Seattle SuperSonics (Series Stats)</t>
  </si>
  <si>
    <t>Washington Bullets over Philadelphia 76ers (Series Stats)</t>
  </si>
  <si>
    <t>Seattle SuperSonics over Denver Nuggets (Series Stats)</t>
  </si>
  <si>
    <t>Denver Nuggets over Milwaukee Bucks (Series Stats)</t>
  </si>
  <si>
    <t>Milwaukee Bucks over Phoenix Suns (Series Stats)</t>
  </si>
  <si>
    <t>Portland Trail Blazers over Philadelphia 76ers (Series Stats)</t>
  </si>
  <si>
    <t>Philadelphia 76ers over Houston Rockets (Series Stats)</t>
  </si>
  <si>
    <t>Houston Rockets over Washington Bullets (Series Stats)</t>
  </si>
  <si>
    <t>Portland Trail Blazers over Denver Nuggets (Series Stats)</t>
  </si>
  <si>
    <t>Boston Celtics over San Antonio Spurs (Series Stats)</t>
  </si>
  <si>
    <t>Washington Bullets over Cleveland Cavaliers (Series Stats)</t>
  </si>
  <si>
    <t>Golden State Warriors over Detroit Pistons (Series Stats)</t>
  </si>
  <si>
    <t>Portland Trail Blazers over Chicago Bulls (Series Stats)</t>
  </si>
  <si>
    <t>Boston Celtics over Phoenix Suns (Series Stats)</t>
  </si>
  <si>
    <t>Boston Celtics over Buffalo Braves (Series Stats)</t>
  </si>
  <si>
    <t>Cleveland Cavaliers over Washington Bullets (Series Stats)</t>
  </si>
  <si>
    <t>Buffalo Braves over Philadelphia 76ers (Series Stats)</t>
  </si>
  <si>
    <t>Golden State Warriors over Washington Bullets (Series Stats)</t>
  </si>
  <si>
    <t>Washington Bullets over Boston Celtics (Series Stats)</t>
  </si>
  <si>
    <t>Golden State Warriors over Chicago Bulls (Series Stats)</t>
  </si>
  <si>
    <t>Washington Bullets over Buffalo Braves (Series Stats)</t>
  </si>
  <si>
    <t>Chicago Bulls over Kansas City-Omaha Kings (Series Stats)</t>
  </si>
  <si>
    <t>Golden State Warriors over Seattle SuperSonics (Series Stats)</t>
  </si>
  <si>
    <t>Seattle SuperSonics over Detroit Pistons (Series Stats)</t>
  </si>
  <si>
    <t>New York Knicks over Capital Bullets (Series Stats)</t>
  </si>
  <si>
    <t>Milwaukee Bucks over Los Angeles Lakers (Series Stats)</t>
  </si>
  <si>
    <t>New York Knicks over Los Angeles Lakers (Series Stats)</t>
  </si>
  <si>
    <t>New York Knicks over Baltimore Bullets (Series Stats)</t>
  </si>
  <si>
    <t>Golden State Warriors over Milwaukee Bucks (Series Stats)</t>
  </si>
  <si>
    <t>Los Angeles Lakers over Chicago Bulls (Series Stats)</t>
  </si>
  <si>
    <t>Los Angeles Lakers over New York Knicks (Series Stats)</t>
  </si>
  <si>
    <t>Los Angeles Lakers over Milwaukee Bucks (Series Stats)</t>
  </si>
  <si>
    <t>Milwaukee Bucks over Golden State Warriors (Series Stats)</t>
  </si>
  <si>
    <t>Milwaukee Bucks over Baltimore Bullets (Series Stats)</t>
  </si>
  <si>
    <t>Baltimore Bullets over New York Knicks (Series Stats)</t>
  </si>
  <si>
    <t>Baltimore Bullets over Philadelphia 76ers (Series Stats)</t>
  </si>
  <si>
    <t>Milwaukee Bucks over San Francisco Warriors (Series Stats)</t>
  </si>
  <si>
    <t>Eastern Division Finals (4-1):</t>
  </si>
  <si>
    <t>New York Knicks over Milwaukee Bucks (Series Stats)</t>
  </si>
  <si>
    <t>Western Division Finals (4-0):</t>
  </si>
  <si>
    <t>Los Angeles Lakers over Atlanta Hawks (Series Stats)</t>
  </si>
  <si>
    <t>Eastern Division Semifinals (4-1):</t>
  </si>
  <si>
    <t>Eastern Division Semifinals (4-3):</t>
  </si>
  <si>
    <t>Western Division Semifinals (4-1):</t>
  </si>
  <si>
    <t>Atlanta Hawks over Chicago Bulls (Series Stats)</t>
  </si>
  <si>
    <t>Western Division Semifinals (4-3):</t>
  </si>
  <si>
    <t>Eastern Division Finals (4-2):</t>
  </si>
  <si>
    <t>Western Division Finals (4-1):</t>
  </si>
  <si>
    <t>Eastern Division Semifinals (4-0):</t>
  </si>
  <si>
    <t>Western Division Semifinals (4-2):</t>
  </si>
  <si>
    <t>Atlanta Hawks over San Diego Rockets (Series Stats)</t>
  </si>
  <si>
    <t>Los Angeles Lakers over San Francisco Warriors (Series Stats)</t>
  </si>
  <si>
    <t>Eastern Division Finals (4-3):</t>
  </si>
  <si>
    <t>Eastern Division Semifinals (4-2):</t>
  </si>
  <si>
    <t>San Francisco Warriors over St. Louis Hawks (Series Stats)</t>
  </si>
  <si>
    <t>Philadelphia 76ers over San Francisco Warriors (Series Stats)</t>
  </si>
  <si>
    <t>Western Division Finals (4-2):</t>
  </si>
  <si>
    <t>Eastern Division Semifinals (3-1):</t>
  </si>
  <si>
    <t>Philadelphia 76ers over Cincinnati Royals (Series Stats)</t>
  </si>
  <si>
    <t>Western Division Semifinals (3-0):</t>
  </si>
  <si>
    <t>San Francisco Warriors over Los Angeles Lakers (Series Stats)</t>
  </si>
  <si>
    <t>St. Louis Hawks over Chicago Bulls (Series Stats)</t>
  </si>
  <si>
    <t>Western Division Finals (4-3):</t>
  </si>
  <si>
    <t>Los Angeles Lakers over St. Louis Hawks (Series Stats)</t>
  </si>
  <si>
    <t>Eastern Division Semifinals (3-2):</t>
  </si>
  <si>
    <t>Boston Celtics over Cincinnati Royals (Series Stats)</t>
  </si>
  <si>
    <t>St. Louis Hawks over Baltimore Bullets (Series Stats)</t>
  </si>
  <si>
    <t>Los Angeles Lakers over Baltimore Bullets (Series Stats)</t>
  </si>
  <si>
    <t>Western Division Semifinals (3-1):</t>
  </si>
  <si>
    <t>Baltimore Bullets over St. Louis Hawks (Series Stats)</t>
  </si>
  <si>
    <t>Boston Celtics over San Francisco Warriors (Series Stats)</t>
  </si>
  <si>
    <t>Cincinnati Royals over Philadelphia 76ers (Series Stats)</t>
  </si>
  <si>
    <t>Western Division Semifinals (3-2):</t>
  </si>
  <si>
    <t>St. Louis Hawks over Los Angeles Lakers (Series Stats)</t>
  </si>
  <si>
    <t>Cincinnati Royals over Syracuse Nationals (Series Stats)</t>
  </si>
  <si>
    <t>St. Louis Hawks over Detroit Pistons (Series Stats)</t>
  </si>
  <si>
    <t>Boston Celtics over Philadelphia Warriors (Series Stats)</t>
  </si>
  <si>
    <t>Philadelphia Warriors over Syracuse Nationals (Series Stats)</t>
  </si>
  <si>
    <t>Detroit Pistons over Cincinnati Royals (Series Stats)</t>
  </si>
  <si>
    <t>Boston Celtics over St. Louis Hawks (Series Stats)</t>
  </si>
  <si>
    <t>Boston Celtics over Syracuse Nationals (Series Stats)</t>
  </si>
  <si>
    <t>Eastern Division Semifinals (3-0):</t>
  </si>
  <si>
    <t>Syracuse Nationals over Philadelphia Warriors (Series Stats)</t>
  </si>
  <si>
    <t>St. Louis Hawks over Minneapolis Lakers (Series Stats)</t>
  </si>
  <si>
    <t>Eastern Division Semifinals (2-1):</t>
  </si>
  <si>
    <t>Western Division Semifinals (2-0):</t>
  </si>
  <si>
    <t>Minneapolis Lakers over Detroit Pistons (Series Stats)</t>
  </si>
  <si>
    <t>Boston Celtics over Minneapolis Lakers (Series Stats)</t>
  </si>
  <si>
    <t>Minneapolis Lakers over St. Louis Hawks (Series Stats)</t>
  </si>
  <si>
    <t>Eastern Division Semifinals (2-0):</t>
  </si>
  <si>
    <t>Syracuse Nationals over New York Knicks (Series Stats)</t>
  </si>
  <si>
    <t>Western Division Semifinals (2-1):</t>
  </si>
  <si>
    <t>St. Louis Hawks over Boston Celtics (Series Stats)</t>
  </si>
  <si>
    <t>Eastern Division Finals (3-0):</t>
  </si>
  <si>
    <t>Western Division Finals (3-0):</t>
  </si>
  <si>
    <t>Minneapolis Lakers over Fort Wayne Pistons (Series Stats)</t>
  </si>
  <si>
    <t>Western Division Tiebreaker (1-0):</t>
  </si>
  <si>
    <t>St. Louis Hawks over Fort Wayne Pistons (Series Stats)</t>
  </si>
  <si>
    <t>Philadelphia Warriors over Fort Wayne Pistons (Series Stats)</t>
  </si>
  <si>
    <t>Eastern Division Finals (3-2):</t>
  </si>
  <si>
    <t>Western Division Finals (3-2):</t>
  </si>
  <si>
    <t>Fort Wayne Pistons over St. Louis Hawks (Series Stats)</t>
  </si>
  <si>
    <t>Syracuse Nationals over Boston Celtics (Series Stats)</t>
  </si>
  <si>
    <t>Eastern Division Third Place Tiebreaker (1-0):</t>
  </si>
  <si>
    <t>Western Division Second Place Tiebreaker (1-0):</t>
  </si>
  <si>
    <t>Syracuse Nationals over Fort Wayne Pistons (Series Stats)</t>
  </si>
  <si>
    <t>Eastern Division Finals (3-1):</t>
  </si>
  <si>
    <t>Western Division Finals (3-1):</t>
  </si>
  <si>
    <t>Fort Wayne Pistons over Minneapolis Lakers (Series Stats)</t>
  </si>
  <si>
    <t>Minneapolis Lakers over Rochester Royals (Series Stats)</t>
  </si>
  <si>
    <t>Minneapolis Lakers over Syracuse Nationals (Series Stats)</t>
  </si>
  <si>
    <t>Eastern Division Finals (2-0):</t>
  </si>
  <si>
    <t>Western Division Finals (2-1):</t>
  </si>
  <si>
    <t>Minneapolis Lakers over New York Knicks (Series Stats)</t>
  </si>
  <si>
    <t>Fort Wayne Pistons over Rochester Royals (Series Stats)</t>
  </si>
  <si>
    <t>Minneapolis Lakers over Indianapolis Olympians (Series Stats)</t>
  </si>
  <si>
    <t>New York Knicks over Syracuse Nationals (Series Stats)</t>
  </si>
  <si>
    <t>Rochester Royals over Fort Wayne Pistons (Series Stats)</t>
  </si>
  <si>
    <t>Rochester Royals over New York Knicks (Series Stats)</t>
  </si>
  <si>
    <t>Rochester Royals over Minneapolis Lakers (Series Stats)</t>
  </si>
  <si>
    <t>Semifinals (2-0):</t>
  </si>
  <si>
    <t>Minneapolis Lakers over Anderson Packers (Series Stats)</t>
  </si>
  <si>
    <t>Central Division Finals (2-0):</t>
  </si>
  <si>
    <t>Eastern Division Finals (2-1):</t>
  </si>
  <si>
    <t>Anderson Packers over Indianapolis Olympians (Series Stats)</t>
  </si>
  <si>
    <t>Central Division Semifinals (2-0):</t>
  </si>
  <si>
    <t>Minneapolis Lakers over Chicago Stags (Series Stats)</t>
  </si>
  <si>
    <t>New York Knicks over Washington Capitols (Series Stats)</t>
  </si>
  <si>
    <t>Anderson Packers over Tri-Cities Blackhawks (Series Stats)</t>
  </si>
  <si>
    <t>Indianapolis Olympians over Sheboygan Red Skins (Series Stats)</t>
  </si>
  <si>
    <t>Central Division First Place Tiebreaker (1-0):</t>
  </si>
  <si>
    <t>Central Division Third Place Tiebreaker (1-0):</t>
  </si>
  <si>
    <t>Fort Wayne Pistons over Chicago Stags (Series Stats)</t>
  </si>
  <si>
    <t>Los Angeles Clippers</t>
  </si>
  <si>
    <t>New Orleans Hornets</t>
  </si>
  <si>
    <t>Washington Wizards</t>
  </si>
  <si>
    <t>Sacramento Kings</t>
  </si>
  <si>
    <t>Charlotte Hornets</t>
  </si>
  <si>
    <t>Toronto Raptors</t>
  </si>
  <si>
    <t>Buffalo Braves</t>
  </si>
  <si>
    <t>Brooklyn Nets</t>
  </si>
  <si>
    <t>Charlotte Bobcats</t>
  </si>
  <si>
    <t>Kansas City-Omaha Kings</t>
  </si>
  <si>
    <t>Capital Bullets</t>
  </si>
  <si>
    <t>San Diego Rockets</t>
  </si>
  <si>
    <t>western_semis</t>
  </si>
  <si>
    <t>eastern_semis</t>
  </si>
  <si>
    <t>eastern_first_round</t>
  </si>
  <si>
    <t>western_first_round</t>
  </si>
  <si>
    <t>tiebreaker</t>
  </si>
  <si>
    <t>Stanley Cup Finals (4-2):</t>
  </si>
  <si>
    <t>Chicago Blackhawks over Boston Bruins  ▪  View Matchup »</t>
  </si>
  <si>
    <t>Conference Finals (4-1):</t>
  </si>
  <si>
    <t>Chicago Blackhawks over Los Angeles Kings  ▪  View Matchup »</t>
  </si>
  <si>
    <t>Conference Finals (4-0):</t>
  </si>
  <si>
    <t>Boston Bruins over Pittsburgh Penguins  ▪  View Matchup »</t>
  </si>
  <si>
    <t>Conference Semi-Finals (4-1):</t>
  </si>
  <si>
    <t>Pittsburgh Penguins over Ottawa Senators  ▪  View Matchup »</t>
  </si>
  <si>
    <t>Boston Bruins over New York Rangers  ▪  View Matchup »</t>
  </si>
  <si>
    <t>Conference Semi-Finals (4-3):</t>
  </si>
  <si>
    <t>Chicago Blackhawks over Detroit Red Wings  ▪  View Matchup »</t>
  </si>
  <si>
    <t>Los Angeles Kings over San Jose Sharks  ▪  View Matchup »</t>
  </si>
  <si>
    <t>Conference Quarter-Finals (4-2):</t>
  </si>
  <si>
    <t>Los Angeles Kings over St. Louis Blues  ▪  View Matchup »</t>
  </si>
  <si>
    <t>Conference Quarter-Finals (4-0):</t>
  </si>
  <si>
    <t>San Jose Sharks over Vancouver Canucks  ▪  View Matchup »</t>
  </si>
  <si>
    <t>Conference Quarter-Finals (4-3):</t>
  </si>
  <si>
    <t>Detroit Red Wings over Anaheim Ducks  ▪  View Matchup »</t>
  </si>
  <si>
    <t>Conference Quarter-Finals (4-1):</t>
  </si>
  <si>
    <t>Chicago Blackhawks over Minnesota Wild  ▪  View Matchup »</t>
  </si>
  <si>
    <t>Boston Bruins over Toronto Maple Leafs  ▪  View Matchup »</t>
  </si>
  <si>
    <t>New York Rangers over Washington Capitals  ▪  View Matchup »</t>
  </si>
  <si>
    <t>Ottawa Senators over Montreal Canadiens  ▪  View Matchup »</t>
  </si>
  <si>
    <t>Pittsburgh Penguins over New York Islanders  ▪  View Matchup »</t>
  </si>
  <si>
    <t>Los Angeles Kings over New Jersey Devils</t>
  </si>
  <si>
    <t>Los Angeles Kings over Phoenix Coyotes</t>
  </si>
  <si>
    <t>Conference Finals (4-2):</t>
  </si>
  <si>
    <t>New Jersey Devils over New York Rangers</t>
  </si>
  <si>
    <t>Phoenix Coyotes over Nashville Predators</t>
  </si>
  <si>
    <t>Conference Semi-Finals (4-0):</t>
  </si>
  <si>
    <t>Los Angeles Kings over St. Louis Blues</t>
  </si>
  <si>
    <t>New Jersey Devils over Philadelphia Flyers</t>
  </si>
  <si>
    <t>New York Rangers over Washington Capitals</t>
  </si>
  <si>
    <t>Nashville Predators over Detroit Red Wings</t>
  </si>
  <si>
    <t>Phoenix Coyotes over Chicago Blackhawks</t>
  </si>
  <si>
    <t>St. Louis Blues over San Jose Sharks</t>
  </si>
  <si>
    <t>Los Angeles Kings over Vancouver Canucks</t>
  </si>
  <si>
    <t>Philadelphia Flyers over Pittsburgh Penguins</t>
  </si>
  <si>
    <t>New Jersey Devils over Florida Panthers</t>
  </si>
  <si>
    <t>Washington Capitals over Boston Bruins</t>
  </si>
  <si>
    <t>New York Rangers over Ottawa Senators</t>
  </si>
  <si>
    <t>Stanley Cup Finals (4-3):</t>
  </si>
  <si>
    <t>Boston Bruins over Vancouver Canucks</t>
  </si>
  <si>
    <t>Vancouver Canucks over San Jose Sharks</t>
  </si>
  <si>
    <t>Conference Finals (4-3):</t>
  </si>
  <si>
    <t>Boston Bruins over Tampa Bay Lightning</t>
  </si>
  <si>
    <t>San Jose Sharks over Detroit Red Wings</t>
  </si>
  <si>
    <t>Conference Semi-Finals (4-2):</t>
  </si>
  <si>
    <t>Vancouver Canucks over Nashville Predators</t>
  </si>
  <si>
    <t>Boston Bruins over Philadelphia Flyers</t>
  </si>
  <si>
    <t>Tampa Bay Lightning over Washington Capitals</t>
  </si>
  <si>
    <t>Nashville Predators over Anaheim Ducks</t>
  </si>
  <si>
    <t>Detroit Red Wings over Phoenix Coyotes</t>
  </si>
  <si>
    <t>San Jose Sharks over Los Angeles Kings</t>
  </si>
  <si>
    <t>Vancouver Canucks over Chicago Blackhawks</t>
  </si>
  <si>
    <t>Tampa Bay Lightning over Pittsburgh Penguins</t>
  </si>
  <si>
    <t>Boston Bruins over Montreal Canadiens</t>
  </si>
  <si>
    <t>Philadelphia Flyers over Buffalo Sabres</t>
  </si>
  <si>
    <t>Washington Capitals over New York Rangers</t>
  </si>
  <si>
    <t>Chicago Blackhawks over Philadelphia Flyers</t>
  </si>
  <si>
    <t>Chicago Blackhawks over San Jose Sharks</t>
  </si>
  <si>
    <t>Philadelphia Flyers over Montreal Canadiens</t>
  </si>
  <si>
    <t>Chicago Blackhawks over Vancouver Canucks</t>
  </si>
  <si>
    <t>Philadelphia Flyers over Boston Bruins</t>
  </si>
  <si>
    <t>Montreal Canadiens over Pittsburgh Penguins</t>
  </si>
  <si>
    <t>Vancouver Canucks over Los Angeles Kings</t>
  </si>
  <si>
    <t>Chicago Blackhawks over Nashville Predators</t>
  </si>
  <si>
    <t>San Jose Sharks over Colorado Avalanche</t>
  </si>
  <si>
    <t>Pittsburgh Penguins over Ottawa Senators</t>
  </si>
  <si>
    <t>Boston Bruins over Buffalo Sabres</t>
  </si>
  <si>
    <t>Philadelphia Flyers over New Jersey Devils</t>
  </si>
  <si>
    <t>Montreal Canadiens over Washington Capitals</t>
  </si>
  <si>
    <t>Chicago Blackhawks</t>
  </si>
  <si>
    <t xml:space="preserve">Boston Bruins </t>
  </si>
  <si>
    <t xml:space="preserve">Los Angeles Kings </t>
  </si>
  <si>
    <t>Boston Bruins</t>
  </si>
  <si>
    <t xml:space="preserve">Pittsburgh Penguins </t>
  </si>
  <si>
    <t>Pittsburgh Penguins</t>
  </si>
  <si>
    <t xml:space="preserve">Ottawa Senators </t>
  </si>
  <si>
    <t xml:space="preserve">New York Rangers </t>
  </si>
  <si>
    <t xml:space="preserve">Detroit Red Wings </t>
  </si>
  <si>
    <t>Los Angeles Kings</t>
  </si>
  <si>
    <t xml:space="preserve">San Jose Sharks </t>
  </si>
  <si>
    <t xml:space="preserve">St. Louis Blues </t>
  </si>
  <si>
    <t>San Jose Sharks</t>
  </si>
  <si>
    <t xml:space="preserve">Vancouver Canucks </t>
  </si>
  <si>
    <t>Detroit Red Wings</t>
  </si>
  <si>
    <t xml:space="preserve">Anaheim Ducks </t>
  </si>
  <si>
    <t xml:space="preserve">Minnesota Wild </t>
  </si>
  <si>
    <t xml:space="preserve">Toronto Maple Leafs </t>
  </si>
  <si>
    <t>New York Rangers</t>
  </si>
  <si>
    <t xml:space="preserve">Washington Capitals </t>
  </si>
  <si>
    <t>Ottawa Senators</t>
  </si>
  <si>
    <t xml:space="preserve">Montreal Canadiens </t>
  </si>
  <si>
    <t xml:space="preserve">New York Islanders </t>
  </si>
  <si>
    <t>New Jersey Devils</t>
  </si>
  <si>
    <t>Phoenix Coyotes</t>
  </si>
  <si>
    <t>Nashville Predators</t>
  </si>
  <si>
    <t>St. Louis Blues</t>
  </si>
  <si>
    <t>Philadelphia Flyers</t>
  </si>
  <si>
    <t>Washington Capitals</t>
  </si>
  <si>
    <t>Vancouver Canucks</t>
  </si>
  <si>
    <t>Tampa Bay Lightning</t>
  </si>
  <si>
    <t>Montreal Canadiens</t>
  </si>
  <si>
    <t>Florida Panthers</t>
  </si>
  <si>
    <t>Anaheim Ducks</t>
  </si>
  <si>
    <t>Buffalo Sabres</t>
  </si>
  <si>
    <t>Colorado Avalanche</t>
  </si>
  <si>
    <t>stanley_cup_finals</t>
  </si>
  <si>
    <t>conference_finals</t>
  </si>
  <si>
    <t>conference_semifinals</t>
  </si>
  <si>
    <t>conference_quarterfinals</t>
  </si>
  <si>
    <t>nhl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</si>
</sst>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2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7"/>
  <sheetViews>
    <sheetView workbookViewId="0">
      <selection activeCell="O1" sqref="O1"/>
    </sheetView>
  </sheetViews>
  <sheetFormatPr baseColWidth="10" defaultRowHeight="15" x14ac:dyDescent="0"/>
  <sheetData>
    <row r="1" spans="1:15">
      <c r="B1" t="s">
        <v>271</v>
      </c>
      <c r="C1" t="s">
        <v>272</v>
      </c>
      <c r="D1" t="s">
        <v>273</v>
      </c>
      <c r="E1" t="s">
        <v>274</v>
      </c>
      <c r="F1" t="s">
        <v>275</v>
      </c>
      <c r="G1" t="s">
        <v>276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</row>
    <row r="2" spans="1:15">
      <c r="A2" t="s">
        <v>0</v>
      </c>
      <c r="B2">
        <f>LEFT(A2,4)*1</f>
        <v>2012</v>
      </c>
      <c r="C2" t="s">
        <v>115</v>
      </c>
      <c r="D2" t="str">
        <f>LEFT(RIGHT(A2,LEN(A2)-6),FIND("(",A2)-8)</f>
        <v>San Francisco Giants</v>
      </c>
      <c r="E2">
        <f>(LEFT(RIGHT(A2,LEN(A2) - FIND("(",A2)),1)*1)</f>
        <v>3</v>
      </c>
      <c r="F2">
        <f>LEFT(RIGHT(A2,LEN(A2) - FIND("(",A2)-4),1)+E2</f>
        <v>5</v>
      </c>
      <c r="G2">
        <v>1</v>
      </c>
      <c r="I2" t="s">
        <v>0</v>
      </c>
      <c r="J2">
        <f>LEFT(I2,4)*1</f>
        <v>2012</v>
      </c>
      <c r="K2" t="s">
        <v>115</v>
      </c>
      <c r="L2" t="str">
        <f>RIGHT(I2,LEN(A2) - FIND("over",I2)-4)</f>
        <v>Cincinnati Reds</v>
      </c>
      <c r="M2">
        <f>RIGHT(LEFT(I2,FIND(")",I2)-1),1)*1</f>
        <v>2</v>
      </c>
      <c r="N2">
        <f>LEFT(RIGHT(I2,LEN(I2) - FIND("(",I2)),1)+M2</f>
        <v>5</v>
      </c>
      <c r="O2">
        <v>0</v>
      </c>
    </row>
    <row r="3" spans="1:15">
      <c r="A3" t="s">
        <v>1</v>
      </c>
      <c r="B3">
        <f t="shared" ref="B3:B66" si="0">LEFT(A3,4)*1</f>
        <v>2012</v>
      </c>
      <c r="C3" t="s">
        <v>115</v>
      </c>
      <c r="D3" t="str">
        <f t="shared" ref="D3:D66" si="1">LEFT(RIGHT(A3,LEN(A3)-6),FIND("(",A3)-8)</f>
        <v>St. Louis Cardinals</v>
      </c>
      <c r="E3">
        <f t="shared" ref="E3:E66" si="2">(LEFT(RIGHT(A3,LEN(A3) - FIND("(",A3)),1)*1)</f>
        <v>3</v>
      </c>
      <c r="F3">
        <f t="shared" ref="F3:F66" si="3">LEFT(RIGHT(A3,LEN(A3) - FIND("(",A3)-4),1)+E3</f>
        <v>5</v>
      </c>
      <c r="G3">
        <v>1</v>
      </c>
      <c r="I3" t="s">
        <v>1</v>
      </c>
      <c r="J3">
        <f t="shared" ref="J3:J66" si="4">LEFT(I3,4)*1</f>
        <v>2012</v>
      </c>
      <c r="K3" t="s">
        <v>115</v>
      </c>
      <c r="L3" t="str">
        <f t="shared" ref="L3:L66" si="5">RIGHT(I3,LEN(A3) - FIND("over",I3)-4)</f>
        <v>Washington Nationals</v>
      </c>
      <c r="M3">
        <f t="shared" ref="M3:M66" si="6">RIGHT(LEFT(I3,FIND(")",I3)-1),1)*1</f>
        <v>2</v>
      </c>
      <c r="N3">
        <f t="shared" ref="N3:N66" si="7">LEFT(RIGHT(I3,LEN(I3) - FIND("(",I3)),1)+M3</f>
        <v>5</v>
      </c>
      <c r="O3">
        <v>0</v>
      </c>
    </row>
    <row r="4" spans="1:15">
      <c r="A4" t="s">
        <v>2</v>
      </c>
      <c r="B4">
        <f t="shared" si="0"/>
        <v>2011</v>
      </c>
      <c r="C4" t="s">
        <v>115</v>
      </c>
      <c r="D4" t="str">
        <f t="shared" si="1"/>
        <v>Milwaukee Brewers</v>
      </c>
      <c r="E4">
        <f t="shared" si="2"/>
        <v>3</v>
      </c>
      <c r="F4">
        <f t="shared" si="3"/>
        <v>5</v>
      </c>
      <c r="G4">
        <v>1</v>
      </c>
      <c r="I4" t="s">
        <v>2</v>
      </c>
      <c r="J4">
        <f t="shared" si="4"/>
        <v>2011</v>
      </c>
      <c r="K4" t="s">
        <v>115</v>
      </c>
      <c r="L4" t="str">
        <f t="shared" si="5"/>
        <v>Arizona Diamondbacks</v>
      </c>
      <c r="M4">
        <f t="shared" si="6"/>
        <v>2</v>
      </c>
      <c r="N4">
        <f t="shared" si="7"/>
        <v>5</v>
      </c>
      <c r="O4">
        <v>0</v>
      </c>
    </row>
    <row r="5" spans="1:15">
      <c r="A5" t="s">
        <v>3</v>
      </c>
      <c r="B5">
        <f t="shared" si="0"/>
        <v>2011</v>
      </c>
      <c r="C5" t="s">
        <v>115</v>
      </c>
      <c r="D5" t="str">
        <f t="shared" si="1"/>
        <v>St. Louis Cardinals</v>
      </c>
      <c r="E5">
        <f t="shared" si="2"/>
        <v>3</v>
      </c>
      <c r="F5">
        <f t="shared" si="3"/>
        <v>5</v>
      </c>
      <c r="G5">
        <v>1</v>
      </c>
      <c r="I5" t="s">
        <v>3</v>
      </c>
      <c r="J5">
        <f t="shared" si="4"/>
        <v>2011</v>
      </c>
      <c r="K5" t="s">
        <v>115</v>
      </c>
      <c r="L5" t="str">
        <f t="shared" si="5"/>
        <v>Philadelphia Phillies</v>
      </c>
      <c r="M5">
        <f t="shared" si="6"/>
        <v>2</v>
      </c>
      <c r="N5">
        <f t="shared" si="7"/>
        <v>5</v>
      </c>
      <c r="O5">
        <v>0</v>
      </c>
    </row>
    <row r="6" spans="1:15">
      <c r="A6" t="s">
        <v>4</v>
      </c>
      <c r="B6">
        <f t="shared" si="0"/>
        <v>2010</v>
      </c>
      <c r="C6" t="s">
        <v>115</v>
      </c>
      <c r="D6" t="str">
        <f t="shared" si="1"/>
        <v>San Francisco Giants</v>
      </c>
      <c r="E6">
        <f t="shared" si="2"/>
        <v>3</v>
      </c>
      <c r="F6">
        <f t="shared" si="3"/>
        <v>4</v>
      </c>
      <c r="G6">
        <v>1</v>
      </c>
      <c r="I6" t="s">
        <v>4</v>
      </c>
      <c r="J6">
        <f t="shared" si="4"/>
        <v>2010</v>
      </c>
      <c r="K6" t="s">
        <v>115</v>
      </c>
      <c r="L6" t="str">
        <f t="shared" si="5"/>
        <v>Atlanta Braves</v>
      </c>
      <c r="M6">
        <f t="shared" si="6"/>
        <v>1</v>
      </c>
      <c r="N6">
        <f t="shared" si="7"/>
        <v>4</v>
      </c>
      <c r="O6">
        <v>0</v>
      </c>
    </row>
    <row r="7" spans="1:15">
      <c r="A7" t="s">
        <v>5</v>
      </c>
      <c r="B7">
        <f t="shared" si="0"/>
        <v>2010</v>
      </c>
      <c r="C7" t="s">
        <v>115</v>
      </c>
      <c r="D7" t="str">
        <f t="shared" si="1"/>
        <v>Philadelphia Phillies</v>
      </c>
      <c r="E7">
        <f t="shared" si="2"/>
        <v>3</v>
      </c>
      <c r="F7">
        <f t="shared" si="3"/>
        <v>3</v>
      </c>
      <c r="G7">
        <v>1</v>
      </c>
      <c r="I7" t="s">
        <v>5</v>
      </c>
      <c r="J7">
        <f t="shared" si="4"/>
        <v>2010</v>
      </c>
      <c r="K7" t="s">
        <v>115</v>
      </c>
      <c r="L7" t="str">
        <f t="shared" si="5"/>
        <v>Cincinnati Reds</v>
      </c>
      <c r="M7">
        <f t="shared" si="6"/>
        <v>0</v>
      </c>
      <c r="N7">
        <f t="shared" si="7"/>
        <v>3</v>
      </c>
      <c r="O7">
        <v>0</v>
      </c>
    </row>
    <row r="8" spans="1:15">
      <c r="A8" t="s">
        <v>6</v>
      </c>
      <c r="B8">
        <f t="shared" si="0"/>
        <v>2009</v>
      </c>
      <c r="C8" t="s">
        <v>115</v>
      </c>
      <c r="D8" t="str">
        <f t="shared" si="1"/>
        <v>Philadelphia Phillies</v>
      </c>
      <c r="E8">
        <f t="shared" si="2"/>
        <v>3</v>
      </c>
      <c r="F8">
        <f t="shared" si="3"/>
        <v>4</v>
      </c>
      <c r="G8">
        <v>1</v>
      </c>
      <c r="I8" t="s">
        <v>6</v>
      </c>
      <c r="J8">
        <f t="shared" si="4"/>
        <v>2009</v>
      </c>
      <c r="K8" t="s">
        <v>115</v>
      </c>
      <c r="L8" t="str">
        <f t="shared" si="5"/>
        <v>Colorado Rockies</v>
      </c>
      <c r="M8">
        <f t="shared" si="6"/>
        <v>1</v>
      </c>
      <c r="N8">
        <f t="shared" si="7"/>
        <v>4</v>
      </c>
      <c r="O8">
        <v>0</v>
      </c>
    </row>
    <row r="9" spans="1:15">
      <c r="A9" t="s">
        <v>7</v>
      </c>
      <c r="B9">
        <f t="shared" si="0"/>
        <v>2009</v>
      </c>
      <c r="C9" t="s">
        <v>115</v>
      </c>
      <c r="D9" t="str">
        <f t="shared" si="1"/>
        <v>Los Angeles Dodgers</v>
      </c>
      <c r="E9">
        <f t="shared" si="2"/>
        <v>3</v>
      </c>
      <c r="F9">
        <f t="shared" si="3"/>
        <v>3</v>
      </c>
      <c r="G9">
        <v>1</v>
      </c>
      <c r="I9" t="s">
        <v>7</v>
      </c>
      <c r="J9">
        <f t="shared" si="4"/>
        <v>2009</v>
      </c>
      <c r="K9" t="s">
        <v>115</v>
      </c>
      <c r="L9" t="str">
        <f t="shared" si="5"/>
        <v>St. Louis Cardinals</v>
      </c>
      <c r="M9">
        <f t="shared" si="6"/>
        <v>0</v>
      </c>
      <c r="N9">
        <f t="shared" si="7"/>
        <v>3</v>
      </c>
      <c r="O9">
        <v>0</v>
      </c>
    </row>
    <row r="10" spans="1:15">
      <c r="A10" t="s">
        <v>8</v>
      </c>
      <c r="B10">
        <f t="shared" si="0"/>
        <v>2008</v>
      </c>
      <c r="C10" t="s">
        <v>115</v>
      </c>
      <c r="D10" t="str">
        <f t="shared" si="1"/>
        <v>Los Angeles Dodgers</v>
      </c>
      <c r="E10">
        <f t="shared" si="2"/>
        <v>3</v>
      </c>
      <c r="F10">
        <f t="shared" si="3"/>
        <v>3</v>
      </c>
      <c r="G10">
        <v>1</v>
      </c>
      <c r="I10" t="s">
        <v>8</v>
      </c>
      <c r="J10">
        <f t="shared" si="4"/>
        <v>2008</v>
      </c>
      <c r="K10" t="s">
        <v>115</v>
      </c>
      <c r="L10" t="str">
        <f t="shared" si="5"/>
        <v>Chicago Cubs</v>
      </c>
      <c r="M10">
        <f t="shared" si="6"/>
        <v>0</v>
      </c>
      <c r="N10">
        <f t="shared" si="7"/>
        <v>3</v>
      </c>
      <c r="O10">
        <v>0</v>
      </c>
    </row>
    <row r="11" spans="1:15">
      <c r="A11" t="s">
        <v>9</v>
      </c>
      <c r="B11">
        <f t="shared" si="0"/>
        <v>2008</v>
      </c>
      <c r="C11" t="s">
        <v>115</v>
      </c>
      <c r="D11" t="str">
        <f t="shared" si="1"/>
        <v>Philadelphia Phillies</v>
      </c>
      <c r="E11">
        <f t="shared" si="2"/>
        <v>3</v>
      </c>
      <c r="F11">
        <f t="shared" si="3"/>
        <v>4</v>
      </c>
      <c r="G11">
        <v>1</v>
      </c>
      <c r="I11" t="s">
        <v>9</v>
      </c>
      <c r="J11">
        <f t="shared" si="4"/>
        <v>2008</v>
      </c>
      <c r="K11" t="s">
        <v>115</v>
      </c>
      <c r="L11" t="str">
        <f t="shared" si="5"/>
        <v>Milwaukee Brewers</v>
      </c>
      <c r="M11">
        <f t="shared" si="6"/>
        <v>1</v>
      </c>
      <c r="N11">
        <f t="shared" si="7"/>
        <v>4</v>
      </c>
      <c r="O11">
        <v>0</v>
      </c>
    </row>
    <row r="12" spans="1:15">
      <c r="A12" t="s">
        <v>10</v>
      </c>
      <c r="B12">
        <f t="shared" si="0"/>
        <v>2007</v>
      </c>
      <c r="C12" t="s">
        <v>115</v>
      </c>
      <c r="D12" t="str">
        <f t="shared" si="1"/>
        <v>Colorado Rockies</v>
      </c>
      <c r="E12">
        <f t="shared" si="2"/>
        <v>3</v>
      </c>
      <c r="F12">
        <f t="shared" si="3"/>
        <v>3</v>
      </c>
      <c r="G12">
        <v>1</v>
      </c>
      <c r="I12" t="s">
        <v>10</v>
      </c>
      <c r="J12">
        <f t="shared" si="4"/>
        <v>2007</v>
      </c>
      <c r="K12" t="s">
        <v>115</v>
      </c>
      <c r="L12" t="str">
        <f t="shared" si="5"/>
        <v>Philadelphia Phillies</v>
      </c>
      <c r="M12">
        <f t="shared" si="6"/>
        <v>0</v>
      </c>
      <c r="N12">
        <f t="shared" si="7"/>
        <v>3</v>
      </c>
      <c r="O12">
        <v>0</v>
      </c>
    </row>
    <row r="13" spans="1:15">
      <c r="A13" t="s">
        <v>11</v>
      </c>
      <c r="B13">
        <f t="shared" si="0"/>
        <v>2007</v>
      </c>
      <c r="C13" t="s">
        <v>115</v>
      </c>
      <c r="D13" t="str">
        <f t="shared" si="1"/>
        <v>Arizona Diamondbacks</v>
      </c>
      <c r="E13">
        <f t="shared" si="2"/>
        <v>3</v>
      </c>
      <c r="F13">
        <f t="shared" si="3"/>
        <v>3</v>
      </c>
      <c r="G13">
        <v>1</v>
      </c>
      <c r="I13" t="s">
        <v>11</v>
      </c>
      <c r="J13">
        <f t="shared" si="4"/>
        <v>2007</v>
      </c>
      <c r="K13" t="s">
        <v>115</v>
      </c>
      <c r="L13" t="str">
        <f t="shared" si="5"/>
        <v>Chicago Cubs</v>
      </c>
      <c r="M13">
        <f t="shared" si="6"/>
        <v>0</v>
      </c>
      <c r="N13">
        <f t="shared" si="7"/>
        <v>3</v>
      </c>
      <c r="O13">
        <v>0</v>
      </c>
    </row>
    <row r="14" spans="1:15">
      <c r="A14" t="s">
        <v>12</v>
      </c>
      <c r="B14">
        <f t="shared" si="0"/>
        <v>2006</v>
      </c>
      <c r="C14" t="s">
        <v>115</v>
      </c>
      <c r="D14" t="str">
        <f t="shared" si="1"/>
        <v>St. Louis Cardinals</v>
      </c>
      <c r="E14">
        <f t="shared" si="2"/>
        <v>3</v>
      </c>
      <c r="F14">
        <f t="shared" si="3"/>
        <v>4</v>
      </c>
      <c r="G14">
        <v>1</v>
      </c>
      <c r="I14" t="s">
        <v>12</v>
      </c>
      <c r="J14">
        <f t="shared" si="4"/>
        <v>2006</v>
      </c>
      <c r="K14" t="s">
        <v>115</v>
      </c>
      <c r="L14" t="str">
        <f t="shared" si="5"/>
        <v>San Diego Padres</v>
      </c>
      <c r="M14">
        <f t="shared" si="6"/>
        <v>1</v>
      </c>
      <c r="N14">
        <f t="shared" si="7"/>
        <v>4</v>
      </c>
      <c r="O14">
        <v>0</v>
      </c>
    </row>
    <row r="15" spans="1:15">
      <c r="A15" t="s">
        <v>13</v>
      </c>
      <c r="B15">
        <f t="shared" si="0"/>
        <v>2006</v>
      </c>
      <c r="C15" t="s">
        <v>115</v>
      </c>
      <c r="D15" t="str">
        <f t="shared" si="1"/>
        <v>New York Mets</v>
      </c>
      <c r="E15">
        <f t="shared" si="2"/>
        <v>3</v>
      </c>
      <c r="F15">
        <f t="shared" si="3"/>
        <v>3</v>
      </c>
      <c r="G15">
        <v>1</v>
      </c>
      <c r="I15" t="s">
        <v>13</v>
      </c>
      <c r="J15">
        <f t="shared" si="4"/>
        <v>2006</v>
      </c>
      <c r="K15" t="s">
        <v>115</v>
      </c>
      <c r="L15" t="str">
        <f t="shared" si="5"/>
        <v>Los Angeles Dodgers</v>
      </c>
      <c r="M15">
        <f t="shared" si="6"/>
        <v>0</v>
      </c>
      <c r="N15">
        <f t="shared" si="7"/>
        <v>3</v>
      </c>
      <c r="O15">
        <v>0</v>
      </c>
    </row>
    <row r="16" spans="1:15">
      <c r="A16" t="s">
        <v>14</v>
      </c>
      <c r="B16">
        <f t="shared" si="0"/>
        <v>2005</v>
      </c>
      <c r="C16" t="s">
        <v>115</v>
      </c>
      <c r="D16" t="str">
        <f t="shared" si="1"/>
        <v>Houston Astros</v>
      </c>
      <c r="E16">
        <f t="shared" si="2"/>
        <v>3</v>
      </c>
      <c r="F16">
        <f t="shared" si="3"/>
        <v>4</v>
      </c>
      <c r="G16">
        <v>1</v>
      </c>
      <c r="I16" t="s">
        <v>14</v>
      </c>
      <c r="J16">
        <f t="shared" si="4"/>
        <v>2005</v>
      </c>
      <c r="K16" t="s">
        <v>115</v>
      </c>
      <c r="L16" t="str">
        <f t="shared" si="5"/>
        <v>Atlanta Braves</v>
      </c>
      <c r="M16">
        <f t="shared" si="6"/>
        <v>1</v>
      </c>
      <c r="N16">
        <f t="shared" si="7"/>
        <v>4</v>
      </c>
      <c r="O16">
        <v>0</v>
      </c>
    </row>
    <row r="17" spans="1:15">
      <c r="A17" t="s">
        <v>15</v>
      </c>
      <c r="B17">
        <f t="shared" si="0"/>
        <v>2005</v>
      </c>
      <c r="C17" t="s">
        <v>115</v>
      </c>
      <c r="D17" t="str">
        <f t="shared" si="1"/>
        <v>St. Louis Cardinals</v>
      </c>
      <c r="E17">
        <f t="shared" si="2"/>
        <v>3</v>
      </c>
      <c r="F17">
        <f t="shared" si="3"/>
        <v>3</v>
      </c>
      <c r="G17">
        <v>1</v>
      </c>
      <c r="I17" t="s">
        <v>15</v>
      </c>
      <c r="J17">
        <f t="shared" si="4"/>
        <v>2005</v>
      </c>
      <c r="K17" t="s">
        <v>115</v>
      </c>
      <c r="L17" t="str">
        <f t="shared" si="5"/>
        <v>San Diego Padres</v>
      </c>
      <c r="M17">
        <f t="shared" si="6"/>
        <v>0</v>
      </c>
      <c r="N17">
        <f t="shared" si="7"/>
        <v>3</v>
      </c>
      <c r="O17">
        <v>0</v>
      </c>
    </row>
    <row r="18" spans="1:15">
      <c r="A18" t="s">
        <v>16</v>
      </c>
      <c r="B18">
        <f t="shared" si="0"/>
        <v>2004</v>
      </c>
      <c r="C18" t="s">
        <v>115</v>
      </c>
      <c r="D18" t="str">
        <f t="shared" si="1"/>
        <v>Houston Astros</v>
      </c>
      <c r="E18">
        <f t="shared" si="2"/>
        <v>3</v>
      </c>
      <c r="F18">
        <f t="shared" si="3"/>
        <v>5</v>
      </c>
      <c r="G18">
        <v>1</v>
      </c>
      <c r="I18" t="s">
        <v>16</v>
      </c>
      <c r="J18">
        <f t="shared" si="4"/>
        <v>2004</v>
      </c>
      <c r="K18" t="s">
        <v>115</v>
      </c>
      <c r="L18" t="str">
        <f t="shared" si="5"/>
        <v>Atlanta Braves</v>
      </c>
      <c r="M18">
        <f t="shared" si="6"/>
        <v>2</v>
      </c>
      <c r="N18">
        <f t="shared" si="7"/>
        <v>5</v>
      </c>
      <c r="O18">
        <v>0</v>
      </c>
    </row>
    <row r="19" spans="1:15">
      <c r="A19" t="s">
        <v>17</v>
      </c>
      <c r="B19">
        <f t="shared" si="0"/>
        <v>2004</v>
      </c>
      <c r="C19" t="s">
        <v>115</v>
      </c>
      <c r="D19" t="str">
        <f t="shared" si="1"/>
        <v>St. Louis Cardinals</v>
      </c>
      <c r="E19">
        <f t="shared" si="2"/>
        <v>3</v>
      </c>
      <c r="F19">
        <f t="shared" si="3"/>
        <v>4</v>
      </c>
      <c r="G19">
        <v>1</v>
      </c>
      <c r="I19" t="s">
        <v>17</v>
      </c>
      <c r="J19">
        <f t="shared" si="4"/>
        <v>2004</v>
      </c>
      <c r="K19" t="s">
        <v>115</v>
      </c>
      <c r="L19" t="str">
        <f t="shared" si="5"/>
        <v>Los Angeles Dodgers</v>
      </c>
      <c r="M19">
        <f t="shared" si="6"/>
        <v>1</v>
      </c>
      <c r="N19">
        <f t="shared" si="7"/>
        <v>4</v>
      </c>
      <c r="O19">
        <v>0</v>
      </c>
    </row>
    <row r="20" spans="1:15">
      <c r="A20" t="s">
        <v>18</v>
      </c>
      <c r="B20">
        <f t="shared" si="0"/>
        <v>2003</v>
      </c>
      <c r="C20" t="s">
        <v>115</v>
      </c>
      <c r="D20" t="str">
        <f t="shared" si="1"/>
        <v>Chicago Cubs</v>
      </c>
      <c r="E20">
        <f t="shared" si="2"/>
        <v>3</v>
      </c>
      <c r="F20">
        <f t="shared" si="3"/>
        <v>5</v>
      </c>
      <c r="G20">
        <v>1</v>
      </c>
      <c r="I20" t="s">
        <v>18</v>
      </c>
      <c r="J20">
        <f t="shared" si="4"/>
        <v>2003</v>
      </c>
      <c r="K20" t="s">
        <v>115</v>
      </c>
      <c r="L20" t="str">
        <f t="shared" si="5"/>
        <v>Atlanta Braves</v>
      </c>
      <c r="M20">
        <f t="shared" si="6"/>
        <v>2</v>
      </c>
      <c r="N20">
        <f t="shared" si="7"/>
        <v>5</v>
      </c>
      <c r="O20">
        <v>0</v>
      </c>
    </row>
    <row r="21" spans="1:15">
      <c r="A21" t="s">
        <v>19</v>
      </c>
      <c r="B21">
        <f t="shared" si="0"/>
        <v>2003</v>
      </c>
      <c r="C21" t="s">
        <v>115</v>
      </c>
      <c r="D21" t="str">
        <f t="shared" si="1"/>
        <v>Florida Marlins</v>
      </c>
      <c r="E21">
        <f t="shared" si="2"/>
        <v>3</v>
      </c>
      <c r="F21">
        <f t="shared" si="3"/>
        <v>4</v>
      </c>
      <c r="G21">
        <v>1</v>
      </c>
      <c r="I21" t="s">
        <v>19</v>
      </c>
      <c r="J21">
        <f t="shared" si="4"/>
        <v>2003</v>
      </c>
      <c r="K21" t="s">
        <v>115</v>
      </c>
      <c r="L21" t="str">
        <f t="shared" si="5"/>
        <v>San Francisco Giants</v>
      </c>
      <c r="M21">
        <f t="shared" si="6"/>
        <v>1</v>
      </c>
      <c r="N21">
        <f t="shared" si="7"/>
        <v>4</v>
      </c>
      <c r="O21">
        <v>0</v>
      </c>
    </row>
    <row r="22" spans="1:15">
      <c r="A22" t="s">
        <v>20</v>
      </c>
      <c r="B22">
        <f t="shared" si="0"/>
        <v>2002</v>
      </c>
      <c r="C22" t="s">
        <v>115</v>
      </c>
      <c r="D22" t="str">
        <f t="shared" si="1"/>
        <v>St. Louis Cardinals</v>
      </c>
      <c r="E22">
        <f t="shared" si="2"/>
        <v>3</v>
      </c>
      <c r="F22">
        <f t="shared" si="3"/>
        <v>3</v>
      </c>
      <c r="G22">
        <v>1</v>
      </c>
      <c r="I22" t="s">
        <v>20</v>
      </c>
      <c r="J22">
        <f t="shared" si="4"/>
        <v>2002</v>
      </c>
      <c r="K22" t="s">
        <v>115</v>
      </c>
      <c r="L22" t="str">
        <f t="shared" si="5"/>
        <v>Arizona Diamondbacks</v>
      </c>
      <c r="M22">
        <f t="shared" si="6"/>
        <v>0</v>
      </c>
      <c r="N22">
        <f t="shared" si="7"/>
        <v>3</v>
      </c>
      <c r="O22">
        <v>0</v>
      </c>
    </row>
    <row r="23" spans="1:15">
      <c r="A23" t="s">
        <v>21</v>
      </c>
      <c r="B23">
        <f t="shared" si="0"/>
        <v>2002</v>
      </c>
      <c r="C23" t="s">
        <v>115</v>
      </c>
      <c r="D23" t="str">
        <f t="shared" si="1"/>
        <v>San Francisco Giants</v>
      </c>
      <c r="E23">
        <f t="shared" si="2"/>
        <v>3</v>
      </c>
      <c r="F23">
        <f t="shared" si="3"/>
        <v>5</v>
      </c>
      <c r="G23">
        <v>1</v>
      </c>
      <c r="I23" t="s">
        <v>21</v>
      </c>
      <c r="J23">
        <f t="shared" si="4"/>
        <v>2002</v>
      </c>
      <c r="K23" t="s">
        <v>115</v>
      </c>
      <c r="L23" t="str">
        <f t="shared" si="5"/>
        <v>Atlanta Braves</v>
      </c>
      <c r="M23">
        <f t="shared" si="6"/>
        <v>2</v>
      </c>
      <c r="N23">
        <f t="shared" si="7"/>
        <v>5</v>
      </c>
      <c r="O23">
        <v>0</v>
      </c>
    </row>
    <row r="24" spans="1:15">
      <c r="A24" t="s">
        <v>22</v>
      </c>
      <c r="B24">
        <f t="shared" si="0"/>
        <v>2001</v>
      </c>
      <c r="C24" t="s">
        <v>115</v>
      </c>
      <c r="D24" t="str">
        <f t="shared" si="1"/>
        <v>Arizona Diamondbacks</v>
      </c>
      <c r="E24">
        <f t="shared" si="2"/>
        <v>3</v>
      </c>
      <c r="F24">
        <f t="shared" si="3"/>
        <v>5</v>
      </c>
      <c r="G24">
        <v>1</v>
      </c>
      <c r="I24" t="s">
        <v>22</v>
      </c>
      <c r="J24">
        <f t="shared" si="4"/>
        <v>2001</v>
      </c>
      <c r="K24" t="s">
        <v>115</v>
      </c>
      <c r="L24" t="str">
        <f t="shared" si="5"/>
        <v>St. Louis Cardinals</v>
      </c>
      <c r="M24">
        <f t="shared" si="6"/>
        <v>2</v>
      </c>
      <c r="N24">
        <f t="shared" si="7"/>
        <v>5</v>
      </c>
      <c r="O24">
        <v>0</v>
      </c>
    </row>
    <row r="25" spans="1:15">
      <c r="A25" t="s">
        <v>23</v>
      </c>
      <c r="B25">
        <f t="shared" si="0"/>
        <v>2001</v>
      </c>
      <c r="C25" t="s">
        <v>115</v>
      </c>
      <c r="D25" t="str">
        <f t="shared" si="1"/>
        <v>Atlanta Braves</v>
      </c>
      <c r="E25">
        <f t="shared" si="2"/>
        <v>3</v>
      </c>
      <c r="F25">
        <f t="shared" si="3"/>
        <v>3</v>
      </c>
      <c r="G25">
        <v>1</v>
      </c>
      <c r="I25" t="s">
        <v>23</v>
      </c>
      <c r="J25">
        <f t="shared" si="4"/>
        <v>2001</v>
      </c>
      <c r="K25" t="s">
        <v>115</v>
      </c>
      <c r="L25" t="str">
        <f t="shared" si="5"/>
        <v>Houston Astros</v>
      </c>
      <c r="M25">
        <f t="shared" si="6"/>
        <v>0</v>
      </c>
      <c r="N25">
        <f t="shared" si="7"/>
        <v>3</v>
      </c>
      <c r="O25">
        <v>0</v>
      </c>
    </row>
    <row r="26" spans="1:15">
      <c r="A26" t="s">
        <v>24</v>
      </c>
      <c r="B26">
        <f t="shared" si="0"/>
        <v>2000</v>
      </c>
      <c r="C26" t="s">
        <v>115</v>
      </c>
      <c r="D26" t="str">
        <f t="shared" si="1"/>
        <v>New York Mets</v>
      </c>
      <c r="E26">
        <f t="shared" si="2"/>
        <v>3</v>
      </c>
      <c r="F26">
        <f t="shared" si="3"/>
        <v>4</v>
      </c>
      <c r="G26">
        <v>1</v>
      </c>
      <c r="I26" t="s">
        <v>24</v>
      </c>
      <c r="J26">
        <f t="shared" si="4"/>
        <v>2000</v>
      </c>
      <c r="K26" t="s">
        <v>115</v>
      </c>
      <c r="L26" t="str">
        <f t="shared" si="5"/>
        <v>San Francisco Giants</v>
      </c>
      <c r="M26">
        <f t="shared" si="6"/>
        <v>1</v>
      </c>
      <c r="N26">
        <f t="shared" si="7"/>
        <v>4</v>
      </c>
      <c r="O26">
        <v>0</v>
      </c>
    </row>
    <row r="27" spans="1:15">
      <c r="A27" t="s">
        <v>25</v>
      </c>
      <c r="B27">
        <f t="shared" si="0"/>
        <v>2000</v>
      </c>
      <c r="C27" t="s">
        <v>115</v>
      </c>
      <c r="D27" t="str">
        <f t="shared" si="1"/>
        <v>St. Louis Cardinals</v>
      </c>
      <c r="E27">
        <f t="shared" si="2"/>
        <v>3</v>
      </c>
      <c r="F27">
        <f t="shared" si="3"/>
        <v>3</v>
      </c>
      <c r="G27">
        <v>1</v>
      </c>
      <c r="I27" t="s">
        <v>25</v>
      </c>
      <c r="J27">
        <f t="shared" si="4"/>
        <v>2000</v>
      </c>
      <c r="K27" t="s">
        <v>115</v>
      </c>
      <c r="L27" t="str">
        <f t="shared" si="5"/>
        <v>Atlanta Braves</v>
      </c>
      <c r="M27">
        <f t="shared" si="6"/>
        <v>0</v>
      </c>
      <c r="N27">
        <f t="shared" si="7"/>
        <v>3</v>
      </c>
      <c r="O27">
        <v>0</v>
      </c>
    </row>
    <row r="28" spans="1:15">
      <c r="A28" t="s">
        <v>26</v>
      </c>
      <c r="B28">
        <f t="shared" si="0"/>
        <v>1999</v>
      </c>
      <c r="C28" t="s">
        <v>115</v>
      </c>
      <c r="D28" t="str">
        <f t="shared" si="1"/>
        <v>Atlanta Braves</v>
      </c>
      <c r="E28">
        <f t="shared" si="2"/>
        <v>3</v>
      </c>
      <c r="F28">
        <f t="shared" si="3"/>
        <v>4</v>
      </c>
      <c r="G28">
        <v>1</v>
      </c>
      <c r="I28" t="s">
        <v>26</v>
      </c>
      <c r="J28">
        <f t="shared" si="4"/>
        <v>1999</v>
      </c>
      <c r="K28" t="s">
        <v>115</v>
      </c>
      <c r="L28" t="str">
        <f t="shared" si="5"/>
        <v>Houston Astros</v>
      </c>
      <c r="M28">
        <f t="shared" si="6"/>
        <v>1</v>
      </c>
      <c r="N28">
        <f t="shared" si="7"/>
        <v>4</v>
      </c>
      <c r="O28">
        <v>0</v>
      </c>
    </row>
    <row r="29" spans="1:15">
      <c r="A29" t="s">
        <v>27</v>
      </c>
      <c r="B29">
        <f t="shared" si="0"/>
        <v>1999</v>
      </c>
      <c r="C29" t="s">
        <v>115</v>
      </c>
      <c r="D29" t="str">
        <f t="shared" si="1"/>
        <v>New York Mets</v>
      </c>
      <c r="E29">
        <f t="shared" si="2"/>
        <v>3</v>
      </c>
      <c r="F29">
        <f t="shared" si="3"/>
        <v>4</v>
      </c>
      <c r="G29">
        <v>1</v>
      </c>
      <c r="I29" t="s">
        <v>27</v>
      </c>
      <c r="J29">
        <f t="shared" si="4"/>
        <v>1999</v>
      </c>
      <c r="K29" t="s">
        <v>115</v>
      </c>
      <c r="L29" t="str">
        <f t="shared" si="5"/>
        <v>Arizona Diamondbacks</v>
      </c>
      <c r="M29">
        <f t="shared" si="6"/>
        <v>1</v>
      </c>
      <c r="N29">
        <f t="shared" si="7"/>
        <v>4</v>
      </c>
      <c r="O29">
        <v>0</v>
      </c>
    </row>
    <row r="30" spans="1:15">
      <c r="A30" t="s">
        <v>28</v>
      </c>
      <c r="B30">
        <f t="shared" si="0"/>
        <v>1998</v>
      </c>
      <c r="C30" t="s">
        <v>115</v>
      </c>
      <c r="D30" t="str">
        <f t="shared" si="1"/>
        <v>San Diego Padres</v>
      </c>
      <c r="E30">
        <f t="shared" si="2"/>
        <v>3</v>
      </c>
      <c r="F30">
        <f t="shared" si="3"/>
        <v>4</v>
      </c>
      <c r="G30">
        <v>1</v>
      </c>
      <c r="I30" t="s">
        <v>28</v>
      </c>
      <c r="J30">
        <f t="shared" si="4"/>
        <v>1998</v>
      </c>
      <c r="K30" t="s">
        <v>115</v>
      </c>
      <c r="L30" t="str">
        <f t="shared" si="5"/>
        <v>Houston Astros</v>
      </c>
      <c r="M30">
        <f t="shared" si="6"/>
        <v>1</v>
      </c>
      <c r="N30">
        <f t="shared" si="7"/>
        <v>4</v>
      </c>
      <c r="O30">
        <v>0</v>
      </c>
    </row>
    <row r="31" spans="1:15">
      <c r="A31" t="s">
        <v>29</v>
      </c>
      <c r="B31">
        <f t="shared" si="0"/>
        <v>1998</v>
      </c>
      <c r="C31" t="s">
        <v>115</v>
      </c>
      <c r="D31" t="str">
        <f t="shared" si="1"/>
        <v>Atlanta Braves</v>
      </c>
      <c r="E31">
        <f t="shared" si="2"/>
        <v>3</v>
      </c>
      <c r="F31">
        <f t="shared" si="3"/>
        <v>3</v>
      </c>
      <c r="G31">
        <v>1</v>
      </c>
      <c r="I31" t="s">
        <v>29</v>
      </c>
      <c r="J31">
        <f t="shared" si="4"/>
        <v>1998</v>
      </c>
      <c r="K31" t="s">
        <v>115</v>
      </c>
      <c r="L31" t="str">
        <f t="shared" si="5"/>
        <v>Chicago Cubs</v>
      </c>
      <c r="M31">
        <f t="shared" si="6"/>
        <v>0</v>
      </c>
      <c r="N31">
        <f t="shared" si="7"/>
        <v>3</v>
      </c>
      <c r="O31">
        <v>0</v>
      </c>
    </row>
    <row r="32" spans="1:15">
      <c r="A32" t="s">
        <v>30</v>
      </c>
      <c r="B32">
        <f t="shared" si="0"/>
        <v>1997</v>
      </c>
      <c r="C32" t="s">
        <v>115</v>
      </c>
      <c r="D32" t="str">
        <f t="shared" si="1"/>
        <v>Atlanta Braves</v>
      </c>
      <c r="E32">
        <f t="shared" si="2"/>
        <v>3</v>
      </c>
      <c r="F32">
        <f t="shared" si="3"/>
        <v>3</v>
      </c>
      <c r="G32">
        <v>1</v>
      </c>
      <c r="I32" t="s">
        <v>30</v>
      </c>
      <c r="J32">
        <f t="shared" si="4"/>
        <v>1997</v>
      </c>
      <c r="K32" t="s">
        <v>115</v>
      </c>
      <c r="L32" t="str">
        <f t="shared" si="5"/>
        <v>Houston Astros</v>
      </c>
      <c r="M32">
        <f t="shared" si="6"/>
        <v>0</v>
      </c>
      <c r="N32">
        <f t="shared" si="7"/>
        <v>3</v>
      </c>
      <c r="O32">
        <v>0</v>
      </c>
    </row>
    <row r="33" spans="1:15">
      <c r="A33" t="s">
        <v>31</v>
      </c>
      <c r="B33">
        <f t="shared" si="0"/>
        <v>1997</v>
      </c>
      <c r="C33" t="s">
        <v>115</v>
      </c>
      <c r="D33" t="str">
        <f t="shared" si="1"/>
        <v>Florida Marlins</v>
      </c>
      <c r="E33">
        <f t="shared" si="2"/>
        <v>3</v>
      </c>
      <c r="F33">
        <f t="shared" si="3"/>
        <v>3</v>
      </c>
      <c r="G33">
        <v>1</v>
      </c>
      <c r="I33" t="s">
        <v>31</v>
      </c>
      <c r="J33">
        <f t="shared" si="4"/>
        <v>1997</v>
      </c>
      <c r="K33" t="s">
        <v>115</v>
      </c>
      <c r="L33" t="str">
        <f t="shared" si="5"/>
        <v>San Francisco Giants</v>
      </c>
      <c r="M33">
        <f t="shared" si="6"/>
        <v>0</v>
      </c>
      <c r="N33">
        <f t="shared" si="7"/>
        <v>3</v>
      </c>
      <c r="O33">
        <v>0</v>
      </c>
    </row>
    <row r="34" spans="1:15">
      <c r="A34" t="s">
        <v>32</v>
      </c>
      <c r="B34">
        <f t="shared" si="0"/>
        <v>1996</v>
      </c>
      <c r="C34" t="s">
        <v>115</v>
      </c>
      <c r="D34" t="str">
        <f t="shared" si="1"/>
        <v>St. Louis Cardinals</v>
      </c>
      <c r="E34">
        <f t="shared" si="2"/>
        <v>3</v>
      </c>
      <c r="F34">
        <f t="shared" si="3"/>
        <v>3</v>
      </c>
      <c r="G34">
        <v>1</v>
      </c>
      <c r="I34" t="s">
        <v>32</v>
      </c>
      <c r="J34">
        <f t="shared" si="4"/>
        <v>1996</v>
      </c>
      <c r="K34" t="s">
        <v>115</v>
      </c>
      <c r="L34" t="str">
        <f t="shared" si="5"/>
        <v>San Diego Padres</v>
      </c>
      <c r="M34">
        <f t="shared" si="6"/>
        <v>0</v>
      </c>
      <c r="N34">
        <f t="shared" si="7"/>
        <v>3</v>
      </c>
      <c r="O34">
        <v>0</v>
      </c>
    </row>
    <row r="35" spans="1:15">
      <c r="A35" t="s">
        <v>33</v>
      </c>
      <c r="B35">
        <f t="shared" si="0"/>
        <v>1996</v>
      </c>
      <c r="C35" t="s">
        <v>115</v>
      </c>
      <c r="D35" t="str">
        <f t="shared" si="1"/>
        <v>Atlanta Braves</v>
      </c>
      <c r="E35">
        <f t="shared" si="2"/>
        <v>3</v>
      </c>
      <c r="F35">
        <f t="shared" si="3"/>
        <v>3</v>
      </c>
      <c r="G35">
        <v>1</v>
      </c>
      <c r="I35" t="s">
        <v>33</v>
      </c>
      <c r="J35">
        <f t="shared" si="4"/>
        <v>1996</v>
      </c>
      <c r="K35" t="s">
        <v>115</v>
      </c>
      <c r="L35" t="str">
        <f t="shared" si="5"/>
        <v>Los Angeles Dodgers</v>
      </c>
      <c r="M35">
        <f t="shared" si="6"/>
        <v>0</v>
      </c>
      <c r="N35">
        <f t="shared" si="7"/>
        <v>3</v>
      </c>
      <c r="O35">
        <v>0</v>
      </c>
    </row>
    <row r="36" spans="1:15">
      <c r="A36" t="s">
        <v>34</v>
      </c>
      <c r="B36">
        <f t="shared" si="0"/>
        <v>1995</v>
      </c>
      <c r="C36" t="s">
        <v>115</v>
      </c>
      <c r="D36" t="str">
        <f t="shared" si="1"/>
        <v>Cincinnati Reds</v>
      </c>
      <c r="E36">
        <f t="shared" si="2"/>
        <v>3</v>
      </c>
      <c r="F36">
        <f t="shared" si="3"/>
        <v>3</v>
      </c>
      <c r="G36">
        <v>1</v>
      </c>
      <c r="I36" t="s">
        <v>34</v>
      </c>
      <c r="J36">
        <f t="shared" si="4"/>
        <v>1995</v>
      </c>
      <c r="K36" t="s">
        <v>115</v>
      </c>
      <c r="L36" t="str">
        <f t="shared" si="5"/>
        <v>Los Angeles Dodgers</v>
      </c>
      <c r="M36">
        <f t="shared" si="6"/>
        <v>0</v>
      </c>
      <c r="N36">
        <f t="shared" si="7"/>
        <v>3</v>
      </c>
      <c r="O36">
        <v>0</v>
      </c>
    </row>
    <row r="37" spans="1:15">
      <c r="A37" t="s">
        <v>35</v>
      </c>
      <c r="B37">
        <f t="shared" si="0"/>
        <v>1995</v>
      </c>
      <c r="C37" t="s">
        <v>115</v>
      </c>
      <c r="D37" t="str">
        <f t="shared" si="1"/>
        <v>Atlanta Braves</v>
      </c>
      <c r="E37">
        <f t="shared" si="2"/>
        <v>3</v>
      </c>
      <c r="F37">
        <f t="shared" si="3"/>
        <v>4</v>
      </c>
      <c r="G37">
        <v>1</v>
      </c>
      <c r="I37" t="s">
        <v>35</v>
      </c>
      <c r="J37">
        <f t="shared" si="4"/>
        <v>1995</v>
      </c>
      <c r="K37" t="s">
        <v>115</v>
      </c>
      <c r="L37" t="str">
        <f t="shared" si="5"/>
        <v>Colorado Rockies</v>
      </c>
      <c r="M37">
        <f t="shared" si="6"/>
        <v>1</v>
      </c>
      <c r="N37">
        <f t="shared" si="7"/>
        <v>4</v>
      </c>
      <c r="O37">
        <v>0</v>
      </c>
    </row>
    <row r="38" spans="1:15">
      <c r="A38" t="s">
        <v>36</v>
      </c>
      <c r="B38">
        <f t="shared" si="0"/>
        <v>2012</v>
      </c>
      <c r="C38" t="s">
        <v>116</v>
      </c>
      <c r="D38" t="str">
        <f t="shared" si="1"/>
        <v>Detroit Tigers</v>
      </c>
      <c r="E38">
        <f t="shared" si="2"/>
        <v>3</v>
      </c>
      <c r="F38">
        <f t="shared" si="3"/>
        <v>5</v>
      </c>
      <c r="G38">
        <v>1</v>
      </c>
      <c r="I38" t="s">
        <v>36</v>
      </c>
      <c r="J38">
        <f t="shared" si="4"/>
        <v>2012</v>
      </c>
      <c r="K38" t="s">
        <v>116</v>
      </c>
      <c r="L38" t="str">
        <f t="shared" si="5"/>
        <v>Oakland Athletics</v>
      </c>
      <c r="M38">
        <f t="shared" si="6"/>
        <v>2</v>
      </c>
      <c r="N38">
        <f t="shared" si="7"/>
        <v>5</v>
      </c>
      <c r="O38">
        <v>0</v>
      </c>
    </row>
    <row r="39" spans="1:15">
      <c r="A39" t="s">
        <v>37</v>
      </c>
      <c r="B39">
        <f t="shared" si="0"/>
        <v>2012</v>
      </c>
      <c r="C39" t="s">
        <v>116</v>
      </c>
      <c r="D39" t="str">
        <f t="shared" si="1"/>
        <v>New York Yankees</v>
      </c>
      <c r="E39">
        <f t="shared" si="2"/>
        <v>3</v>
      </c>
      <c r="F39">
        <f t="shared" si="3"/>
        <v>5</v>
      </c>
      <c r="G39">
        <v>1</v>
      </c>
      <c r="I39" t="s">
        <v>37</v>
      </c>
      <c r="J39">
        <f t="shared" si="4"/>
        <v>2012</v>
      </c>
      <c r="K39" t="s">
        <v>116</v>
      </c>
      <c r="L39" t="str">
        <f t="shared" si="5"/>
        <v>Baltimore Orioles</v>
      </c>
      <c r="M39">
        <f t="shared" si="6"/>
        <v>2</v>
      </c>
      <c r="N39">
        <f t="shared" si="7"/>
        <v>5</v>
      </c>
      <c r="O39">
        <v>0</v>
      </c>
    </row>
    <row r="40" spans="1:15">
      <c r="A40" t="s">
        <v>38</v>
      </c>
      <c r="B40">
        <f t="shared" si="0"/>
        <v>2011</v>
      </c>
      <c r="C40" t="s">
        <v>116</v>
      </c>
      <c r="D40" t="str">
        <f t="shared" si="1"/>
        <v>Texas Rangers</v>
      </c>
      <c r="E40">
        <f t="shared" si="2"/>
        <v>3</v>
      </c>
      <c r="F40">
        <f t="shared" si="3"/>
        <v>4</v>
      </c>
      <c r="G40">
        <v>1</v>
      </c>
      <c r="I40" t="s">
        <v>38</v>
      </c>
      <c r="J40">
        <f t="shared" si="4"/>
        <v>2011</v>
      </c>
      <c r="K40" t="s">
        <v>116</v>
      </c>
      <c r="L40" t="str">
        <f t="shared" si="5"/>
        <v>Tampa Bay Rays</v>
      </c>
      <c r="M40">
        <f t="shared" si="6"/>
        <v>1</v>
      </c>
      <c r="N40">
        <f t="shared" si="7"/>
        <v>4</v>
      </c>
      <c r="O40">
        <v>0</v>
      </c>
    </row>
    <row r="41" spans="1:15">
      <c r="A41" t="s">
        <v>39</v>
      </c>
      <c r="B41">
        <f t="shared" si="0"/>
        <v>2011</v>
      </c>
      <c r="C41" t="s">
        <v>116</v>
      </c>
      <c r="D41" t="str">
        <f t="shared" si="1"/>
        <v>Detroit Tigers</v>
      </c>
      <c r="E41">
        <f t="shared" si="2"/>
        <v>3</v>
      </c>
      <c r="F41">
        <f t="shared" si="3"/>
        <v>5</v>
      </c>
      <c r="G41">
        <v>1</v>
      </c>
      <c r="I41" t="s">
        <v>39</v>
      </c>
      <c r="J41">
        <f t="shared" si="4"/>
        <v>2011</v>
      </c>
      <c r="K41" t="s">
        <v>116</v>
      </c>
      <c r="L41" t="str">
        <f t="shared" si="5"/>
        <v>New York Yankees</v>
      </c>
      <c r="M41">
        <f t="shared" si="6"/>
        <v>2</v>
      </c>
      <c r="N41">
        <f t="shared" si="7"/>
        <v>5</v>
      </c>
      <c r="O41">
        <v>0</v>
      </c>
    </row>
    <row r="42" spans="1:15">
      <c r="A42" t="s">
        <v>40</v>
      </c>
      <c r="B42">
        <f t="shared" si="0"/>
        <v>2010</v>
      </c>
      <c r="C42" t="s">
        <v>116</v>
      </c>
      <c r="D42" t="str">
        <f t="shared" si="1"/>
        <v>New York Yankees</v>
      </c>
      <c r="E42">
        <f t="shared" si="2"/>
        <v>3</v>
      </c>
      <c r="F42">
        <f t="shared" si="3"/>
        <v>3</v>
      </c>
      <c r="G42">
        <v>1</v>
      </c>
      <c r="I42" t="s">
        <v>40</v>
      </c>
      <c r="J42">
        <f t="shared" si="4"/>
        <v>2010</v>
      </c>
      <c r="K42" t="s">
        <v>116</v>
      </c>
      <c r="L42" t="str">
        <f t="shared" si="5"/>
        <v>Minnesota Twins</v>
      </c>
      <c r="M42">
        <f t="shared" si="6"/>
        <v>0</v>
      </c>
      <c r="N42">
        <f t="shared" si="7"/>
        <v>3</v>
      </c>
      <c r="O42">
        <v>0</v>
      </c>
    </row>
    <row r="43" spans="1:15">
      <c r="A43" t="s">
        <v>41</v>
      </c>
      <c r="B43">
        <f t="shared" si="0"/>
        <v>2010</v>
      </c>
      <c r="C43" t="s">
        <v>116</v>
      </c>
      <c r="D43" t="str">
        <f t="shared" si="1"/>
        <v>Texas Rangers</v>
      </c>
      <c r="E43">
        <f t="shared" si="2"/>
        <v>3</v>
      </c>
      <c r="F43">
        <f t="shared" si="3"/>
        <v>5</v>
      </c>
      <c r="G43">
        <v>1</v>
      </c>
      <c r="I43" t="s">
        <v>41</v>
      </c>
      <c r="J43">
        <f t="shared" si="4"/>
        <v>2010</v>
      </c>
      <c r="K43" t="s">
        <v>116</v>
      </c>
      <c r="L43" t="str">
        <f t="shared" si="5"/>
        <v>Tampa Bay Rays</v>
      </c>
      <c r="M43">
        <f t="shared" si="6"/>
        <v>2</v>
      </c>
      <c r="N43">
        <f t="shared" si="7"/>
        <v>5</v>
      </c>
      <c r="O43">
        <v>0</v>
      </c>
    </row>
    <row r="44" spans="1:15">
      <c r="A44" t="s">
        <v>42</v>
      </c>
      <c r="B44">
        <f t="shared" si="0"/>
        <v>2009</v>
      </c>
      <c r="C44" t="s">
        <v>116</v>
      </c>
      <c r="D44" t="str">
        <f t="shared" si="1"/>
        <v>Los Angeles Angels of Anaheim</v>
      </c>
      <c r="E44">
        <f t="shared" si="2"/>
        <v>3</v>
      </c>
      <c r="F44">
        <f t="shared" si="3"/>
        <v>3</v>
      </c>
      <c r="G44">
        <v>1</v>
      </c>
      <c r="I44" t="s">
        <v>42</v>
      </c>
      <c r="J44">
        <f t="shared" si="4"/>
        <v>2009</v>
      </c>
      <c r="K44" t="s">
        <v>116</v>
      </c>
      <c r="L44" t="str">
        <f t="shared" si="5"/>
        <v>Boston Red Sox</v>
      </c>
      <c r="M44">
        <f t="shared" si="6"/>
        <v>0</v>
      </c>
      <c r="N44">
        <f t="shared" si="7"/>
        <v>3</v>
      </c>
      <c r="O44">
        <v>0</v>
      </c>
    </row>
    <row r="45" spans="1:15">
      <c r="A45" t="s">
        <v>43</v>
      </c>
      <c r="B45">
        <f t="shared" si="0"/>
        <v>2009</v>
      </c>
      <c r="C45" t="s">
        <v>116</v>
      </c>
      <c r="D45" t="str">
        <f t="shared" si="1"/>
        <v>New York Yankees</v>
      </c>
      <c r="E45">
        <f t="shared" si="2"/>
        <v>3</v>
      </c>
      <c r="F45">
        <f t="shared" si="3"/>
        <v>3</v>
      </c>
      <c r="G45">
        <v>1</v>
      </c>
      <c r="I45" t="s">
        <v>43</v>
      </c>
      <c r="J45">
        <f t="shared" si="4"/>
        <v>2009</v>
      </c>
      <c r="K45" t="s">
        <v>116</v>
      </c>
      <c r="L45" t="str">
        <f t="shared" si="5"/>
        <v>Minnesota Twins</v>
      </c>
      <c r="M45">
        <f t="shared" si="6"/>
        <v>0</v>
      </c>
      <c r="N45">
        <f t="shared" si="7"/>
        <v>3</v>
      </c>
      <c r="O45">
        <v>0</v>
      </c>
    </row>
    <row r="46" spans="1:15">
      <c r="A46" t="s">
        <v>44</v>
      </c>
      <c r="B46">
        <f t="shared" si="0"/>
        <v>2008</v>
      </c>
      <c r="C46" t="s">
        <v>116</v>
      </c>
      <c r="D46" t="str">
        <f t="shared" si="1"/>
        <v>Boston Red Sox</v>
      </c>
      <c r="E46">
        <f t="shared" si="2"/>
        <v>3</v>
      </c>
      <c r="F46">
        <f t="shared" si="3"/>
        <v>4</v>
      </c>
      <c r="G46">
        <v>1</v>
      </c>
      <c r="I46" t="s">
        <v>44</v>
      </c>
      <c r="J46">
        <f t="shared" si="4"/>
        <v>2008</v>
      </c>
      <c r="K46" t="s">
        <v>116</v>
      </c>
      <c r="L46" t="str">
        <f t="shared" si="5"/>
        <v>Los Angeles Angels of Anaheim</v>
      </c>
      <c r="M46">
        <f t="shared" si="6"/>
        <v>1</v>
      </c>
      <c r="N46">
        <f t="shared" si="7"/>
        <v>4</v>
      </c>
      <c r="O46">
        <v>0</v>
      </c>
    </row>
    <row r="47" spans="1:15">
      <c r="A47" t="s">
        <v>45</v>
      </c>
      <c r="B47">
        <f t="shared" si="0"/>
        <v>2008</v>
      </c>
      <c r="C47" t="s">
        <v>116</v>
      </c>
      <c r="D47" t="str">
        <f t="shared" si="1"/>
        <v>Tampa Bay Rays</v>
      </c>
      <c r="E47">
        <f t="shared" si="2"/>
        <v>3</v>
      </c>
      <c r="F47">
        <f t="shared" si="3"/>
        <v>4</v>
      </c>
      <c r="G47">
        <v>1</v>
      </c>
      <c r="I47" t="s">
        <v>45</v>
      </c>
      <c r="J47">
        <f t="shared" si="4"/>
        <v>2008</v>
      </c>
      <c r="K47" t="s">
        <v>116</v>
      </c>
      <c r="L47" t="str">
        <f t="shared" si="5"/>
        <v>Chicago White Sox</v>
      </c>
      <c r="M47">
        <f t="shared" si="6"/>
        <v>1</v>
      </c>
      <c r="N47">
        <f t="shared" si="7"/>
        <v>4</v>
      </c>
      <c r="O47">
        <v>0</v>
      </c>
    </row>
    <row r="48" spans="1:15">
      <c r="A48" t="s">
        <v>46</v>
      </c>
      <c r="B48">
        <f t="shared" si="0"/>
        <v>2007</v>
      </c>
      <c r="C48" t="s">
        <v>116</v>
      </c>
      <c r="D48" t="str">
        <f t="shared" si="1"/>
        <v>Cleveland Indians</v>
      </c>
      <c r="E48">
        <f t="shared" si="2"/>
        <v>3</v>
      </c>
      <c r="F48">
        <f t="shared" si="3"/>
        <v>4</v>
      </c>
      <c r="G48">
        <v>1</v>
      </c>
      <c r="I48" t="s">
        <v>46</v>
      </c>
      <c r="J48">
        <f t="shared" si="4"/>
        <v>2007</v>
      </c>
      <c r="K48" t="s">
        <v>116</v>
      </c>
      <c r="L48" t="str">
        <f t="shared" si="5"/>
        <v>New York Yankees</v>
      </c>
      <c r="M48">
        <f t="shared" si="6"/>
        <v>1</v>
      </c>
      <c r="N48">
        <f t="shared" si="7"/>
        <v>4</v>
      </c>
      <c r="O48">
        <v>0</v>
      </c>
    </row>
    <row r="49" spans="1:15">
      <c r="A49" t="s">
        <v>47</v>
      </c>
      <c r="B49">
        <f t="shared" si="0"/>
        <v>2007</v>
      </c>
      <c r="C49" t="s">
        <v>116</v>
      </c>
      <c r="D49" t="str">
        <f t="shared" si="1"/>
        <v>Boston Red Sox</v>
      </c>
      <c r="E49">
        <f t="shared" si="2"/>
        <v>3</v>
      </c>
      <c r="F49">
        <f t="shared" si="3"/>
        <v>3</v>
      </c>
      <c r="G49">
        <v>1</v>
      </c>
      <c r="I49" t="s">
        <v>47</v>
      </c>
      <c r="J49">
        <f t="shared" si="4"/>
        <v>2007</v>
      </c>
      <c r="K49" t="s">
        <v>116</v>
      </c>
      <c r="L49" t="str">
        <f t="shared" si="5"/>
        <v>Los Angeles Angels of Anaheim</v>
      </c>
      <c r="M49">
        <f t="shared" si="6"/>
        <v>0</v>
      </c>
      <c r="N49">
        <f t="shared" si="7"/>
        <v>3</v>
      </c>
      <c r="O49">
        <v>0</v>
      </c>
    </row>
    <row r="50" spans="1:15">
      <c r="A50" t="s">
        <v>48</v>
      </c>
      <c r="B50">
        <f t="shared" si="0"/>
        <v>2006</v>
      </c>
      <c r="C50" t="s">
        <v>116</v>
      </c>
      <c r="D50" t="str">
        <f t="shared" si="1"/>
        <v>Oakland Athletics</v>
      </c>
      <c r="E50">
        <f t="shared" si="2"/>
        <v>3</v>
      </c>
      <c r="F50">
        <f t="shared" si="3"/>
        <v>3</v>
      </c>
      <c r="G50">
        <v>1</v>
      </c>
      <c r="I50" t="s">
        <v>48</v>
      </c>
      <c r="J50">
        <f t="shared" si="4"/>
        <v>2006</v>
      </c>
      <c r="K50" t="s">
        <v>116</v>
      </c>
      <c r="L50" t="str">
        <f t="shared" si="5"/>
        <v>Minnesota Twins</v>
      </c>
      <c r="M50">
        <f t="shared" si="6"/>
        <v>0</v>
      </c>
      <c r="N50">
        <f t="shared" si="7"/>
        <v>3</v>
      </c>
      <c r="O50">
        <v>0</v>
      </c>
    </row>
    <row r="51" spans="1:15">
      <c r="A51" t="s">
        <v>49</v>
      </c>
      <c r="B51">
        <f t="shared" si="0"/>
        <v>2006</v>
      </c>
      <c r="C51" t="s">
        <v>116</v>
      </c>
      <c r="D51" t="str">
        <f t="shared" si="1"/>
        <v>Detroit Tigers</v>
      </c>
      <c r="E51">
        <f t="shared" si="2"/>
        <v>3</v>
      </c>
      <c r="F51">
        <f t="shared" si="3"/>
        <v>4</v>
      </c>
      <c r="G51">
        <v>1</v>
      </c>
      <c r="I51" t="s">
        <v>49</v>
      </c>
      <c r="J51">
        <f t="shared" si="4"/>
        <v>2006</v>
      </c>
      <c r="K51" t="s">
        <v>116</v>
      </c>
      <c r="L51" t="str">
        <f t="shared" si="5"/>
        <v>New York Yankees</v>
      </c>
      <c r="M51">
        <f t="shared" si="6"/>
        <v>1</v>
      </c>
      <c r="N51">
        <f t="shared" si="7"/>
        <v>4</v>
      </c>
      <c r="O51">
        <v>0</v>
      </c>
    </row>
    <row r="52" spans="1:15">
      <c r="A52" t="s">
        <v>50</v>
      </c>
      <c r="B52">
        <f t="shared" si="0"/>
        <v>2005</v>
      </c>
      <c r="C52" t="s">
        <v>116</v>
      </c>
      <c r="D52" t="str">
        <f t="shared" si="1"/>
        <v>Los Angeles Angels of Anaheim</v>
      </c>
      <c r="E52">
        <f t="shared" si="2"/>
        <v>3</v>
      </c>
      <c r="F52">
        <f t="shared" si="3"/>
        <v>5</v>
      </c>
      <c r="G52">
        <v>1</v>
      </c>
      <c r="I52" t="s">
        <v>50</v>
      </c>
      <c r="J52">
        <f t="shared" si="4"/>
        <v>2005</v>
      </c>
      <c r="K52" t="s">
        <v>116</v>
      </c>
      <c r="L52" t="str">
        <f t="shared" si="5"/>
        <v>New York Yankees</v>
      </c>
      <c r="M52">
        <f t="shared" si="6"/>
        <v>2</v>
      </c>
      <c r="N52">
        <f t="shared" si="7"/>
        <v>5</v>
      </c>
      <c r="O52">
        <v>0</v>
      </c>
    </row>
    <row r="53" spans="1:15">
      <c r="A53" t="s">
        <v>51</v>
      </c>
      <c r="B53">
        <f t="shared" si="0"/>
        <v>2005</v>
      </c>
      <c r="C53" t="s">
        <v>116</v>
      </c>
      <c r="D53" t="str">
        <f t="shared" si="1"/>
        <v>Chicago White Sox</v>
      </c>
      <c r="E53">
        <f t="shared" si="2"/>
        <v>3</v>
      </c>
      <c r="F53">
        <f t="shared" si="3"/>
        <v>3</v>
      </c>
      <c r="G53">
        <v>1</v>
      </c>
      <c r="I53" t="s">
        <v>51</v>
      </c>
      <c r="J53">
        <f t="shared" si="4"/>
        <v>2005</v>
      </c>
      <c r="K53" t="s">
        <v>116</v>
      </c>
      <c r="L53" t="str">
        <f t="shared" si="5"/>
        <v>Boston Red Sox</v>
      </c>
      <c r="M53">
        <f t="shared" si="6"/>
        <v>0</v>
      </c>
      <c r="N53">
        <f t="shared" si="7"/>
        <v>3</v>
      </c>
      <c r="O53">
        <v>0</v>
      </c>
    </row>
    <row r="54" spans="1:15">
      <c r="A54" t="s">
        <v>52</v>
      </c>
      <c r="B54">
        <f t="shared" si="0"/>
        <v>2004</v>
      </c>
      <c r="C54" t="s">
        <v>116</v>
      </c>
      <c r="D54" t="str">
        <f t="shared" si="1"/>
        <v>New York Yankees</v>
      </c>
      <c r="E54">
        <f t="shared" si="2"/>
        <v>3</v>
      </c>
      <c r="F54">
        <f t="shared" si="3"/>
        <v>4</v>
      </c>
      <c r="G54">
        <v>1</v>
      </c>
      <c r="I54" t="s">
        <v>52</v>
      </c>
      <c r="J54">
        <f t="shared" si="4"/>
        <v>2004</v>
      </c>
      <c r="K54" t="s">
        <v>116</v>
      </c>
      <c r="L54" t="str">
        <f t="shared" si="5"/>
        <v>Minnesota Twins</v>
      </c>
      <c r="M54">
        <f t="shared" si="6"/>
        <v>1</v>
      </c>
      <c r="N54">
        <f t="shared" si="7"/>
        <v>4</v>
      </c>
      <c r="O54">
        <v>0</v>
      </c>
    </row>
    <row r="55" spans="1:15">
      <c r="A55" t="s">
        <v>53</v>
      </c>
      <c r="B55">
        <f t="shared" si="0"/>
        <v>2004</v>
      </c>
      <c r="C55" t="s">
        <v>116</v>
      </c>
      <c r="D55" t="str">
        <f t="shared" si="1"/>
        <v>Boston Red Sox</v>
      </c>
      <c r="E55">
        <f t="shared" si="2"/>
        <v>3</v>
      </c>
      <c r="F55">
        <f t="shared" si="3"/>
        <v>3</v>
      </c>
      <c r="G55">
        <v>1</v>
      </c>
      <c r="I55" t="s">
        <v>53</v>
      </c>
      <c r="J55">
        <f t="shared" si="4"/>
        <v>2004</v>
      </c>
      <c r="K55" t="s">
        <v>116</v>
      </c>
      <c r="L55" t="str">
        <f t="shared" si="5"/>
        <v>Anaheim Angels</v>
      </c>
      <c r="M55">
        <f t="shared" si="6"/>
        <v>0</v>
      </c>
      <c r="N55">
        <f t="shared" si="7"/>
        <v>3</v>
      </c>
      <c r="O55">
        <v>0</v>
      </c>
    </row>
    <row r="56" spans="1:15">
      <c r="A56" t="s">
        <v>54</v>
      </c>
      <c r="B56">
        <f t="shared" si="0"/>
        <v>2003</v>
      </c>
      <c r="C56" t="s">
        <v>116</v>
      </c>
      <c r="D56" t="str">
        <f t="shared" si="1"/>
        <v>Boston Red Sox</v>
      </c>
      <c r="E56">
        <f t="shared" si="2"/>
        <v>3</v>
      </c>
      <c r="F56">
        <f t="shared" si="3"/>
        <v>5</v>
      </c>
      <c r="G56">
        <v>1</v>
      </c>
      <c r="I56" t="s">
        <v>54</v>
      </c>
      <c r="J56">
        <f t="shared" si="4"/>
        <v>2003</v>
      </c>
      <c r="K56" t="s">
        <v>116</v>
      </c>
      <c r="L56" t="str">
        <f t="shared" si="5"/>
        <v>Oakland Athletics</v>
      </c>
      <c r="M56">
        <f t="shared" si="6"/>
        <v>2</v>
      </c>
      <c r="N56">
        <f t="shared" si="7"/>
        <v>5</v>
      </c>
      <c r="O56">
        <v>0</v>
      </c>
    </row>
    <row r="57" spans="1:15">
      <c r="A57" t="s">
        <v>55</v>
      </c>
      <c r="B57">
        <f t="shared" si="0"/>
        <v>2003</v>
      </c>
      <c r="C57" t="s">
        <v>116</v>
      </c>
      <c r="D57" t="str">
        <f t="shared" si="1"/>
        <v>New York Yankees</v>
      </c>
      <c r="E57">
        <f t="shared" si="2"/>
        <v>3</v>
      </c>
      <c r="F57">
        <f t="shared" si="3"/>
        <v>4</v>
      </c>
      <c r="G57">
        <v>1</v>
      </c>
      <c r="I57" t="s">
        <v>55</v>
      </c>
      <c r="J57">
        <f t="shared" si="4"/>
        <v>2003</v>
      </c>
      <c r="K57" t="s">
        <v>116</v>
      </c>
      <c r="L57" t="str">
        <f t="shared" si="5"/>
        <v>Minnesota Twins</v>
      </c>
      <c r="M57">
        <f t="shared" si="6"/>
        <v>1</v>
      </c>
      <c r="N57">
        <f t="shared" si="7"/>
        <v>4</v>
      </c>
      <c r="O57">
        <v>0</v>
      </c>
    </row>
    <row r="58" spans="1:15">
      <c r="A58" t="s">
        <v>56</v>
      </c>
      <c r="B58">
        <f t="shared" si="0"/>
        <v>2002</v>
      </c>
      <c r="C58" t="s">
        <v>116</v>
      </c>
      <c r="D58" t="str">
        <f t="shared" si="1"/>
        <v>Minnesota Twins</v>
      </c>
      <c r="E58">
        <f t="shared" si="2"/>
        <v>3</v>
      </c>
      <c r="F58">
        <f t="shared" si="3"/>
        <v>5</v>
      </c>
      <c r="G58">
        <v>1</v>
      </c>
      <c r="I58" t="s">
        <v>56</v>
      </c>
      <c r="J58">
        <f t="shared" si="4"/>
        <v>2002</v>
      </c>
      <c r="K58" t="s">
        <v>116</v>
      </c>
      <c r="L58" t="str">
        <f t="shared" si="5"/>
        <v>Oakland Athletics</v>
      </c>
      <c r="M58">
        <f t="shared" si="6"/>
        <v>2</v>
      </c>
      <c r="N58">
        <f t="shared" si="7"/>
        <v>5</v>
      </c>
      <c r="O58">
        <v>0</v>
      </c>
    </row>
    <row r="59" spans="1:15">
      <c r="A59" t="s">
        <v>57</v>
      </c>
      <c r="B59">
        <f t="shared" si="0"/>
        <v>2002</v>
      </c>
      <c r="C59" t="s">
        <v>116</v>
      </c>
      <c r="D59" t="str">
        <f t="shared" si="1"/>
        <v>Anaheim Angels</v>
      </c>
      <c r="E59">
        <f t="shared" si="2"/>
        <v>3</v>
      </c>
      <c r="F59">
        <f t="shared" si="3"/>
        <v>4</v>
      </c>
      <c r="G59">
        <v>1</v>
      </c>
      <c r="I59" t="s">
        <v>57</v>
      </c>
      <c r="J59">
        <f t="shared" si="4"/>
        <v>2002</v>
      </c>
      <c r="K59" t="s">
        <v>116</v>
      </c>
      <c r="L59" t="str">
        <f t="shared" si="5"/>
        <v>New York Yankees</v>
      </c>
      <c r="M59">
        <f t="shared" si="6"/>
        <v>1</v>
      </c>
      <c r="N59">
        <f t="shared" si="7"/>
        <v>4</v>
      </c>
      <c r="O59">
        <v>0</v>
      </c>
    </row>
    <row r="60" spans="1:15">
      <c r="A60" t="s">
        <v>58</v>
      </c>
      <c r="B60">
        <f t="shared" si="0"/>
        <v>2001</v>
      </c>
      <c r="C60" t="s">
        <v>116</v>
      </c>
      <c r="D60" t="str">
        <f t="shared" si="1"/>
        <v>New York Yankees</v>
      </c>
      <c r="E60">
        <f t="shared" si="2"/>
        <v>3</v>
      </c>
      <c r="F60">
        <f t="shared" si="3"/>
        <v>5</v>
      </c>
      <c r="G60">
        <v>1</v>
      </c>
      <c r="I60" t="s">
        <v>58</v>
      </c>
      <c r="J60">
        <f t="shared" si="4"/>
        <v>2001</v>
      </c>
      <c r="K60" t="s">
        <v>116</v>
      </c>
      <c r="L60" t="str">
        <f t="shared" si="5"/>
        <v>Oakland Athletics</v>
      </c>
      <c r="M60">
        <f t="shared" si="6"/>
        <v>2</v>
      </c>
      <c r="N60">
        <f t="shared" si="7"/>
        <v>5</v>
      </c>
      <c r="O60">
        <v>0</v>
      </c>
    </row>
    <row r="61" spans="1:15">
      <c r="A61" t="s">
        <v>59</v>
      </c>
      <c r="B61">
        <f t="shared" si="0"/>
        <v>2001</v>
      </c>
      <c r="C61" t="s">
        <v>116</v>
      </c>
      <c r="D61" t="str">
        <f t="shared" si="1"/>
        <v>Seattle Mariners</v>
      </c>
      <c r="E61">
        <f t="shared" si="2"/>
        <v>3</v>
      </c>
      <c r="F61">
        <f t="shared" si="3"/>
        <v>5</v>
      </c>
      <c r="G61">
        <v>1</v>
      </c>
      <c r="I61" t="s">
        <v>59</v>
      </c>
      <c r="J61">
        <f t="shared" si="4"/>
        <v>2001</v>
      </c>
      <c r="K61" t="s">
        <v>116</v>
      </c>
      <c r="L61" t="str">
        <f t="shared" si="5"/>
        <v>Cleveland Indians</v>
      </c>
      <c r="M61">
        <f t="shared" si="6"/>
        <v>2</v>
      </c>
      <c r="N61">
        <f t="shared" si="7"/>
        <v>5</v>
      </c>
      <c r="O61">
        <v>0</v>
      </c>
    </row>
    <row r="62" spans="1:15">
      <c r="A62" t="s">
        <v>60</v>
      </c>
      <c r="B62">
        <f t="shared" si="0"/>
        <v>2000</v>
      </c>
      <c r="C62" t="s">
        <v>116</v>
      </c>
      <c r="D62" t="str">
        <f t="shared" si="1"/>
        <v>Seattle Mariners</v>
      </c>
      <c r="E62">
        <f t="shared" si="2"/>
        <v>3</v>
      </c>
      <c r="F62">
        <f t="shared" si="3"/>
        <v>3</v>
      </c>
      <c r="G62">
        <v>1</v>
      </c>
      <c r="I62" t="s">
        <v>60</v>
      </c>
      <c r="J62">
        <f t="shared" si="4"/>
        <v>2000</v>
      </c>
      <c r="K62" t="s">
        <v>116</v>
      </c>
      <c r="L62" t="str">
        <f t="shared" si="5"/>
        <v>Chicago White Sox</v>
      </c>
      <c r="M62">
        <f t="shared" si="6"/>
        <v>0</v>
      </c>
      <c r="N62">
        <f t="shared" si="7"/>
        <v>3</v>
      </c>
      <c r="O62">
        <v>0</v>
      </c>
    </row>
    <row r="63" spans="1:15">
      <c r="A63" t="s">
        <v>61</v>
      </c>
      <c r="B63">
        <f t="shared" si="0"/>
        <v>2000</v>
      </c>
      <c r="C63" t="s">
        <v>116</v>
      </c>
      <c r="D63" t="str">
        <f t="shared" si="1"/>
        <v>New York Yankees</v>
      </c>
      <c r="E63">
        <f t="shared" si="2"/>
        <v>3</v>
      </c>
      <c r="F63">
        <f t="shared" si="3"/>
        <v>5</v>
      </c>
      <c r="G63">
        <v>1</v>
      </c>
      <c r="I63" t="s">
        <v>61</v>
      </c>
      <c r="J63">
        <f t="shared" si="4"/>
        <v>2000</v>
      </c>
      <c r="K63" t="s">
        <v>116</v>
      </c>
      <c r="L63" t="str">
        <f t="shared" si="5"/>
        <v>Oakland Athletics</v>
      </c>
      <c r="M63">
        <f t="shared" si="6"/>
        <v>2</v>
      </c>
      <c r="N63">
        <f t="shared" si="7"/>
        <v>5</v>
      </c>
      <c r="O63">
        <v>0</v>
      </c>
    </row>
    <row r="64" spans="1:15">
      <c r="A64" t="s">
        <v>62</v>
      </c>
      <c r="B64">
        <f t="shared" si="0"/>
        <v>1999</v>
      </c>
      <c r="C64" t="s">
        <v>116</v>
      </c>
      <c r="D64" t="str">
        <f t="shared" si="1"/>
        <v>Boston Red Sox</v>
      </c>
      <c r="E64">
        <f t="shared" si="2"/>
        <v>3</v>
      </c>
      <c r="F64">
        <f t="shared" si="3"/>
        <v>5</v>
      </c>
      <c r="G64">
        <v>1</v>
      </c>
      <c r="I64" t="s">
        <v>62</v>
      </c>
      <c r="J64">
        <f t="shared" si="4"/>
        <v>1999</v>
      </c>
      <c r="K64" t="s">
        <v>116</v>
      </c>
      <c r="L64" t="str">
        <f t="shared" si="5"/>
        <v>Cleveland Indians</v>
      </c>
      <c r="M64">
        <f t="shared" si="6"/>
        <v>2</v>
      </c>
      <c r="N64">
        <f t="shared" si="7"/>
        <v>5</v>
      </c>
      <c r="O64">
        <v>0</v>
      </c>
    </row>
    <row r="65" spans="1:15">
      <c r="A65" t="s">
        <v>63</v>
      </c>
      <c r="B65">
        <f t="shared" si="0"/>
        <v>1999</v>
      </c>
      <c r="C65" t="s">
        <v>116</v>
      </c>
      <c r="D65" t="str">
        <f t="shared" si="1"/>
        <v>New York Yankees</v>
      </c>
      <c r="E65">
        <f t="shared" si="2"/>
        <v>3</v>
      </c>
      <c r="F65">
        <f t="shared" si="3"/>
        <v>3</v>
      </c>
      <c r="G65">
        <v>1</v>
      </c>
      <c r="I65" t="s">
        <v>63</v>
      </c>
      <c r="J65">
        <f t="shared" si="4"/>
        <v>1999</v>
      </c>
      <c r="K65" t="s">
        <v>116</v>
      </c>
      <c r="L65" t="str">
        <f t="shared" si="5"/>
        <v>Texas Rangers</v>
      </c>
      <c r="M65">
        <f t="shared" si="6"/>
        <v>0</v>
      </c>
      <c r="N65">
        <f t="shared" si="7"/>
        <v>3</v>
      </c>
      <c r="O65">
        <v>0</v>
      </c>
    </row>
    <row r="66" spans="1:15">
      <c r="A66" t="s">
        <v>64</v>
      </c>
      <c r="B66">
        <f t="shared" si="0"/>
        <v>1998</v>
      </c>
      <c r="C66" t="s">
        <v>116</v>
      </c>
      <c r="D66" t="str">
        <f t="shared" si="1"/>
        <v>New York Yankees</v>
      </c>
      <c r="E66">
        <f t="shared" si="2"/>
        <v>3</v>
      </c>
      <c r="F66">
        <f t="shared" si="3"/>
        <v>3</v>
      </c>
      <c r="G66">
        <v>1</v>
      </c>
      <c r="I66" t="s">
        <v>64</v>
      </c>
      <c r="J66">
        <f t="shared" si="4"/>
        <v>1998</v>
      </c>
      <c r="K66" t="s">
        <v>116</v>
      </c>
      <c r="L66" t="str">
        <f t="shared" si="5"/>
        <v>Texas Rangers</v>
      </c>
      <c r="M66">
        <f t="shared" si="6"/>
        <v>0</v>
      </c>
      <c r="N66">
        <f t="shared" si="7"/>
        <v>3</v>
      </c>
      <c r="O66">
        <v>0</v>
      </c>
    </row>
    <row r="67" spans="1:15">
      <c r="A67" t="s">
        <v>65</v>
      </c>
      <c r="B67">
        <f t="shared" ref="B67:B130" si="8">LEFT(A67,4)*1</f>
        <v>1998</v>
      </c>
      <c r="C67" t="s">
        <v>116</v>
      </c>
      <c r="D67" t="str">
        <f t="shared" ref="D67:D130" si="9">LEFT(RIGHT(A67,LEN(A67)-6),FIND("(",A67)-8)</f>
        <v>Cleveland Indians</v>
      </c>
      <c r="E67">
        <f t="shared" ref="E67:E130" si="10">(LEFT(RIGHT(A67,LEN(A67) - FIND("(",A67)),1)*1)</f>
        <v>3</v>
      </c>
      <c r="F67">
        <f t="shared" ref="F67:F130" si="11">LEFT(RIGHT(A67,LEN(A67) - FIND("(",A67)-4),1)+E67</f>
        <v>4</v>
      </c>
      <c r="G67">
        <v>1</v>
      </c>
      <c r="I67" t="s">
        <v>65</v>
      </c>
      <c r="J67">
        <f t="shared" ref="J67:J130" si="12">LEFT(I67,4)*1</f>
        <v>1998</v>
      </c>
      <c r="K67" t="s">
        <v>116</v>
      </c>
      <c r="L67" t="str">
        <f t="shared" ref="L67:L130" si="13">RIGHT(I67,LEN(A67) - FIND("over",I67)-4)</f>
        <v>Boston Red Sox</v>
      </c>
      <c r="M67">
        <f t="shared" ref="M67:M130" si="14">RIGHT(LEFT(I67,FIND(")",I67)-1),1)*1</f>
        <v>1</v>
      </c>
      <c r="N67">
        <f t="shared" ref="N67:N130" si="15">LEFT(RIGHT(I67,LEN(I67) - FIND("(",I67)),1)+M67</f>
        <v>4</v>
      </c>
      <c r="O67">
        <v>0</v>
      </c>
    </row>
    <row r="68" spans="1:15">
      <c r="A68" t="s">
        <v>66</v>
      </c>
      <c r="B68">
        <f t="shared" si="8"/>
        <v>1997</v>
      </c>
      <c r="C68" t="s">
        <v>116</v>
      </c>
      <c r="D68" t="str">
        <f t="shared" si="9"/>
        <v>Baltimore Orioles</v>
      </c>
      <c r="E68">
        <f t="shared" si="10"/>
        <v>3</v>
      </c>
      <c r="F68">
        <f t="shared" si="11"/>
        <v>4</v>
      </c>
      <c r="G68">
        <v>1</v>
      </c>
      <c r="I68" t="s">
        <v>66</v>
      </c>
      <c r="J68">
        <f t="shared" si="12"/>
        <v>1997</v>
      </c>
      <c r="K68" t="s">
        <v>116</v>
      </c>
      <c r="L68" t="str">
        <f t="shared" si="13"/>
        <v>Seattle Mariners</v>
      </c>
      <c r="M68">
        <f t="shared" si="14"/>
        <v>1</v>
      </c>
      <c r="N68">
        <f t="shared" si="15"/>
        <v>4</v>
      </c>
      <c r="O68">
        <v>0</v>
      </c>
    </row>
    <row r="69" spans="1:15">
      <c r="A69" t="s">
        <v>67</v>
      </c>
      <c r="B69">
        <f t="shared" si="8"/>
        <v>1997</v>
      </c>
      <c r="C69" t="s">
        <v>116</v>
      </c>
      <c r="D69" t="str">
        <f t="shared" si="9"/>
        <v>Cleveland Indians</v>
      </c>
      <c r="E69">
        <f t="shared" si="10"/>
        <v>3</v>
      </c>
      <c r="F69">
        <f t="shared" si="11"/>
        <v>5</v>
      </c>
      <c r="G69">
        <v>1</v>
      </c>
      <c r="I69" t="s">
        <v>67</v>
      </c>
      <c r="J69">
        <f t="shared" si="12"/>
        <v>1997</v>
      </c>
      <c r="K69" t="s">
        <v>116</v>
      </c>
      <c r="L69" t="str">
        <f t="shared" si="13"/>
        <v>New York Yankees</v>
      </c>
      <c r="M69">
        <f t="shared" si="14"/>
        <v>2</v>
      </c>
      <c r="N69">
        <f t="shared" si="15"/>
        <v>5</v>
      </c>
      <c r="O69">
        <v>0</v>
      </c>
    </row>
    <row r="70" spans="1:15">
      <c r="A70" t="s">
        <v>68</v>
      </c>
      <c r="B70">
        <f t="shared" si="8"/>
        <v>1996</v>
      </c>
      <c r="C70" t="s">
        <v>116</v>
      </c>
      <c r="D70" t="str">
        <f t="shared" si="9"/>
        <v>New York Yankees</v>
      </c>
      <c r="E70">
        <f t="shared" si="10"/>
        <v>3</v>
      </c>
      <c r="F70">
        <f t="shared" si="11"/>
        <v>4</v>
      </c>
      <c r="G70">
        <v>1</v>
      </c>
      <c r="I70" t="s">
        <v>68</v>
      </c>
      <c r="J70">
        <f t="shared" si="12"/>
        <v>1996</v>
      </c>
      <c r="K70" t="s">
        <v>116</v>
      </c>
      <c r="L70" t="str">
        <f t="shared" si="13"/>
        <v>Texas Rangers</v>
      </c>
      <c r="M70">
        <f t="shared" si="14"/>
        <v>1</v>
      </c>
      <c r="N70">
        <f t="shared" si="15"/>
        <v>4</v>
      </c>
      <c r="O70">
        <v>0</v>
      </c>
    </row>
    <row r="71" spans="1:15">
      <c r="A71" t="s">
        <v>69</v>
      </c>
      <c r="B71">
        <f t="shared" si="8"/>
        <v>1996</v>
      </c>
      <c r="C71" t="s">
        <v>116</v>
      </c>
      <c r="D71" t="str">
        <f t="shared" si="9"/>
        <v>Baltimore Orioles</v>
      </c>
      <c r="E71">
        <f t="shared" si="10"/>
        <v>3</v>
      </c>
      <c r="F71">
        <f t="shared" si="11"/>
        <v>4</v>
      </c>
      <c r="G71">
        <v>1</v>
      </c>
      <c r="I71" t="s">
        <v>69</v>
      </c>
      <c r="J71">
        <f t="shared" si="12"/>
        <v>1996</v>
      </c>
      <c r="K71" t="s">
        <v>116</v>
      </c>
      <c r="L71" t="str">
        <f t="shared" si="13"/>
        <v>Cleveland Indians</v>
      </c>
      <c r="M71">
        <f t="shared" si="14"/>
        <v>1</v>
      </c>
      <c r="N71">
        <f t="shared" si="15"/>
        <v>4</v>
      </c>
      <c r="O71">
        <v>0</v>
      </c>
    </row>
    <row r="72" spans="1:15">
      <c r="A72" t="s">
        <v>70</v>
      </c>
      <c r="B72">
        <f t="shared" si="8"/>
        <v>1995</v>
      </c>
      <c r="C72" t="s">
        <v>116</v>
      </c>
      <c r="D72" t="str">
        <f t="shared" si="9"/>
        <v>Seattle Mariners</v>
      </c>
      <c r="E72">
        <f t="shared" si="10"/>
        <v>3</v>
      </c>
      <c r="F72">
        <f t="shared" si="11"/>
        <v>5</v>
      </c>
      <c r="G72">
        <v>1</v>
      </c>
      <c r="I72" t="s">
        <v>70</v>
      </c>
      <c r="J72">
        <f t="shared" si="12"/>
        <v>1995</v>
      </c>
      <c r="K72" t="s">
        <v>116</v>
      </c>
      <c r="L72" t="str">
        <f t="shared" si="13"/>
        <v>New York Yankees</v>
      </c>
      <c r="M72">
        <f t="shared" si="14"/>
        <v>2</v>
      </c>
      <c r="N72">
        <f t="shared" si="15"/>
        <v>5</v>
      </c>
      <c r="O72">
        <v>0</v>
      </c>
    </row>
    <row r="73" spans="1:15">
      <c r="A73" t="s">
        <v>71</v>
      </c>
      <c r="B73">
        <f t="shared" si="8"/>
        <v>1995</v>
      </c>
      <c r="C73" t="s">
        <v>116</v>
      </c>
      <c r="D73" t="str">
        <f t="shared" si="9"/>
        <v>Cleveland Indians</v>
      </c>
      <c r="E73">
        <f t="shared" si="10"/>
        <v>3</v>
      </c>
      <c r="F73">
        <f t="shared" si="11"/>
        <v>3</v>
      </c>
      <c r="G73">
        <v>1</v>
      </c>
      <c r="I73" t="s">
        <v>71</v>
      </c>
      <c r="J73">
        <f t="shared" si="12"/>
        <v>1995</v>
      </c>
      <c r="K73" t="s">
        <v>116</v>
      </c>
      <c r="L73" t="str">
        <f t="shared" si="13"/>
        <v>Boston Red Sox</v>
      </c>
      <c r="M73">
        <f t="shared" si="14"/>
        <v>0</v>
      </c>
      <c r="N73">
        <f t="shared" si="15"/>
        <v>3</v>
      </c>
      <c r="O73">
        <v>0</v>
      </c>
    </row>
    <row r="74" spans="1:15">
      <c r="A74" t="s">
        <v>72</v>
      </c>
      <c r="B74">
        <f t="shared" si="8"/>
        <v>2012</v>
      </c>
      <c r="C74" t="s">
        <v>117</v>
      </c>
      <c r="D74" t="str">
        <f t="shared" si="9"/>
        <v>Detroit Tigers</v>
      </c>
      <c r="E74">
        <f t="shared" si="10"/>
        <v>4</v>
      </c>
      <c r="F74">
        <f t="shared" si="11"/>
        <v>4</v>
      </c>
      <c r="G74">
        <v>1</v>
      </c>
      <c r="I74" t="s">
        <v>72</v>
      </c>
      <c r="J74">
        <f t="shared" si="12"/>
        <v>2012</v>
      </c>
      <c r="K74" t="s">
        <v>117</v>
      </c>
      <c r="L74" t="str">
        <f t="shared" si="13"/>
        <v>New York Yankees</v>
      </c>
      <c r="M74">
        <f t="shared" si="14"/>
        <v>0</v>
      </c>
      <c r="N74">
        <f t="shared" si="15"/>
        <v>4</v>
      </c>
      <c r="O74">
        <v>0</v>
      </c>
    </row>
    <row r="75" spans="1:15">
      <c r="A75" t="s">
        <v>73</v>
      </c>
      <c r="B75">
        <f t="shared" si="8"/>
        <v>2011</v>
      </c>
      <c r="C75" t="s">
        <v>117</v>
      </c>
      <c r="D75" t="str">
        <f t="shared" si="9"/>
        <v>Texas Rangers</v>
      </c>
      <c r="E75">
        <f t="shared" si="10"/>
        <v>4</v>
      </c>
      <c r="F75">
        <f t="shared" si="11"/>
        <v>6</v>
      </c>
      <c r="G75">
        <v>1</v>
      </c>
      <c r="I75" t="s">
        <v>73</v>
      </c>
      <c r="J75">
        <f t="shared" si="12"/>
        <v>2011</v>
      </c>
      <c r="K75" t="s">
        <v>117</v>
      </c>
      <c r="L75" t="str">
        <f t="shared" si="13"/>
        <v>Detroit Tigers</v>
      </c>
      <c r="M75">
        <f t="shared" si="14"/>
        <v>2</v>
      </c>
      <c r="N75">
        <f t="shared" si="15"/>
        <v>6</v>
      </c>
      <c r="O75">
        <v>0</v>
      </c>
    </row>
    <row r="76" spans="1:15">
      <c r="A76" t="s">
        <v>74</v>
      </c>
      <c r="B76">
        <f t="shared" si="8"/>
        <v>2010</v>
      </c>
      <c r="C76" t="s">
        <v>117</v>
      </c>
      <c r="D76" t="str">
        <f t="shared" si="9"/>
        <v>Texas Rangers</v>
      </c>
      <c r="E76">
        <f t="shared" si="10"/>
        <v>4</v>
      </c>
      <c r="F76">
        <f t="shared" si="11"/>
        <v>6</v>
      </c>
      <c r="G76">
        <v>1</v>
      </c>
      <c r="I76" t="s">
        <v>74</v>
      </c>
      <c r="J76">
        <f t="shared" si="12"/>
        <v>2010</v>
      </c>
      <c r="K76" t="s">
        <v>117</v>
      </c>
      <c r="L76" t="str">
        <f t="shared" si="13"/>
        <v>New York Yankees</v>
      </c>
      <c r="M76">
        <f t="shared" si="14"/>
        <v>2</v>
      </c>
      <c r="N76">
        <f t="shared" si="15"/>
        <v>6</v>
      </c>
      <c r="O76">
        <v>0</v>
      </c>
    </row>
    <row r="77" spans="1:15">
      <c r="A77" t="s">
        <v>75</v>
      </c>
      <c r="B77">
        <f t="shared" si="8"/>
        <v>2009</v>
      </c>
      <c r="C77" t="s">
        <v>117</v>
      </c>
      <c r="D77" t="str">
        <f t="shared" si="9"/>
        <v>New York Yankees</v>
      </c>
      <c r="E77">
        <f t="shared" si="10"/>
        <v>4</v>
      </c>
      <c r="F77">
        <f t="shared" si="11"/>
        <v>6</v>
      </c>
      <c r="G77">
        <v>1</v>
      </c>
      <c r="I77" t="s">
        <v>75</v>
      </c>
      <c r="J77">
        <f t="shared" si="12"/>
        <v>2009</v>
      </c>
      <c r="K77" t="s">
        <v>117</v>
      </c>
      <c r="L77" t="str">
        <f t="shared" si="13"/>
        <v>Los Angeles Angels of Anaheim</v>
      </c>
      <c r="M77">
        <f t="shared" si="14"/>
        <v>2</v>
      </c>
      <c r="N77">
        <f t="shared" si="15"/>
        <v>6</v>
      </c>
      <c r="O77">
        <v>0</v>
      </c>
    </row>
    <row r="78" spans="1:15">
      <c r="A78" t="s">
        <v>76</v>
      </c>
      <c r="B78">
        <f t="shared" si="8"/>
        <v>2008</v>
      </c>
      <c r="C78" t="s">
        <v>117</v>
      </c>
      <c r="D78" t="str">
        <f t="shared" si="9"/>
        <v>Tampa Bay Rays</v>
      </c>
      <c r="E78">
        <f t="shared" si="10"/>
        <v>4</v>
      </c>
      <c r="F78">
        <f t="shared" si="11"/>
        <v>7</v>
      </c>
      <c r="G78">
        <v>1</v>
      </c>
      <c r="I78" t="s">
        <v>76</v>
      </c>
      <c r="J78">
        <f t="shared" si="12"/>
        <v>2008</v>
      </c>
      <c r="K78" t="s">
        <v>117</v>
      </c>
      <c r="L78" t="str">
        <f t="shared" si="13"/>
        <v>Boston Red Sox</v>
      </c>
      <c r="M78">
        <f t="shared" si="14"/>
        <v>3</v>
      </c>
      <c r="N78">
        <f t="shared" si="15"/>
        <v>7</v>
      </c>
      <c r="O78">
        <v>0</v>
      </c>
    </row>
    <row r="79" spans="1:15">
      <c r="A79" t="s">
        <v>77</v>
      </c>
      <c r="B79">
        <f t="shared" si="8"/>
        <v>2007</v>
      </c>
      <c r="C79" t="s">
        <v>117</v>
      </c>
      <c r="D79" t="str">
        <f t="shared" si="9"/>
        <v>Boston Red Sox</v>
      </c>
      <c r="E79">
        <f t="shared" si="10"/>
        <v>4</v>
      </c>
      <c r="F79">
        <f t="shared" si="11"/>
        <v>7</v>
      </c>
      <c r="G79">
        <v>1</v>
      </c>
      <c r="I79" t="s">
        <v>77</v>
      </c>
      <c r="J79">
        <f t="shared" si="12"/>
        <v>2007</v>
      </c>
      <c r="K79" t="s">
        <v>117</v>
      </c>
      <c r="L79" t="str">
        <f t="shared" si="13"/>
        <v>Cleveland Indians</v>
      </c>
      <c r="M79">
        <f t="shared" si="14"/>
        <v>3</v>
      </c>
      <c r="N79">
        <f t="shared" si="15"/>
        <v>7</v>
      </c>
      <c r="O79">
        <v>0</v>
      </c>
    </row>
    <row r="80" spans="1:15">
      <c r="A80" t="s">
        <v>78</v>
      </c>
      <c r="B80">
        <f t="shared" si="8"/>
        <v>2006</v>
      </c>
      <c r="C80" t="s">
        <v>117</v>
      </c>
      <c r="D80" t="str">
        <f t="shared" si="9"/>
        <v>Detroit Tigers</v>
      </c>
      <c r="E80">
        <f t="shared" si="10"/>
        <v>4</v>
      </c>
      <c r="F80">
        <f t="shared" si="11"/>
        <v>4</v>
      </c>
      <c r="G80">
        <v>1</v>
      </c>
      <c r="I80" t="s">
        <v>78</v>
      </c>
      <c r="J80">
        <f t="shared" si="12"/>
        <v>2006</v>
      </c>
      <c r="K80" t="s">
        <v>117</v>
      </c>
      <c r="L80" t="str">
        <f t="shared" si="13"/>
        <v>Oakland Athletics</v>
      </c>
      <c r="M80">
        <f t="shared" si="14"/>
        <v>0</v>
      </c>
      <c r="N80">
        <f t="shared" si="15"/>
        <v>4</v>
      </c>
      <c r="O80">
        <v>0</v>
      </c>
    </row>
    <row r="81" spans="1:15">
      <c r="A81" t="s">
        <v>79</v>
      </c>
      <c r="B81">
        <f t="shared" si="8"/>
        <v>2005</v>
      </c>
      <c r="C81" t="s">
        <v>117</v>
      </c>
      <c r="D81" t="str">
        <f t="shared" si="9"/>
        <v>Chicago White Sox</v>
      </c>
      <c r="E81">
        <f t="shared" si="10"/>
        <v>4</v>
      </c>
      <c r="F81">
        <f t="shared" si="11"/>
        <v>5</v>
      </c>
      <c r="G81">
        <v>1</v>
      </c>
      <c r="I81" t="s">
        <v>79</v>
      </c>
      <c r="J81">
        <f t="shared" si="12"/>
        <v>2005</v>
      </c>
      <c r="K81" t="s">
        <v>117</v>
      </c>
      <c r="L81" t="str">
        <f t="shared" si="13"/>
        <v>Los Angeles Angels of Anaheim</v>
      </c>
      <c r="M81">
        <f t="shared" si="14"/>
        <v>1</v>
      </c>
      <c r="N81">
        <f t="shared" si="15"/>
        <v>5</v>
      </c>
      <c r="O81">
        <v>0</v>
      </c>
    </row>
    <row r="82" spans="1:15">
      <c r="A82" t="s">
        <v>80</v>
      </c>
      <c r="B82">
        <f t="shared" si="8"/>
        <v>2004</v>
      </c>
      <c r="C82" t="s">
        <v>117</v>
      </c>
      <c r="D82" t="str">
        <f t="shared" si="9"/>
        <v>Boston Red Sox</v>
      </c>
      <c r="E82">
        <f t="shared" si="10"/>
        <v>4</v>
      </c>
      <c r="F82">
        <f t="shared" si="11"/>
        <v>7</v>
      </c>
      <c r="G82">
        <v>1</v>
      </c>
      <c r="I82" t="s">
        <v>80</v>
      </c>
      <c r="J82">
        <f t="shared" si="12"/>
        <v>2004</v>
      </c>
      <c r="K82" t="s">
        <v>117</v>
      </c>
      <c r="L82" t="str">
        <f t="shared" si="13"/>
        <v>New York Yankees</v>
      </c>
      <c r="M82">
        <f t="shared" si="14"/>
        <v>3</v>
      </c>
      <c r="N82">
        <f t="shared" si="15"/>
        <v>7</v>
      </c>
      <c r="O82">
        <v>0</v>
      </c>
    </row>
    <row r="83" spans="1:15">
      <c r="A83" t="s">
        <v>81</v>
      </c>
      <c r="B83">
        <f t="shared" si="8"/>
        <v>2003</v>
      </c>
      <c r="C83" t="s">
        <v>117</v>
      </c>
      <c r="D83" t="str">
        <f t="shared" si="9"/>
        <v>New York Yankees</v>
      </c>
      <c r="E83">
        <f t="shared" si="10"/>
        <v>4</v>
      </c>
      <c r="F83">
        <f t="shared" si="11"/>
        <v>7</v>
      </c>
      <c r="G83">
        <v>1</v>
      </c>
      <c r="I83" t="s">
        <v>81</v>
      </c>
      <c r="J83">
        <f t="shared" si="12"/>
        <v>2003</v>
      </c>
      <c r="K83" t="s">
        <v>117</v>
      </c>
      <c r="L83" t="str">
        <f t="shared" si="13"/>
        <v>Boston Red Sox</v>
      </c>
      <c r="M83">
        <f t="shared" si="14"/>
        <v>3</v>
      </c>
      <c r="N83">
        <f t="shared" si="15"/>
        <v>7</v>
      </c>
      <c r="O83">
        <v>0</v>
      </c>
    </row>
    <row r="84" spans="1:15">
      <c r="A84" t="s">
        <v>82</v>
      </c>
      <c r="B84">
        <f t="shared" si="8"/>
        <v>2002</v>
      </c>
      <c r="C84" t="s">
        <v>117</v>
      </c>
      <c r="D84" t="str">
        <f t="shared" si="9"/>
        <v>Anaheim Angels</v>
      </c>
      <c r="E84">
        <f t="shared" si="10"/>
        <v>4</v>
      </c>
      <c r="F84">
        <f t="shared" si="11"/>
        <v>5</v>
      </c>
      <c r="G84">
        <v>1</v>
      </c>
      <c r="I84" t="s">
        <v>82</v>
      </c>
      <c r="J84">
        <f t="shared" si="12"/>
        <v>2002</v>
      </c>
      <c r="K84" t="s">
        <v>117</v>
      </c>
      <c r="L84" t="str">
        <f t="shared" si="13"/>
        <v>Minnesota Twins</v>
      </c>
      <c r="M84">
        <f t="shared" si="14"/>
        <v>1</v>
      </c>
      <c r="N84">
        <f t="shared" si="15"/>
        <v>5</v>
      </c>
      <c r="O84">
        <v>0</v>
      </c>
    </row>
    <row r="85" spans="1:15">
      <c r="A85" t="s">
        <v>83</v>
      </c>
      <c r="B85">
        <f t="shared" si="8"/>
        <v>2001</v>
      </c>
      <c r="C85" t="s">
        <v>117</v>
      </c>
      <c r="D85" t="str">
        <f t="shared" si="9"/>
        <v>New York Yankees</v>
      </c>
      <c r="E85">
        <f t="shared" si="10"/>
        <v>4</v>
      </c>
      <c r="F85">
        <f t="shared" si="11"/>
        <v>5</v>
      </c>
      <c r="G85">
        <v>1</v>
      </c>
      <c r="I85" t="s">
        <v>83</v>
      </c>
      <c r="J85">
        <f t="shared" si="12"/>
        <v>2001</v>
      </c>
      <c r="K85" t="s">
        <v>117</v>
      </c>
      <c r="L85" t="str">
        <f t="shared" si="13"/>
        <v>Seattle Mariners</v>
      </c>
      <c r="M85">
        <f t="shared" si="14"/>
        <v>1</v>
      </c>
      <c r="N85">
        <f t="shared" si="15"/>
        <v>5</v>
      </c>
      <c r="O85">
        <v>0</v>
      </c>
    </row>
    <row r="86" spans="1:15">
      <c r="A86" t="s">
        <v>84</v>
      </c>
      <c r="B86">
        <f t="shared" si="8"/>
        <v>2000</v>
      </c>
      <c r="C86" t="s">
        <v>117</v>
      </c>
      <c r="D86" t="str">
        <f t="shared" si="9"/>
        <v>New York Yankees</v>
      </c>
      <c r="E86">
        <f t="shared" si="10"/>
        <v>4</v>
      </c>
      <c r="F86">
        <f t="shared" si="11"/>
        <v>6</v>
      </c>
      <c r="G86">
        <v>1</v>
      </c>
      <c r="I86" t="s">
        <v>84</v>
      </c>
      <c r="J86">
        <f t="shared" si="12"/>
        <v>2000</v>
      </c>
      <c r="K86" t="s">
        <v>117</v>
      </c>
      <c r="L86" t="str">
        <f t="shared" si="13"/>
        <v>Seattle Mariners</v>
      </c>
      <c r="M86">
        <f t="shared" si="14"/>
        <v>2</v>
      </c>
      <c r="N86">
        <f t="shared" si="15"/>
        <v>6</v>
      </c>
      <c r="O86">
        <v>0</v>
      </c>
    </row>
    <row r="87" spans="1:15">
      <c r="A87" t="s">
        <v>85</v>
      </c>
      <c r="B87">
        <f t="shared" si="8"/>
        <v>1999</v>
      </c>
      <c r="C87" t="s">
        <v>117</v>
      </c>
      <c r="D87" t="str">
        <f t="shared" si="9"/>
        <v>New York Yankees</v>
      </c>
      <c r="E87">
        <f t="shared" si="10"/>
        <v>4</v>
      </c>
      <c r="F87">
        <f t="shared" si="11"/>
        <v>5</v>
      </c>
      <c r="G87">
        <v>1</v>
      </c>
      <c r="I87" t="s">
        <v>85</v>
      </c>
      <c r="J87">
        <f t="shared" si="12"/>
        <v>1999</v>
      </c>
      <c r="K87" t="s">
        <v>117</v>
      </c>
      <c r="L87" t="str">
        <f t="shared" si="13"/>
        <v>Boston Red Sox</v>
      </c>
      <c r="M87">
        <f t="shared" si="14"/>
        <v>1</v>
      </c>
      <c r="N87">
        <f t="shared" si="15"/>
        <v>5</v>
      </c>
      <c r="O87">
        <v>0</v>
      </c>
    </row>
    <row r="88" spans="1:15">
      <c r="A88" t="s">
        <v>86</v>
      </c>
      <c r="B88">
        <f t="shared" si="8"/>
        <v>1998</v>
      </c>
      <c r="C88" t="s">
        <v>117</v>
      </c>
      <c r="D88" t="str">
        <f t="shared" si="9"/>
        <v>New York Yankees</v>
      </c>
      <c r="E88">
        <f t="shared" si="10"/>
        <v>4</v>
      </c>
      <c r="F88">
        <f t="shared" si="11"/>
        <v>6</v>
      </c>
      <c r="G88">
        <v>1</v>
      </c>
      <c r="I88" t="s">
        <v>86</v>
      </c>
      <c r="J88">
        <f t="shared" si="12"/>
        <v>1998</v>
      </c>
      <c r="K88" t="s">
        <v>117</v>
      </c>
      <c r="L88" t="str">
        <f t="shared" si="13"/>
        <v>Cleveland Indians</v>
      </c>
      <c r="M88">
        <f t="shared" si="14"/>
        <v>2</v>
      </c>
      <c r="N88">
        <f t="shared" si="15"/>
        <v>6</v>
      </c>
      <c r="O88">
        <v>0</v>
      </c>
    </row>
    <row r="89" spans="1:15">
      <c r="A89" t="s">
        <v>87</v>
      </c>
      <c r="B89">
        <f t="shared" si="8"/>
        <v>1997</v>
      </c>
      <c r="C89" t="s">
        <v>117</v>
      </c>
      <c r="D89" t="str">
        <f t="shared" si="9"/>
        <v>Cleveland Indians</v>
      </c>
      <c r="E89">
        <f t="shared" si="10"/>
        <v>4</v>
      </c>
      <c r="F89">
        <f t="shared" si="11"/>
        <v>6</v>
      </c>
      <c r="G89">
        <v>1</v>
      </c>
      <c r="I89" t="s">
        <v>87</v>
      </c>
      <c r="J89">
        <f t="shared" si="12"/>
        <v>1997</v>
      </c>
      <c r="K89" t="s">
        <v>117</v>
      </c>
      <c r="L89" t="str">
        <f t="shared" si="13"/>
        <v>Baltimore Orioles</v>
      </c>
      <c r="M89">
        <f t="shared" si="14"/>
        <v>2</v>
      </c>
      <c r="N89">
        <f t="shared" si="15"/>
        <v>6</v>
      </c>
      <c r="O89">
        <v>0</v>
      </c>
    </row>
    <row r="90" spans="1:15">
      <c r="A90" t="s">
        <v>88</v>
      </c>
      <c r="B90">
        <f t="shared" si="8"/>
        <v>1996</v>
      </c>
      <c r="C90" t="s">
        <v>117</v>
      </c>
      <c r="D90" t="str">
        <f t="shared" si="9"/>
        <v>New York Yankees</v>
      </c>
      <c r="E90">
        <f t="shared" si="10"/>
        <v>4</v>
      </c>
      <c r="F90">
        <f t="shared" si="11"/>
        <v>5</v>
      </c>
      <c r="G90">
        <v>1</v>
      </c>
      <c r="I90" t="s">
        <v>88</v>
      </c>
      <c r="J90">
        <f t="shared" si="12"/>
        <v>1996</v>
      </c>
      <c r="K90" t="s">
        <v>117</v>
      </c>
      <c r="L90" t="str">
        <f t="shared" si="13"/>
        <v>Baltimore Orioles</v>
      </c>
      <c r="M90">
        <f t="shared" si="14"/>
        <v>1</v>
      </c>
      <c r="N90">
        <f t="shared" si="15"/>
        <v>5</v>
      </c>
      <c r="O90">
        <v>0</v>
      </c>
    </row>
    <row r="91" spans="1:15">
      <c r="A91" t="s">
        <v>89</v>
      </c>
      <c r="B91">
        <f t="shared" si="8"/>
        <v>1995</v>
      </c>
      <c r="C91" t="s">
        <v>117</v>
      </c>
      <c r="D91" t="str">
        <f t="shared" si="9"/>
        <v>Cleveland Indians</v>
      </c>
      <c r="E91">
        <f t="shared" si="10"/>
        <v>4</v>
      </c>
      <c r="F91">
        <f t="shared" si="11"/>
        <v>6</v>
      </c>
      <c r="G91">
        <v>1</v>
      </c>
      <c r="I91" t="s">
        <v>89</v>
      </c>
      <c r="J91">
        <f t="shared" si="12"/>
        <v>1995</v>
      </c>
      <c r="K91" t="s">
        <v>117</v>
      </c>
      <c r="L91" t="str">
        <f t="shared" si="13"/>
        <v>Seattle Mariners</v>
      </c>
      <c r="M91">
        <f t="shared" si="14"/>
        <v>2</v>
      </c>
      <c r="N91">
        <f t="shared" si="15"/>
        <v>6</v>
      </c>
      <c r="O91">
        <v>0</v>
      </c>
    </row>
    <row r="92" spans="1:15">
      <c r="A92" t="s">
        <v>90</v>
      </c>
      <c r="B92">
        <f t="shared" si="8"/>
        <v>1993</v>
      </c>
      <c r="C92" t="s">
        <v>117</v>
      </c>
      <c r="D92" t="str">
        <f t="shared" si="9"/>
        <v>Toronto Blue Jays</v>
      </c>
      <c r="E92">
        <f t="shared" si="10"/>
        <v>4</v>
      </c>
      <c r="F92">
        <f t="shared" si="11"/>
        <v>6</v>
      </c>
      <c r="G92">
        <v>1</v>
      </c>
      <c r="I92" t="s">
        <v>90</v>
      </c>
      <c r="J92">
        <f t="shared" si="12"/>
        <v>1993</v>
      </c>
      <c r="K92" t="s">
        <v>117</v>
      </c>
      <c r="L92" t="str">
        <f t="shared" si="13"/>
        <v>Chicago White Sox</v>
      </c>
      <c r="M92">
        <f t="shared" si="14"/>
        <v>2</v>
      </c>
      <c r="N92">
        <f t="shared" si="15"/>
        <v>6</v>
      </c>
      <c r="O92">
        <v>0</v>
      </c>
    </row>
    <row r="93" spans="1:15">
      <c r="A93" t="s">
        <v>91</v>
      </c>
      <c r="B93">
        <f t="shared" si="8"/>
        <v>1992</v>
      </c>
      <c r="C93" t="s">
        <v>117</v>
      </c>
      <c r="D93" t="str">
        <f t="shared" si="9"/>
        <v>Toronto Blue Jays</v>
      </c>
      <c r="E93">
        <f t="shared" si="10"/>
        <v>4</v>
      </c>
      <c r="F93">
        <f t="shared" si="11"/>
        <v>6</v>
      </c>
      <c r="G93">
        <v>1</v>
      </c>
      <c r="I93" t="s">
        <v>91</v>
      </c>
      <c r="J93">
        <f t="shared" si="12"/>
        <v>1992</v>
      </c>
      <c r="K93" t="s">
        <v>117</v>
      </c>
      <c r="L93" t="str">
        <f t="shared" si="13"/>
        <v>Oakland Athletics</v>
      </c>
      <c r="M93">
        <f t="shared" si="14"/>
        <v>2</v>
      </c>
      <c r="N93">
        <f t="shared" si="15"/>
        <v>6</v>
      </c>
      <c r="O93">
        <v>0</v>
      </c>
    </row>
    <row r="94" spans="1:15">
      <c r="A94" t="s">
        <v>92</v>
      </c>
      <c r="B94">
        <f t="shared" si="8"/>
        <v>1991</v>
      </c>
      <c r="C94" t="s">
        <v>117</v>
      </c>
      <c r="D94" t="str">
        <f t="shared" si="9"/>
        <v>Minnesota Twins</v>
      </c>
      <c r="E94">
        <f t="shared" si="10"/>
        <v>4</v>
      </c>
      <c r="F94">
        <f t="shared" si="11"/>
        <v>5</v>
      </c>
      <c r="G94">
        <v>1</v>
      </c>
      <c r="I94" t="s">
        <v>92</v>
      </c>
      <c r="J94">
        <f t="shared" si="12"/>
        <v>1991</v>
      </c>
      <c r="K94" t="s">
        <v>117</v>
      </c>
      <c r="L94" t="str">
        <f t="shared" si="13"/>
        <v>Toronto Blue Jays</v>
      </c>
      <c r="M94">
        <f t="shared" si="14"/>
        <v>1</v>
      </c>
      <c r="N94">
        <f t="shared" si="15"/>
        <v>5</v>
      </c>
      <c r="O94">
        <v>0</v>
      </c>
    </row>
    <row r="95" spans="1:15">
      <c r="A95" t="s">
        <v>93</v>
      </c>
      <c r="B95">
        <f t="shared" si="8"/>
        <v>1990</v>
      </c>
      <c r="C95" t="s">
        <v>117</v>
      </c>
      <c r="D95" t="str">
        <f t="shared" si="9"/>
        <v>Oakland Athletics</v>
      </c>
      <c r="E95">
        <f t="shared" si="10"/>
        <v>4</v>
      </c>
      <c r="F95">
        <f t="shared" si="11"/>
        <v>4</v>
      </c>
      <c r="G95">
        <v>1</v>
      </c>
      <c r="I95" t="s">
        <v>93</v>
      </c>
      <c r="J95">
        <f t="shared" si="12"/>
        <v>1990</v>
      </c>
      <c r="K95" t="s">
        <v>117</v>
      </c>
      <c r="L95" t="str">
        <f t="shared" si="13"/>
        <v>Boston Red Sox</v>
      </c>
      <c r="M95">
        <f t="shared" si="14"/>
        <v>0</v>
      </c>
      <c r="N95">
        <f t="shared" si="15"/>
        <v>4</v>
      </c>
      <c r="O95">
        <v>0</v>
      </c>
    </row>
    <row r="96" spans="1:15">
      <c r="A96" t="s">
        <v>94</v>
      </c>
      <c r="B96">
        <f t="shared" si="8"/>
        <v>1989</v>
      </c>
      <c r="C96" t="s">
        <v>117</v>
      </c>
      <c r="D96" t="str">
        <f t="shared" si="9"/>
        <v>Oakland Athletics</v>
      </c>
      <c r="E96">
        <f t="shared" si="10"/>
        <v>4</v>
      </c>
      <c r="F96">
        <f t="shared" si="11"/>
        <v>5</v>
      </c>
      <c r="G96">
        <v>1</v>
      </c>
      <c r="I96" t="s">
        <v>94</v>
      </c>
      <c r="J96">
        <f t="shared" si="12"/>
        <v>1989</v>
      </c>
      <c r="K96" t="s">
        <v>117</v>
      </c>
      <c r="L96" t="str">
        <f t="shared" si="13"/>
        <v>Toronto Blue Jays</v>
      </c>
      <c r="M96">
        <f t="shared" si="14"/>
        <v>1</v>
      </c>
      <c r="N96">
        <f t="shared" si="15"/>
        <v>5</v>
      </c>
      <c r="O96">
        <v>0</v>
      </c>
    </row>
    <row r="97" spans="1:15">
      <c r="A97" t="s">
        <v>95</v>
      </c>
      <c r="B97">
        <f t="shared" si="8"/>
        <v>1988</v>
      </c>
      <c r="C97" t="s">
        <v>117</v>
      </c>
      <c r="D97" t="str">
        <f t="shared" si="9"/>
        <v>Oakland Athletics</v>
      </c>
      <c r="E97">
        <f t="shared" si="10"/>
        <v>4</v>
      </c>
      <c r="F97">
        <f t="shared" si="11"/>
        <v>4</v>
      </c>
      <c r="G97">
        <v>1</v>
      </c>
      <c r="I97" t="s">
        <v>95</v>
      </c>
      <c r="J97">
        <f t="shared" si="12"/>
        <v>1988</v>
      </c>
      <c r="K97" t="s">
        <v>117</v>
      </c>
      <c r="L97" t="str">
        <f t="shared" si="13"/>
        <v>Boston Red Sox</v>
      </c>
      <c r="M97">
        <f t="shared" si="14"/>
        <v>0</v>
      </c>
      <c r="N97">
        <f t="shared" si="15"/>
        <v>4</v>
      </c>
      <c r="O97">
        <v>0</v>
      </c>
    </row>
    <row r="98" spans="1:15">
      <c r="A98" t="s">
        <v>96</v>
      </c>
      <c r="B98">
        <f t="shared" si="8"/>
        <v>1987</v>
      </c>
      <c r="C98" t="s">
        <v>117</v>
      </c>
      <c r="D98" t="str">
        <f t="shared" si="9"/>
        <v>Minnesota Twins</v>
      </c>
      <c r="E98">
        <f t="shared" si="10"/>
        <v>4</v>
      </c>
      <c r="F98">
        <f t="shared" si="11"/>
        <v>5</v>
      </c>
      <c r="G98">
        <v>1</v>
      </c>
      <c r="I98" t="s">
        <v>96</v>
      </c>
      <c r="J98">
        <f t="shared" si="12"/>
        <v>1987</v>
      </c>
      <c r="K98" t="s">
        <v>117</v>
      </c>
      <c r="L98" t="str">
        <f t="shared" si="13"/>
        <v>Detroit Tigers</v>
      </c>
      <c r="M98">
        <f t="shared" si="14"/>
        <v>1</v>
      </c>
      <c r="N98">
        <f t="shared" si="15"/>
        <v>5</v>
      </c>
      <c r="O98">
        <v>0</v>
      </c>
    </row>
    <row r="99" spans="1:15">
      <c r="A99" t="s">
        <v>97</v>
      </c>
      <c r="B99">
        <f t="shared" si="8"/>
        <v>1986</v>
      </c>
      <c r="C99" t="s">
        <v>117</v>
      </c>
      <c r="D99" t="str">
        <f t="shared" si="9"/>
        <v>Boston Red Sox</v>
      </c>
      <c r="E99">
        <f t="shared" si="10"/>
        <v>4</v>
      </c>
      <c r="F99">
        <f t="shared" si="11"/>
        <v>7</v>
      </c>
      <c r="G99">
        <v>1</v>
      </c>
      <c r="I99" t="s">
        <v>97</v>
      </c>
      <c r="J99">
        <f t="shared" si="12"/>
        <v>1986</v>
      </c>
      <c r="K99" t="s">
        <v>117</v>
      </c>
      <c r="L99" t="str">
        <f t="shared" si="13"/>
        <v>California Angels</v>
      </c>
      <c r="M99">
        <f t="shared" si="14"/>
        <v>3</v>
      </c>
      <c r="N99">
        <f t="shared" si="15"/>
        <v>7</v>
      </c>
      <c r="O99">
        <v>0</v>
      </c>
    </row>
    <row r="100" spans="1:15">
      <c r="A100" t="s">
        <v>98</v>
      </c>
      <c r="B100">
        <f t="shared" si="8"/>
        <v>1985</v>
      </c>
      <c r="C100" t="s">
        <v>117</v>
      </c>
      <c r="D100" t="str">
        <f t="shared" si="9"/>
        <v>Kansas City Royals</v>
      </c>
      <c r="E100">
        <f t="shared" si="10"/>
        <v>4</v>
      </c>
      <c r="F100">
        <f t="shared" si="11"/>
        <v>7</v>
      </c>
      <c r="G100">
        <v>1</v>
      </c>
      <c r="I100" t="s">
        <v>98</v>
      </c>
      <c r="J100">
        <f t="shared" si="12"/>
        <v>1985</v>
      </c>
      <c r="K100" t="s">
        <v>117</v>
      </c>
      <c r="L100" t="str">
        <f t="shared" si="13"/>
        <v>Toronto Blue Jays</v>
      </c>
      <c r="M100">
        <f t="shared" si="14"/>
        <v>3</v>
      </c>
      <c r="N100">
        <f t="shared" si="15"/>
        <v>7</v>
      </c>
      <c r="O100">
        <v>0</v>
      </c>
    </row>
    <row r="101" spans="1:15">
      <c r="A101" t="s">
        <v>99</v>
      </c>
      <c r="B101">
        <f t="shared" si="8"/>
        <v>1984</v>
      </c>
      <c r="C101" t="s">
        <v>117</v>
      </c>
      <c r="D101" t="str">
        <f t="shared" si="9"/>
        <v>Detroit Tigers</v>
      </c>
      <c r="E101">
        <f t="shared" si="10"/>
        <v>3</v>
      </c>
      <c r="F101">
        <f t="shared" si="11"/>
        <v>3</v>
      </c>
      <c r="G101">
        <v>1</v>
      </c>
      <c r="I101" t="s">
        <v>99</v>
      </c>
      <c r="J101">
        <f t="shared" si="12"/>
        <v>1984</v>
      </c>
      <c r="K101" t="s">
        <v>117</v>
      </c>
      <c r="L101" t="str">
        <f t="shared" si="13"/>
        <v>Kansas City Royals</v>
      </c>
      <c r="M101">
        <f t="shared" si="14"/>
        <v>0</v>
      </c>
      <c r="N101">
        <f t="shared" si="15"/>
        <v>3</v>
      </c>
      <c r="O101">
        <v>0</v>
      </c>
    </row>
    <row r="102" spans="1:15">
      <c r="A102" t="s">
        <v>100</v>
      </c>
      <c r="B102">
        <f t="shared" si="8"/>
        <v>1983</v>
      </c>
      <c r="C102" t="s">
        <v>117</v>
      </c>
      <c r="D102" t="str">
        <f t="shared" si="9"/>
        <v>Baltimore Orioles</v>
      </c>
      <c r="E102">
        <f t="shared" si="10"/>
        <v>3</v>
      </c>
      <c r="F102">
        <f t="shared" si="11"/>
        <v>4</v>
      </c>
      <c r="G102">
        <v>1</v>
      </c>
      <c r="I102" t="s">
        <v>100</v>
      </c>
      <c r="J102">
        <f t="shared" si="12"/>
        <v>1983</v>
      </c>
      <c r="K102" t="s">
        <v>117</v>
      </c>
      <c r="L102" t="str">
        <f t="shared" si="13"/>
        <v>Chicago White Sox</v>
      </c>
      <c r="M102">
        <f t="shared" si="14"/>
        <v>1</v>
      </c>
      <c r="N102">
        <f t="shared" si="15"/>
        <v>4</v>
      </c>
      <c r="O102">
        <v>0</v>
      </c>
    </row>
    <row r="103" spans="1:15">
      <c r="A103" t="s">
        <v>101</v>
      </c>
      <c r="B103">
        <f t="shared" si="8"/>
        <v>1982</v>
      </c>
      <c r="C103" t="s">
        <v>117</v>
      </c>
      <c r="D103" t="str">
        <f t="shared" si="9"/>
        <v>Milwaukee Brewers</v>
      </c>
      <c r="E103">
        <f t="shared" si="10"/>
        <v>3</v>
      </c>
      <c r="F103">
        <f t="shared" si="11"/>
        <v>5</v>
      </c>
      <c r="G103">
        <v>1</v>
      </c>
      <c r="I103" t="s">
        <v>101</v>
      </c>
      <c r="J103">
        <f t="shared" si="12"/>
        <v>1982</v>
      </c>
      <c r="K103" t="s">
        <v>117</v>
      </c>
      <c r="L103" t="str">
        <f t="shared" si="13"/>
        <v>California Angels</v>
      </c>
      <c r="M103">
        <f t="shared" si="14"/>
        <v>2</v>
      </c>
      <c r="N103">
        <f t="shared" si="15"/>
        <v>5</v>
      </c>
      <c r="O103">
        <v>0</v>
      </c>
    </row>
    <row r="104" spans="1:15">
      <c r="A104" t="s">
        <v>102</v>
      </c>
      <c r="B104">
        <f t="shared" si="8"/>
        <v>1981</v>
      </c>
      <c r="C104" t="s">
        <v>117</v>
      </c>
      <c r="D104" t="str">
        <f t="shared" si="9"/>
        <v>New York Yankees</v>
      </c>
      <c r="E104">
        <f t="shared" si="10"/>
        <v>3</v>
      </c>
      <c r="F104">
        <f t="shared" si="11"/>
        <v>3</v>
      </c>
      <c r="G104">
        <v>1</v>
      </c>
      <c r="I104" t="s">
        <v>102</v>
      </c>
      <c r="J104">
        <f t="shared" si="12"/>
        <v>1981</v>
      </c>
      <c r="K104" t="s">
        <v>117</v>
      </c>
      <c r="L104" t="str">
        <f t="shared" si="13"/>
        <v>Oakland Athletics</v>
      </c>
      <c r="M104">
        <f t="shared" si="14"/>
        <v>0</v>
      </c>
      <c r="N104">
        <f t="shared" si="15"/>
        <v>3</v>
      </c>
      <c r="O104">
        <v>0</v>
      </c>
    </row>
    <row r="105" spans="1:15">
      <c r="A105" t="s">
        <v>103</v>
      </c>
      <c r="B105">
        <f t="shared" si="8"/>
        <v>1980</v>
      </c>
      <c r="C105" t="s">
        <v>117</v>
      </c>
      <c r="D105" t="str">
        <f t="shared" si="9"/>
        <v>Kansas City Royals</v>
      </c>
      <c r="E105">
        <f t="shared" si="10"/>
        <v>3</v>
      </c>
      <c r="F105">
        <f t="shared" si="11"/>
        <v>3</v>
      </c>
      <c r="G105">
        <v>1</v>
      </c>
      <c r="I105" t="s">
        <v>103</v>
      </c>
      <c r="J105">
        <f t="shared" si="12"/>
        <v>1980</v>
      </c>
      <c r="K105" t="s">
        <v>117</v>
      </c>
      <c r="L105" t="str">
        <f t="shared" si="13"/>
        <v>New York Yankees</v>
      </c>
      <c r="M105">
        <f t="shared" si="14"/>
        <v>0</v>
      </c>
      <c r="N105">
        <f t="shared" si="15"/>
        <v>3</v>
      </c>
      <c r="O105">
        <v>0</v>
      </c>
    </row>
    <row r="106" spans="1:15">
      <c r="A106" t="s">
        <v>104</v>
      </c>
      <c r="B106">
        <f t="shared" si="8"/>
        <v>1979</v>
      </c>
      <c r="C106" t="s">
        <v>117</v>
      </c>
      <c r="D106" t="str">
        <f t="shared" si="9"/>
        <v>Baltimore Orioles</v>
      </c>
      <c r="E106">
        <f t="shared" si="10"/>
        <v>3</v>
      </c>
      <c r="F106">
        <f t="shared" si="11"/>
        <v>4</v>
      </c>
      <c r="G106">
        <v>1</v>
      </c>
      <c r="I106" t="s">
        <v>104</v>
      </c>
      <c r="J106">
        <f t="shared" si="12"/>
        <v>1979</v>
      </c>
      <c r="K106" t="s">
        <v>117</v>
      </c>
      <c r="L106" t="str">
        <f t="shared" si="13"/>
        <v>California Angels</v>
      </c>
      <c r="M106">
        <f t="shared" si="14"/>
        <v>1</v>
      </c>
      <c r="N106">
        <f t="shared" si="15"/>
        <v>4</v>
      </c>
      <c r="O106">
        <v>0</v>
      </c>
    </row>
    <row r="107" spans="1:15">
      <c r="A107" t="s">
        <v>105</v>
      </c>
      <c r="B107">
        <f t="shared" si="8"/>
        <v>1978</v>
      </c>
      <c r="C107" t="s">
        <v>117</v>
      </c>
      <c r="D107" t="str">
        <f t="shared" si="9"/>
        <v>New York Yankees</v>
      </c>
      <c r="E107">
        <f t="shared" si="10"/>
        <v>3</v>
      </c>
      <c r="F107">
        <f t="shared" si="11"/>
        <v>4</v>
      </c>
      <c r="G107">
        <v>1</v>
      </c>
      <c r="I107" t="s">
        <v>105</v>
      </c>
      <c r="J107">
        <f t="shared" si="12"/>
        <v>1978</v>
      </c>
      <c r="K107" t="s">
        <v>117</v>
      </c>
      <c r="L107" t="str">
        <f t="shared" si="13"/>
        <v>Kansas City Royals</v>
      </c>
      <c r="M107">
        <f t="shared" si="14"/>
        <v>1</v>
      </c>
      <c r="N107">
        <f t="shared" si="15"/>
        <v>4</v>
      </c>
      <c r="O107">
        <v>0</v>
      </c>
    </row>
    <row r="108" spans="1:15">
      <c r="A108" t="s">
        <v>106</v>
      </c>
      <c r="B108">
        <f t="shared" si="8"/>
        <v>1977</v>
      </c>
      <c r="C108" t="s">
        <v>117</v>
      </c>
      <c r="D108" t="str">
        <f t="shared" si="9"/>
        <v>New York Yankees</v>
      </c>
      <c r="E108">
        <f t="shared" si="10"/>
        <v>3</v>
      </c>
      <c r="F108">
        <f t="shared" si="11"/>
        <v>5</v>
      </c>
      <c r="G108">
        <v>1</v>
      </c>
      <c r="I108" t="s">
        <v>106</v>
      </c>
      <c r="J108">
        <f t="shared" si="12"/>
        <v>1977</v>
      </c>
      <c r="K108" t="s">
        <v>117</v>
      </c>
      <c r="L108" t="str">
        <f t="shared" si="13"/>
        <v>Kansas City Royals</v>
      </c>
      <c r="M108">
        <f t="shared" si="14"/>
        <v>2</v>
      </c>
      <c r="N108">
        <f t="shared" si="15"/>
        <v>5</v>
      </c>
      <c r="O108">
        <v>0</v>
      </c>
    </row>
    <row r="109" spans="1:15">
      <c r="A109" t="s">
        <v>107</v>
      </c>
      <c r="B109">
        <f t="shared" si="8"/>
        <v>1976</v>
      </c>
      <c r="C109" t="s">
        <v>117</v>
      </c>
      <c r="D109" t="str">
        <f t="shared" si="9"/>
        <v>New York Yankees</v>
      </c>
      <c r="E109">
        <f t="shared" si="10"/>
        <v>3</v>
      </c>
      <c r="F109">
        <f t="shared" si="11"/>
        <v>5</v>
      </c>
      <c r="G109">
        <v>1</v>
      </c>
      <c r="I109" t="s">
        <v>107</v>
      </c>
      <c r="J109">
        <f t="shared" si="12"/>
        <v>1976</v>
      </c>
      <c r="K109" t="s">
        <v>117</v>
      </c>
      <c r="L109" t="str">
        <f t="shared" si="13"/>
        <v>Kansas City Royals</v>
      </c>
      <c r="M109">
        <f t="shared" si="14"/>
        <v>2</v>
      </c>
      <c r="N109">
        <f t="shared" si="15"/>
        <v>5</v>
      </c>
      <c r="O109">
        <v>0</v>
      </c>
    </row>
    <row r="110" spans="1:15">
      <c r="A110" t="s">
        <v>108</v>
      </c>
      <c r="B110">
        <f t="shared" si="8"/>
        <v>1975</v>
      </c>
      <c r="C110" t="s">
        <v>117</v>
      </c>
      <c r="D110" t="str">
        <f t="shared" si="9"/>
        <v>Boston Red Sox</v>
      </c>
      <c r="E110">
        <f t="shared" si="10"/>
        <v>3</v>
      </c>
      <c r="F110">
        <f t="shared" si="11"/>
        <v>3</v>
      </c>
      <c r="G110">
        <v>1</v>
      </c>
      <c r="I110" t="s">
        <v>108</v>
      </c>
      <c r="J110">
        <f t="shared" si="12"/>
        <v>1975</v>
      </c>
      <c r="K110" t="s">
        <v>117</v>
      </c>
      <c r="L110" t="str">
        <f t="shared" si="13"/>
        <v>Oakland Athletics</v>
      </c>
      <c r="M110">
        <f t="shared" si="14"/>
        <v>0</v>
      </c>
      <c r="N110">
        <f t="shared" si="15"/>
        <v>3</v>
      </c>
      <c r="O110">
        <v>0</v>
      </c>
    </row>
    <row r="111" spans="1:15">
      <c r="A111" t="s">
        <v>109</v>
      </c>
      <c r="B111">
        <f t="shared" si="8"/>
        <v>1974</v>
      </c>
      <c r="C111" t="s">
        <v>117</v>
      </c>
      <c r="D111" t="str">
        <f t="shared" si="9"/>
        <v>Oakland Athletics</v>
      </c>
      <c r="E111">
        <f t="shared" si="10"/>
        <v>3</v>
      </c>
      <c r="F111">
        <f t="shared" si="11"/>
        <v>4</v>
      </c>
      <c r="G111">
        <v>1</v>
      </c>
      <c r="I111" t="s">
        <v>109</v>
      </c>
      <c r="J111">
        <f t="shared" si="12"/>
        <v>1974</v>
      </c>
      <c r="K111" t="s">
        <v>117</v>
      </c>
      <c r="L111" t="str">
        <f t="shared" si="13"/>
        <v>Baltimore Orioles</v>
      </c>
      <c r="M111">
        <f t="shared" si="14"/>
        <v>1</v>
      </c>
      <c r="N111">
        <f t="shared" si="15"/>
        <v>4</v>
      </c>
      <c r="O111">
        <v>0</v>
      </c>
    </row>
    <row r="112" spans="1:15">
      <c r="A112" t="s">
        <v>110</v>
      </c>
      <c r="B112">
        <f t="shared" si="8"/>
        <v>1973</v>
      </c>
      <c r="C112" t="s">
        <v>117</v>
      </c>
      <c r="D112" t="str">
        <f t="shared" si="9"/>
        <v>Oakland Athletics</v>
      </c>
      <c r="E112">
        <f t="shared" si="10"/>
        <v>3</v>
      </c>
      <c r="F112">
        <f t="shared" si="11"/>
        <v>5</v>
      </c>
      <c r="G112">
        <v>1</v>
      </c>
      <c r="I112" t="s">
        <v>110</v>
      </c>
      <c r="J112">
        <f t="shared" si="12"/>
        <v>1973</v>
      </c>
      <c r="K112" t="s">
        <v>117</v>
      </c>
      <c r="L112" t="str">
        <f t="shared" si="13"/>
        <v>Baltimore Orioles</v>
      </c>
      <c r="M112">
        <f t="shared" si="14"/>
        <v>2</v>
      </c>
      <c r="N112">
        <f t="shared" si="15"/>
        <v>5</v>
      </c>
      <c r="O112">
        <v>0</v>
      </c>
    </row>
    <row r="113" spans="1:15">
      <c r="A113" t="s">
        <v>111</v>
      </c>
      <c r="B113">
        <f t="shared" si="8"/>
        <v>1972</v>
      </c>
      <c r="C113" t="s">
        <v>117</v>
      </c>
      <c r="D113" t="str">
        <f t="shared" si="9"/>
        <v>Oakland Athletics</v>
      </c>
      <c r="E113">
        <f t="shared" si="10"/>
        <v>3</v>
      </c>
      <c r="F113">
        <f t="shared" si="11"/>
        <v>5</v>
      </c>
      <c r="G113">
        <v>1</v>
      </c>
      <c r="I113" t="s">
        <v>111</v>
      </c>
      <c r="J113">
        <f t="shared" si="12"/>
        <v>1972</v>
      </c>
      <c r="K113" t="s">
        <v>117</v>
      </c>
      <c r="L113" t="str">
        <f t="shared" si="13"/>
        <v>Detroit Tigers</v>
      </c>
      <c r="M113">
        <f t="shared" si="14"/>
        <v>2</v>
      </c>
      <c r="N113">
        <f t="shared" si="15"/>
        <v>5</v>
      </c>
      <c r="O113">
        <v>0</v>
      </c>
    </row>
    <row r="114" spans="1:15">
      <c r="A114" t="s">
        <v>112</v>
      </c>
      <c r="B114">
        <f t="shared" si="8"/>
        <v>1971</v>
      </c>
      <c r="C114" t="s">
        <v>117</v>
      </c>
      <c r="D114" t="str">
        <f t="shared" si="9"/>
        <v>Baltimore Orioles</v>
      </c>
      <c r="E114">
        <f t="shared" si="10"/>
        <v>3</v>
      </c>
      <c r="F114">
        <f t="shared" si="11"/>
        <v>3</v>
      </c>
      <c r="G114">
        <v>1</v>
      </c>
      <c r="I114" t="s">
        <v>112</v>
      </c>
      <c r="J114">
        <f t="shared" si="12"/>
        <v>1971</v>
      </c>
      <c r="K114" t="s">
        <v>117</v>
      </c>
      <c r="L114" t="str">
        <f t="shared" si="13"/>
        <v>Oakland Athletics</v>
      </c>
      <c r="M114">
        <f t="shared" si="14"/>
        <v>0</v>
      </c>
      <c r="N114">
        <f t="shared" si="15"/>
        <v>3</v>
      </c>
      <c r="O114">
        <v>0</v>
      </c>
    </row>
    <row r="115" spans="1:15">
      <c r="A115" t="s">
        <v>113</v>
      </c>
      <c r="B115">
        <f t="shared" si="8"/>
        <v>1970</v>
      </c>
      <c r="C115" t="s">
        <v>117</v>
      </c>
      <c r="D115" t="str">
        <f t="shared" si="9"/>
        <v>Baltimore Orioles</v>
      </c>
      <c r="E115">
        <f t="shared" si="10"/>
        <v>3</v>
      </c>
      <c r="F115">
        <f t="shared" si="11"/>
        <v>3</v>
      </c>
      <c r="G115">
        <v>1</v>
      </c>
      <c r="I115" t="s">
        <v>113</v>
      </c>
      <c r="J115">
        <f t="shared" si="12"/>
        <v>1970</v>
      </c>
      <c r="K115" t="s">
        <v>117</v>
      </c>
      <c r="L115" t="str">
        <f t="shared" si="13"/>
        <v>Minnesota Twins</v>
      </c>
      <c r="M115">
        <f t="shared" si="14"/>
        <v>0</v>
      </c>
      <c r="N115">
        <f t="shared" si="15"/>
        <v>3</v>
      </c>
      <c r="O115">
        <v>0</v>
      </c>
    </row>
    <row r="116" spans="1:15">
      <c r="A116" t="s">
        <v>114</v>
      </c>
      <c r="B116">
        <f t="shared" si="8"/>
        <v>1969</v>
      </c>
      <c r="C116" t="s">
        <v>117</v>
      </c>
      <c r="D116" t="str">
        <f t="shared" si="9"/>
        <v>Baltimore Orioles</v>
      </c>
      <c r="E116">
        <f t="shared" si="10"/>
        <v>3</v>
      </c>
      <c r="F116">
        <f t="shared" si="11"/>
        <v>3</v>
      </c>
      <c r="G116">
        <v>1</v>
      </c>
      <c r="I116" t="s">
        <v>114</v>
      </c>
      <c r="J116">
        <f t="shared" si="12"/>
        <v>1969</v>
      </c>
      <c r="K116" t="s">
        <v>117</v>
      </c>
      <c r="L116" t="str">
        <f t="shared" si="13"/>
        <v>Minnesota Twins</v>
      </c>
      <c r="M116">
        <f t="shared" si="14"/>
        <v>0</v>
      </c>
      <c r="N116">
        <f t="shared" si="15"/>
        <v>3</v>
      </c>
      <c r="O116">
        <v>0</v>
      </c>
    </row>
    <row r="117" spans="1:15">
      <c r="A117" t="s">
        <v>118</v>
      </c>
      <c r="B117">
        <f t="shared" si="8"/>
        <v>2012</v>
      </c>
      <c r="C117" t="s">
        <v>161</v>
      </c>
      <c r="D117" t="str">
        <f t="shared" si="9"/>
        <v>San Francisco Giants</v>
      </c>
      <c r="E117">
        <f t="shared" si="10"/>
        <v>4</v>
      </c>
      <c r="F117">
        <f t="shared" si="11"/>
        <v>7</v>
      </c>
      <c r="G117">
        <v>1</v>
      </c>
      <c r="I117" t="s">
        <v>118</v>
      </c>
      <c r="J117">
        <f t="shared" si="12"/>
        <v>2012</v>
      </c>
      <c r="K117" t="s">
        <v>161</v>
      </c>
      <c r="L117" t="str">
        <f t="shared" si="13"/>
        <v>St. Louis Cardinals</v>
      </c>
      <c r="M117">
        <f t="shared" si="14"/>
        <v>3</v>
      </c>
      <c r="N117">
        <f t="shared" si="15"/>
        <v>7</v>
      </c>
      <c r="O117">
        <v>0</v>
      </c>
    </row>
    <row r="118" spans="1:15">
      <c r="A118" t="s">
        <v>119</v>
      </c>
      <c r="B118">
        <f t="shared" si="8"/>
        <v>2011</v>
      </c>
      <c r="C118" t="s">
        <v>161</v>
      </c>
      <c r="D118" t="str">
        <f t="shared" si="9"/>
        <v>St. Louis Cardinals</v>
      </c>
      <c r="E118">
        <f t="shared" si="10"/>
        <v>4</v>
      </c>
      <c r="F118">
        <f t="shared" si="11"/>
        <v>6</v>
      </c>
      <c r="G118">
        <v>1</v>
      </c>
      <c r="I118" t="s">
        <v>119</v>
      </c>
      <c r="J118">
        <f t="shared" si="12"/>
        <v>2011</v>
      </c>
      <c r="K118" t="s">
        <v>161</v>
      </c>
      <c r="L118" t="str">
        <f t="shared" si="13"/>
        <v>Milwaukee Brewers</v>
      </c>
      <c r="M118">
        <f t="shared" si="14"/>
        <v>2</v>
      </c>
      <c r="N118">
        <f t="shared" si="15"/>
        <v>6</v>
      </c>
      <c r="O118">
        <v>0</v>
      </c>
    </row>
    <row r="119" spans="1:15">
      <c r="A119" t="s">
        <v>120</v>
      </c>
      <c r="B119">
        <f t="shared" si="8"/>
        <v>2010</v>
      </c>
      <c r="C119" t="s">
        <v>161</v>
      </c>
      <c r="D119" t="str">
        <f t="shared" si="9"/>
        <v>San Francisco Giants</v>
      </c>
      <c r="E119">
        <f t="shared" si="10"/>
        <v>4</v>
      </c>
      <c r="F119">
        <f t="shared" si="11"/>
        <v>6</v>
      </c>
      <c r="G119">
        <v>1</v>
      </c>
      <c r="I119" t="s">
        <v>120</v>
      </c>
      <c r="J119">
        <f t="shared" si="12"/>
        <v>2010</v>
      </c>
      <c r="K119" t="s">
        <v>161</v>
      </c>
      <c r="L119" t="str">
        <f t="shared" si="13"/>
        <v>Philadelphia Phillies</v>
      </c>
      <c r="M119">
        <f t="shared" si="14"/>
        <v>2</v>
      </c>
      <c r="N119">
        <f t="shared" si="15"/>
        <v>6</v>
      </c>
      <c r="O119">
        <v>0</v>
      </c>
    </row>
    <row r="120" spans="1:15">
      <c r="A120" t="s">
        <v>121</v>
      </c>
      <c r="B120">
        <f t="shared" si="8"/>
        <v>2009</v>
      </c>
      <c r="C120" t="s">
        <v>161</v>
      </c>
      <c r="D120" t="str">
        <f t="shared" si="9"/>
        <v>Philadelphia Phillies</v>
      </c>
      <c r="E120">
        <f t="shared" si="10"/>
        <v>4</v>
      </c>
      <c r="F120">
        <f t="shared" si="11"/>
        <v>5</v>
      </c>
      <c r="G120">
        <v>1</v>
      </c>
      <c r="I120" t="s">
        <v>121</v>
      </c>
      <c r="J120">
        <f t="shared" si="12"/>
        <v>2009</v>
      </c>
      <c r="K120" t="s">
        <v>161</v>
      </c>
      <c r="L120" t="str">
        <f t="shared" si="13"/>
        <v>Los Angeles Dodgers</v>
      </c>
      <c r="M120">
        <f t="shared" si="14"/>
        <v>1</v>
      </c>
      <c r="N120">
        <f t="shared" si="15"/>
        <v>5</v>
      </c>
      <c r="O120">
        <v>0</v>
      </c>
    </row>
    <row r="121" spans="1:15">
      <c r="A121" t="s">
        <v>122</v>
      </c>
      <c r="B121">
        <f t="shared" si="8"/>
        <v>2008</v>
      </c>
      <c r="C121" t="s">
        <v>161</v>
      </c>
      <c r="D121" t="str">
        <f t="shared" si="9"/>
        <v>Philadelphia Phillies</v>
      </c>
      <c r="E121">
        <f t="shared" si="10"/>
        <v>4</v>
      </c>
      <c r="F121">
        <f t="shared" si="11"/>
        <v>5</v>
      </c>
      <c r="G121">
        <v>1</v>
      </c>
      <c r="I121" t="s">
        <v>122</v>
      </c>
      <c r="J121">
        <f t="shared" si="12"/>
        <v>2008</v>
      </c>
      <c r="K121" t="s">
        <v>161</v>
      </c>
      <c r="L121" t="str">
        <f t="shared" si="13"/>
        <v>Los Angeles Dodgers</v>
      </c>
      <c r="M121">
        <f t="shared" si="14"/>
        <v>1</v>
      </c>
      <c r="N121">
        <f t="shared" si="15"/>
        <v>5</v>
      </c>
      <c r="O121">
        <v>0</v>
      </c>
    </row>
    <row r="122" spans="1:15">
      <c r="A122" t="s">
        <v>123</v>
      </c>
      <c r="B122">
        <f t="shared" si="8"/>
        <v>2007</v>
      </c>
      <c r="C122" t="s">
        <v>161</v>
      </c>
      <c r="D122" t="str">
        <f t="shared" si="9"/>
        <v>Colorado Rockies</v>
      </c>
      <c r="E122">
        <f t="shared" si="10"/>
        <v>4</v>
      </c>
      <c r="F122">
        <f t="shared" si="11"/>
        <v>4</v>
      </c>
      <c r="G122">
        <v>1</v>
      </c>
      <c r="I122" t="s">
        <v>123</v>
      </c>
      <c r="J122">
        <f t="shared" si="12"/>
        <v>2007</v>
      </c>
      <c r="K122" t="s">
        <v>161</v>
      </c>
      <c r="L122" t="str">
        <f t="shared" si="13"/>
        <v>Arizona Diamondbacks</v>
      </c>
      <c r="M122">
        <f t="shared" si="14"/>
        <v>0</v>
      </c>
      <c r="N122">
        <f t="shared" si="15"/>
        <v>4</v>
      </c>
      <c r="O122">
        <v>0</v>
      </c>
    </row>
    <row r="123" spans="1:15">
      <c r="A123" t="s">
        <v>124</v>
      </c>
      <c r="B123">
        <f t="shared" si="8"/>
        <v>2006</v>
      </c>
      <c r="C123" t="s">
        <v>161</v>
      </c>
      <c r="D123" t="str">
        <f t="shared" si="9"/>
        <v>St. Louis Cardinals</v>
      </c>
      <c r="E123">
        <f t="shared" si="10"/>
        <v>4</v>
      </c>
      <c r="F123">
        <f t="shared" si="11"/>
        <v>7</v>
      </c>
      <c r="G123">
        <v>1</v>
      </c>
      <c r="I123" t="s">
        <v>124</v>
      </c>
      <c r="J123">
        <f t="shared" si="12"/>
        <v>2006</v>
      </c>
      <c r="K123" t="s">
        <v>161</v>
      </c>
      <c r="L123" t="str">
        <f t="shared" si="13"/>
        <v>New York Mets</v>
      </c>
      <c r="M123">
        <f t="shared" si="14"/>
        <v>3</v>
      </c>
      <c r="N123">
        <f t="shared" si="15"/>
        <v>7</v>
      </c>
      <c r="O123">
        <v>0</v>
      </c>
    </row>
    <row r="124" spans="1:15">
      <c r="A124" t="s">
        <v>125</v>
      </c>
      <c r="B124">
        <f t="shared" si="8"/>
        <v>2005</v>
      </c>
      <c r="C124" t="s">
        <v>161</v>
      </c>
      <c r="D124" t="str">
        <f t="shared" si="9"/>
        <v>Houston Astros</v>
      </c>
      <c r="E124">
        <f t="shared" si="10"/>
        <v>4</v>
      </c>
      <c r="F124">
        <f t="shared" si="11"/>
        <v>6</v>
      </c>
      <c r="G124">
        <v>1</v>
      </c>
      <c r="I124" t="s">
        <v>125</v>
      </c>
      <c r="J124">
        <f t="shared" si="12"/>
        <v>2005</v>
      </c>
      <c r="K124" t="s">
        <v>161</v>
      </c>
      <c r="L124" t="str">
        <f t="shared" si="13"/>
        <v>St. Louis Cardinals</v>
      </c>
      <c r="M124">
        <f t="shared" si="14"/>
        <v>2</v>
      </c>
      <c r="N124">
        <f t="shared" si="15"/>
        <v>6</v>
      </c>
      <c r="O124">
        <v>0</v>
      </c>
    </row>
    <row r="125" spans="1:15">
      <c r="A125" t="s">
        <v>126</v>
      </c>
      <c r="B125">
        <f t="shared" si="8"/>
        <v>2004</v>
      </c>
      <c r="C125" t="s">
        <v>161</v>
      </c>
      <c r="D125" t="str">
        <f t="shared" si="9"/>
        <v>St. Louis Cardinals</v>
      </c>
      <c r="E125">
        <f t="shared" si="10"/>
        <v>4</v>
      </c>
      <c r="F125">
        <f t="shared" si="11"/>
        <v>7</v>
      </c>
      <c r="G125">
        <v>1</v>
      </c>
      <c r="I125" t="s">
        <v>126</v>
      </c>
      <c r="J125">
        <f t="shared" si="12"/>
        <v>2004</v>
      </c>
      <c r="K125" t="s">
        <v>161</v>
      </c>
      <c r="L125" t="str">
        <f t="shared" si="13"/>
        <v>Houston Astros</v>
      </c>
      <c r="M125">
        <f t="shared" si="14"/>
        <v>3</v>
      </c>
      <c r="N125">
        <f t="shared" si="15"/>
        <v>7</v>
      </c>
      <c r="O125">
        <v>0</v>
      </c>
    </row>
    <row r="126" spans="1:15">
      <c r="A126" t="s">
        <v>127</v>
      </c>
      <c r="B126">
        <f t="shared" si="8"/>
        <v>2003</v>
      </c>
      <c r="C126" t="s">
        <v>161</v>
      </c>
      <c r="D126" t="str">
        <f t="shared" si="9"/>
        <v>Florida Marlins</v>
      </c>
      <c r="E126">
        <f t="shared" si="10"/>
        <v>4</v>
      </c>
      <c r="F126">
        <f t="shared" si="11"/>
        <v>7</v>
      </c>
      <c r="G126">
        <v>1</v>
      </c>
      <c r="I126" t="s">
        <v>127</v>
      </c>
      <c r="J126">
        <f t="shared" si="12"/>
        <v>2003</v>
      </c>
      <c r="K126" t="s">
        <v>161</v>
      </c>
      <c r="L126" t="str">
        <f t="shared" si="13"/>
        <v>Chicago Cubs</v>
      </c>
      <c r="M126">
        <f t="shared" si="14"/>
        <v>3</v>
      </c>
      <c r="N126">
        <f t="shared" si="15"/>
        <v>7</v>
      </c>
      <c r="O126">
        <v>0</v>
      </c>
    </row>
    <row r="127" spans="1:15">
      <c r="A127" t="s">
        <v>128</v>
      </c>
      <c r="B127">
        <f t="shared" si="8"/>
        <v>2002</v>
      </c>
      <c r="C127" t="s">
        <v>161</v>
      </c>
      <c r="D127" t="str">
        <f t="shared" si="9"/>
        <v>San Francisco Giants</v>
      </c>
      <c r="E127">
        <f t="shared" si="10"/>
        <v>4</v>
      </c>
      <c r="F127">
        <f t="shared" si="11"/>
        <v>5</v>
      </c>
      <c r="G127">
        <v>1</v>
      </c>
      <c r="I127" t="s">
        <v>128</v>
      </c>
      <c r="J127">
        <f t="shared" si="12"/>
        <v>2002</v>
      </c>
      <c r="K127" t="s">
        <v>161</v>
      </c>
      <c r="L127" t="str">
        <f t="shared" si="13"/>
        <v>St. Louis Cardinals</v>
      </c>
      <c r="M127">
        <f t="shared" si="14"/>
        <v>1</v>
      </c>
      <c r="N127">
        <f t="shared" si="15"/>
        <v>5</v>
      </c>
      <c r="O127">
        <v>0</v>
      </c>
    </row>
    <row r="128" spans="1:15">
      <c r="A128" t="s">
        <v>129</v>
      </c>
      <c r="B128">
        <f t="shared" si="8"/>
        <v>2001</v>
      </c>
      <c r="C128" t="s">
        <v>161</v>
      </c>
      <c r="D128" t="str">
        <f t="shared" si="9"/>
        <v>Arizona Diamondbacks</v>
      </c>
      <c r="E128">
        <f t="shared" si="10"/>
        <v>4</v>
      </c>
      <c r="F128">
        <f t="shared" si="11"/>
        <v>5</v>
      </c>
      <c r="G128">
        <v>1</v>
      </c>
      <c r="I128" t="s">
        <v>129</v>
      </c>
      <c r="J128">
        <f t="shared" si="12"/>
        <v>2001</v>
      </c>
      <c r="K128" t="s">
        <v>161</v>
      </c>
      <c r="L128" t="str">
        <f t="shared" si="13"/>
        <v>Atlanta Braves</v>
      </c>
      <c r="M128">
        <f t="shared" si="14"/>
        <v>1</v>
      </c>
      <c r="N128">
        <f t="shared" si="15"/>
        <v>5</v>
      </c>
      <c r="O128">
        <v>0</v>
      </c>
    </row>
    <row r="129" spans="1:15">
      <c r="A129" t="s">
        <v>130</v>
      </c>
      <c r="B129">
        <f t="shared" si="8"/>
        <v>2000</v>
      </c>
      <c r="C129" t="s">
        <v>161</v>
      </c>
      <c r="D129" t="str">
        <f t="shared" si="9"/>
        <v>New York Mets</v>
      </c>
      <c r="E129">
        <f t="shared" si="10"/>
        <v>4</v>
      </c>
      <c r="F129">
        <f t="shared" si="11"/>
        <v>5</v>
      </c>
      <c r="G129">
        <v>1</v>
      </c>
      <c r="I129" t="s">
        <v>130</v>
      </c>
      <c r="J129">
        <f t="shared" si="12"/>
        <v>2000</v>
      </c>
      <c r="K129" t="s">
        <v>161</v>
      </c>
      <c r="L129" t="str">
        <f t="shared" si="13"/>
        <v>St. Louis Cardinals</v>
      </c>
      <c r="M129">
        <f t="shared" si="14"/>
        <v>1</v>
      </c>
      <c r="N129">
        <f t="shared" si="15"/>
        <v>5</v>
      </c>
      <c r="O129">
        <v>0</v>
      </c>
    </row>
    <row r="130" spans="1:15">
      <c r="A130" t="s">
        <v>131</v>
      </c>
      <c r="B130">
        <f t="shared" si="8"/>
        <v>1999</v>
      </c>
      <c r="C130" t="s">
        <v>161</v>
      </c>
      <c r="D130" t="str">
        <f t="shared" si="9"/>
        <v>Atlanta Braves</v>
      </c>
      <c r="E130">
        <f t="shared" si="10"/>
        <v>4</v>
      </c>
      <c r="F130">
        <f t="shared" si="11"/>
        <v>6</v>
      </c>
      <c r="G130">
        <v>1</v>
      </c>
      <c r="I130" t="s">
        <v>131</v>
      </c>
      <c r="J130">
        <f t="shared" si="12"/>
        <v>1999</v>
      </c>
      <c r="K130" t="s">
        <v>161</v>
      </c>
      <c r="L130" t="str">
        <f t="shared" si="13"/>
        <v>New York Mets</v>
      </c>
      <c r="M130">
        <f t="shared" si="14"/>
        <v>2</v>
      </c>
      <c r="N130">
        <f t="shared" si="15"/>
        <v>6</v>
      </c>
      <c r="O130">
        <v>0</v>
      </c>
    </row>
    <row r="131" spans="1:15">
      <c r="A131" t="s">
        <v>132</v>
      </c>
      <c r="B131">
        <f t="shared" ref="B131:B194" si="16">LEFT(A131,4)*1</f>
        <v>1998</v>
      </c>
      <c r="C131" t="s">
        <v>161</v>
      </c>
      <c r="D131" t="str">
        <f t="shared" ref="D131:D194" si="17">LEFT(RIGHT(A131,LEN(A131)-6),FIND("(",A131)-8)</f>
        <v>San Diego Padres</v>
      </c>
      <c r="E131">
        <f t="shared" ref="E131:E194" si="18">(LEFT(RIGHT(A131,LEN(A131) - FIND("(",A131)),1)*1)</f>
        <v>4</v>
      </c>
      <c r="F131">
        <f t="shared" ref="F131:F194" si="19">LEFT(RIGHT(A131,LEN(A131) - FIND("(",A131)-4),1)+E131</f>
        <v>6</v>
      </c>
      <c r="G131">
        <v>1</v>
      </c>
      <c r="I131" t="s">
        <v>132</v>
      </c>
      <c r="J131">
        <f t="shared" ref="J131:J194" si="20">LEFT(I131,4)*1</f>
        <v>1998</v>
      </c>
      <c r="K131" t="s">
        <v>161</v>
      </c>
      <c r="L131" t="str">
        <f t="shared" ref="L131:L194" si="21">RIGHT(I131,LEN(A131) - FIND("over",I131)-4)</f>
        <v>Atlanta Braves</v>
      </c>
      <c r="M131">
        <f t="shared" ref="M131:M194" si="22">RIGHT(LEFT(I131,FIND(")",I131)-1),1)*1</f>
        <v>2</v>
      </c>
      <c r="N131">
        <f t="shared" ref="N131:N194" si="23">LEFT(RIGHT(I131,LEN(I131) - FIND("(",I131)),1)+M131</f>
        <v>6</v>
      </c>
      <c r="O131">
        <v>0</v>
      </c>
    </row>
    <row r="132" spans="1:15">
      <c r="A132" t="s">
        <v>133</v>
      </c>
      <c r="B132">
        <f t="shared" si="16"/>
        <v>1997</v>
      </c>
      <c r="C132" t="s">
        <v>161</v>
      </c>
      <c r="D132" t="str">
        <f t="shared" si="17"/>
        <v>Florida Marlins</v>
      </c>
      <c r="E132">
        <f t="shared" si="18"/>
        <v>4</v>
      </c>
      <c r="F132">
        <f t="shared" si="19"/>
        <v>6</v>
      </c>
      <c r="G132">
        <v>1</v>
      </c>
      <c r="I132" t="s">
        <v>133</v>
      </c>
      <c r="J132">
        <f t="shared" si="20"/>
        <v>1997</v>
      </c>
      <c r="K132" t="s">
        <v>161</v>
      </c>
      <c r="L132" t="str">
        <f t="shared" si="21"/>
        <v>Atlanta Braves</v>
      </c>
      <c r="M132">
        <f t="shared" si="22"/>
        <v>2</v>
      </c>
      <c r="N132">
        <f t="shared" si="23"/>
        <v>6</v>
      </c>
      <c r="O132">
        <v>0</v>
      </c>
    </row>
    <row r="133" spans="1:15">
      <c r="A133" t="s">
        <v>134</v>
      </c>
      <c r="B133">
        <f t="shared" si="16"/>
        <v>1996</v>
      </c>
      <c r="C133" t="s">
        <v>161</v>
      </c>
      <c r="D133" t="str">
        <f t="shared" si="17"/>
        <v>Atlanta Braves</v>
      </c>
      <c r="E133">
        <f t="shared" si="18"/>
        <v>4</v>
      </c>
      <c r="F133">
        <f t="shared" si="19"/>
        <v>7</v>
      </c>
      <c r="G133">
        <v>1</v>
      </c>
      <c r="I133" t="s">
        <v>134</v>
      </c>
      <c r="J133">
        <f t="shared" si="20"/>
        <v>1996</v>
      </c>
      <c r="K133" t="s">
        <v>161</v>
      </c>
      <c r="L133" t="str">
        <f t="shared" si="21"/>
        <v>St. Louis Cardinals</v>
      </c>
      <c r="M133">
        <f t="shared" si="22"/>
        <v>3</v>
      </c>
      <c r="N133">
        <f t="shared" si="23"/>
        <v>7</v>
      </c>
      <c r="O133">
        <v>0</v>
      </c>
    </row>
    <row r="134" spans="1:15">
      <c r="A134" t="s">
        <v>135</v>
      </c>
      <c r="B134">
        <f t="shared" si="16"/>
        <v>1995</v>
      </c>
      <c r="C134" t="s">
        <v>161</v>
      </c>
      <c r="D134" t="str">
        <f t="shared" si="17"/>
        <v>Atlanta Braves</v>
      </c>
      <c r="E134">
        <f t="shared" si="18"/>
        <v>4</v>
      </c>
      <c r="F134">
        <f t="shared" si="19"/>
        <v>4</v>
      </c>
      <c r="G134">
        <v>1</v>
      </c>
      <c r="I134" t="s">
        <v>135</v>
      </c>
      <c r="J134">
        <f t="shared" si="20"/>
        <v>1995</v>
      </c>
      <c r="K134" t="s">
        <v>161</v>
      </c>
      <c r="L134" t="str">
        <f t="shared" si="21"/>
        <v>Cincinnati Reds</v>
      </c>
      <c r="M134">
        <f t="shared" si="22"/>
        <v>0</v>
      </c>
      <c r="N134">
        <f t="shared" si="23"/>
        <v>4</v>
      </c>
      <c r="O134">
        <v>0</v>
      </c>
    </row>
    <row r="135" spans="1:15">
      <c r="A135" t="s">
        <v>136</v>
      </c>
      <c r="B135">
        <f t="shared" si="16"/>
        <v>1993</v>
      </c>
      <c r="C135" t="s">
        <v>161</v>
      </c>
      <c r="D135" t="str">
        <f t="shared" si="17"/>
        <v>Philadelphia Phillies</v>
      </c>
      <c r="E135">
        <f t="shared" si="18"/>
        <v>4</v>
      </c>
      <c r="F135">
        <f t="shared" si="19"/>
        <v>6</v>
      </c>
      <c r="G135">
        <v>1</v>
      </c>
      <c r="I135" t="s">
        <v>136</v>
      </c>
      <c r="J135">
        <f t="shared" si="20"/>
        <v>1993</v>
      </c>
      <c r="K135" t="s">
        <v>161</v>
      </c>
      <c r="L135" t="str">
        <f t="shared" si="21"/>
        <v>Atlanta Braves</v>
      </c>
      <c r="M135">
        <f t="shared" si="22"/>
        <v>2</v>
      </c>
      <c r="N135">
        <f t="shared" si="23"/>
        <v>6</v>
      </c>
      <c r="O135">
        <v>0</v>
      </c>
    </row>
    <row r="136" spans="1:15">
      <c r="A136" t="s">
        <v>137</v>
      </c>
      <c r="B136">
        <f t="shared" si="16"/>
        <v>1992</v>
      </c>
      <c r="C136" t="s">
        <v>161</v>
      </c>
      <c r="D136" t="str">
        <f t="shared" si="17"/>
        <v>Atlanta Braves</v>
      </c>
      <c r="E136">
        <f t="shared" si="18"/>
        <v>4</v>
      </c>
      <c r="F136">
        <f t="shared" si="19"/>
        <v>7</v>
      </c>
      <c r="G136">
        <v>1</v>
      </c>
      <c r="I136" t="s">
        <v>137</v>
      </c>
      <c r="J136">
        <f t="shared" si="20"/>
        <v>1992</v>
      </c>
      <c r="K136" t="s">
        <v>161</v>
      </c>
      <c r="L136" t="str">
        <f t="shared" si="21"/>
        <v>Pittsburgh Pirates</v>
      </c>
      <c r="M136">
        <f t="shared" si="22"/>
        <v>3</v>
      </c>
      <c r="N136">
        <f t="shared" si="23"/>
        <v>7</v>
      </c>
      <c r="O136">
        <v>0</v>
      </c>
    </row>
    <row r="137" spans="1:15">
      <c r="A137" t="s">
        <v>138</v>
      </c>
      <c r="B137">
        <f t="shared" si="16"/>
        <v>1991</v>
      </c>
      <c r="C137" t="s">
        <v>161</v>
      </c>
      <c r="D137" t="str">
        <f t="shared" si="17"/>
        <v>Atlanta Braves</v>
      </c>
      <c r="E137">
        <f t="shared" si="18"/>
        <v>4</v>
      </c>
      <c r="F137">
        <f t="shared" si="19"/>
        <v>7</v>
      </c>
      <c r="G137">
        <v>1</v>
      </c>
      <c r="I137" t="s">
        <v>138</v>
      </c>
      <c r="J137">
        <f t="shared" si="20"/>
        <v>1991</v>
      </c>
      <c r="K137" t="s">
        <v>161</v>
      </c>
      <c r="L137" t="str">
        <f t="shared" si="21"/>
        <v>Pittsburgh Pirates</v>
      </c>
      <c r="M137">
        <f t="shared" si="22"/>
        <v>3</v>
      </c>
      <c r="N137">
        <f t="shared" si="23"/>
        <v>7</v>
      </c>
      <c r="O137">
        <v>0</v>
      </c>
    </row>
    <row r="138" spans="1:15">
      <c r="A138" t="s">
        <v>139</v>
      </c>
      <c r="B138">
        <f t="shared" si="16"/>
        <v>1990</v>
      </c>
      <c r="C138" t="s">
        <v>161</v>
      </c>
      <c r="D138" t="str">
        <f t="shared" si="17"/>
        <v>Cincinnati Reds</v>
      </c>
      <c r="E138">
        <f t="shared" si="18"/>
        <v>4</v>
      </c>
      <c r="F138">
        <f t="shared" si="19"/>
        <v>6</v>
      </c>
      <c r="G138">
        <v>1</v>
      </c>
      <c r="I138" t="s">
        <v>139</v>
      </c>
      <c r="J138">
        <f t="shared" si="20"/>
        <v>1990</v>
      </c>
      <c r="K138" t="s">
        <v>161</v>
      </c>
      <c r="L138" t="str">
        <f t="shared" si="21"/>
        <v>Pittsburgh Pirates</v>
      </c>
      <c r="M138">
        <f t="shared" si="22"/>
        <v>2</v>
      </c>
      <c r="N138">
        <f t="shared" si="23"/>
        <v>6</v>
      </c>
      <c r="O138">
        <v>0</v>
      </c>
    </row>
    <row r="139" spans="1:15">
      <c r="A139" t="s">
        <v>140</v>
      </c>
      <c r="B139">
        <f t="shared" si="16"/>
        <v>1989</v>
      </c>
      <c r="C139" t="s">
        <v>161</v>
      </c>
      <c r="D139" t="str">
        <f t="shared" si="17"/>
        <v>San Francisco Giants</v>
      </c>
      <c r="E139">
        <f t="shared" si="18"/>
        <v>4</v>
      </c>
      <c r="F139">
        <f t="shared" si="19"/>
        <v>5</v>
      </c>
      <c r="G139">
        <v>1</v>
      </c>
      <c r="I139" t="s">
        <v>140</v>
      </c>
      <c r="J139">
        <f t="shared" si="20"/>
        <v>1989</v>
      </c>
      <c r="K139" t="s">
        <v>161</v>
      </c>
      <c r="L139" t="str">
        <f t="shared" si="21"/>
        <v>Chicago Cubs</v>
      </c>
      <c r="M139">
        <f t="shared" si="22"/>
        <v>1</v>
      </c>
      <c r="N139">
        <f t="shared" si="23"/>
        <v>5</v>
      </c>
      <c r="O139">
        <v>0</v>
      </c>
    </row>
    <row r="140" spans="1:15">
      <c r="A140" t="s">
        <v>141</v>
      </c>
      <c r="B140">
        <f t="shared" si="16"/>
        <v>1988</v>
      </c>
      <c r="C140" t="s">
        <v>161</v>
      </c>
      <c r="D140" t="str">
        <f t="shared" si="17"/>
        <v>Los Angeles Dodgers</v>
      </c>
      <c r="E140">
        <f t="shared" si="18"/>
        <v>4</v>
      </c>
      <c r="F140">
        <f t="shared" si="19"/>
        <v>7</v>
      </c>
      <c r="G140">
        <v>1</v>
      </c>
      <c r="I140" t="s">
        <v>141</v>
      </c>
      <c r="J140">
        <f t="shared" si="20"/>
        <v>1988</v>
      </c>
      <c r="K140" t="s">
        <v>161</v>
      </c>
      <c r="L140" t="str">
        <f t="shared" si="21"/>
        <v>New York Mets</v>
      </c>
      <c r="M140">
        <f t="shared" si="22"/>
        <v>3</v>
      </c>
      <c r="N140">
        <f t="shared" si="23"/>
        <v>7</v>
      </c>
      <c r="O140">
        <v>0</v>
      </c>
    </row>
    <row r="141" spans="1:15">
      <c r="A141" t="s">
        <v>142</v>
      </c>
      <c r="B141">
        <f t="shared" si="16"/>
        <v>1987</v>
      </c>
      <c r="C141" t="s">
        <v>161</v>
      </c>
      <c r="D141" t="str">
        <f t="shared" si="17"/>
        <v>St. Louis Cardinals</v>
      </c>
      <c r="E141">
        <f t="shared" si="18"/>
        <v>4</v>
      </c>
      <c r="F141">
        <f t="shared" si="19"/>
        <v>7</v>
      </c>
      <c r="G141">
        <v>1</v>
      </c>
      <c r="I141" t="s">
        <v>142</v>
      </c>
      <c r="J141">
        <f t="shared" si="20"/>
        <v>1987</v>
      </c>
      <c r="K141" t="s">
        <v>161</v>
      </c>
      <c r="L141" t="str">
        <f t="shared" si="21"/>
        <v>San Francisco Giants</v>
      </c>
      <c r="M141">
        <f t="shared" si="22"/>
        <v>3</v>
      </c>
      <c r="N141">
        <f t="shared" si="23"/>
        <v>7</v>
      </c>
      <c r="O141">
        <v>0</v>
      </c>
    </row>
    <row r="142" spans="1:15">
      <c r="A142" t="s">
        <v>143</v>
      </c>
      <c r="B142">
        <f t="shared" si="16"/>
        <v>1986</v>
      </c>
      <c r="C142" t="s">
        <v>161</v>
      </c>
      <c r="D142" t="str">
        <f t="shared" si="17"/>
        <v>New York Mets</v>
      </c>
      <c r="E142">
        <f t="shared" si="18"/>
        <v>4</v>
      </c>
      <c r="F142">
        <f t="shared" si="19"/>
        <v>6</v>
      </c>
      <c r="G142">
        <v>1</v>
      </c>
      <c r="I142" t="s">
        <v>143</v>
      </c>
      <c r="J142">
        <f t="shared" si="20"/>
        <v>1986</v>
      </c>
      <c r="K142" t="s">
        <v>161</v>
      </c>
      <c r="L142" t="str">
        <f t="shared" si="21"/>
        <v>Houston Astros</v>
      </c>
      <c r="M142">
        <f t="shared" si="22"/>
        <v>2</v>
      </c>
      <c r="N142">
        <f t="shared" si="23"/>
        <v>6</v>
      </c>
      <c r="O142">
        <v>0</v>
      </c>
    </row>
    <row r="143" spans="1:15">
      <c r="A143" t="s">
        <v>144</v>
      </c>
      <c r="B143">
        <f t="shared" si="16"/>
        <v>1985</v>
      </c>
      <c r="C143" t="s">
        <v>161</v>
      </c>
      <c r="D143" t="str">
        <f t="shared" si="17"/>
        <v>St. Louis Cardinals</v>
      </c>
      <c r="E143">
        <f t="shared" si="18"/>
        <v>4</v>
      </c>
      <c r="F143">
        <f t="shared" si="19"/>
        <v>6</v>
      </c>
      <c r="G143">
        <v>1</v>
      </c>
      <c r="I143" t="s">
        <v>144</v>
      </c>
      <c r="J143">
        <f t="shared" si="20"/>
        <v>1985</v>
      </c>
      <c r="K143" t="s">
        <v>161</v>
      </c>
      <c r="L143" t="str">
        <f t="shared" si="21"/>
        <v>Los Angeles Dodgers</v>
      </c>
      <c r="M143">
        <f t="shared" si="22"/>
        <v>2</v>
      </c>
      <c r="N143">
        <f t="shared" si="23"/>
        <v>6</v>
      </c>
      <c r="O143">
        <v>0</v>
      </c>
    </row>
    <row r="144" spans="1:15">
      <c r="A144" t="s">
        <v>145</v>
      </c>
      <c r="B144">
        <f t="shared" si="16"/>
        <v>1984</v>
      </c>
      <c r="C144" t="s">
        <v>161</v>
      </c>
      <c r="D144" t="str">
        <f t="shared" si="17"/>
        <v>San Diego Padres</v>
      </c>
      <c r="E144">
        <f t="shared" si="18"/>
        <v>3</v>
      </c>
      <c r="F144">
        <f t="shared" si="19"/>
        <v>5</v>
      </c>
      <c r="G144">
        <v>1</v>
      </c>
      <c r="I144" t="s">
        <v>145</v>
      </c>
      <c r="J144">
        <f t="shared" si="20"/>
        <v>1984</v>
      </c>
      <c r="K144" t="s">
        <v>161</v>
      </c>
      <c r="L144" t="str">
        <f t="shared" si="21"/>
        <v>Chicago Cubs</v>
      </c>
      <c r="M144">
        <f t="shared" si="22"/>
        <v>2</v>
      </c>
      <c r="N144">
        <f t="shared" si="23"/>
        <v>5</v>
      </c>
      <c r="O144">
        <v>0</v>
      </c>
    </row>
    <row r="145" spans="1:15">
      <c r="A145" t="s">
        <v>146</v>
      </c>
      <c r="B145">
        <f t="shared" si="16"/>
        <v>1983</v>
      </c>
      <c r="C145" t="s">
        <v>161</v>
      </c>
      <c r="D145" t="str">
        <f t="shared" si="17"/>
        <v>Philadelphia Phillies</v>
      </c>
      <c r="E145">
        <f t="shared" si="18"/>
        <v>3</v>
      </c>
      <c r="F145">
        <f t="shared" si="19"/>
        <v>4</v>
      </c>
      <c r="G145">
        <v>1</v>
      </c>
      <c r="I145" t="s">
        <v>146</v>
      </c>
      <c r="J145">
        <f t="shared" si="20"/>
        <v>1983</v>
      </c>
      <c r="K145" t="s">
        <v>161</v>
      </c>
      <c r="L145" t="str">
        <f t="shared" si="21"/>
        <v>Los Angeles Dodgers</v>
      </c>
      <c r="M145">
        <f t="shared" si="22"/>
        <v>1</v>
      </c>
      <c r="N145">
        <f t="shared" si="23"/>
        <v>4</v>
      </c>
      <c r="O145">
        <v>0</v>
      </c>
    </row>
    <row r="146" spans="1:15">
      <c r="A146" t="s">
        <v>147</v>
      </c>
      <c r="B146">
        <f t="shared" si="16"/>
        <v>1982</v>
      </c>
      <c r="C146" t="s">
        <v>161</v>
      </c>
      <c r="D146" t="str">
        <f t="shared" si="17"/>
        <v>St. Louis Cardinals</v>
      </c>
      <c r="E146">
        <f t="shared" si="18"/>
        <v>3</v>
      </c>
      <c r="F146">
        <f t="shared" si="19"/>
        <v>3</v>
      </c>
      <c r="G146">
        <v>1</v>
      </c>
      <c r="I146" t="s">
        <v>147</v>
      </c>
      <c r="J146">
        <f t="shared" si="20"/>
        <v>1982</v>
      </c>
      <c r="K146" t="s">
        <v>161</v>
      </c>
      <c r="L146" t="str">
        <f t="shared" si="21"/>
        <v>Atlanta Braves</v>
      </c>
      <c r="M146">
        <f t="shared" si="22"/>
        <v>0</v>
      </c>
      <c r="N146">
        <f t="shared" si="23"/>
        <v>3</v>
      </c>
      <c r="O146">
        <v>0</v>
      </c>
    </row>
    <row r="147" spans="1:15">
      <c r="A147" t="s">
        <v>148</v>
      </c>
      <c r="B147">
        <f t="shared" si="16"/>
        <v>1981</v>
      </c>
      <c r="C147" t="s">
        <v>161</v>
      </c>
      <c r="D147" t="str">
        <f t="shared" si="17"/>
        <v>Los Angeles Dodgers</v>
      </c>
      <c r="E147">
        <f t="shared" si="18"/>
        <v>3</v>
      </c>
      <c r="F147">
        <f t="shared" si="19"/>
        <v>5</v>
      </c>
      <c r="G147">
        <v>1</v>
      </c>
      <c r="I147" t="s">
        <v>148</v>
      </c>
      <c r="J147">
        <f t="shared" si="20"/>
        <v>1981</v>
      </c>
      <c r="K147" t="s">
        <v>161</v>
      </c>
      <c r="L147" t="str">
        <f t="shared" si="21"/>
        <v>Montreal Expos</v>
      </c>
      <c r="M147">
        <f t="shared" si="22"/>
        <v>2</v>
      </c>
      <c r="N147">
        <f t="shared" si="23"/>
        <v>5</v>
      </c>
      <c r="O147">
        <v>0</v>
      </c>
    </row>
    <row r="148" spans="1:15">
      <c r="A148" t="s">
        <v>149</v>
      </c>
      <c r="B148">
        <f t="shared" si="16"/>
        <v>1980</v>
      </c>
      <c r="C148" t="s">
        <v>161</v>
      </c>
      <c r="D148" t="str">
        <f t="shared" si="17"/>
        <v>Philadelphia Phillies</v>
      </c>
      <c r="E148">
        <f t="shared" si="18"/>
        <v>3</v>
      </c>
      <c r="F148">
        <f t="shared" si="19"/>
        <v>5</v>
      </c>
      <c r="G148">
        <v>1</v>
      </c>
      <c r="I148" t="s">
        <v>149</v>
      </c>
      <c r="J148">
        <f t="shared" si="20"/>
        <v>1980</v>
      </c>
      <c r="K148" t="s">
        <v>161</v>
      </c>
      <c r="L148" t="str">
        <f t="shared" si="21"/>
        <v>Houston Astros</v>
      </c>
      <c r="M148">
        <f t="shared" si="22"/>
        <v>2</v>
      </c>
      <c r="N148">
        <f t="shared" si="23"/>
        <v>5</v>
      </c>
      <c r="O148">
        <v>0</v>
      </c>
    </row>
    <row r="149" spans="1:15">
      <c r="A149" t="s">
        <v>150</v>
      </c>
      <c r="B149">
        <f t="shared" si="16"/>
        <v>1979</v>
      </c>
      <c r="C149" t="s">
        <v>161</v>
      </c>
      <c r="D149" t="str">
        <f t="shared" si="17"/>
        <v>Pittsburgh Pirates</v>
      </c>
      <c r="E149">
        <f t="shared" si="18"/>
        <v>3</v>
      </c>
      <c r="F149">
        <f t="shared" si="19"/>
        <v>3</v>
      </c>
      <c r="G149">
        <v>1</v>
      </c>
      <c r="I149" t="s">
        <v>150</v>
      </c>
      <c r="J149">
        <f t="shared" si="20"/>
        <v>1979</v>
      </c>
      <c r="K149" t="s">
        <v>161</v>
      </c>
      <c r="L149" t="str">
        <f t="shared" si="21"/>
        <v>Cincinnati Reds</v>
      </c>
      <c r="M149">
        <f t="shared" si="22"/>
        <v>0</v>
      </c>
      <c r="N149">
        <f t="shared" si="23"/>
        <v>3</v>
      </c>
      <c r="O149">
        <v>0</v>
      </c>
    </row>
    <row r="150" spans="1:15">
      <c r="A150" t="s">
        <v>151</v>
      </c>
      <c r="B150">
        <f t="shared" si="16"/>
        <v>1978</v>
      </c>
      <c r="C150" t="s">
        <v>161</v>
      </c>
      <c r="D150" t="str">
        <f t="shared" si="17"/>
        <v>Los Angeles Dodgers</v>
      </c>
      <c r="E150">
        <f t="shared" si="18"/>
        <v>3</v>
      </c>
      <c r="F150">
        <f t="shared" si="19"/>
        <v>4</v>
      </c>
      <c r="G150">
        <v>1</v>
      </c>
      <c r="I150" t="s">
        <v>151</v>
      </c>
      <c r="J150">
        <f t="shared" si="20"/>
        <v>1978</v>
      </c>
      <c r="K150" t="s">
        <v>161</v>
      </c>
      <c r="L150" t="str">
        <f t="shared" si="21"/>
        <v>Philadelphia Phillies</v>
      </c>
      <c r="M150">
        <f t="shared" si="22"/>
        <v>1</v>
      </c>
      <c r="N150">
        <f t="shared" si="23"/>
        <v>4</v>
      </c>
      <c r="O150">
        <v>0</v>
      </c>
    </row>
    <row r="151" spans="1:15">
      <c r="A151" t="s">
        <v>152</v>
      </c>
      <c r="B151">
        <f t="shared" si="16"/>
        <v>1977</v>
      </c>
      <c r="C151" t="s">
        <v>161</v>
      </c>
      <c r="D151" t="str">
        <f t="shared" si="17"/>
        <v>Los Angeles Dodgers</v>
      </c>
      <c r="E151">
        <f t="shared" si="18"/>
        <v>3</v>
      </c>
      <c r="F151">
        <f t="shared" si="19"/>
        <v>4</v>
      </c>
      <c r="G151">
        <v>1</v>
      </c>
      <c r="I151" t="s">
        <v>152</v>
      </c>
      <c r="J151">
        <f t="shared" si="20"/>
        <v>1977</v>
      </c>
      <c r="K151" t="s">
        <v>161</v>
      </c>
      <c r="L151" t="str">
        <f t="shared" si="21"/>
        <v>Philadelphia Phillies</v>
      </c>
      <c r="M151">
        <f t="shared" si="22"/>
        <v>1</v>
      </c>
      <c r="N151">
        <f t="shared" si="23"/>
        <v>4</v>
      </c>
      <c r="O151">
        <v>0</v>
      </c>
    </row>
    <row r="152" spans="1:15">
      <c r="A152" t="s">
        <v>153</v>
      </c>
      <c r="B152">
        <f t="shared" si="16"/>
        <v>1976</v>
      </c>
      <c r="C152" t="s">
        <v>161</v>
      </c>
      <c r="D152" t="str">
        <f t="shared" si="17"/>
        <v>Cincinnati Reds</v>
      </c>
      <c r="E152">
        <f t="shared" si="18"/>
        <v>3</v>
      </c>
      <c r="F152">
        <f t="shared" si="19"/>
        <v>3</v>
      </c>
      <c r="G152">
        <v>1</v>
      </c>
      <c r="I152" t="s">
        <v>153</v>
      </c>
      <c r="J152">
        <f t="shared" si="20"/>
        <v>1976</v>
      </c>
      <c r="K152" t="s">
        <v>161</v>
      </c>
      <c r="L152" t="str">
        <f t="shared" si="21"/>
        <v>Philadelphia Phillies</v>
      </c>
      <c r="M152">
        <f t="shared" si="22"/>
        <v>0</v>
      </c>
      <c r="N152">
        <f t="shared" si="23"/>
        <v>3</v>
      </c>
      <c r="O152">
        <v>0</v>
      </c>
    </row>
    <row r="153" spans="1:15">
      <c r="A153" t="s">
        <v>154</v>
      </c>
      <c r="B153">
        <f t="shared" si="16"/>
        <v>1975</v>
      </c>
      <c r="C153" t="s">
        <v>161</v>
      </c>
      <c r="D153" t="str">
        <f t="shared" si="17"/>
        <v>Cincinnati Reds</v>
      </c>
      <c r="E153">
        <f t="shared" si="18"/>
        <v>3</v>
      </c>
      <c r="F153">
        <f t="shared" si="19"/>
        <v>3</v>
      </c>
      <c r="G153">
        <v>1</v>
      </c>
      <c r="I153" t="s">
        <v>154</v>
      </c>
      <c r="J153">
        <f t="shared" si="20"/>
        <v>1975</v>
      </c>
      <c r="K153" t="s">
        <v>161</v>
      </c>
      <c r="L153" t="str">
        <f t="shared" si="21"/>
        <v>Pittsburgh Pirates</v>
      </c>
      <c r="M153">
        <f t="shared" si="22"/>
        <v>0</v>
      </c>
      <c r="N153">
        <f t="shared" si="23"/>
        <v>3</v>
      </c>
      <c r="O153">
        <v>0</v>
      </c>
    </row>
    <row r="154" spans="1:15">
      <c r="A154" t="s">
        <v>155</v>
      </c>
      <c r="B154">
        <f t="shared" si="16"/>
        <v>1974</v>
      </c>
      <c r="C154" t="s">
        <v>161</v>
      </c>
      <c r="D154" t="str">
        <f t="shared" si="17"/>
        <v>Los Angeles Dodgers</v>
      </c>
      <c r="E154">
        <f t="shared" si="18"/>
        <v>3</v>
      </c>
      <c r="F154">
        <f t="shared" si="19"/>
        <v>4</v>
      </c>
      <c r="G154">
        <v>1</v>
      </c>
      <c r="I154" t="s">
        <v>155</v>
      </c>
      <c r="J154">
        <f t="shared" si="20"/>
        <v>1974</v>
      </c>
      <c r="K154" t="s">
        <v>161</v>
      </c>
      <c r="L154" t="str">
        <f t="shared" si="21"/>
        <v>Pittsburgh Pirates</v>
      </c>
      <c r="M154">
        <f t="shared" si="22"/>
        <v>1</v>
      </c>
      <c r="N154">
        <f t="shared" si="23"/>
        <v>4</v>
      </c>
      <c r="O154">
        <v>0</v>
      </c>
    </row>
    <row r="155" spans="1:15">
      <c r="A155" t="s">
        <v>156</v>
      </c>
      <c r="B155">
        <f t="shared" si="16"/>
        <v>1973</v>
      </c>
      <c r="C155" t="s">
        <v>161</v>
      </c>
      <c r="D155" t="str">
        <f t="shared" si="17"/>
        <v>New York Mets</v>
      </c>
      <c r="E155">
        <f t="shared" si="18"/>
        <v>3</v>
      </c>
      <c r="F155">
        <f t="shared" si="19"/>
        <v>5</v>
      </c>
      <c r="G155">
        <v>1</v>
      </c>
      <c r="I155" t="s">
        <v>156</v>
      </c>
      <c r="J155">
        <f t="shared" si="20"/>
        <v>1973</v>
      </c>
      <c r="K155" t="s">
        <v>161</v>
      </c>
      <c r="L155" t="str">
        <f t="shared" si="21"/>
        <v>Cincinnati Reds</v>
      </c>
      <c r="M155">
        <f t="shared" si="22"/>
        <v>2</v>
      </c>
      <c r="N155">
        <f t="shared" si="23"/>
        <v>5</v>
      </c>
      <c r="O155">
        <v>0</v>
      </c>
    </row>
    <row r="156" spans="1:15">
      <c r="A156" t="s">
        <v>157</v>
      </c>
      <c r="B156">
        <f t="shared" si="16"/>
        <v>1972</v>
      </c>
      <c r="C156" t="s">
        <v>161</v>
      </c>
      <c r="D156" t="str">
        <f t="shared" si="17"/>
        <v>Cincinnati Reds</v>
      </c>
      <c r="E156">
        <f t="shared" si="18"/>
        <v>3</v>
      </c>
      <c r="F156">
        <f t="shared" si="19"/>
        <v>5</v>
      </c>
      <c r="G156">
        <v>1</v>
      </c>
      <c r="I156" t="s">
        <v>157</v>
      </c>
      <c r="J156">
        <f t="shared" si="20"/>
        <v>1972</v>
      </c>
      <c r="K156" t="s">
        <v>161</v>
      </c>
      <c r="L156" t="str">
        <f t="shared" si="21"/>
        <v>Pittsburgh Pirates</v>
      </c>
      <c r="M156">
        <f t="shared" si="22"/>
        <v>2</v>
      </c>
      <c r="N156">
        <f t="shared" si="23"/>
        <v>5</v>
      </c>
      <c r="O156">
        <v>0</v>
      </c>
    </row>
    <row r="157" spans="1:15">
      <c r="A157" t="s">
        <v>158</v>
      </c>
      <c r="B157">
        <f t="shared" si="16"/>
        <v>1971</v>
      </c>
      <c r="C157" t="s">
        <v>161</v>
      </c>
      <c r="D157" t="str">
        <f t="shared" si="17"/>
        <v>Pittsburgh Pirates</v>
      </c>
      <c r="E157">
        <f t="shared" si="18"/>
        <v>3</v>
      </c>
      <c r="F157">
        <f t="shared" si="19"/>
        <v>4</v>
      </c>
      <c r="G157">
        <v>1</v>
      </c>
      <c r="I157" t="s">
        <v>158</v>
      </c>
      <c r="J157">
        <f t="shared" si="20"/>
        <v>1971</v>
      </c>
      <c r="K157" t="s">
        <v>161</v>
      </c>
      <c r="L157" t="str">
        <f t="shared" si="21"/>
        <v>San Francisco Giants</v>
      </c>
      <c r="M157">
        <f t="shared" si="22"/>
        <v>1</v>
      </c>
      <c r="N157">
        <f t="shared" si="23"/>
        <v>4</v>
      </c>
      <c r="O157">
        <v>0</v>
      </c>
    </row>
    <row r="158" spans="1:15">
      <c r="A158" t="s">
        <v>159</v>
      </c>
      <c r="B158">
        <f t="shared" si="16"/>
        <v>1970</v>
      </c>
      <c r="C158" t="s">
        <v>161</v>
      </c>
      <c r="D158" t="str">
        <f t="shared" si="17"/>
        <v>Cincinnati Reds</v>
      </c>
      <c r="E158">
        <f t="shared" si="18"/>
        <v>3</v>
      </c>
      <c r="F158">
        <f t="shared" si="19"/>
        <v>3</v>
      </c>
      <c r="G158">
        <v>1</v>
      </c>
      <c r="I158" t="s">
        <v>159</v>
      </c>
      <c r="J158">
        <f t="shared" si="20"/>
        <v>1970</v>
      </c>
      <c r="K158" t="s">
        <v>161</v>
      </c>
      <c r="L158" t="str">
        <f t="shared" si="21"/>
        <v>Pittsburgh Pirates</v>
      </c>
      <c r="M158">
        <f t="shared" si="22"/>
        <v>0</v>
      </c>
      <c r="N158">
        <f t="shared" si="23"/>
        <v>3</v>
      </c>
      <c r="O158">
        <v>0</v>
      </c>
    </row>
    <row r="159" spans="1:15">
      <c r="A159" t="s">
        <v>160</v>
      </c>
      <c r="B159">
        <f t="shared" si="16"/>
        <v>1969</v>
      </c>
      <c r="C159" t="s">
        <v>161</v>
      </c>
      <c r="D159" t="str">
        <f t="shared" si="17"/>
        <v>New York Mets</v>
      </c>
      <c r="E159">
        <f t="shared" si="18"/>
        <v>3</v>
      </c>
      <c r="F159">
        <f t="shared" si="19"/>
        <v>3</v>
      </c>
      <c r="G159">
        <v>1</v>
      </c>
      <c r="I159" t="s">
        <v>160</v>
      </c>
      <c r="J159">
        <f t="shared" si="20"/>
        <v>1969</v>
      </c>
      <c r="K159" t="s">
        <v>161</v>
      </c>
      <c r="L159" t="str">
        <f t="shared" si="21"/>
        <v>Atlanta Braves</v>
      </c>
      <c r="M159">
        <f t="shared" si="22"/>
        <v>0</v>
      </c>
      <c r="N159">
        <f t="shared" si="23"/>
        <v>3</v>
      </c>
      <c r="O159">
        <v>0</v>
      </c>
    </row>
    <row r="160" spans="1:15">
      <c r="A160" t="s">
        <v>162</v>
      </c>
      <c r="B160">
        <f t="shared" si="16"/>
        <v>2012</v>
      </c>
      <c r="C160" t="s">
        <v>270</v>
      </c>
      <c r="D160" t="str">
        <f t="shared" si="17"/>
        <v>San Francisco Giants</v>
      </c>
      <c r="E160">
        <f t="shared" si="18"/>
        <v>4</v>
      </c>
      <c r="F160">
        <f t="shared" si="19"/>
        <v>4</v>
      </c>
      <c r="G160">
        <v>1</v>
      </c>
      <c r="I160" t="s">
        <v>162</v>
      </c>
      <c r="J160">
        <f t="shared" si="20"/>
        <v>2012</v>
      </c>
      <c r="K160" t="s">
        <v>270</v>
      </c>
      <c r="L160" t="str">
        <f t="shared" si="21"/>
        <v>Detroit Tigers</v>
      </c>
      <c r="M160">
        <f t="shared" si="22"/>
        <v>0</v>
      </c>
      <c r="N160">
        <f t="shared" si="23"/>
        <v>4</v>
      </c>
      <c r="O160">
        <v>0</v>
      </c>
    </row>
    <row r="161" spans="1:15">
      <c r="A161" t="s">
        <v>163</v>
      </c>
      <c r="B161">
        <f t="shared" si="16"/>
        <v>2011</v>
      </c>
      <c r="C161" t="s">
        <v>270</v>
      </c>
      <c r="D161" t="str">
        <f t="shared" si="17"/>
        <v>St. Louis Cardinals</v>
      </c>
      <c r="E161">
        <f t="shared" si="18"/>
        <v>4</v>
      </c>
      <c r="F161">
        <f t="shared" si="19"/>
        <v>7</v>
      </c>
      <c r="G161">
        <v>1</v>
      </c>
      <c r="I161" t="s">
        <v>163</v>
      </c>
      <c r="J161">
        <f t="shared" si="20"/>
        <v>2011</v>
      </c>
      <c r="K161" t="s">
        <v>270</v>
      </c>
      <c r="L161" t="str">
        <f t="shared" si="21"/>
        <v>Texas Rangers</v>
      </c>
      <c r="M161">
        <f t="shared" si="22"/>
        <v>3</v>
      </c>
      <c r="N161">
        <f t="shared" si="23"/>
        <v>7</v>
      </c>
      <c r="O161">
        <v>0</v>
      </c>
    </row>
    <row r="162" spans="1:15">
      <c r="A162" t="s">
        <v>164</v>
      </c>
      <c r="B162">
        <f t="shared" si="16"/>
        <v>2010</v>
      </c>
      <c r="C162" t="s">
        <v>270</v>
      </c>
      <c r="D162" t="str">
        <f t="shared" si="17"/>
        <v>San Francisco Giants</v>
      </c>
      <c r="E162">
        <f t="shared" si="18"/>
        <v>4</v>
      </c>
      <c r="F162">
        <f t="shared" si="19"/>
        <v>5</v>
      </c>
      <c r="G162">
        <v>1</v>
      </c>
      <c r="I162" t="s">
        <v>164</v>
      </c>
      <c r="J162">
        <f t="shared" si="20"/>
        <v>2010</v>
      </c>
      <c r="K162" t="s">
        <v>270</v>
      </c>
      <c r="L162" t="str">
        <f t="shared" si="21"/>
        <v>Texas Rangers</v>
      </c>
      <c r="M162">
        <f t="shared" si="22"/>
        <v>1</v>
      </c>
      <c r="N162">
        <f t="shared" si="23"/>
        <v>5</v>
      </c>
      <c r="O162">
        <v>0</v>
      </c>
    </row>
    <row r="163" spans="1:15">
      <c r="A163" t="s">
        <v>165</v>
      </c>
      <c r="B163">
        <f t="shared" si="16"/>
        <v>2009</v>
      </c>
      <c r="C163" t="s">
        <v>270</v>
      </c>
      <c r="D163" t="str">
        <f t="shared" si="17"/>
        <v>New York Yankees</v>
      </c>
      <c r="E163">
        <f t="shared" si="18"/>
        <v>4</v>
      </c>
      <c r="F163">
        <f t="shared" si="19"/>
        <v>6</v>
      </c>
      <c r="G163">
        <v>1</v>
      </c>
      <c r="I163" t="s">
        <v>165</v>
      </c>
      <c r="J163">
        <f t="shared" si="20"/>
        <v>2009</v>
      </c>
      <c r="K163" t="s">
        <v>270</v>
      </c>
      <c r="L163" t="str">
        <f t="shared" si="21"/>
        <v>Philadelphia Phillies</v>
      </c>
      <c r="M163">
        <f t="shared" si="22"/>
        <v>2</v>
      </c>
      <c r="N163">
        <f t="shared" si="23"/>
        <v>6</v>
      </c>
      <c r="O163">
        <v>0</v>
      </c>
    </row>
    <row r="164" spans="1:15">
      <c r="A164" t="s">
        <v>166</v>
      </c>
      <c r="B164">
        <f t="shared" si="16"/>
        <v>2008</v>
      </c>
      <c r="C164" t="s">
        <v>270</v>
      </c>
      <c r="D164" t="str">
        <f t="shared" si="17"/>
        <v>Philadelphia Phillies</v>
      </c>
      <c r="E164">
        <f t="shared" si="18"/>
        <v>4</v>
      </c>
      <c r="F164">
        <f t="shared" si="19"/>
        <v>5</v>
      </c>
      <c r="G164">
        <v>1</v>
      </c>
      <c r="I164" t="s">
        <v>166</v>
      </c>
      <c r="J164">
        <f t="shared" si="20"/>
        <v>2008</v>
      </c>
      <c r="K164" t="s">
        <v>270</v>
      </c>
      <c r="L164" t="str">
        <f t="shared" si="21"/>
        <v>Tampa Bay Rays</v>
      </c>
      <c r="M164">
        <f t="shared" si="22"/>
        <v>1</v>
      </c>
      <c r="N164">
        <f t="shared" si="23"/>
        <v>5</v>
      </c>
      <c r="O164">
        <v>0</v>
      </c>
    </row>
    <row r="165" spans="1:15">
      <c r="A165" t="s">
        <v>167</v>
      </c>
      <c r="B165">
        <f t="shared" si="16"/>
        <v>2007</v>
      </c>
      <c r="C165" t="s">
        <v>270</v>
      </c>
      <c r="D165" t="str">
        <f t="shared" si="17"/>
        <v>Boston Red Sox</v>
      </c>
      <c r="E165">
        <f t="shared" si="18"/>
        <v>4</v>
      </c>
      <c r="F165">
        <f t="shared" si="19"/>
        <v>4</v>
      </c>
      <c r="G165">
        <v>1</v>
      </c>
      <c r="I165" t="s">
        <v>167</v>
      </c>
      <c r="J165">
        <f t="shared" si="20"/>
        <v>2007</v>
      </c>
      <c r="K165" t="s">
        <v>270</v>
      </c>
      <c r="L165" t="str">
        <f t="shared" si="21"/>
        <v>Colorado Rockies</v>
      </c>
      <c r="M165">
        <f t="shared" si="22"/>
        <v>0</v>
      </c>
      <c r="N165">
        <f t="shared" si="23"/>
        <v>4</v>
      </c>
      <c r="O165">
        <v>0</v>
      </c>
    </row>
    <row r="166" spans="1:15">
      <c r="A166" t="s">
        <v>168</v>
      </c>
      <c r="B166">
        <f t="shared" si="16"/>
        <v>2006</v>
      </c>
      <c r="C166" t="s">
        <v>270</v>
      </c>
      <c r="D166" t="str">
        <f t="shared" si="17"/>
        <v>St. Louis Cardinals</v>
      </c>
      <c r="E166">
        <f t="shared" si="18"/>
        <v>4</v>
      </c>
      <c r="F166">
        <f t="shared" si="19"/>
        <v>5</v>
      </c>
      <c r="G166">
        <v>1</v>
      </c>
      <c r="I166" t="s">
        <v>168</v>
      </c>
      <c r="J166">
        <f t="shared" si="20"/>
        <v>2006</v>
      </c>
      <c r="K166" t="s">
        <v>270</v>
      </c>
      <c r="L166" t="str">
        <f t="shared" si="21"/>
        <v>Detroit Tigers</v>
      </c>
      <c r="M166">
        <f t="shared" si="22"/>
        <v>1</v>
      </c>
      <c r="N166">
        <f t="shared" si="23"/>
        <v>5</v>
      </c>
      <c r="O166">
        <v>0</v>
      </c>
    </row>
    <row r="167" spans="1:15">
      <c r="A167" t="s">
        <v>169</v>
      </c>
      <c r="B167">
        <f t="shared" si="16"/>
        <v>2005</v>
      </c>
      <c r="C167" t="s">
        <v>270</v>
      </c>
      <c r="D167" t="str">
        <f t="shared" si="17"/>
        <v>Chicago White Sox</v>
      </c>
      <c r="E167">
        <f t="shared" si="18"/>
        <v>4</v>
      </c>
      <c r="F167">
        <f t="shared" si="19"/>
        <v>4</v>
      </c>
      <c r="G167">
        <v>1</v>
      </c>
      <c r="I167" t="s">
        <v>169</v>
      </c>
      <c r="J167">
        <f t="shared" si="20"/>
        <v>2005</v>
      </c>
      <c r="K167" t="s">
        <v>270</v>
      </c>
      <c r="L167" t="str">
        <f t="shared" si="21"/>
        <v>Houston Astros</v>
      </c>
      <c r="M167">
        <f t="shared" si="22"/>
        <v>0</v>
      </c>
      <c r="N167">
        <f t="shared" si="23"/>
        <v>4</v>
      </c>
      <c r="O167">
        <v>0</v>
      </c>
    </row>
    <row r="168" spans="1:15">
      <c r="A168" t="s">
        <v>170</v>
      </c>
      <c r="B168">
        <f t="shared" si="16"/>
        <v>2004</v>
      </c>
      <c r="C168" t="s">
        <v>270</v>
      </c>
      <c r="D168" t="str">
        <f t="shared" si="17"/>
        <v>Boston Red Sox</v>
      </c>
      <c r="E168">
        <f t="shared" si="18"/>
        <v>4</v>
      </c>
      <c r="F168">
        <f t="shared" si="19"/>
        <v>4</v>
      </c>
      <c r="G168">
        <v>1</v>
      </c>
      <c r="I168" t="s">
        <v>170</v>
      </c>
      <c r="J168">
        <f t="shared" si="20"/>
        <v>2004</v>
      </c>
      <c r="K168" t="s">
        <v>270</v>
      </c>
      <c r="L168" t="str">
        <f t="shared" si="21"/>
        <v>St. Louis Cardinals</v>
      </c>
      <c r="M168">
        <f t="shared" si="22"/>
        <v>0</v>
      </c>
      <c r="N168">
        <f t="shared" si="23"/>
        <v>4</v>
      </c>
      <c r="O168">
        <v>0</v>
      </c>
    </row>
    <row r="169" spans="1:15">
      <c r="A169" t="s">
        <v>171</v>
      </c>
      <c r="B169">
        <f t="shared" si="16"/>
        <v>2003</v>
      </c>
      <c r="C169" t="s">
        <v>270</v>
      </c>
      <c r="D169" t="str">
        <f t="shared" si="17"/>
        <v>Florida Marlins</v>
      </c>
      <c r="E169">
        <f t="shared" si="18"/>
        <v>4</v>
      </c>
      <c r="F169">
        <f t="shared" si="19"/>
        <v>6</v>
      </c>
      <c r="G169">
        <v>1</v>
      </c>
      <c r="I169" t="s">
        <v>171</v>
      </c>
      <c r="J169">
        <f t="shared" si="20"/>
        <v>2003</v>
      </c>
      <c r="K169" t="s">
        <v>270</v>
      </c>
      <c r="L169" t="str">
        <f t="shared" si="21"/>
        <v>New York Yankees</v>
      </c>
      <c r="M169">
        <f t="shared" si="22"/>
        <v>2</v>
      </c>
      <c r="N169">
        <f t="shared" si="23"/>
        <v>6</v>
      </c>
      <c r="O169">
        <v>0</v>
      </c>
    </row>
    <row r="170" spans="1:15">
      <c r="A170" t="s">
        <v>172</v>
      </c>
      <c r="B170">
        <f t="shared" si="16"/>
        <v>2002</v>
      </c>
      <c r="C170" t="s">
        <v>270</v>
      </c>
      <c r="D170" t="str">
        <f t="shared" si="17"/>
        <v>Anaheim Angels</v>
      </c>
      <c r="E170">
        <f t="shared" si="18"/>
        <v>4</v>
      </c>
      <c r="F170">
        <f t="shared" si="19"/>
        <v>7</v>
      </c>
      <c r="G170">
        <v>1</v>
      </c>
      <c r="I170" t="s">
        <v>172</v>
      </c>
      <c r="J170">
        <f t="shared" si="20"/>
        <v>2002</v>
      </c>
      <c r="K170" t="s">
        <v>270</v>
      </c>
      <c r="L170" t="str">
        <f t="shared" si="21"/>
        <v>San Francisco Giants</v>
      </c>
      <c r="M170">
        <f t="shared" si="22"/>
        <v>3</v>
      </c>
      <c r="N170">
        <f t="shared" si="23"/>
        <v>7</v>
      </c>
      <c r="O170">
        <v>0</v>
      </c>
    </row>
    <row r="171" spans="1:15">
      <c r="A171" t="s">
        <v>173</v>
      </c>
      <c r="B171">
        <f t="shared" si="16"/>
        <v>2001</v>
      </c>
      <c r="C171" t="s">
        <v>270</v>
      </c>
      <c r="D171" t="str">
        <f t="shared" si="17"/>
        <v>Arizona Diamondbacks</v>
      </c>
      <c r="E171">
        <f t="shared" si="18"/>
        <v>4</v>
      </c>
      <c r="F171">
        <f t="shared" si="19"/>
        <v>7</v>
      </c>
      <c r="G171">
        <v>1</v>
      </c>
      <c r="I171" t="s">
        <v>173</v>
      </c>
      <c r="J171">
        <f t="shared" si="20"/>
        <v>2001</v>
      </c>
      <c r="K171" t="s">
        <v>270</v>
      </c>
      <c r="L171" t="str">
        <f t="shared" si="21"/>
        <v>New York Yankees</v>
      </c>
      <c r="M171">
        <f t="shared" si="22"/>
        <v>3</v>
      </c>
      <c r="N171">
        <f t="shared" si="23"/>
        <v>7</v>
      </c>
      <c r="O171">
        <v>0</v>
      </c>
    </row>
    <row r="172" spans="1:15">
      <c r="A172" t="s">
        <v>174</v>
      </c>
      <c r="B172">
        <f t="shared" si="16"/>
        <v>2000</v>
      </c>
      <c r="C172" t="s">
        <v>270</v>
      </c>
      <c r="D172" t="str">
        <f t="shared" si="17"/>
        <v>New York Yankees</v>
      </c>
      <c r="E172">
        <f t="shared" si="18"/>
        <v>4</v>
      </c>
      <c r="F172">
        <f t="shared" si="19"/>
        <v>5</v>
      </c>
      <c r="G172">
        <v>1</v>
      </c>
      <c r="I172" t="s">
        <v>174</v>
      </c>
      <c r="J172">
        <f t="shared" si="20"/>
        <v>2000</v>
      </c>
      <c r="K172" t="s">
        <v>270</v>
      </c>
      <c r="L172" t="str">
        <f t="shared" si="21"/>
        <v>New York Mets</v>
      </c>
      <c r="M172">
        <f t="shared" si="22"/>
        <v>1</v>
      </c>
      <c r="N172">
        <f t="shared" si="23"/>
        <v>5</v>
      </c>
      <c r="O172">
        <v>0</v>
      </c>
    </row>
    <row r="173" spans="1:15">
      <c r="A173" t="s">
        <v>175</v>
      </c>
      <c r="B173">
        <f t="shared" si="16"/>
        <v>1999</v>
      </c>
      <c r="C173" t="s">
        <v>270</v>
      </c>
      <c r="D173" t="str">
        <f t="shared" si="17"/>
        <v>New York Yankees</v>
      </c>
      <c r="E173">
        <f t="shared" si="18"/>
        <v>4</v>
      </c>
      <c r="F173">
        <f t="shared" si="19"/>
        <v>4</v>
      </c>
      <c r="G173">
        <v>1</v>
      </c>
      <c r="I173" t="s">
        <v>175</v>
      </c>
      <c r="J173">
        <f t="shared" si="20"/>
        <v>1999</v>
      </c>
      <c r="K173" t="s">
        <v>270</v>
      </c>
      <c r="L173" t="str">
        <f t="shared" si="21"/>
        <v>Atlanta Braves</v>
      </c>
      <c r="M173">
        <f t="shared" si="22"/>
        <v>0</v>
      </c>
      <c r="N173">
        <f t="shared" si="23"/>
        <v>4</v>
      </c>
      <c r="O173">
        <v>0</v>
      </c>
    </row>
    <row r="174" spans="1:15">
      <c r="A174" t="s">
        <v>176</v>
      </c>
      <c r="B174">
        <f t="shared" si="16"/>
        <v>1998</v>
      </c>
      <c r="C174" t="s">
        <v>270</v>
      </c>
      <c r="D174" t="str">
        <f t="shared" si="17"/>
        <v>New York Yankees</v>
      </c>
      <c r="E174">
        <f t="shared" si="18"/>
        <v>4</v>
      </c>
      <c r="F174">
        <f t="shared" si="19"/>
        <v>4</v>
      </c>
      <c r="G174">
        <v>1</v>
      </c>
      <c r="I174" t="s">
        <v>176</v>
      </c>
      <c r="J174">
        <f t="shared" si="20"/>
        <v>1998</v>
      </c>
      <c r="K174" t="s">
        <v>270</v>
      </c>
      <c r="L174" t="str">
        <f t="shared" si="21"/>
        <v>San Diego Padres</v>
      </c>
      <c r="M174">
        <f t="shared" si="22"/>
        <v>0</v>
      </c>
      <c r="N174">
        <f t="shared" si="23"/>
        <v>4</v>
      </c>
      <c r="O174">
        <v>0</v>
      </c>
    </row>
    <row r="175" spans="1:15">
      <c r="A175" t="s">
        <v>177</v>
      </c>
      <c r="B175">
        <f t="shared" si="16"/>
        <v>1997</v>
      </c>
      <c r="C175" t="s">
        <v>270</v>
      </c>
      <c r="D175" t="str">
        <f t="shared" si="17"/>
        <v>Florida Marlins</v>
      </c>
      <c r="E175">
        <f t="shared" si="18"/>
        <v>4</v>
      </c>
      <c r="F175">
        <f t="shared" si="19"/>
        <v>7</v>
      </c>
      <c r="G175">
        <v>1</v>
      </c>
      <c r="I175" t="s">
        <v>177</v>
      </c>
      <c r="J175">
        <f t="shared" si="20"/>
        <v>1997</v>
      </c>
      <c r="K175" t="s">
        <v>270</v>
      </c>
      <c r="L175" t="str">
        <f t="shared" si="21"/>
        <v>Cleveland Indians</v>
      </c>
      <c r="M175">
        <f t="shared" si="22"/>
        <v>3</v>
      </c>
      <c r="N175">
        <f t="shared" si="23"/>
        <v>7</v>
      </c>
      <c r="O175">
        <v>0</v>
      </c>
    </row>
    <row r="176" spans="1:15">
      <c r="A176" t="s">
        <v>178</v>
      </c>
      <c r="B176">
        <f t="shared" si="16"/>
        <v>1996</v>
      </c>
      <c r="C176" t="s">
        <v>270</v>
      </c>
      <c r="D176" t="str">
        <f t="shared" si="17"/>
        <v>New York Yankees</v>
      </c>
      <c r="E176">
        <f t="shared" si="18"/>
        <v>4</v>
      </c>
      <c r="F176">
        <f t="shared" si="19"/>
        <v>6</v>
      </c>
      <c r="G176">
        <v>1</v>
      </c>
      <c r="I176" t="s">
        <v>178</v>
      </c>
      <c r="J176">
        <f t="shared" si="20"/>
        <v>1996</v>
      </c>
      <c r="K176" t="s">
        <v>270</v>
      </c>
      <c r="L176" t="str">
        <f t="shared" si="21"/>
        <v>Atlanta Braves</v>
      </c>
      <c r="M176">
        <f t="shared" si="22"/>
        <v>2</v>
      </c>
      <c r="N176">
        <f t="shared" si="23"/>
        <v>6</v>
      </c>
      <c r="O176">
        <v>0</v>
      </c>
    </row>
    <row r="177" spans="1:15">
      <c r="A177" t="s">
        <v>179</v>
      </c>
      <c r="B177">
        <f t="shared" si="16"/>
        <v>1995</v>
      </c>
      <c r="C177" t="s">
        <v>270</v>
      </c>
      <c r="D177" t="str">
        <f t="shared" si="17"/>
        <v>Atlanta Braves</v>
      </c>
      <c r="E177">
        <f t="shared" si="18"/>
        <v>4</v>
      </c>
      <c r="F177">
        <f t="shared" si="19"/>
        <v>6</v>
      </c>
      <c r="G177">
        <v>1</v>
      </c>
      <c r="I177" t="s">
        <v>179</v>
      </c>
      <c r="J177">
        <f t="shared" si="20"/>
        <v>1995</v>
      </c>
      <c r="K177" t="s">
        <v>270</v>
      </c>
      <c r="L177" t="str">
        <f t="shared" si="21"/>
        <v>Cleveland Indians</v>
      </c>
      <c r="M177">
        <f t="shared" si="22"/>
        <v>2</v>
      </c>
      <c r="N177">
        <f t="shared" si="23"/>
        <v>6</v>
      </c>
      <c r="O177">
        <v>0</v>
      </c>
    </row>
    <row r="178" spans="1:15">
      <c r="A178" t="s">
        <v>180</v>
      </c>
      <c r="B178">
        <f t="shared" si="16"/>
        <v>1993</v>
      </c>
      <c r="C178" t="s">
        <v>270</v>
      </c>
      <c r="D178" t="str">
        <f t="shared" si="17"/>
        <v>Toronto Blue Jays</v>
      </c>
      <c r="E178">
        <f t="shared" si="18"/>
        <v>4</v>
      </c>
      <c r="F178">
        <f t="shared" si="19"/>
        <v>6</v>
      </c>
      <c r="G178">
        <v>1</v>
      </c>
      <c r="I178" t="s">
        <v>180</v>
      </c>
      <c r="J178">
        <f t="shared" si="20"/>
        <v>1993</v>
      </c>
      <c r="K178" t="s">
        <v>270</v>
      </c>
      <c r="L178" t="str">
        <f t="shared" si="21"/>
        <v>Philadelphia Phillies</v>
      </c>
      <c r="M178">
        <f t="shared" si="22"/>
        <v>2</v>
      </c>
      <c r="N178">
        <f t="shared" si="23"/>
        <v>6</v>
      </c>
      <c r="O178">
        <v>0</v>
      </c>
    </row>
    <row r="179" spans="1:15">
      <c r="A179" t="s">
        <v>181</v>
      </c>
      <c r="B179">
        <f t="shared" si="16"/>
        <v>1992</v>
      </c>
      <c r="C179" t="s">
        <v>270</v>
      </c>
      <c r="D179" t="str">
        <f t="shared" si="17"/>
        <v>Toronto Blue Jays</v>
      </c>
      <c r="E179">
        <f t="shared" si="18"/>
        <v>4</v>
      </c>
      <c r="F179">
        <f t="shared" si="19"/>
        <v>6</v>
      </c>
      <c r="G179">
        <v>1</v>
      </c>
      <c r="I179" t="s">
        <v>181</v>
      </c>
      <c r="J179">
        <f t="shared" si="20"/>
        <v>1992</v>
      </c>
      <c r="K179" t="s">
        <v>270</v>
      </c>
      <c r="L179" t="str">
        <f t="shared" si="21"/>
        <v>Atlanta Braves</v>
      </c>
      <c r="M179">
        <f t="shared" si="22"/>
        <v>2</v>
      </c>
      <c r="N179">
        <f t="shared" si="23"/>
        <v>6</v>
      </c>
      <c r="O179">
        <v>0</v>
      </c>
    </row>
    <row r="180" spans="1:15">
      <c r="A180" t="s">
        <v>182</v>
      </c>
      <c r="B180">
        <f t="shared" si="16"/>
        <v>1991</v>
      </c>
      <c r="C180" t="s">
        <v>270</v>
      </c>
      <c r="D180" t="str">
        <f t="shared" si="17"/>
        <v>Minnesota Twins</v>
      </c>
      <c r="E180">
        <f t="shared" si="18"/>
        <v>4</v>
      </c>
      <c r="F180">
        <f t="shared" si="19"/>
        <v>7</v>
      </c>
      <c r="G180">
        <v>1</v>
      </c>
      <c r="I180" t="s">
        <v>182</v>
      </c>
      <c r="J180">
        <f t="shared" si="20"/>
        <v>1991</v>
      </c>
      <c r="K180" t="s">
        <v>270</v>
      </c>
      <c r="L180" t="str">
        <f t="shared" si="21"/>
        <v>Atlanta Braves</v>
      </c>
      <c r="M180">
        <f t="shared" si="22"/>
        <v>3</v>
      </c>
      <c r="N180">
        <f t="shared" si="23"/>
        <v>7</v>
      </c>
      <c r="O180">
        <v>0</v>
      </c>
    </row>
    <row r="181" spans="1:15">
      <c r="A181" t="s">
        <v>183</v>
      </c>
      <c r="B181">
        <f t="shared" si="16"/>
        <v>1990</v>
      </c>
      <c r="C181" t="s">
        <v>270</v>
      </c>
      <c r="D181" t="str">
        <f t="shared" si="17"/>
        <v>Cincinnati Reds</v>
      </c>
      <c r="E181">
        <f t="shared" si="18"/>
        <v>4</v>
      </c>
      <c r="F181">
        <f t="shared" si="19"/>
        <v>4</v>
      </c>
      <c r="G181">
        <v>1</v>
      </c>
      <c r="I181" t="s">
        <v>183</v>
      </c>
      <c r="J181">
        <f t="shared" si="20"/>
        <v>1990</v>
      </c>
      <c r="K181" t="s">
        <v>270</v>
      </c>
      <c r="L181" t="str">
        <f t="shared" si="21"/>
        <v>Oakland Athletics</v>
      </c>
      <c r="M181">
        <f t="shared" si="22"/>
        <v>0</v>
      </c>
      <c r="N181">
        <f t="shared" si="23"/>
        <v>4</v>
      </c>
      <c r="O181">
        <v>0</v>
      </c>
    </row>
    <row r="182" spans="1:15">
      <c r="A182" t="s">
        <v>184</v>
      </c>
      <c r="B182">
        <f t="shared" si="16"/>
        <v>1989</v>
      </c>
      <c r="C182" t="s">
        <v>270</v>
      </c>
      <c r="D182" t="str">
        <f t="shared" si="17"/>
        <v>Oakland Athletics</v>
      </c>
      <c r="E182">
        <f t="shared" si="18"/>
        <v>4</v>
      </c>
      <c r="F182">
        <f t="shared" si="19"/>
        <v>4</v>
      </c>
      <c r="G182">
        <v>1</v>
      </c>
      <c r="I182" t="s">
        <v>184</v>
      </c>
      <c r="J182">
        <f t="shared" si="20"/>
        <v>1989</v>
      </c>
      <c r="K182" t="s">
        <v>270</v>
      </c>
      <c r="L182" t="str">
        <f t="shared" si="21"/>
        <v>San Francisco Giants</v>
      </c>
      <c r="M182">
        <f t="shared" si="22"/>
        <v>0</v>
      </c>
      <c r="N182">
        <f t="shared" si="23"/>
        <v>4</v>
      </c>
      <c r="O182">
        <v>0</v>
      </c>
    </row>
    <row r="183" spans="1:15">
      <c r="A183" t="s">
        <v>185</v>
      </c>
      <c r="B183">
        <f t="shared" si="16"/>
        <v>1988</v>
      </c>
      <c r="C183" t="s">
        <v>270</v>
      </c>
      <c r="D183" t="str">
        <f t="shared" si="17"/>
        <v>Los Angeles Dodgers</v>
      </c>
      <c r="E183">
        <f t="shared" si="18"/>
        <v>4</v>
      </c>
      <c r="F183">
        <f t="shared" si="19"/>
        <v>5</v>
      </c>
      <c r="G183">
        <v>1</v>
      </c>
      <c r="I183" t="s">
        <v>185</v>
      </c>
      <c r="J183">
        <f t="shared" si="20"/>
        <v>1988</v>
      </c>
      <c r="K183" t="s">
        <v>270</v>
      </c>
      <c r="L183" t="str">
        <f t="shared" si="21"/>
        <v>Oakland Athletics</v>
      </c>
      <c r="M183">
        <f t="shared" si="22"/>
        <v>1</v>
      </c>
      <c r="N183">
        <f t="shared" si="23"/>
        <v>5</v>
      </c>
      <c r="O183">
        <v>0</v>
      </c>
    </row>
    <row r="184" spans="1:15">
      <c r="A184" t="s">
        <v>186</v>
      </c>
      <c r="B184">
        <f t="shared" si="16"/>
        <v>1987</v>
      </c>
      <c r="C184" t="s">
        <v>270</v>
      </c>
      <c r="D184" t="str">
        <f t="shared" si="17"/>
        <v>Minnesota Twins</v>
      </c>
      <c r="E184">
        <f t="shared" si="18"/>
        <v>4</v>
      </c>
      <c r="F184">
        <f t="shared" si="19"/>
        <v>7</v>
      </c>
      <c r="G184">
        <v>1</v>
      </c>
      <c r="I184" t="s">
        <v>186</v>
      </c>
      <c r="J184">
        <f t="shared" si="20"/>
        <v>1987</v>
      </c>
      <c r="K184" t="s">
        <v>270</v>
      </c>
      <c r="L184" t="str">
        <f t="shared" si="21"/>
        <v>St. Louis Cardinals</v>
      </c>
      <c r="M184">
        <f t="shared" si="22"/>
        <v>3</v>
      </c>
      <c r="N184">
        <f t="shared" si="23"/>
        <v>7</v>
      </c>
      <c r="O184">
        <v>0</v>
      </c>
    </row>
    <row r="185" spans="1:15">
      <c r="A185" t="s">
        <v>187</v>
      </c>
      <c r="B185">
        <f t="shared" si="16"/>
        <v>1986</v>
      </c>
      <c r="C185" t="s">
        <v>270</v>
      </c>
      <c r="D185" t="str">
        <f t="shared" si="17"/>
        <v>New York Mets</v>
      </c>
      <c r="E185">
        <f t="shared" si="18"/>
        <v>4</v>
      </c>
      <c r="F185">
        <f t="shared" si="19"/>
        <v>7</v>
      </c>
      <c r="G185">
        <v>1</v>
      </c>
      <c r="I185" t="s">
        <v>187</v>
      </c>
      <c r="J185">
        <f t="shared" si="20"/>
        <v>1986</v>
      </c>
      <c r="K185" t="s">
        <v>270</v>
      </c>
      <c r="L185" t="str">
        <f t="shared" si="21"/>
        <v>Boston Red Sox</v>
      </c>
      <c r="M185">
        <f t="shared" si="22"/>
        <v>3</v>
      </c>
      <c r="N185">
        <f t="shared" si="23"/>
        <v>7</v>
      </c>
      <c r="O185">
        <v>0</v>
      </c>
    </row>
    <row r="186" spans="1:15">
      <c r="A186" t="s">
        <v>188</v>
      </c>
      <c r="B186">
        <f t="shared" si="16"/>
        <v>1985</v>
      </c>
      <c r="C186" t="s">
        <v>270</v>
      </c>
      <c r="D186" t="str">
        <f t="shared" si="17"/>
        <v>Kansas City Royals</v>
      </c>
      <c r="E186">
        <f t="shared" si="18"/>
        <v>4</v>
      </c>
      <c r="F186">
        <f t="shared" si="19"/>
        <v>7</v>
      </c>
      <c r="G186">
        <v>1</v>
      </c>
      <c r="I186" t="s">
        <v>188</v>
      </c>
      <c r="J186">
        <f t="shared" si="20"/>
        <v>1985</v>
      </c>
      <c r="K186" t="s">
        <v>270</v>
      </c>
      <c r="L186" t="str">
        <f t="shared" si="21"/>
        <v>St. Louis Cardinals</v>
      </c>
      <c r="M186">
        <f t="shared" si="22"/>
        <v>3</v>
      </c>
      <c r="N186">
        <f t="shared" si="23"/>
        <v>7</v>
      </c>
      <c r="O186">
        <v>0</v>
      </c>
    </row>
    <row r="187" spans="1:15">
      <c r="A187" t="s">
        <v>189</v>
      </c>
      <c r="B187">
        <f t="shared" si="16"/>
        <v>1984</v>
      </c>
      <c r="C187" t="s">
        <v>270</v>
      </c>
      <c r="D187" t="str">
        <f t="shared" si="17"/>
        <v>Detroit Tigers</v>
      </c>
      <c r="E187">
        <f t="shared" si="18"/>
        <v>4</v>
      </c>
      <c r="F187">
        <f t="shared" si="19"/>
        <v>5</v>
      </c>
      <c r="G187">
        <v>1</v>
      </c>
      <c r="I187" t="s">
        <v>189</v>
      </c>
      <c r="J187">
        <f t="shared" si="20"/>
        <v>1984</v>
      </c>
      <c r="K187" t="s">
        <v>270</v>
      </c>
      <c r="L187" t="str">
        <f t="shared" si="21"/>
        <v>San Diego Padres</v>
      </c>
      <c r="M187">
        <f t="shared" si="22"/>
        <v>1</v>
      </c>
      <c r="N187">
        <f t="shared" si="23"/>
        <v>5</v>
      </c>
      <c r="O187">
        <v>0</v>
      </c>
    </row>
    <row r="188" spans="1:15">
      <c r="A188" t="s">
        <v>190</v>
      </c>
      <c r="B188">
        <f t="shared" si="16"/>
        <v>1983</v>
      </c>
      <c r="C188" t="s">
        <v>270</v>
      </c>
      <c r="D188" t="str">
        <f t="shared" si="17"/>
        <v>Baltimore Orioles</v>
      </c>
      <c r="E188">
        <f t="shared" si="18"/>
        <v>4</v>
      </c>
      <c r="F188">
        <f t="shared" si="19"/>
        <v>5</v>
      </c>
      <c r="G188">
        <v>1</v>
      </c>
      <c r="I188" t="s">
        <v>190</v>
      </c>
      <c r="J188">
        <f t="shared" si="20"/>
        <v>1983</v>
      </c>
      <c r="K188" t="s">
        <v>270</v>
      </c>
      <c r="L188" t="str">
        <f t="shared" si="21"/>
        <v>Philadelphia Phillies</v>
      </c>
      <c r="M188">
        <f t="shared" si="22"/>
        <v>1</v>
      </c>
      <c r="N188">
        <f t="shared" si="23"/>
        <v>5</v>
      </c>
      <c r="O188">
        <v>0</v>
      </c>
    </row>
    <row r="189" spans="1:15">
      <c r="A189" t="s">
        <v>191</v>
      </c>
      <c r="B189">
        <f t="shared" si="16"/>
        <v>1982</v>
      </c>
      <c r="C189" t="s">
        <v>270</v>
      </c>
      <c r="D189" t="str">
        <f t="shared" si="17"/>
        <v>St. Louis Cardinals</v>
      </c>
      <c r="E189">
        <f t="shared" si="18"/>
        <v>4</v>
      </c>
      <c r="F189">
        <f t="shared" si="19"/>
        <v>7</v>
      </c>
      <c r="G189">
        <v>1</v>
      </c>
      <c r="I189" t="s">
        <v>191</v>
      </c>
      <c r="J189">
        <f t="shared" si="20"/>
        <v>1982</v>
      </c>
      <c r="K189" t="s">
        <v>270</v>
      </c>
      <c r="L189" t="str">
        <f t="shared" si="21"/>
        <v>Milwaukee Brewers</v>
      </c>
      <c r="M189">
        <f t="shared" si="22"/>
        <v>3</v>
      </c>
      <c r="N189">
        <f t="shared" si="23"/>
        <v>7</v>
      </c>
      <c r="O189">
        <v>0</v>
      </c>
    </row>
    <row r="190" spans="1:15">
      <c r="A190" t="s">
        <v>192</v>
      </c>
      <c r="B190">
        <f t="shared" si="16"/>
        <v>1981</v>
      </c>
      <c r="C190" t="s">
        <v>270</v>
      </c>
      <c r="D190" t="str">
        <f t="shared" si="17"/>
        <v>Los Angeles Dodgers</v>
      </c>
      <c r="E190">
        <f t="shared" si="18"/>
        <v>4</v>
      </c>
      <c r="F190">
        <f t="shared" si="19"/>
        <v>6</v>
      </c>
      <c r="G190">
        <v>1</v>
      </c>
      <c r="I190" t="s">
        <v>192</v>
      </c>
      <c r="J190">
        <f t="shared" si="20"/>
        <v>1981</v>
      </c>
      <c r="K190" t="s">
        <v>270</v>
      </c>
      <c r="L190" t="str">
        <f t="shared" si="21"/>
        <v>New York Yankees</v>
      </c>
      <c r="M190">
        <f t="shared" si="22"/>
        <v>2</v>
      </c>
      <c r="N190">
        <f t="shared" si="23"/>
        <v>6</v>
      </c>
      <c r="O190">
        <v>0</v>
      </c>
    </row>
    <row r="191" spans="1:15">
      <c r="A191" t="s">
        <v>193</v>
      </c>
      <c r="B191">
        <f t="shared" si="16"/>
        <v>1980</v>
      </c>
      <c r="C191" t="s">
        <v>270</v>
      </c>
      <c r="D191" t="str">
        <f t="shared" si="17"/>
        <v>Philadelphia Phillies</v>
      </c>
      <c r="E191">
        <f t="shared" si="18"/>
        <v>4</v>
      </c>
      <c r="F191">
        <f t="shared" si="19"/>
        <v>6</v>
      </c>
      <c r="G191">
        <v>1</v>
      </c>
      <c r="I191" t="s">
        <v>193</v>
      </c>
      <c r="J191">
        <f t="shared" si="20"/>
        <v>1980</v>
      </c>
      <c r="K191" t="s">
        <v>270</v>
      </c>
      <c r="L191" t="str">
        <f t="shared" si="21"/>
        <v>Kansas City Royals</v>
      </c>
      <c r="M191">
        <f t="shared" si="22"/>
        <v>2</v>
      </c>
      <c r="N191">
        <f t="shared" si="23"/>
        <v>6</v>
      </c>
      <c r="O191">
        <v>0</v>
      </c>
    </row>
    <row r="192" spans="1:15">
      <c r="A192" t="s">
        <v>194</v>
      </c>
      <c r="B192">
        <f t="shared" si="16"/>
        <v>1979</v>
      </c>
      <c r="C192" t="s">
        <v>270</v>
      </c>
      <c r="D192" t="str">
        <f t="shared" si="17"/>
        <v>Pittsburgh Pirates</v>
      </c>
      <c r="E192">
        <f t="shared" si="18"/>
        <v>4</v>
      </c>
      <c r="F192">
        <f t="shared" si="19"/>
        <v>7</v>
      </c>
      <c r="G192">
        <v>1</v>
      </c>
      <c r="I192" t="s">
        <v>194</v>
      </c>
      <c r="J192">
        <f t="shared" si="20"/>
        <v>1979</v>
      </c>
      <c r="K192" t="s">
        <v>270</v>
      </c>
      <c r="L192" t="str">
        <f t="shared" si="21"/>
        <v>Baltimore Orioles</v>
      </c>
      <c r="M192">
        <f t="shared" si="22"/>
        <v>3</v>
      </c>
      <c r="N192">
        <f t="shared" si="23"/>
        <v>7</v>
      </c>
      <c r="O192">
        <v>0</v>
      </c>
    </row>
    <row r="193" spans="1:15">
      <c r="A193" t="s">
        <v>195</v>
      </c>
      <c r="B193">
        <f t="shared" si="16"/>
        <v>1978</v>
      </c>
      <c r="C193" t="s">
        <v>270</v>
      </c>
      <c r="D193" t="str">
        <f t="shared" si="17"/>
        <v>New York Yankees</v>
      </c>
      <c r="E193">
        <f t="shared" si="18"/>
        <v>4</v>
      </c>
      <c r="F193">
        <f t="shared" si="19"/>
        <v>6</v>
      </c>
      <c r="G193">
        <v>1</v>
      </c>
      <c r="I193" t="s">
        <v>195</v>
      </c>
      <c r="J193">
        <f t="shared" si="20"/>
        <v>1978</v>
      </c>
      <c r="K193" t="s">
        <v>270</v>
      </c>
      <c r="L193" t="str">
        <f t="shared" si="21"/>
        <v>Los Angeles Dodgers</v>
      </c>
      <c r="M193">
        <f t="shared" si="22"/>
        <v>2</v>
      </c>
      <c r="N193">
        <f t="shared" si="23"/>
        <v>6</v>
      </c>
      <c r="O193">
        <v>0</v>
      </c>
    </row>
    <row r="194" spans="1:15">
      <c r="A194" t="s">
        <v>196</v>
      </c>
      <c r="B194">
        <f t="shared" si="16"/>
        <v>1977</v>
      </c>
      <c r="C194" t="s">
        <v>270</v>
      </c>
      <c r="D194" t="str">
        <f t="shared" si="17"/>
        <v>New York Yankees</v>
      </c>
      <c r="E194">
        <f t="shared" si="18"/>
        <v>4</v>
      </c>
      <c r="F194">
        <f t="shared" si="19"/>
        <v>6</v>
      </c>
      <c r="G194">
        <v>1</v>
      </c>
      <c r="I194" t="s">
        <v>196</v>
      </c>
      <c r="J194">
        <f t="shared" si="20"/>
        <v>1977</v>
      </c>
      <c r="K194" t="s">
        <v>270</v>
      </c>
      <c r="L194" t="str">
        <f t="shared" si="21"/>
        <v>Los Angeles Dodgers</v>
      </c>
      <c r="M194">
        <f t="shared" si="22"/>
        <v>2</v>
      </c>
      <c r="N194">
        <f t="shared" si="23"/>
        <v>6</v>
      </c>
      <c r="O194">
        <v>0</v>
      </c>
    </row>
    <row r="195" spans="1:15">
      <c r="A195" t="s">
        <v>197</v>
      </c>
      <c r="B195">
        <f t="shared" ref="B195:B258" si="24">LEFT(A195,4)*1</f>
        <v>1976</v>
      </c>
      <c r="C195" t="s">
        <v>270</v>
      </c>
      <c r="D195" t="str">
        <f t="shared" ref="D195:D258" si="25">LEFT(RIGHT(A195,LEN(A195)-6),FIND("(",A195)-8)</f>
        <v>Cincinnati Reds</v>
      </c>
      <c r="E195">
        <f t="shared" ref="E195:E258" si="26">(LEFT(RIGHT(A195,LEN(A195) - FIND("(",A195)),1)*1)</f>
        <v>4</v>
      </c>
      <c r="F195">
        <f t="shared" ref="F195:F258" si="27">LEFT(RIGHT(A195,LEN(A195) - FIND("(",A195)-4),1)+E195</f>
        <v>4</v>
      </c>
      <c r="G195">
        <v>1</v>
      </c>
      <c r="I195" t="s">
        <v>197</v>
      </c>
      <c r="J195">
        <f t="shared" ref="J195:J258" si="28">LEFT(I195,4)*1</f>
        <v>1976</v>
      </c>
      <c r="K195" t="s">
        <v>270</v>
      </c>
      <c r="L195" t="str">
        <f t="shared" ref="L195:L258" si="29">RIGHT(I195,LEN(A195) - FIND("over",I195)-4)</f>
        <v>New York Yankees</v>
      </c>
      <c r="M195">
        <f t="shared" ref="M195:M258" si="30">RIGHT(LEFT(I195,FIND(")",I195)-1),1)*1</f>
        <v>0</v>
      </c>
      <c r="N195">
        <f t="shared" ref="N195:N258" si="31">LEFT(RIGHT(I195,LEN(I195) - FIND("(",I195)),1)+M195</f>
        <v>4</v>
      </c>
      <c r="O195">
        <v>0</v>
      </c>
    </row>
    <row r="196" spans="1:15">
      <c r="A196" t="s">
        <v>198</v>
      </c>
      <c r="B196">
        <f t="shared" si="24"/>
        <v>1975</v>
      </c>
      <c r="C196" t="s">
        <v>270</v>
      </c>
      <c r="D196" t="str">
        <f t="shared" si="25"/>
        <v>Cincinnati Reds</v>
      </c>
      <c r="E196">
        <f t="shared" si="26"/>
        <v>4</v>
      </c>
      <c r="F196">
        <f t="shared" si="27"/>
        <v>7</v>
      </c>
      <c r="G196">
        <v>1</v>
      </c>
      <c r="I196" t="s">
        <v>198</v>
      </c>
      <c r="J196">
        <f t="shared" si="28"/>
        <v>1975</v>
      </c>
      <c r="K196" t="s">
        <v>270</v>
      </c>
      <c r="L196" t="str">
        <f t="shared" si="29"/>
        <v>Boston Red Sox</v>
      </c>
      <c r="M196">
        <f t="shared" si="30"/>
        <v>3</v>
      </c>
      <c r="N196">
        <f t="shared" si="31"/>
        <v>7</v>
      </c>
      <c r="O196">
        <v>0</v>
      </c>
    </row>
    <row r="197" spans="1:15">
      <c r="A197" t="s">
        <v>199</v>
      </c>
      <c r="B197">
        <f t="shared" si="24"/>
        <v>1974</v>
      </c>
      <c r="C197" t="s">
        <v>270</v>
      </c>
      <c r="D197" t="str">
        <f t="shared" si="25"/>
        <v>Oakland Athletics</v>
      </c>
      <c r="E197">
        <f t="shared" si="26"/>
        <v>4</v>
      </c>
      <c r="F197">
        <f t="shared" si="27"/>
        <v>5</v>
      </c>
      <c r="G197">
        <v>1</v>
      </c>
      <c r="I197" t="s">
        <v>199</v>
      </c>
      <c r="J197">
        <f t="shared" si="28"/>
        <v>1974</v>
      </c>
      <c r="K197" t="s">
        <v>270</v>
      </c>
      <c r="L197" t="str">
        <f t="shared" si="29"/>
        <v>Los Angeles Dodgers</v>
      </c>
      <c r="M197">
        <f t="shared" si="30"/>
        <v>1</v>
      </c>
      <c r="N197">
        <f t="shared" si="31"/>
        <v>5</v>
      </c>
      <c r="O197">
        <v>0</v>
      </c>
    </row>
    <row r="198" spans="1:15">
      <c r="A198" t="s">
        <v>200</v>
      </c>
      <c r="B198">
        <f t="shared" si="24"/>
        <v>1973</v>
      </c>
      <c r="C198" t="s">
        <v>270</v>
      </c>
      <c r="D198" t="str">
        <f t="shared" si="25"/>
        <v>Oakland Athletics</v>
      </c>
      <c r="E198">
        <f t="shared" si="26"/>
        <v>4</v>
      </c>
      <c r="F198">
        <f t="shared" si="27"/>
        <v>7</v>
      </c>
      <c r="G198">
        <v>1</v>
      </c>
      <c r="I198" t="s">
        <v>200</v>
      </c>
      <c r="J198">
        <f t="shared" si="28"/>
        <v>1973</v>
      </c>
      <c r="K198" t="s">
        <v>270</v>
      </c>
      <c r="L198" t="str">
        <f t="shared" si="29"/>
        <v>New York Mets</v>
      </c>
      <c r="M198">
        <f t="shared" si="30"/>
        <v>3</v>
      </c>
      <c r="N198">
        <f t="shared" si="31"/>
        <v>7</v>
      </c>
      <c r="O198">
        <v>0</v>
      </c>
    </row>
    <row r="199" spans="1:15">
      <c r="A199" t="s">
        <v>201</v>
      </c>
      <c r="B199">
        <f t="shared" si="24"/>
        <v>1972</v>
      </c>
      <c r="C199" t="s">
        <v>270</v>
      </c>
      <c r="D199" t="str">
        <f t="shared" si="25"/>
        <v>Oakland Athletics</v>
      </c>
      <c r="E199">
        <f t="shared" si="26"/>
        <v>4</v>
      </c>
      <c r="F199">
        <f t="shared" si="27"/>
        <v>7</v>
      </c>
      <c r="G199">
        <v>1</v>
      </c>
      <c r="I199" t="s">
        <v>201</v>
      </c>
      <c r="J199">
        <f t="shared" si="28"/>
        <v>1972</v>
      </c>
      <c r="K199" t="s">
        <v>270</v>
      </c>
      <c r="L199" t="str">
        <f t="shared" si="29"/>
        <v>Cincinnati Reds</v>
      </c>
      <c r="M199">
        <f t="shared" si="30"/>
        <v>3</v>
      </c>
      <c r="N199">
        <f t="shared" si="31"/>
        <v>7</v>
      </c>
      <c r="O199">
        <v>0</v>
      </c>
    </row>
    <row r="200" spans="1:15">
      <c r="A200" t="s">
        <v>202</v>
      </c>
      <c r="B200">
        <f t="shared" si="24"/>
        <v>1971</v>
      </c>
      <c r="C200" t="s">
        <v>270</v>
      </c>
      <c r="D200" t="str">
        <f t="shared" si="25"/>
        <v>Pittsburgh Pirates</v>
      </c>
      <c r="E200">
        <f t="shared" si="26"/>
        <v>4</v>
      </c>
      <c r="F200">
        <f t="shared" si="27"/>
        <v>7</v>
      </c>
      <c r="G200">
        <v>1</v>
      </c>
      <c r="I200" t="s">
        <v>202</v>
      </c>
      <c r="J200">
        <f t="shared" si="28"/>
        <v>1971</v>
      </c>
      <c r="K200" t="s">
        <v>270</v>
      </c>
      <c r="L200" t="str">
        <f t="shared" si="29"/>
        <v>Baltimore Orioles</v>
      </c>
      <c r="M200">
        <f t="shared" si="30"/>
        <v>3</v>
      </c>
      <c r="N200">
        <f t="shared" si="31"/>
        <v>7</v>
      </c>
      <c r="O200">
        <v>0</v>
      </c>
    </row>
    <row r="201" spans="1:15">
      <c r="A201" t="s">
        <v>203</v>
      </c>
      <c r="B201">
        <f t="shared" si="24"/>
        <v>1970</v>
      </c>
      <c r="C201" t="s">
        <v>270</v>
      </c>
      <c r="D201" t="str">
        <f t="shared" si="25"/>
        <v>Baltimore Orioles</v>
      </c>
      <c r="E201">
        <f t="shared" si="26"/>
        <v>4</v>
      </c>
      <c r="F201">
        <f t="shared" si="27"/>
        <v>5</v>
      </c>
      <c r="G201">
        <v>1</v>
      </c>
      <c r="I201" t="s">
        <v>203</v>
      </c>
      <c r="J201">
        <f t="shared" si="28"/>
        <v>1970</v>
      </c>
      <c r="K201" t="s">
        <v>270</v>
      </c>
      <c r="L201" t="str">
        <f t="shared" si="29"/>
        <v>Cincinnati Reds</v>
      </c>
      <c r="M201">
        <f t="shared" si="30"/>
        <v>1</v>
      </c>
      <c r="N201">
        <f t="shared" si="31"/>
        <v>5</v>
      </c>
      <c r="O201">
        <v>0</v>
      </c>
    </row>
    <row r="202" spans="1:15">
      <c r="A202" t="s">
        <v>204</v>
      </c>
      <c r="B202">
        <f t="shared" si="24"/>
        <v>1969</v>
      </c>
      <c r="C202" t="s">
        <v>270</v>
      </c>
      <c r="D202" t="str">
        <f t="shared" si="25"/>
        <v>New York Mets</v>
      </c>
      <c r="E202">
        <f t="shared" si="26"/>
        <v>4</v>
      </c>
      <c r="F202">
        <f t="shared" si="27"/>
        <v>5</v>
      </c>
      <c r="G202">
        <v>1</v>
      </c>
      <c r="I202" t="s">
        <v>204</v>
      </c>
      <c r="J202">
        <f t="shared" si="28"/>
        <v>1969</v>
      </c>
      <c r="K202" t="s">
        <v>270</v>
      </c>
      <c r="L202" t="str">
        <f t="shared" si="29"/>
        <v>Baltimore Orioles</v>
      </c>
      <c r="M202">
        <f t="shared" si="30"/>
        <v>1</v>
      </c>
      <c r="N202">
        <f t="shared" si="31"/>
        <v>5</v>
      </c>
      <c r="O202">
        <v>0</v>
      </c>
    </row>
    <row r="203" spans="1:15">
      <c r="A203" t="s">
        <v>205</v>
      </c>
      <c r="B203">
        <f t="shared" si="24"/>
        <v>1968</v>
      </c>
      <c r="C203" t="s">
        <v>270</v>
      </c>
      <c r="D203" t="str">
        <f t="shared" si="25"/>
        <v>Detroit Tigers</v>
      </c>
      <c r="E203">
        <f t="shared" si="26"/>
        <v>4</v>
      </c>
      <c r="F203">
        <f t="shared" si="27"/>
        <v>7</v>
      </c>
      <c r="G203">
        <v>1</v>
      </c>
      <c r="I203" t="s">
        <v>205</v>
      </c>
      <c r="J203">
        <f t="shared" si="28"/>
        <v>1968</v>
      </c>
      <c r="K203" t="s">
        <v>270</v>
      </c>
      <c r="L203" t="str">
        <f t="shared" si="29"/>
        <v>St. Louis Cardinals</v>
      </c>
      <c r="M203">
        <f t="shared" si="30"/>
        <v>3</v>
      </c>
      <c r="N203">
        <f t="shared" si="31"/>
        <v>7</v>
      </c>
      <c r="O203">
        <v>0</v>
      </c>
    </row>
    <row r="204" spans="1:15">
      <c r="A204" t="s">
        <v>206</v>
      </c>
      <c r="B204">
        <f t="shared" si="24"/>
        <v>1967</v>
      </c>
      <c r="C204" t="s">
        <v>270</v>
      </c>
      <c r="D204" t="str">
        <f t="shared" si="25"/>
        <v>St. Louis Cardinals</v>
      </c>
      <c r="E204">
        <f t="shared" si="26"/>
        <v>4</v>
      </c>
      <c r="F204">
        <f t="shared" si="27"/>
        <v>7</v>
      </c>
      <c r="G204">
        <v>1</v>
      </c>
      <c r="I204" t="s">
        <v>206</v>
      </c>
      <c r="J204">
        <f t="shared" si="28"/>
        <v>1967</v>
      </c>
      <c r="K204" t="s">
        <v>270</v>
      </c>
      <c r="L204" t="str">
        <f t="shared" si="29"/>
        <v>Boston Red Sox</v>
      </c>
      <c r="M204">
        <f t="shared" si="30"/>
        <v>3</v>
      </c>
      <c r="N204">
        <f t="shared" si="31"/>
        <v>7</v>
      </c>
      <c r="O204">
        <v>0</v>
      </c>
    </row>
    <row r="205" spans="1:15">
      <c r="A205" t="s">
        <v>207</v>
      </c>
      <c r="B205">
        <f t="shared" si="24"/>
        <v>1966</v>
      </c>
      <c r="C205" t="s">
        <v>270</v>
      </c>
      <c r="D205" t="str">
        <f t="shared" si="25"/>
        <v>Baltimore Orioles</v>
      </c>
      <c r="E205">
        <f t="shared" si="26"/>
        <v>4</v>
      </c>
      <c r="F205">
        <f t="shared" si="27"/>
        <v>4</v>
      </c>
      <c r="G205">
        <v>1</v>
      </c>
      <c r="I205" t="s">
        <v>207</v>
      </c>
      <c r="J205">
        <f t="shared" si="28"/>
        <v>1966</v>
      </c>
      <c r="K205" t="s">
        <v>270</v>
      </c>
      <c r="L205" t="str">
        <f t="shared" si="29"/>
        <v>Los Angeles Dodgers</v>
      </c>
      <c r="M205">
        <f t="shared" si="30"/>
        <v>0</v>
      </c>
      <c r="N205">
        <f t="shared" si="31"/>
        <v>4</v>
      </c>
      <c r="O205">
        <v>0</v>
      </c>
    </row>
    <row r="206" spans="1:15">
      <c r="A206" t="s">
        <v>208</v>
      </c>
      <c r="B206">
        <f t="shared" si="24"/>
        <v>1965</v>
      </c>
      <c r="C206" t="s">
        <v>270</v>
      </c>
      <c r="D206" t="str">
        <f t="shared" si="25"/>
        <v>Los Angeles Dodgers</v>
      </c>
      <c r="E206">
        <f t="shared" si="26"/>
        <v>4</v>
      </c>
      <c r="F206">
        <f t="shared" si="27"/>
        <v>7</v>
      </c>
      <c r="G206">
        <v>1</v>
      </c>
      <c r="I206" t="s">
        <v>208</v>
      </c>
      <c r="J206">
        <f t="shared" si="28"/>
        <v>1965</v>
      </c>
      <c r="K206" t="s">
        <v>270</v>
      </c>
      <c r="L206" t="str">
        <f t="shared" si="29"/>
        <v>Minnesota Twins</v>
      </c>
      <c r="M206">
        <f t="shared" si="30"/>
        <v>3</v>
      </c>
      <c r="N206">
        <f t="shared" si="31"/>
        <v>7</v>
      </c>
      <c r="O206">
        <v>0</v>
      </c>
    </row>
    <row r="207" spans="1:15">
      <c r="A207" t="s">
        <v>209</v>
      </c>
      <c r="B207">
        <f t="shared" si="24"/>
        <v>1964</v>
      </c>
      <c r="C207" t="s">
        <v>270</v>
      </c>
      <c r="D207" t="str">
        <f t="shared" si="25"/>
        <v>St. Louis Cardinals</v>
      </c>
      <c r="E207">
        <f t="shared" si="26"/>
        <v>4</v>
      </c>
      <c r="F207">
        <f t="shared" si="27"/>
        <v>7</v>
      </c>
      <c r="G207">
        <v>1</v>
      </c>
      <c r="I207" t="s">
        <v>209</v>
      </c>
      <c r="J207">
        <f t="shared" si="28"/>
        <v>1964</v>
      </c>
      <c r="K207" t="s">
        <v>270</v>
      </c>
      <c r="L207" t="str">
        <f t="shared" si="29"/>
        <v>New York Yankees</v>
      </c>
      <c r="M207">
        <f t="shared" si="30"/>
        <v>3</v>
      </c>
      <c r="N207">
        <f t="shared" si="31"/>
        <v>7</v>
      </c>
      <c r="O207">
        <v>0</v>
      </c>
    </row>
    <row r="208" spans="1:15">
      <c r="A208" t="s">
        <v>210</v>
      </c>
      <c r="B208">
        <f t="shared" si="24"/>
        <v>1963</v>
      </c>
      <c r="C208" t="s">
        <v>270</v>
      </c>
      <c r="D208" t="str">
        <f t="shared" si="25"/>
        <v>Los Angeles Dodgers</v>
      </c>
      <c r="E208">
        <f t="shared" si="26"/>
        <v>4</v>
      </c>
      <c r="F208">
        <f t="shared" si="27"/>
        <v>4</v>
      </c>
      <c r="G208">
        <v>1</v>
      </c>
      <c r="I208" t="s">
        <v>210</v>
      </c>
      <c r="J208">
        <f t="shared" si="28"/>
        <v>1963</v>
      </c>
      <c r="K208" t="s">
        <v>270</v>
      </c>
      <c r="L208" t="str">
        <f t="shared" si="29"/>
        <v>New York Yankees</v>
      </c>
      <c r="M208">
        <f t="shared" si="30"/>
        <v>0</v>
      </c>
      <c r="N208">
        <f t="shared" si="31"/>
        <v>4</v>
      </c>
      <c r="O208">
        <v>0</v>
      </c>
    </row>
    <row r="209" spans="1:15">
      <c r="A209" t="s">
        <v>211</v>
      </c>
      <c r="B209">
        <f t="shared" si="24"/>
        <v>1962</v>
      </c>
      <c r="C209" t="s">
        <v>270</v>
      </c>
      <c r="D209" t="str">
        <f t="shared" si="25"/>
        <v>New York Yankees</v>
      </c>
      <c r="E209">
        <f t="shared" si="26"/>
        <v>4</v>
      </c>
      <c r="F209">
        <f t="shared" si="27"/>
        <v>7</v>
      </c>
      <c r="G209">
        <v>1</v>
      </c>
      <c r="I209" t="s">
        <v>211</v>
      </c>
      <c r="J209">
        <f t="shared" si="28"/>
        <v>1962</v>
      </c>
      <c r="K209" t="s">
        <v>270</v>
      </c>
      <c r="L209" t="str">
        <f t="shared" si="29"/>
        <v>San Francisco Giants</v>
      </c>
      <c r="M209">
        <f t="shared" si="30"/>
        <v>3</v>
      </c>
      <c r="N209">
        <f t="shared" si="31"/>
        <v>7</v>
      </c>
      <c r="O209">
        <v>0</v>
      </c>
    </row>
    <row r="210" spans="1:15">
      <c r="A210" t="s">
        <v>212</v>
      </c>
      <c r="B210">
        <f t="shared" si="24"/>
        <v>1961</v>
      </c>
      <c r="C210" t="s">
        <v>270</v>
      </c>
      <c r="D210" t="str">
        <f t="shared" si="25"/>
        <v>New York Yankees</v>
      </c>
      <c r="E210">
        <f t="shared" si="26"/>
        <v>4</v>
      </c>
      <c r="F210">
        <f t="shared" si="27"/>
        <v>5</v>
      </c>
      <c r="G210">
        <v>1</v>
      </c>
      <c r="I210" t="s">
        <v>212</v>
      </c>
      <c r="J210">
        <f t="shared" si="28"/>
        <v>1961</v>
      </c>
      <c r="K210" t="s">
        <v>270</v>
      </c>
      <c r="L210" t="str">
        <f t="shared" si="29"/>
        <v>Cincinnati Reds</v>
      </c>
      <c r="M210">
        <f t="shared" si="30"/>
        <v>1</v>
      </c>
      <c r="N210">
        <f t="shared" si="31"/>
        <v>5</v>
      </c>
      <c r="O210">
        <v>0</v>
      </c>
    </row>
    <row r="211" spans="1:15">
      <c r="A211" t="s">
        <v>213</v>
      </c>
      <c r="B211">
        <f t="shared" si="24"/>
        <v>1960</v>
      </c>
      <c r="C211" t="s">
        <v>270</v>
      </c>
      <c r="D211" t="str">
        <f t="shared" si="25"/>
        <v>Pittsburgh Pirates</v>
      </c>
      <c r="E211">
        <f t="shared" si="26"/>
        <v>4</v>
      </c>
      <c r="F211">
        <f t="shared" si="27"/>
        <v>7</v>
      </c>
      <c r="G211">
        <v>1</v>
      </c>
      <c r="I211" t="s">
        <v>213</v>
      </c>
      <c r="J211">
        <f t="shared" si="28"/>
        <v>1960</v>
      </c>
      <c r="K211" t="s">
        <v>270</v>
      </c>
      <c r="L211" t="str">
        <f t="shared" si="29"/>
        <v>New York Yankees</v>
      </c>
      <c r="M211">
        <f t="shared" si="30"/>
        <v>3</v>
      </c>
      <c r="N211">
        <f t="shared" si="31"/>
        <v>7</v>
      </c>
      <c r="O211">
        <v>0</v>
      </c>
    </row>
    <row r="212" spans="1:15">
      <c r="A212" t="s">
        <v>214</v>
      </c>
      <c r="B212">
        <f t="shared" si="24"/>
        <v>1959</v>
      </c>
      <c r="C212" t="s">
        <v>270</v>
      </c>
      <c r="D212" t="str">
        <f t="shared" si="25"/>
        <v>Los Angeles Dodgers</v>
      </c>
      <c r="E212">
        <f t="shared" si="26"/>
        <v>4</v>
      </c>
      <c r="F212">
        <f t="shared" si="27"/>
        <v>6</v>
      </c>
      <c r="G212">
        <v>1</v>
      </c>
      <c r="I212" t="s">
        <v>214</v>
      </c>
      <c r="J212">
        <f t="shared" si="28"/>
        <v>1959</v>
      </c>
      <c r="K212" t="s">
        <v>270</v>
      </c>
      <c r="L212" t="str">
        <f t="shared" si="29"/>
        <v>Chicago White Sox</v>
      </c>
      <c r="M212">
        <f t="shared" si="30"/>
        <v>2</v>
      </c>
      <c r="N212">
        <f t="shared" si="31"/>
        <v>6</v>
      </c>
      <c r="O212">
        <v>0</v>
      </c>
    </row>
    <row r="213" spans="1:15">
      <c r="A213" t="s">
        <v>215</v>
      </c>
      <c r="B213">
        <f t="shared" si="24"/>
        <v>1958</v>
      </c>
      <c r="C213" t="s">
        <v>270</v>
      </c>
      <c r="D213" t="str">
        <f t="shared" si="25"/>
        <v>New York Yankees</v>
      </c>
      <c r="E213">
        <f t="shared" si="26"/>
        <v>4</v>
      </c>
      <c r="F213">
        <f t="shared" si="27"/>
        <v>7</v>
      </c>
      <c r="G213">
        <v>1</v>
      </c>
      <c r="I213" t="s">
        <v>215</v>
      </c>
      <c r="J213">
        <f t="shared" si="28"/>
        <v>1958</v>
      </c>
      <c r="K213" t="s">
        <v>270</v>
      </c>
      <c r="L213" t="str">
        <f t="shared" si="29"/>
        <v>Milwaukee Braves</v>
      </c>
      <c r="M213">
        <f t="shared" si="30"/>
        <v>3</v>
      </c>
      <c r="N213">
        <f t="shared" si="31"/>
        <v>7</v>
      </c>
      <c r="O213">
        <v>0</v>
      </c>
    </row>
    <row r="214" spans="1:15">
      <c r="A214" t="s">
        <v>216</v>
      </c>
      <c r="B214">
        <f t="shared" si="24"/>
        <v>1957</v>
      </c>
      <c r="C214" t="s">
        <v>270</v>
      </c>
      <c r="D214" t="str">
        <f t="shared" si="25"/>
        <v>Milwaukee Braves</v>
      </c>
      <c r="E214">
        <f t="shared" si="26"/>
        <v>4</v>
      </c>
      <c r="F214">
        <f t="shared" si="27"/>
        <v>7</v>
      </c>
      <c r="G214">
        <v>1</v>
      </c>
      <c r="I214" t="s">
        <v>216</v>
      </c>
      <c r="J214">
        <f t="shared" si="28"/>
        <v>1957</v>
      </c>
      <c r="K214" t="s">
        <v>270</v>
      </c>
      <c r="L214" t="str">
        <f t="shared" si="29"/>
        <v>New York Yankees</v>
      </c>
      <c r="M214">
        <f t="shared" si="30"/>
        <v>3</v>
      </c>
      <c r="N214">
        <f t="shared" si="31"/>
        <v>7</v>
      </c>
      <c r="O214">
        <v>0</v>
      </c>
    </row>
    <row r="215" spans="1:15">
      <c r="A215" t="s">
        <v>217</v>
      </c>
      <c r="B215">
        <f t="shared" si="24"/>
        <v>1956</v>
      </c>
      <c r="C215" t="s">
        <v>270</v>
      </c>
      <c r="D215" t="str">
        <f t="shared" si="25"/>
        <v>New York Yankees</v>
      </c>
      <c r="E215">
        <f t="shared" si="26"/>
        <v>4</v>
      </c>
      <c r="F215">
        <f t="shared" si="27"/>
        <v>7</v>
      </c>
      <c r="G215">
        <v>1</v>
      </c>
      <c r="I215" t="s">
        <v>217</v>
      </c>
      <c r="J215">
        <f t="shared" si="28"/>
        <v>1956</v>
      </c>
      <c r="K215" t="s">
        <v>270</v>
      </c>
      <c r="L215" t="str">
        <f t="shared" si="29"/>
        <v>Brooklyn Dodgers</v>
      </c>
      <c r="M215">
        <f t="shared" si="30"/>
        <v>3</v>
      </c>
      <c r="N215">
        <f t="shared" si="31"/>
        <v>7</v>
      </c>
      <c r="O215">
        <v>0</v>
      </c>
    </row>
    <row r="216" spans="1:15">
      <c r="A216" t="s">
        <v>218</v>
      </c>
      <c r="B216">
        <f t="shared" si="24"/>
        <v>1955</v>
      </c>
      <c r="C216" t="s">
        <v>270</v>
      </c>
      <c r="D216" t="str">
        <f t="shared" si="25"/>
        <v>Brooklyn Dodgers</v>
      </c>
      <c r="E216">
        <f t="shared" si="26"/>
        <v>4</v>
      </c>
      <c r="F216">
        <f t="shared" si="27"/>
        <v>7</v>
      </c>
      <c r="G216">
        <v>1</v>
      </c>
      <c r="I216" t="s">
        <v>218</v>
      </c>
      <c r="J216">
        <f t="shared" si="28"/>
        <v>1955</v>
      </c>
      <c r="K216" t="s">
        <v>270</v>
      </c>
      <c r="L216" t="str">
        <f t="shared" si="29"/>
        <v>New York Yankees</v>
      </c>
      <c r="M216">
        <f t="shared" si="30"/>
        <v>3</v>
      </c>
      <c r="N216">
        <f t="shared" si="31"/>
        <v>7</v>
      </c>
      <c r="O216">
        <v>0</v>
      </c>
    </row>
    <row r="217" spans="1:15">
      <c r="A217" t="s">
        <v>219</v>
      </c>
      <c r="B217">
        <f t="shared" si="24"/>
        <v>1954</v>
      </c>
      <c r="C217" t="s">
        <v>270</v>
      </c>
      <c r="D217" t="str">
        <f t="shared" si="25"/>
        <v>New York Giants</v>
      </c>
      <c r="E217">
        <f t="shared" si="26"/>
        <v>4</v>
      </c>
      <c r="F217">
        <f t="shared" si="27"/>
        <v>4</v>
      </c>
      <c r="G217">
        <v>1</v>
      </c>
      <c r="I217" t="s">
        <v>219</v>
      </c>
      <c r="J217">
        <f t="shared" si="28"/>
        <v>1954</v>
      </c>
      <c r="K217" t="s">
        <v>270</v>
      </c>
      <c r="L217" t="str">
        <f t="shared" si="29"/>
        <v>Cleveland Indians</v>
      </c>
      <c r="M217">
        <f t="shared" si="30"/>
        <v>0</v>
      </c>
      <c r="N217">
        <f t="shared" si="31"/>
        <v>4</v>
      </c>
      <c r="O217">
        <v>0</v>
      </c>
    </row>
    <row r="218" spans="1:15">
      <c r="A218" t="s">
        <v>220</v>
      </c>
      <c r="B218">
        <f t="shared" si="24"/>
        <v>1953</v>
      </c>
      <c r="C218" t="s">
        <v>270</v>
      </c>
      <c r="D218" t="str">
        <f t="shared" si="25"/>
        <v>New York Yankees</v>
      </c>
      <c r="E218">
        <f t="shared" si="26"/>
        <v>4</v>
      </c>
      <c r="F218">
        <f t="shared" si="27"/>
        <v>6</v>
      </c>
      <c r="G218">
        <v>1</v>
      </c>
      <c r="I218" t="s">
        <v>220</v>
      </c>
      <c r="J218">
        <f t="shared" si="28"/>
        <v>1953</v>
      </c>
      <c r="K218" t="s">
        <v>270</v>
      </c>
      <c r="L218" t="str">
        <f t="shared" si="29"/>
        <v>Brooklyn Dodgers</v>
      </c>
      <c r="M218">
        <f t="shared" si="30"/>
        <v>2</v>
      </c>
      <c r="N218">
        <f t="shared" si="31"/>
        <v>6</v>
      </c>
      <c r="O218">
        <v>0</v>
      </c>
    </row>
    <row r="219" spans="1:15">
      <c r="A219" t="s">
        <v>221</v>
      </c>
      <c r="B219">
        <f t="shared" si="24"/>
        <v>1952</v>
      </c>
      <c r="C219" t="s">
        <v>270</v>
      </c>
      <c r="D219" t="str">
        <f t="shared" si="25"/>
        <v>New York Yankees</v>
      </c>
      <c r="E219">
        <f t="shared" si="26"/>
        <v>4</v>
      </c>
      <c r="F219">
        <f t="shared" si="27"/>
        <v>7</v>
      </c>
      <c r="G219">
        <v>1</v>
      </c>
      <c r="I219" t="s">
        <v>221</v>
      </c>
      <c r="J219">
        <f t="shared" si="28"/>
        <v>1952</v>
      </c>
      <c r="K219" t="s">
        <v>270</v>
      </c>
      <c r="L219" t="str">
        <f t="shared" si="29"/>
        <v>Brooklyn Dodgers</v>
      </c>
      <c r="M219">
        <f t="shared" si="30"/>
        <v>3</v>
      </c>
      <c r="N219">
        <f t="shared" si="31"/>
        <v>7</v>
      </c>
      <c r="O219">
        <v>0</v>
      </c>
    </row>
    <row r="220" spans="1:15">
      <c r="A220" t="s">
        <v>222</v>
      </c>
      <c r="B220">
        <f t="shared" si="24"/>
        <v>1951</v>
      </c>
      <c r="C220" t="s">
        <v>270</v>
      </c>
      <c r="D220" t="str">
        <f t="shared" si="25"/>
        <v>New York Yankees</v>
      </c>
      <c r="E220">
        <f t="shared" si="26"/>
        <v>4</v>
      </c>
      <c r="F220">
        <f t="shared" si="27"/>
        <v>6</v>
      </c>
      <c r="G220">
        <v>1</v>
      </c>
      <c r="I220" t="s">
        <v>222</v>
      </c>
      <c r="J220">
        <f t="shared" si="28"/>
        <v>1951</v>
      </c>
      <c r="K220" t="s">
        <v>270</v>
      </c>
      <c r="L220" t="str">
        <f t="shared" si="29"/>
        <v>New York Giants</v>
      </c>
      <c r="M220">
        <f t="shared" si="30"/>
        <v>2</v>
      </c>
      <c r="N220">
        <f t="shared" si="31"/>
        <v>6</v>
      </c>
      <c r="O220">
        <v>0</v>
      </c>
    </row>
    <row r="221" spans="1:15">
      <c r="A221" t="s">
        <v>223</v>
      </c>
      <c r="B221">
        <f t="shared" si="24"/>
        <v>1950</v>
      </c>
      <c r="C221" t="s">
        <v>270</v>
      </c>
      <c r="D221" t="str">
        <f t="shared" si="25"/>
        <v>New York Yankees</v>
      </c>
      <c r="E221">
        <f t="shared" si="26"/>
        <v>4</v>
      </c>
      <c r="F221">
        <f t="shared" si="27"/>
        <v>4</v>
      </c>
      <c r="G221">
        <v>1</v>
      </c>
      <c r="I221" t="s">
        <v>223</v>
      </c>
      <c r="J221">
        <f t="shared" si="28"/>
        <v>1950</v>
      </c>
      <c r="K221" t="s">
        <v>270</v>
      </c>
      <c r="L221" t="str">
        <f t="shared" si="29"/>
        <v>Philadelphia Phillies</v>
      </c>
      <c r="M221">
        <f t="shared" si="30"/>
        <v>0</v>
      </c>
      <c r="N221">
        <f t="shared" si="31"/>
        <v>4</v>
      </c>
      <c r="O221">
        <v>0</v>
      </c>
    </row>
    <row r="222" spans="1:15">
      <c r="A222" t="s">
        <v>224</v>
      </c>
      <c r="B222">
        <f t="shared" si="24"/>
        <v>1949</v>
      </c>
      <c r="C222" t="s">
        <v>270</v>
      </c>
      <c r="D222" t="str">
        <f t="shared" si="25"/>
        <v>New York Yankees</v>
      </c>
      <c r="E222">
        <f t="shared" si="26"/>
        <v>4</v>
      </c>
      <c r="F222">
        <f t="shared" si="27"/>
        <v>5</v>
      </c>
      <c r="G222">
        <v>1</v>
      </c>
      <c r="I222" t="s">
        <v>224</v>
      </c>
      <c r="J222">
        <f t="shared" si="28"/>
        <v>1949</v>
      </c>
      <c r="K222" t="s">
        <v>270</v>
      </c>
      <c r="L222" t="str">
        <f t="shared" si="29"/>
        <v>Brooklyn Dodgers</v>
      </c>
      <c r="M222">
        <f t="shared" si="30"/>
        <v>1</v>
      </c>
      <c r="N222">
        <f t="shared" si="31"/>
        <v>5</v>
      </c>
      <c r="O222">
        <v>0</v>
      </c>
    </row>
    <row r="223" spans="1:15">
      <c r="A223" t="s">
        <v>225</v>
      </c>
      <c r="B223">
        <f t="shared" si="24"/>
        <v>1948</v>
      </c>
      <c r="C223" t="s">
        <v>270</v>
      </c>
      <c r="D223" t="str">
        <f t="shared" si="25"/>
        <v>Cleveland Indians</v>
      </c>
      <c r="E223">
        <f t="shared" si="26"/>
        <v>4</v>
      </c>
      <c r="F223">
        <f t="shared" si="27"/>
        <v>6</v>
      </c>
      <c r="G223">
        <v>1</v>
      </c>
      <c r="I223" t="s">
        <v>225</v>
      </c>
      <c r="J223">
        <f t="shared" si="28"/>
        <v>1948</v>
      </c>
      <c r="K223" t="s">
        <v>270</v>
      </c>
      <c r="L223" t="str">
        <f t="shared" si="29"/>
        <v>Boston Braves</v>
      </c>
      <c r="M223">
        <f t="shared" si="30"/>
        <v>2</v>
      </c>
      <c r="N223">
        <f t="shared" si="31"/>
        <v>6</v>
      </c>
      <c r="O223">
        <v>0</v>
      </c>
    </row>
    <row r="224" spans="1:15">
      <c r="A224" t="s">
        <v>226</v>
      </c>
      <c r="B224">
        <f t="shared" si="24"/>
        <v>1947</v>
      </c>
      <c r="C224" t="s">
        <v>270</v>
      </c>
      <c r="D224" t="str">
        <f t="shared" si="25"/>
        <v>New York Yankees</v>
      </c>
      <c r="E224">
        <f t="shared" si="26"/>
        <v>4</v>
      </c>
      <c r="F224">
        <f t="shared" si="27"/>
        <v>7</v>
      </c>
      <c r="G224">
        <v>1</v>
      </c>
      <c r="I224" t="s">
        <v>226</v>
      </c>
      <c r="J224">
        <f t="shared" si="28"/>
        <v>1947</v>
      </c>
      <c r="K224" t="s">
        <v>270</v>
      </c>
      <c r="L224" t="str">
        <f t="shared" si="29"/>
        <v>Brooklyn Dodgers</v>
      </c>
      <c r="M224">
        <f t="shared" si="30"/>
        <v>3</v>
      </c>
      <c r="N224">
        <f t="shared" si="31"/>
        <v>7</v>
      </c>
      <c r="O224">
        <v>0</v>
      </c>
    </row>
    <row r="225" spans="1:15">
      <c r="A225" t="s">
        <v>227</v>
      </c>
      <c r="B225">
        <f t="shared" si="24"/>
        <v>1946</v>
      </c>
      <c r="C225" t="s">
        <v>270</v>
      </c>
      <c r="D225" t="str">
        <f t="shared" si="25"/>
        <v>St. Louis Cardinals</v>
      </c>
      <c r="E225">
        <f t="shared" si="26"/>
        <v>4</v>
      </c>
      <c r="F225">
        <f t="shared" si="27"/>
        <v>7</v>
      </c>
      <c r="G225">
        <v>1</v>
      </c>
      <c r="I225" t="s">
        <v>227</v>
      </c>
      <c r="J225">
        <f t="shared" si="28"/>
        <v>1946</v>
      </c>
      <c r="K225" t="s">
        <v>270</v>
      </c>
      <c r="L225" t="str">
        <f t="shared" si="29"/>
        <v>Boston Red Sox</v>
      </c>
      <c r="M225">
        <f t="shared" si="30"/>
        <v>3</v>
      </c>
      <c r="N225">
        <f t="shared" si="31"/>
        <v>7</v>
      </c>
      <c r="O225">
        <v>0</v>
      </c>
    </row>
    <row r="226" spans="1:15">
      <c r="A226" t="s">
        <v>228</v>
      </c>
      <c r="B226">
        <f t="shared" si="24"/>
        <v>1945</v>
      </c>
      <c r="C226" t="s">
        <v>270</v>
      </c>
      <c r="D226" t="str">
        <f t="shared" si="25"/>
        <v>Detroit Tigers</v>
      </c>
      <c r="E226">
        <f t="shared" si="26"/>
        <v>4</v>
      </c>
      <c r="F226">
        <f t="shared" si="27"/>
        <v>7</v>
      </c>
      <c r="G226">
        <v>1</v>
      </c>
      <c r="I226" t="s">
        <v>228</v>
      </c>
      <c r="J226">
        <f t="shared" si="28"/>
        <v>1945</v>
      </c>
      <c r="K226" t="s">
        <v>270</v>
      </c>
      <c r="L226" t="str">
        <f t="shared" si="29"/>
        <v>Chicago Cubs</v>
      </c>
      <c r="M226">
        <f t="shared" si="30"/>
        <v>3</v>
      </c>
      <c r="N226">
        <f t="shared" si="31"/>
        <v>7</v>
      </c>
      <c r="O226">
        <v>0</v>
      </c>
    </row>
    <row r="227" spans="1:15">
      <c r="A227" t="s">
        <v>229</v>
      </c>
      <c r="B227">
        <f t="shared" si="24"/>
        <v>1944</v>
      </c>
      <c r="C227" t="s">
        <v>270</v>
      </c>
      <c r="D227" t="str">
        <f t="shared" si="25"/>
        <v>St. Louis Cardinals</v>
      </c>
      <c r="E227">
        <f t="shared" si="26"/>
        <v>4</v>
      </c>
      <c r="F227">
        <f t="shared" si="27"/>
        <v>6</v>
      </c>
      <c r="G227">
        <v>1</v>
      </c>
      <c r="I227" t="s">
        <v>229</v>
      </c>
      <c r="J227">
        <f t="shared" si="28"/>
        <v>1944</v>
      </c>
      <c r="K227" t="s">
        <v>270</v>
      </c>
      <c r="L227" t="str">
        <f t="shared" si="29"/>
        <v>St. Louis Browns</v>
      </c>
      <c r="M227">
        <f t="shared" si="30"/>
        <v>2</v>
      </c>
      <c r="N227">
        <f t="shared" si="31"/>
        <v>6</v>
      </c>
      <c r="O227">
        <v>0</v>
      </c>
    </row>
    <row r="228" spans="1:15">
      <c r="A228" t="s">
        <v>230</v>
      </c>
      <c r="B228">
        <f t="shared" si="24"/>
        <v>1943</v>
      </c>
      <c r="C228" t="s">
        <v>270</v>
      </c>
      <c r="D228" t="str">
        <f t="shared" si="25"/>
        <v>New York Yankees</v>
      </c>
      <c r="E228">
        <f t="shared" si="26"/>
        <v>4</v>
      </c>
      <c r="F228">
        <f t="shared" si="27"/>
        <v>5</v>
      </c>
      <c r="G228">
        <v>1</v>
      </c>
      <c r="I228" t="s">
        <v>230</v>
      </c>
      <c r="J228">
        <f t="shared" si="28"/>
        <v>1943</v>
      </c>
      <c r="K228" t="s">
        <v>270</v>
      </c>
      <c r="L228" t="str">
        <f t="shared" si="29"/>
        <v>St. Louis Cardinals</v>
      </c>
      <c r="M228">
        <f t="shared" si="30"/>
        <v>1</v>
      </c>
      <c r="N228">
        <f t="shared" si="31"/>
        <v>5</v>
      </c>
      <c r="O228">
        <v>0</v>
      </c>
    </row>
    <row r="229" spans="1:15">
      <c r="A229" t="s">
        <v>231</v>
      </c>
      <c r="B229">
        <f t="shared" si="24"/>
        <v>1942</v>
      </c>
      <c r="C229" t="s">
        <v>270</v>
      </c>
      <c r="D229" t="str">
        <f t="shared" si="25"/>
        <v>St. Louis Cardinals</v>
      </c>
      <c r="E229">
        <f t="shared" si="26"/>
        <v>4</v>
      </c>
      <c r="F229">
        <f t="shared" si="27"/>
        <v>5</v>
      </c>
      <c r="G229">
        <v>1</v>
      </c>
      <c r="I229" t="s">
        <v>231</v>
      </c>
      <c r="J229">
        <f t="shared" si="28"/>
        <v>1942</v>
      </c>
      <c r="K229" t="s">
        <v>270</v>
      </c>
      <c r="L229" t="str">
        <f t="shared" si="29"/>
        <v>New York Yankees</v>
      </c>
      <c r="M229">
        <f t="shared" si="30"/>
        <v>1</v>
      </c>
      <c r="N229">
        <f t="shared" si="31"/>
        <v>5</v>
      </c>
      <c r="O229">
        <v>0</v>
      </c>
    </row>
    <row r="230" spans="1:15">
      <c r="A230" t="s">
        <v>232</v>
      </c>
      <c r="B230">
        <f t="shared" si="24"/>
        <v>1941</v>
      </c>
      <c r="C230" t="s">
        <v>270</v>
      </c>
      <c r="D230" t="str">
        <f t="shared" si="25"/>
        <v>New York Yankees</v>
      </c>
      <c r="E230">
        <f t="shared" si="26"/>
        <v>4</v>
      </c>
      <c r="F230">
        <f t="shared" si="27"/>
        <v>5</v>
      </c>
      <c r="G230">
        <v>1</v>
      </c>
      <c r="I230" t="s">
        <v>232</v>
      </c>
      <c r="J230">
        <f t="shared" si="28"/>
        <v>1941</v>
      </c>
      <c r="K230" t="s">
        <v>270</v>
      </c>
      <c r="L230" t="str">
        <f t="shared" si="29"/>
        <v>Brooklyn Dodgers</v>
      </c>
      <c r="M230">
        <f t="shared" si="30"/>
        <v>1</v>
      </c>
      <c r="N230">
        <f t="shared" si="31"/>
        <v>5</v>
      </c>
      <c r="O230">
        <v>0</v>
      </c>
    </row>
    <row r="231" spans="1:15">
      <c r="A231" t="s">
        <v>233</v>
      </c>
      <c r="B231">
        <f t="shared" si="24"/>
        <v>1940</v>
      </c>
      <c r="C231" t="s">
        <v>270</v>
      </c>
      <c r="D231" t="str">
        <f t="shared" si="25"/>
        <v>Cincinnati Reds</v>
      </c>
      <c r="E231">
        <f t="shared" si="26"/>
        <v>4</v>
      </c>
      <c r="F231">
        <f t="shared" si="27"/>
        <v>7</v>
      </c>
      <c r="G231">
        <v>1</v>
      </c>
      <c r="I231" t="s">
        <v>233</v>
      </c>
      <c r="J231">
        <f t="shared" si="28"/>
        <v>1940</v>
      </c>
      <c r="K231" t="s">
        <v>270</v>
      </c>
      <c r="L231" t="str">
        <f t="shared" si="29"/>
        <v>Detroit Tigers</v>
      </c>
      <c r="M231">
        <f t="shared" si="30"/>
        <v>3</v>
      </c>
      <c r="N231">
        <f t="shared" si="31"/>
        <v>7</v>
      </c>
      <c r="O231">
        <v>0</v>
      </c>
    </row>
    <row r="232" spans="1:15">
      <c r="A232" t="s">
        <v>234</v>
      </c>
      <c r="B232">
        <f t="shared" si="24"/>
        <v>1939</v>
      </c>
      <c r="C232" t="s">
        <v>270</v>
      </c>
      <c r="D232" t="str">
        <f t="shared" si="25"/>
        <v>New York Yankees</v>
      </c>
      <c r="E232">
        <f t="shared" si="26"/>
        <v>4</v>
      </c>
      <c r="F232">
        <f t="shared" si="27"/>
        <v>4</v>
      </c>
      <c r="G232">
        <v>1</v>
      </c>
      <c r="I232" t="s">
        <v>234</v>
      </c>
      <c r="J232">
        <f t="shared" si="28"/>
        <v>1939</v>
      </c>
      <c r="K232" t="s">
        <v>270</v>
      </c>
      <c r="L232" t="str">
        <f t="shared" si="29"/>
        <v>Cincinnati Reds</v>
      </c>
      <c r="M232">
        <f t="shared" si="30"/>
        <v>0</v>
      </c>
      <c r="N232">
        <f t="shared" si="31"/>
        <v>4</v>
      </c>
      <c r="O232">
        <v>0</v>
      </c>
    </row>
    <row r="233" spans="1:15">
      <c r="A233" t="s">
        <v>235</v>
      </c>
      <c r="B233">
        <f t="shared" si="24"/>
        <v>1938</v>
      </c>
      <c r="C233" t="s">
        <v>270</v>
      </c>
      <c r="D233" t="str">
        <f t="shared" si="25"/>
        <v>New York Yankees</v>
      </c>
      <c r="E233">
        <f t="shared" si="26"/>
        <v>4</v>
      </c>
      <c r="F233">
        <f t="shared" si="27"/>
        <v>4</v>
      </c>
      <c r="G233">
        <v>1</v>
      </c>
      <c r="I233" t="s">
        <v>235</v>
      </c>
      <c r="J233">
        <f t="shared" si="28"/>
        <v>1938</v>
      </c>
      <c r="K233" t="s">
        <v>270</v>
      </c>
      <c r="L233" t="str">
        <f t="shared" si="29"/>
        <v>Chicago Cubs</v>
      </c>
      <c r="M233">
        <f t="shared" si="30"/>
        <v>0</v>
      </c>
      <c r="N233">
        <f t="shared" si="31"/>
        <v>4</v>
      </c>
      <c r="O233">
        <v>0</v>
      </c>
    </row>
    <row r="234" spans="1:15">
      <c r="A234" t="s">
        <v>236</v>
      </c>
      <c r="B234">
        <f t="shared" si="24"/>
        <v>1937</v>
      </c>
      <c r="C234" t="s">
        <v>270</v>
      </c>
      <c r="D234" t="str">
        <f t="shared" si="25"/>
        <v>New York Yankees</v>
      </c>
      <c r="E234">
        <f t="shared" si="26"/>
        <v>4</v>
      </c>
      <c r="F234">
        <f t="shared" si="27"/>
        <v>5</v>
      </c>
      <c r="G234">
        <v>1</v>
      </c>
      <c r="I234" t="s">
        <v>236</v>
      </c>
      <c r="J234">
        <f t="shared" si="28"/>
        <v>1937</v>
      </c>
      <c r="K234" t="s">
        <v>270</v>
      </c>
      <c r="L234" t="str">
        <f t="shared" si="29"/>
        <v>New York Giants</v>
      </c>
      <c r="M234">
        <f t="shared" si="30"/>
        <v>1</v>
      </c>
      <c r="N234">
        <f t="shared" si="31"/>
        <v>5</v>
      </c>
      <c r="O234">
        <v>0</v>
      </c>
    </row>
    <row r="235" spans="1:15">
      <c r="A235" t="s">
        <v>237</v>
      </c>
      <c r="B235">
        <f t="shared" si="24"/>
        <v>1936</v>
      </c>
      <c r="C235" t="s">
        <v>270</v>
      </c>
      <c r="D235" t="str">
        <f t="shared" si="25"/>
        <v>New York Yankees</v>
      </c>
      <c r="E235">
        <f t="shared" si="26"/>
        <v>4</v>
      </c>
      <c r="F235">
        <f t="shared" si="27"/>
        <v>6</v>
      </c>
      <c r="G235">
        <v>1</v>
      </c>
      <c r="I235" t="s">
        <v>237</v>
      </c>
      <c r="J235">
        <f t="shared" si="28"/>
        <v>1936</v>
      </c>
      <c r="K235" t="s">
        <v>270</v>
      </c>
      <c r="L235" t="str">
        <f t="shared" si="29"/>
        <v>New York Giants</v>
      </c>
      <c r="M235">
        <f t="shared" si="30"/>
        <v>2</v>
      </c>
      <c r="N235">
        <f t="shared" si="31"/>
        <v>6</v>
      </c>
      <c r="O235">
        <v>0</v>
      </c>
    </row>
    <row r="236" spans="1:15">
      <c r="A236" t="s">
        <v>238</v>
      </c>
      <c r="B236">
        <f t="shared" si="24"/>
        <v>1935</v>
      </c>
      <c r="C236" t="s">
        <v>270</v>
      </c>
      <c r="D236" t="str">
        <f t="shared" si="25"/>
        <v>Detroit Tigers</v>
      </c>
      <c r="E236">
        <f t="shared" si="26"/>
        <v>4</v>
      </c>
      <c r="F236">
        <f t="shared" si="27"/>
        <v>6</v>
      </c>
      <c r="G236">
        <v>1</v>
      </c>
      <c r="I236" t="s">
        <v>238</v>
      </c>
      <c r="J236">
        <f t="shared" si="28"/>
        <v>1935</v>
      </c>
      <c r="K236" t="s">
        <v>270</v>
      </c>
      <c r="L236" t="str">
        <f t="shared" si="29"/>
        <v>Chicago Cubs</v>
      </c>
      <c r="M236">
        <f t="shared" si="30"/>
        <v>2</v>
      </c>
      <c r="N236">
        <f t="shared" si="31"/>
        <v>6</v>
      </c>
      <c r="O236">
        <v>0</v>
      </c>
    </row>
    <row r="237" spans="1:15">
      <c r="A237" t="s">
        <v>239</v>
      </c>
      <c r="B237">
        <f t="shared" si="24"/>
        <v>1934</v>
      </c>
      <c r="C237" t="s">
        <v>270</v>
      </c>
      <c r="D237" t="str">
        <f t="shared" si="25"/>
        <v>St. Louis Cardinals</v>
      </c>
      <c r="E237">
        <f t="shared" si="26"/>
        <v>4</v>
      </c>
      <c r="F237">
        <f t="shared" si="27"/>
        <v>7</v>
      </c>
      <c r="G237">
        <v>1</v>
      </c>
      <c r="I237" t="s">
        <v>239</v>
      </c>
      <c r="J237">
        <f t="shared" si="28"/>
        <v>1934</v>
      </c>
      <c r="K237" t="s">
        <v>270</v>
      </c>
      <c r="L237" t="str">
        <f t="shared" si="29"/>
        <v>Detroit Tigers</v>
      </c>
      <c r="M237">
        <f t="shared" si="30"/>
        <v>3</v>
      </c>
      <c r="N237">
        <f t="shared" si="31"/>
        <v>7</v>
      </c>
      <c r="O237">
        <v>0</v>
      </c>
    </row>
    <row r="238" spans="1:15">
      <c r="A238" t="s">
        <v>240</v>
      </c>
      <c r="B238">
        <f t="shared" si="24"/>
        <v>1933</v>
      </c>
      <c r="C238" t="s">
        <v>270</v>
      </c>
      <c r="D238" t="str">
        <f t="shared" si="25"/>
        <v>New York Giants</v>
      </c>
      <c r="E238">
        <f t="shared" si="26"/>
        <v>4</v>
      </c>
      <c r="F238">
        <f t="shared" si="27"/>
        <v>5</v>
      </c>
      <c r="G238">
        <v>1</v>
      </c>
      <c r="I238" t="s">
        <v>240</v>
      </c>
      <c r="J238">
        <f t="shared" si="28"/>
        <v>1933</v>
      </c>
      <c r="K238" t="s">
        <v>270</v>
      </c>
      <c r="L238" t="str">
        <f t="shared" si="29"/>
        <v>Washington Senators</v>
      </c>
      <c r="M238">
        <f t="shared" si="30"/>
        <v>1</v>
      </c>
      <c r="N238">
        <f t="shared" si="31"/>
        <v>5</v>
      </c>
      <c r="O238">
        <v>0</v>
      </c>
    </row>
    <row r="239" spans="1:15">
      <c r="A239" t="s">
        <v>241</v>
      </c>
      <c r="B239">
        <f t="shared" si="24"/>
        <v>1932</v>
      </c>
      <c r="C239" t="s">
        <v>270</v>
      </c>
      <c r="D239" t="str">
        <f t="shared" si="25"/>
        <v>New York Yankees</v>
      </c>
      <c r="E239">
        <f t="shared" si="26"/>
        <v>4</v>
      </c>
      <c r="F239">
        <f t="shared" si="27"/>
        <v>4</v>
      </c>
      <c r="G239">
        <v>1</v>
      </c>
      <c r="I239" t="s">
        <v>241</v>
      </c>
      <c r="J239">
        <f t="shared" si="28"/>
        <v>1932</v>
      </c>
      <c r="K239" t="s">
        <v>270</v>
      </c>
      <c r="L239" t="str">
        <f t="shared" si="29"/>
        <v>Chicago Cubs</v>
      </c>
      <c r="M239">
        <f t="shared" si="30"/>
        <v>0</v>
      </c>
      <c r="N239">
        <f t="shared" si="31"/>
        <v>4</v>
      </c>
      <c r="O239">
        <v>0</v>
      </c>
    </row>
    <row r="240" spans="1:15">
      <c r="A240" t="s">
        <v>242</v>
      </c>
      <c r="B240">
        <f t="shared" si="24"/>
        <v>1931</v>
      </c>
      <c r="C240" t="s">
        <v>270</v>
      </c>
      <c r="D240" t="str">
        <f t="shared" si="25"/>
        <v>St. Louis Cardinals</v>
      </c>
      <c r="E240">
        <f t="shared" si="26"/>
        <v>4</v>
      </c>
      <c r="F240">
        <f t="shared" si="27"/>
        <v>7</v>
      </c>
      <c r="G240">
        <v>1</v>
      </c>
      <c r="I240" t="s">
        <v>242</v>
      </c>
      <c r="J240">
        <f t="shared" si="28"/>
        <v>1931</v>
      </c>
      <c r="K240" t="s">
        <v>270</v>
      </c>
      <c r="L240" t="str">
        <f t="shared" si="29"/>
        <v>Philadelphia Athletics</v>
      </c>
      <c r="M240">
        <f t="shared" si="30"/>
        <v>3</v>
      </c>
      <c r="N240">
        <f t="shared" si="31"/>
        <v>7</v>
      </c>
      <c r="O240">
        <v>0</v>
      </c>
    </row>
    <row r="241" spans="1:15">
      <c r="A241" t="s">
        <v>243</v>
      </c>
      <c r="B241">
        <f t="shared" si="24"/>
        <v>1930</v>
      </c>
      <c r="C241" t="s">
        <v>270</v>
      </c>
      <c r="D241" t="str">
        <f t="shared" si="25"/>
        <v>Philadelphia Athletics</v>
      </c>
      <c r="E241">
        <f t="shared" si="26"/>
        <v>4</v>
      </c>
      <c r="F241">
        <f t="shared" si="27"/>
        <v>6</v>
      </c>
      <c r="G241">
        <v>1</v>
      </c>
      <c r="I241" t="s">
        <v>243</v>
      </c>
      <c r="J241">
        <f t="shared" si="28"/>
        <v>1930</v>
      </c>
      <c r="K241" t="s">
        <v>270</v>
      </c>
      <c r="L241" t="str">
        <f t="shared" si="29"/>
        <v>St. Louis Cardinals</v>
      </c>
      <c r="M241">
        <f t="shared" si="30"/>
        <v>2</v>
      </c>
      <c r="N241">
        <f t="shared" si="31"/>
        <v>6</v>
      </c>
      <c r="O241">
        <v>0</v>
      </c>
    </row>
    <row r="242" spans="1:15">
      <c r="A242" t="s">
        <v>244</v>
      </c>
      <c r="B242">
        <f t="shared" si="24"/>
        <v>1929</v>
      </c>
      <c r="C242" t="s">
        <v>270</v>
      </c>
      <c r="D242" t="str">
        <f t="shared" si="25"/>
        <v>Philadelphia Athletics</v>
      </c>
      <c r="E242">
        <f t="shared" si="26"/>
        <v>4</v>
      </c>
      <c r="F242">
        <f t="shared" si="27"/>
        <v>5</v>
      </c>
      <c r="G242">
        <v>1</v>
      </c>
      <c r="I242" t="s">
        <v>244</v>
      </c>
      <c r="J242">
        <f t="shared" si="28"/>
        <v>1929</v>
      </c>
      <c r="K242" t="s">
        <v>270</v>
      </c>
      <c r="L242" t="str">
        <f t="shared" si="29"/>
        <v>Chicago Cubs</v>
      </c>
      <c r="M242">
        <f t="shared" si="30"/>
        <v>1</v>
      </c>
      <c r="N242">
        <f t="shared" si="31"/>
        <v>5</v>
      </c>
      <c r="O242">
        <v>0</v>
      </c>
    </row>
    <row r="243" spans="1:15">
      <c r="A243" t="s">
        <v>245</v>
      </c>
      <c r="B243">
        <f t="shared" si="24"/>
        <v>1928</v>
      </c>
      <c r="C243" t="s">
        <v>270</v>
      </c>
      <c r="D243" t="str">
        <f t="shared" si="25"/>
        <v>New York Yankees</v>
      </c>
      <c r="E243">
        <f t="shared" si="26"/>
        <v>4</v>
      </c>
      <c r="F243">
        <f t="shared" si="27"/>
        <v>4</v>
      </c>
      <c r="G243">
        <v>1</v>
      </c>
      <c r="I243" t="s">
        <v>245</v>
      </c>
      <c r="J243">
        <f t="shared" si="28"/>
        <v>1928</v>
      </c>
      <c r="K243" t="s">
        <v>270</v>
      </c>
      <c r="L243" t="str">
        <f t="shared" si="29"/>
        <v>St. Louis Cardinals</v>
      </c>
      <c r="M243">
        <f t="shared" si="30"/>
        <v>0</v>
      </c>
      <c r="N243">
        <f t="shared" si="31"/>
        <v>4</v>
      </c>
      <c r="O243">
        <v>0</v>
      </c>
    </row>
    <row r="244" spans="1:15">
      <c r="A244" t="s">
        <v>246</v>
      </c>
      <c r="B244">
        <f t="shared" si="24"/>
        <v>1927</v>
      </c>
      <c r="C244" t="s">
        <v>270</v>
      </c>
      <c r="D244" t="str">
        <f t="shared" si="25"/>
        <v>New York Yankees</v>
      </c>
      <c r="E244">
        <f t="shared" si="26"/>
        <v>4</v>
      </c>
      <c r="F244">
        <f t="shared" si="27"/>
        <v>4</v>
      </c>
      <c r="G244">
        <v>1</v>
      </c>
      <c r="I244" t="s">
        <v>246</v>
      </c>
      <c r="J244">
        <f t="shared" si="28"/>
        <v>1927</v>
      </c>
      <c r="K244" t="s">
        <v>270</v>
      </c>
      <c r="L244" t="str">
        <f t="shared" si="29"/>
        <v>Pittsburgh Pirates</v>
      </c>
      <c r="M244">
        <f t="shared" si="30"/>
        <v>0</v>
      </c>
      <c r="N244">
        <f t="shared" si="31"/>
        <v>4</v>
      </c>
      <c r="O244">
        <v>0</v>
      </c>
    </row>
    <row r="245" spans="1:15">
      <c r="A245" t="s">
        <v>247</v>
      </c>
      <c r="B245">
        <f t="shared" si="24"/>
        <v>1926</v>
      </c>
      <c r="C245" t="s">
        <v>270</v>
      </c>
      <c r="D245" t="str">
        <f t="shared" si="25"/>
        <v>St. Louis Cardinals</v>
      </c>
      <c r="E245">
        <f t="shared" si="26"/>
        <v>4</v>
      </c>
      <c r="F245">
        <f t="shared" si="27"/>
        <v>7</v>
      </c>
      <c r="G245">
        <v>1</v>
      </c>
      <c r="I245" t="s">
        <v>247</v>
      </c>
      <c r="J245">
        <f t="shared" si="28"/>
        <v>1926</v>
      </c>
      <c r="K245" t="s">
        <v>270</v>
      </c>
      <c r="L245" t="str">
        <f t="shared" si="29"/>
        <v>New York Yankees</v>
      </c>
      <c r="M245">
        <f t="shared" si="30"/>
        <v>3</v>
      </c>
      <c r="N245">
        <f t="shared" si="31"/>
        <v>7</v>
      </c>
      <c r="O245">
        <v>0</v>
      </c>
    </row>
    <row r="246" spans="1:15">
      <c r="A246" t="s">
        <v>248</v>
      </c>
      <c r="B246">
        <f t="shared" si="24"/>
        <v>1925</v>
      </c>
      <c r="C246" t="s">
        <v>270</v>
      </c>
      <c r="D246" t="str">
        <f t="shared" si="25"/>
        <v>Pittsburgh Pirates</v>
      </c>
      <c r="E246">
        <f t="shared" si="26"/>
        <v>4</v>
      </c>
      <c r="F246">
        <f t="shared" si="27"/>
        <v>7</v>
      </c>
      <c r="G246">
        <v>1</v>
      </c>
      <c r="I246" t="s">
        <v>248</v>
      </c>
      <c r="J246">
        <f t="shared" si="28"/>
        <v>1925</v>
      </c>
      <c r="K246" t="s">
        <v>270</v>
      </c>
      <c r="L246" t="str">
        <f t="shared" si="29"/>
        <v>Washington Senators</v>
      </c>
      <c r="M246">
        <f t="shared" si="30"/>
        <v>3</v>
      </c>
      <c r="N246">
        <f t="shared" si="31"/>
        <v>7</v>
      </c>
      <c r="O246">
        <v>0</v>
      </c>
    </row>
    <row r="247" spans="1:15">
      <c r="A247" t="s">
        <v>249</v>
      </c>
      <c r="B247">
        <f t="shared" si="24"/>
        <v>1924</v>
      </c>
      <c r="C247" t="s">
        <v>270</v>
      </c>
      <c r="D247" t="str">
        <f t="shared" si="25"/>
        <v>Washington Senators</v>
      </c>
      <c r="E247">
        <f t="shared" si="26"/>
        <v>4</v>
      </c>
      <c r="F247">
        <f t="shared" si="27"/>
        <v>7</v>
      </c>
      <c r="G247">
        <v>1</v>
      </c>
      <c r="I247" t="s">
        <v>249</v>
      </c>
      <c r="J247">
        <f t="shared" si="28"/>
        <v>1924</v>
      </c>
      <c r="K247" t="s">
        <v>270</v>
      </c>
      <c r="L247" t="str">
        <f t="shared" si="29"/>
        <v>New York Giants</v>
      </c>
      <c r="M247">
        <f t="shared" si="30"/>
        <v>3</v>
      </c>
      <c r="N247">
        <f t="shared" si="31"/>
        <v>7</v>
      </c>
      <c r="O247">
        <v>0</v>
      </c>
    </row>
    <row r="248" spans="1:15">
      <c r="A248" t="s">
        <v>250</v>
      </c>
      <c r="B248">
        <f t="shared" si="24"/>
        <v>1923</v>
      </c>
      <c r="C248" t="s">
        <v>270</v>
      </c>
      <c r="D248" t="str">
        <f t="shared" si="25"/>
        <v>New York Yankees</v>
      </c>
      <c r="E248">
        <f t="shared" si="26"/>
        <v>4</v>
      </c>
      <c r="F248">
        <f t="shared" si="27"/>
        <v>6</v>
      </c>
      <c r="G248">
        <v>1</v>
      </c>
      <c r="I248" t="s">
        <v>250</v>
      </c>
      <c r="J248">
        <f t="shared" si="28"/>
        <v>1923</v>
      </c>
      <c r="K248" t="s">
        <v>270</v>
      </c>
      <c r="L248" t="str">
        <f t="shared" si="29"/>
        <v>New York Giants</v>
      </c>
      <c r="M248">
        <f t="shared" si="30"/>
        <v>2</v>
      </c>
      <c r="N248">
        <f t="shared" si="31"/>
        <v>6</v>
      </c>
      <c r="O248">
        <v>0</v>
      </c>
    </row>
    <row r="249" spans="1:15">
      <c r="A249" t="s">
        <v>251</v>
      </c>
      <c r="B249">
        <f t="shared" si="24"/>
        <v>1922</v>
      </c>
      <c r="C249" t="s">
        <v>270</v>
      </c>
      <c r="D249" t="str">
        <f t="shared" si="25"/>
        <v>New York Giants</v>
      </c>
      <c r="E249">
        <f t="shared" si="26"/>
        <v>4</v>
      </c>
      <c r="F249">
        <f t="shared" si="27"/>
        <v>4</v>
      </c>
      <c r="G249">
        <v>1</v>
      </c>
      <c r="I249" t="s">
        <v>251</v>
      </c>
      <c r="J249">
        <f t="shared" si="28"/>
        <v>1922</v>
      </c>
      <c r="K249" t="s">
        <v>270</v>
      </c>
      <c r="L249" t="str">
        <f t="shared" si="29"/>
        <v>New York Yankees</v>
      </c>
      <c r="M249">
        <f t="shared" si="30"/>
        <v>0</v>
      </c>
      <c r="N249">
        <f t="shared" si="31"/>
        <v>4</v>
      </c>
      <c r="O249">
        <v>0</v>
      </c>
    </row>
    <row r="250" spans="1:15">
      <c r="A250" t="s">
        <v>252</v>
      </c>
      <c r="B250">
        <f t="shared" si="24"/>
        <v>1921</v>
      </c>
      <c r="C250" t="s">
        <v>270</v>
      </c>
      <c r="D250" t="str">
        <f t="shared" si="25"/>
        <v>New York Giants</v>
      </c>
      <c r="E250">
        <f t="shared" si="26"/>
        <v>5</v>
      </c>
      <c r="F250">
        <f t="shared" si="27"/>
        <v>8</v>
      </c>
      <c r="G250">
        <v>1</v>
      </c>
      <c r="I250" t="s">
        <v>252</v>
      </c>
      <c r="J250">
        <f t="shared" si="28"/>
        <v>1921</v>
      </c>
      <c r="K250" t="s">
        <v>270</v>
      </c>
      <c r="L250" t="str">
        <f t="shared" si="29"/>
        <v>New York Yankees</v>
      </c>
      <c r="M250">
        <f t="shared" si="30"/>
        <v>3</v>
      </c>
      <c r="N250">
        <f t="shared" si="31"/>
        <v>8</v>
      </c>
      <c r="O250">
        <v>0</v>
      </c>
    </row>
    <row r="251" spans="1:15">
      <c r="A251" t="s">
        <v>253</v>
      </c>
      <c r="B251">
        <f t="shared" si="24"/>
        <v>1920</v>
      </c>
      <c r="C251" t="s">
        <v>270</v>
      </c>
      <c r="D251" t="str">
        <f t="shared" si="25"/>
        <v>Cleveland Indians</v>
      </c>
      <c r="E251">
        <f t="shared" si="26"/>
        <v>5</v>
      </c>
      <c r="F251">
        <f t="shared" si="27"/>
        <v>7</v>
      </c>
      <c r="G251">
        <v>1</v>
      </c>
      <c r="I251" t="s">
        <v>253</v>
      </c>
      <c r="J251">
        <f t="shared" si="28"/>
        <v>1920</v>
      </c>
      <c r="K251" t="s">
        <v>270</v>
      </c>
      <c r="L251" t="str">
        <f t="shared" si="29"/>
        <v>Brooklyn Robins</v>
      </c>
      <c r="M251">
        <f t="shared" si="30"/>
        <v>2</v>
      </c>
      <c r="N251">
        <f t="shared" si="31"/>
        <v>7</v>
      </c>
      <c r="O251">
        <v>0</v>
      </c>
    </row>
    <row r="252" spans="1:15">
      <c r="A252" t="s">
        <v>254</v>
      </c>
      <c r="B252">
        <f t="shared" si="24"/>
        <v>1919</v>
      </c>
      <c r="C252" t="s">
        <v>270</v>
      </c>
      <c r="D252" t="str">
        <f t="shared" si="25"/>
        <v>Cincinnati Reds</v>
      </c>
      <c r="E252">
        <f t="shared" si="26"/>
        <v>5</v>
      </c>
      <c r="F252">
        <f t="shared" si="27"/>
        <v>8</v>
      </c>
      <c r="G252">
        <v>1</v>
      </c>
      <c r="I252" t="s">
        <v>254</v>
      </c>
      <c r="J252">
        <f t="shared" si="28"/>
        <v>1919</v>
      </c>
      <c r="K252" t="s">
        <v>270</v>
      </c>
      <c r="L252" t="str">
        <f t="shared" si="29"/>
        <v>Chicago White Sox</v>
      </c>
      <c r="M252">
        <f t="shared" si="30"/>
        <v>3</v>
      </c>
      <c r="N252">
        <f t="shared" si="31"/>
        <v>8</v>
      </c>
      <c r="O252">
        <v>0</v>
      </c>
    </row>
    <row r="253" spans="1:15">
      <c r="A253" t="s">
        <v>255</v>
      </c>
      <c r="B253">
        <f t="shared" si="24"/>
        <v>1918</v>
      </c>
      <c r="C253" t="s">
        <v>270</v>
      </c>
      <c r="D253" t="str">
        <f t="shared" si="25"/>
        <v>Boston Red Sox</v>
      </c>
      <c r="E253">
        <f t="shared" si="26"/>
        <v>4</v>
      </c>
      <c r="F253">
        <f t="shared" si="27"/>
        <v>6</v>
      </c>
      <c r="G253">
        <v>1</v>
      </c>
      <c r="I253" t="s">
        <v>255</v>
      </c>
      <c r="J253">
        <f t="shared" si="28"/>
        <v>1918</v>
      </c>
      <c r="K253" t="s">
        <v>270</v>
      </c>
      <c r="L253" t="str">
        <f t="shared" si="29"/>
        <v>Chicago Cubs</v>
      </c>
      <c r="M253">
        <f t="shared" si="30"/>
        <v>2</v>
      </c>
      <c r="N253">
        <f t="shared" si="31"/>
        <v>6</v>
      </c>
      <c r="O253">
        <v>0</v>
      </c>
    </row>
    <row r="254" spans="1:15">
      <c r="A254" t="s">
        <v>256</v>
      </c>
      <c r="B254">
        <f t="shared" si="24"/>
        <v>1917</v>
      </c>
      <c r="C254" t="s">
        <v>270</v>
      </c>
      <c r="D254" t="str">
        <f t="shared" si="25"/>
        <v>Chicago White Sox</v>
      </c>
      <c r="E254">
        <f t="shared" si="26"/>
        <v>4</v>
      </c>
      <c r="F254">
        <f t="shared" si="27"/>
        <v>6</v>
      </c>
      <c r="G254">
        <v>1</v>
      </c>
      <c r="I254" t="s">
        <v>256</v>
      </c>
      <c r="J254">
        <f t="shared" si="28"/>
        <v>1917</v>
      </c>
      <c r="K254" t="s">
        <v>270</v>
      </c>
      <c r="L254" t="str">
        <f t="shared" si="29"/>
        <v>New York Giants</v>
      </c>
      <c r="M254">
        <f t="shared" si="30"/>
        <v>2</v>
      </c>
      <c r="N254">
        <f t="shared" si="31"/>
        <v>6</v>
      </c>
      <c r="O254">
        <v>0</v>
      </c>
    </row>
    <row r="255" spans="1:15">
      <c r="A255" t="s">
        <v>257</v>
      </c>
      <c r="B255">
        <f t="shared" si="24"/>
        <v>1916</v>
      </c>
      <c r="C255" t="s">
        <v>270</v>
      </c>
      <c r="D255" t="str">
        <f t="shared" si="25"/>
        <v>Boston Red Sox</v>
      </c>
      <c r="E255">
        <f t="shared" si="26"/>
        <v>4</v>
      </c>
      <c r="F255">
        <f t="shared" si="27"/>
        <v>5</v>
      </c>
      <c r="G255">
        <v>1</v>
      </c>
      <c r="I255" t="s">
        <v>257</v>
      </c>
      <c r="J255">
        <f t="shared" si="28"/>
        <v>1916</v>
      </c>
      <c r="K255" t="s">
        <v>270</v>
      </c>
      <c r="L255" t="str">
        <f t="shared" si="29"/>
        <v>Brooklyn Robins</v>
      </c>
      <c r="M255">
        <f t="shared" si="30"/>
        <v>1</v>
      </c>
      <c r="N255">
        <f t="shared" si="31"/>
        <v>5</v>
      </c>
      <c r="O255">
        <v>0</v>
      </c>
    </row>
    <row r="256" spans="1:15">
      <c r="A256" t="s">
        <v>258</v>
      </c>
      <c r="B256">
        <f t="shared" si="24"/>
        <v>1915</v>
      </c>
      <c r="C256" t="s">
        <v>270</v>
      </c>
      <c r="D256" t="str">
        <f t="shared" si="25"/>
        <v>Boston Red Sox</v>
      </c>
      <c r="E256">
        <f t="shared" si="26"/>
        <v>4</v>
      </c>
      <c r="F256">
        <f t="shared" si="27"/>
        <v>5</v>
      </c>
      <c r="G256">
        <v>1</v>
      </c>
      <c r="I256" t="s">
        <v>258</v>
      </c>
      <c r="J256">
        <f t="shared" si="28"/>
        <v>1915</v>
      </c>
      <c r="K256" t="s">
        <v>270</v>
      </c>
      <c r="L256" t="str">
        <f t="shared" si="29"/>
        <v>Philadelphia Phillies</v>
      </c>
      <c r="M256">
        <f t="shared" si="30"/>
        <v>1</v>
      </c>
      <c r="N256">
        <f t="shared" si="31"/>
        <v>5</v>
      </c>
      <c r="O256">
        <v>0</v>
      </c>
    </row>
    <row r="257" spans="1:15">
      <c r="A257" t="s">
        <v>259</v>
      </c>
      <c r="B257">
        <f t="shared" si="24"/>
        <v>1914</v>
      </c>
      <c r="C257" t="s">
        <v>270</v>
      </c>
      <c r="D257" t="str">
        <f t="shared" si="25"/>
        <v>Boston Braves</v>
      </c>
      <c r="E257">
        <f t="shared" si="26"/>
        <v>4</v>
      </c>
      <c r="F257">
        <f t="shared" si="27"/>
        <v>4</v>
      </c>
      <c r="G257">
        <v>1</v>
      </c>
      <c r="I257" t="s">
        <v>259</v>
      </c>
      <c r="J257">
        <f t="shared" si="28"/>
        <v>1914</v>
      </c>
      <c r="K257" t="s">
        <v>270</v>
      </c>
      <c r="L257" t="str">
        <f t="shared" si="29"/>
        <v>Philadelphia Athletics</v>
      </c>
      <c r="M257">
        <f t="shared" si="30"/>
        <v>0</v>
      </c>
      <c r="N257">
        <f t="shared" si="31"/>
        <v>4</v>
      </c>
      <c r="O257">
        <v>0</v>
      </c>
    </row>
    <row r="258" spans="1:15">
      <c r="A258" t="s">
        <v>260</v>
      </c>
      <c r="B258">
        <f t="shared" si="24"/>
        <v>1913</v>
      </c>
      <c r="C258" t="s">
        <v>270</v>
      </c>
      <c r="D258" t="str">
        <f t="shared" si="25"/>
        <v>Philadelphia Athletics</v>
      </c>
      <c r="E258">
        <f t="shared" si="26"/>
        <v>4</v>
      </c>
      <c r="F258">
        <f t="shared" si="27"/>
        <v>5</v>
      </c>
      <c r="G258">
        <v>1</v>
      </c>
      <c r="I258" t="s">
        <v>260</v>
      </c>
      <c r="J258">
        <f t="shared" si="28"/>
        <v>1913</v>
      </c>
      <c r="K258" t="s">
        <v>270</v>
      </c>
      <c r="L258" t="str">
        <f t="shared" si="29"/>
        <v>New York Giants</v>
      </c>
      <c r="M258">
        <f t="shared" si="30"/>
        <v>1</v>
      </c>
      <c r="N258">
        <f t="shared" si="31"/>
        <v>5</v>
      </c>
      <c r="O258">
        <v>0</v>
      </c>
    </row>
    <row r="259" spans="1:15">
      <c r="A259" t="s">
        <v>261</v>
      </c>
      <c r="B259">
        <f t="shared" ref="B259:B277" si="32">LEFT(A259,4)*1</f>
        <v>1912</v>
      </c>
      <c r="C259" t="s">
        <v>270</v>
      </c>
      <c r="D259" t="str">
        <f t="shared" ref="D259:D270" si="33">LEFT(RIGHT(A259,LEN(A259)-6),FIND("(",A259)-8)</f>
        <v>Boston Red Sox</v>
      </c>
      <c r="E259">
        <f t="shared" ref="E259:E270" si="34">(LEFT(RIGHT(A259,LEN(A259) - FIND("(",A259)),1)*1)</f>
        <v>4</v>
      </c>
      <c r="F259">
        <f t="shared" ref="F259:F270" si="35">LEFT(RIGHT(A259,LEN(A259) - FIND("(",A259)-4),1)+E259</f>
        <v>7</v>
      </c>
      <c r="G259">
        <v>1</v>
      </c>
      <c r="I259" t="s">
        <v>261</v>
      </c>
      <c r="J259">
        <f t="shared" ref="J259:J277" si="36">LEFT(I259,4)*1</f>
        <v>1912</v>
      </c>
      <c r="K259" t="s">
        <v>270</v>
      </c>
      <c r="L259" t="str">
        <f t="shared" ref="L259:L267" si="37">RIGHT(I259,LEN(A259) - FIND("over",I259)-4)</f>
        <v>New York Giants</v>
      </c>
      <c r="M259">
        <f t="shared" ref="M259:M267" si="38">RIGHT(LEFT(I259,FIND(")",I259)-1),1)*1</f>
        <v>3</v>
      </c>
      <c r="N259">
        <f t="shared" ref="N259:N267" si="39">LEFT(RIGHT(I259,LEN(I259) - FIND("(",I259)),1)+M259</f>
        <v>7</v>
      </c>
      <c r="O259">
        <v>0</v>
      </c>
    </row>
    <row r="260" spans="1:15">
      <c r="A260" t="s">
        <v>262</v>
      </c>
      <c r="B260">
        <f t="shared" si="32"/>
        <v>1911</v>
      </c>
      <c r="C260" t="s">
        <v>270</v>
      </c>
      <c r="D260" t="str">
        <f t="shared" si="33"/>
        <v>Philadelphia Athletics</v>
      </c>
      <c r="E260">
        <f t="shared" si="34"/>
        <v>4</v>
      </c>
      <c r="F260">
        <f t="shared" si="35"/>
        <v>6</v>
      </c>
      <c r="G260">
        <v>1</v>
      </c>
      <c r="I260" t="s">
        <v>262</v>
      </c>
      <c r="J260">
        <f t="shared" si="36"/>
        <v>1911</v>
      </c>
      <c r="K260" t="s">
        <v>270</v>
      </c>
      <c r="L260" t="str">
        <f t="shared" si="37"/>
        <v>New York Giants</v>
      </c>
      <c r="M260">
        <f t="shared" si="38"/>
        <v>2</v>
      </c>
      <c r="N260">
        <f t="shared" si="39"/>
        <v>6</v>
      </c>
      <c r="O260">
        <v>0</v>
      </c>
    </row>
    <row r="261" spans="1:15">
      <c r="A261" t="s">
        <v>263</v>
      </c>
      <c r="B261">
        <f t="shared" si="32"/>
        <v>1910</v>
      </c>
      <c r="C261" t="s">
        <v>270</v>
      </c>
      <c r="D261" t="str">
        <f t="shared" si="33"/>
        <v>Philadelphia Athletics</v>
      </c>
      <c r="E261">
        <f t="shared" si="34"/>
        <v>4</v>
      </c>
      <c r="F261">
        <f t="shared" si="35"/>
        <v>5</v>
      </c>
      <c r="G261">
        <v>1</v>
      </c>
      <c r="I261" t="s">
        <v>263</v>
      </c>
      <c r="J261">
        <f t="shared" si="36"/>
        <v>1910</v>
      </c>
      <c r="K261" t="s">
        <v>270</v>
      </c>
      <c r="L261" t="str">
        <f t="shared" si="37"/>
        <v>Chicago Cubs</v>
      </c>
      <c r="M261">
        <f t="shared" si="38"/>
        <v>1</v>
      </c>
      <c r="N261">
        <f t="shared" si="39"/>
        <v>5</v>
      </c>
      <c r="O261">
        <v>0</v>
      </c>
    </row>
    <row r="262" spans="1:15">
      <c r="A262" t="s">
        <v>264</v>
      </c>
      <c r="B262">
        <f t="shared" si="32"/>
        <v>1909</v>
      </c>
      <c r="C262" t="s">
        <v>270</v>
      </c>
      <c r="D262" t="str">
        <f t="shared" si="33"/>
        <v>Pittsburgh Pirates</v>
      </c>
      <c r="E262">
        <f t="shared" si="34"/>
        <v>4</v>
      </c>
      <c r="F262">
        <f t="shared" si="35"/>
        <v>7</v>
      </c>
      <c r="G262">
        <v>1</v>
      </c>
      <c r="I262" t="s">
        <v>264</v>
      </c>
      <c r="J262">
        <f t="shared" si="36"/>
        <v>1909</v>
      </c>
      <c r="K262" t="s">
        <v>270</v>
      </c>
      <c r="L262" t="str">
        <f t="shared" si="37"/>
        <v>Detroit Tigers</v>
      </c>
      <c r="M262">
        <f t="shared" si="38"/>
        <v>3</v>
      </c>
      <c r="N262">
        <f t="shared" si="39"/>
        <v>7</v>
      </c>
      <c r="O262">
        <v>0</v>
      </c>
    </row>
    <row r="263" spans="1:15">
      <c r="A263" t="s">
        <v>265</v>
      </c>
      <c r="B263">
        <f t="shared" si="32"/>
        <v>1908</v>
      </c>
      <c r="C263" t="s">
        <v>270</v>
      </c>
      <c r="D263" t="str">
        <f t="shared" si="33"/>
        <v>Chicago Cubs</v>
      </c>
      <c r="E263">
        <f t="shared" si="34"/>
        <v>4</v>
      </c>
      <c r="F263">
        <f t="shared" si="35"/>
        <v>5</v>
      </c>
      <c r="G263">
        <v>1</v>
      </c>
      <c r="I263" t="s">
        <v>265</v>
      </c>
      <c r="J263">
        <f t="shared" si="36"/>
        <v>1908</v>
      </c>
      <c r="K263" t="s">
        <v>270</v>
      </c>
      <c r="L263" t="str">
        <f t="shared" si="37"/>
        <v>Detroit Tigers</v>
      </c>
      <c r="M263">
        <f t="shared" si="38"/>
        <v>1</v>
      </c>
      <c r="N263">
        <f t="shared" si="39"/>
        <v>5</v>
      </c>
      <c r="O263">
        <v>0</v>
      </c>
    </row>
    <row r="264" spans="1:15">
      <c r="A264" t="s">
        <v>266</v>
      </c>
      <c r="B264">
        <f t="shared" si="32"/>
        <v>1907</v>
      </c>
      <c r="C264" t="s">
        <v>270</v>
      </c>
      <c r="D264" t="str">
        <f t="shared" si="33"/>
        <v>Chicago Cubs</v>
      </c>
      <c r="E264">
        <f t="shared" si="34"/>
        <v>4</v>
      </c>
      <c r="F264">
        <f t="shared" si="35"/>
        <v>4</v>
      </c>
      <c r="G264">
        <v>1</v>
      </c>
      <c r="I264" t="s">
        <v>266</v>
      </c>
      <c r="J264">
        <f t="shared" si="36"/>
        <v>1907</v>
      </c>
      <c r="K264" t="s">
        <v>270</v>
      </c>
      <c r="L264" t="str">
        <f t="shared" si="37"/>
        <v>Detroit Tigers</v>
      </c>
      <c r="M264">
        <f t="shared" si="38"/>
        <v>0</v>
      </c>
      <c r="N264">
        <f t="shared" si="39"/>
        <v>4</v>
      </c>
      <c r="O264">
        <v>0</v>
      </c>
    </row>
    <row r="265" spans="1:15">
      <c r="A265" t="s">
        <v>267</v>
      </c>
      <c r="B265">
        <f t="shared" si="32"/>
        <v>1906</v>
      </c>
      <c r="C265" t="s">
        <v>270</v>
      </c>
      <c r="D265" t="str">
        <f t="shared" si="33"/>
        <v>Chicago White Sox</v>
      </c>
      <c r="E265">
        <f t="shared" si="34"/>
        <v>4</v>
      </c>
      <c r="F265">
        <f t="shared" si="35"/>
        <v>6</v>
      </c>
      <c r="G265">
        <v>1</v>
      </c>
      <c r="I265" t="s">
        <v>267</v>
      </c>
      <c r="J265">
        <f t="shared" si="36"/>
        <v>1906</v>
      </c>
      <c r="K265" t="s">
        <v>270</v>
      </c>
      <c r="L265" t="str">
        <f t="shared" si="37"/>
        <v>Chicago Cubs</v>
      </c>
      <c r="M265">
        <f t="shared" si="38"/>
        <v>2</v>
      </c>
      <c r="N265">
        <f t="shared" si="39"/>
        <v>6</v>
      </c>
      <c r="O265">
        <v>0</v>
      </c>
    </row>
    <row r="266" spans="1:15">
      <c r="A266" t="s">
        <v>268</v>
      </c>
      <c r="B266">
        <f t="shared" si="32"/>
        <v>1905</v>
      </c>
      <c r="C266" t="s">
        <v>270</v>
      </c>
      <c r="D266" t="str">
        <f t="shared" si="33"/>
        <v>New York Giants</v>
      </c>
      <c r="E266">
        <f t="shared" si="34"/>
        <v>4</v>
      </c>
      <c r="F266">
        <f t="shared" si="35"/>
        <v>5</v>
      </c>
      <c r="G266">
        <v>1</v>
      </c>
      <c r="I266" t="s">
        <v>268</v>
      </c>
      <c r="J266">
        <f t="shared" si="36"/>
        <v>1905</v>
      </c>
      <c r="K266" t="s">
        <v>270</v>
      </c>
      <c r="L266" t="str">
        <f t="shared" si="37"/>
        <v>Philadelphia Athletics</v>
      </c>
      <c r="M266">
        <f t="shared" si="38"/>
        <v>1</v>
      </c>
      <c r="N266">
        <f t="shared" si="39"/>
        <v>5</v>
      </c>
      <c r="O266">
        <v>0</v>
      </c>
    </row>
    <row r="267" spans="1:15">
      <c r="A267" t="s">
        <v>269</v>
      </c>
      <c r="B267">
        <f t="shared" si="32"/>
        <v>1903</v>
      </c>
      <c r="C267" t="s">
        <v>270</v>
      </c>
      <c r="D267" t="str">
        <f t="shared" si="33"/>
        <v>Boston Americans</v>
      </c>
      <c r="E267">
        <f t="shared" si="34"/>
        <v>5</v>
      </c>
      <c r="F267">
        <f t="shared" si="35"/>
        <v>8</v>
      </c>
      <c r="G267">
        <v>1</v>
      </c>
      <c r="I267" t="s">
        <v>269</v>
      </c>
      <c r="J267">
        <f t="shared" si="36"/>
        <v>1903</v>
      </c>
      <c r="K267" t="s">
        <v>270</v>
      </c>
      <c r="L267" t="str">
        <f t="shared" si="37"/>
        <v>Pittsburgh Pirates</v>
      </c>
      <c r="M267">
        <f t="shared" si="38"/>
        <v>3</v>
      </c>
      <c r="N267">
        <f t="shared" si="39"/>
        <v>8</v>
      </c>
      <c r="O267">
        <v>0</v>
      </c>
    </row>
    <row r="268" spans="1:15">
      <c r="A268" t="s">
        <v>321</v>
      </c>
      <c r="B268">
        <f t="shared" si="32"/>
        <v>2012</v>
      </c>
      <c r="C268" t="s">
        <v>320</v>
      </c>
      <c r="D268" t="str">
        <f t="shared" si="33"/>
        <v>Baltimore Orioles</v>
      </c>
      <c r="E268">
        <f t="shared" si="34"/>
        <v>1</v>
      </c>
      <c r="F268">
        <f t="shared" si="35"/>
        <v>1</v>
      </c>
      <c r="G268">
        <v>1</v>
      </c>
      <c r="I268" t="s">
        <v>321</v>
      </c>
      <c r="J268">
        <f t="shared" si="36"/>
        <v>2012</v>
      </c>
      <c r="K268" t="s">
        <v>320</v>
      </c>
      <c r="L268" t="str">
        <f t="shared" ref="L268" si="40">RIGHT(I268,LEN(A268) - FIND("over",I268)-4)</f>
        <v>Texas Rangers</v>
      </c>
      <c r="M268">
        <f t="shared" ref="M268" si="41">RIGHT(LEFT(I268,FIND(")",I268)-1),1)*1</f>
        <v>0</v>
      </c>
      <c r="N268">
        <f t="shared" ref="N268" si="42">LEFT(RIGHT(I268,LEN(I268) - FIND("(",I268)),1)+M268</f>
        <v>1</v>
      </c>
      <c r="O268">
        <v>0</v>
      </c>
    </row>
    <row r="269" spans="1:15">
      <c r="A269" t="s">
        <v>322</v>
      </c>
      <c r="B269">
        <f t="shared" si="32"/>
        <v>2012</v>
      </c>
      <c r="C269" t="s">
        <v>319</v>
      </c>
      <c r="D269" t="str">
        <f t="shared" si="33"/>
        <v>St. Louis Cardinals</v>
      </c>
      <c r="E269">
        <f t="shared" si="34"/>
        <v>1</v>
      </c>
      <c r="F269">
        <f t="shared" si="35"/>
        <v>1</v>
      </c>
      <c r="G269">
        <v>1</v>
      </c>
      <c r="I269" t="s">
        <v>322</v>
      </c>
      <c r="J269">
        <f t="shared" si="36"/>
        <v>2012</v>
      </c>
      <c r="K269" t="s">
        <v>319</v>
      </c>
      <c r="L269" t="str">
        <f t="shared" ref="L269" si="43">RIGHT(I269,LEN(A269) - FIND("over",I269)-4)</f>
        <v>Atlanta Braves</v>
      </c>
      <c r="M269">
        <f t="shared" ref="M269" si="44">RIGHT(LEFT(I269,FIND(")",I269)-1),1)*1</f>
        <v>0</v>
      </c>
      <c r="N269">
        <f t="shared" ref="N269" si="45">LEFT(RIGHT(I269,LEN(I269) - FIND("(",I269)),1)+M269</f>
        <v>1</v>
      </c>
      <c r="O269">
        <v>0</v>
      </c>
    </row>
    <row r="270" spans="1:15">
      <c r="A270" t="s">
        <v>323</v>
      </c>
      <c r="B270">
        <f t="shared" si="32"/>
        <v>2013</v>
      </c>
      <c r="C270" t="s">
        <v>319</v>
      </c>
      <c r="D270" t="str">
        <f t="shared" si="33"/>
        <v>Pittsburgh Pirates</v>
      </c>
      <c r="E270">
        <f t="shared" si="34"/>
        <v>1</v>
      </c>
      <c r="F270">
        <f t="shared" si="35"/>
        <v>1</v>
      </c>
      <c r="G270">
        <v>1</v>
      </c>
      <c r="I270" t="s">
        <v>323</v>
      </c>
      <c r="J270">
        <f t="shared" si="36"/>
        <v>2013</v>
      </c>
      <c r="K270" t="s">
        <v>319</v>
      </c>
      <c r="L270" t="str">
        <f t="shared" ref="L270:L271" si="46">RIGHT(I270,LEN(A270) - FIND("over",I270)-4)</f>
        <v>Cincinnati Reds</v>
      </c>
      <c r="M270">
        <f t="shared" ref="M270:M271" si="47">RIGHT(LEFT(I270,FIND(")",I270)-1),1)*1</f>
        <v>0</v>
      </c>
      <c r="N270">
        <f t="shared" ref="N270:N271" si="48">LEFT(RIGHT(I270,LEN(I270) - FIND("(",I270)),1)+M270</f>
        <v>1</v>
      </c>
      <c r="O270">
        <v>0</v>
      </c>
    </row>
    <row r="271" spans="1:15">
      <c r="A271" t="s">
        <v>324</v>
      </c>
      <c r="B271">
        <f t="shared" si="32"/>
        <v>2013</v>
      </c>
      <c r="C271" t="s">
        <v>320</v>
      </c>
      <c r="D271" t="str">
        <f t="shared" ref="D271:D274" si="49">LEFT(RIGHT(A271,LEN(A271)-6),FIND("(",A271)-8)</f>
        <v>Tampa Bay Rays</v>
      </c>
      <c r="E271">
        <f t="shared" ref="E271:E274" si="50">(LEFT(RIGHT(A271,LEN(A271) - FIND("(",A271)),1)*1)</f>
        <v>1</v>
      </c>
      <c r="F271">
        <f t="shared" ref="F271:F274" si="51">LEFT(RIGHT(A271,LEN(A271) - FIND("(",A271)-4),1)+E271</f>
        <v>1</v>
      </c>
      <c r="G271">
        <v>1</v>
      </c>
      <c r="I271" t="s">
        <v>324</v>
      </c>
      <c r="J271">
        <f t="shared" si="36"/>
        <v>2013</v>
      </c>
      <c r="K271" t="s">
        <v>320</v>
      </c>
      <c r="L271" t="str">
        <f t="shared" si="46"/>
        <v>Cleveland Indians</v>
      </c>
      <c r="M271">
        <f t="shared" si="47"/>
        <v>0</v>
      </c>
      <c r="N271">
        <f t="shared" si="48"/>
        <v>1</v>
      </c>
      <c r="O271">
        <v>0</v>
      </c>
    </row>
    <row r="272" spans="1:15">
      <c r="A272" t="s">
        <v>325</v>
      </c>
      <c r="B272">
        <f t="shared" si="32"/>
        <v>2013</v>
      </c>
      <c r="C272" t="s">
        <v>115</v>
      </c>
      <c r="D272" t="str">
        <f t="shared" si="49"/>
        <v>Los Angeles Dodgers</v>
      </c>
      <c r="E272">
        <f t="shared" si="50"/>
        <v>3</v>
      </c>
      <c r="F272">
        <f t="shared" si="51"/>
        <v>4</v>
      </c>
      <c r="G272">
        <v>1</v>
      </c>
      <c r="I272" t="s">
        <v>325</v>
      </c>
      <c r="J272">
        <f t="shared" si="36"/>
        <v>2013</v>
      </c>
      <c r="K272" t="s">
        <v>115</v>
      </c>
      <c r="L272" t="str">
        <f t="shared" ref="L272:L273" si="52">RIGHT(I272,LEN(A272) - FIND("over",I272)-4)</f>
        <v>Atlanta Braves</v>
      </c>
      <c r="M272">
        <f t="shared" ref="M272:M273" si="53">RIGHT(LEFT(I272,FIND(")",I272)-1),1)*1</f>
        <v>1</v>
      </c>
      <c r="N272">
        <f t="shared" ref="N272:N273" si="54">LEFT(RIGHT(I272,LEN(I272) - FIND("(",I272)),1)+M272</f>
        <v>4</v>
      </c>
      <c r="O272">
        <v>0</v>
      </c>
    </row>
    <row r="273" spans="1:15">
      <c r="A273" t="s">
        <v>326</v>
      </c>
      <c r="B273">
        <f t="shared" si="32"/>
        <v>2013</v>
      </c>
      <c r="C273" t="s">
        <v>115</v>
      </c>
      <c r="D273" t="str">
        <f t="shared" si="49"/>
        <v>St. Louis Cardinals</v>
      </c>
      <c r="E273">
        <f t="shared" si="50"/>
        <v>3</v>
      </c>
      <c r="F273">
        <f t="shared" si="51"/>
        <v>5</v>
      </c>
      <c r="G273">
        <v>1</v>
      </c>
      <c r="I273" t="s">
        <v>326</v>
      </c>
      <c r="J273">
        <f t="shared" si="36"/>
        <v>2013</v>
      </c>
      <c r="K273" t="s">
        <v>115</v>
      </c>
      <c r="L273" t="str">
        <f t="shared" si="52"/>
        <v>Pittsburgh Pirates</v>
      </c>
      <c r="M273">
        <f t="shared" si="53"/>
        <v>2</v>
      </c>
      <c r="N273">
        <f t="shared" si="54"/>
        <v>5</v>
      </c>
      <c r="O273">
        <v>0</v>
      </c>
    </row>
    <row r="274" spans="1:15">
      <c r="A274" t="s">
        <v>327</v>
      </c>
      <c r="B274">
        <f t="shared" si="32"/>
        <v>2013</v>
      </c>
      <c r="C274" t="s">
        <v>328</v>
      </c>
      <c r="D274" t="str">
        <f t="shared" si="49"/>
        <v>St. Louis Cardinals</v>
      </c>
      <c r="E274">
        <f t="shared" si="50"/>
        <v>4</v>
      </c>
      <c r="F274">
        <f t="shared" si="51"/>
        <v>6</v>
      </c>
      <c r="G274">
        <v>1</v>
      </c>
      <c r="I274" t="s">
        <v>327</v>
      </c>
      <c r="J274">
        <f t="shared" si="36"/>
        <v>2013</v>
      </c>
      <c r="K274" t="s">
        <v>161</v>
      </c>
      <c r="L274" t="str">
        <f t="shared" ref="L274:L276" si="55">RIGHT(I274,LEN(A274) - FIND("over",I274)-4)</f>
        <v>Los Angeles Dodgers</v>
      </c>
      <c r="M274">
        <f t="shared" ref="M274:M276" si="56">RIGHT(LEFT(I274,FIND(")",I274)-1),1)*1</f>
        <v>2</v>
      </c>
      <c r="N274">
        <f t="shared" ref="N274:N276" si="57">LEFT(RIGHT(I274,LEN(I274) - FIND("(",I274)),1)+M274</f>
        <v>6</v>
      </c>
      <c r="O274">
        <v>0</v>
      </c>
    </row>
    <row r="275" spans="1:15">
      <c r="A275" t="s">
        <v>329</v>
      </c>
      <c r="B275">
        <f t="shared" si="32"/>
        <v>2013</v>
      </c>
      <c r="C275" t="s">
        <v>116</v>
      </c>
      <c r="D275" t="str">
        <f t="shared" ref="D275:D277" si="58">LEFT(RIGHT(A275,LEN(A275)-6),FIND("(",A275)-8)</f>
        <v>Boston Red Sox</v>
      </c>
      <c r="E275">
        <f t="shared" ref="E275:E277" si="59">(LEFT(RIGHT(A275,LEN(A275) - FIND("(",A275)),1)*1)</f>
        <v>3</v>
      </c>
      <c r="F275">
        <f t="shared" ref="F275:F277" si="60">LEFT(RIGHT(A275,LEN(A275) - FIND("(",A275)-4),1)+E275</f>
        <v>4</v>
      </c>
      <c r="G275">
        <v>1</v>
      </c>
      <c r="I275" t="s">
        <v>329</v>
      </c>
      <c r="J275">
        <f t="shared" si="36"/>
        <v>2013</v>
      </c>
      <c r="K275" t="s">
        <v>116</v>
      </c>
      <c r="L275" t="str">
        <f t="shared" si="55"/>
        <v>Tampa Bay Rays</v>
      </c>
      <c r="M275">
        <f t="shared" si="56"/>
        <v>1</v>
      </c>
      <c r="N275">
        <f t="shared" si="57"/>
        <v>4</v>
      </c>
      <c r="O275">
        <v>0</v>
      </c>
    </row>
    <row r="276" spans="1:15">
      <c r="A276" t="s">
        <v>330</v>
      </c>
      <c r="B276">
        <f t="shared" si="32"/>
        <v>2013</v>
      </c>
      <c r="C276" t="s">
        <v>116</v>
      </c>
      <c r="D276" t="str">
        <f t="shared" si="58"/>
        <v>Detroit Tigers</v>
      </c>
      <c r="E276">
        <f t="shared" si="59"/>
        <v>3</v>
      </c>
      <c r="F276">
        <f t="shared" si="60"/>
        <v>5</v>
      </c>
      <c r="G276">
        <v>1</v>
      </c>
      <c r="I276" t="s">
        <v>330</v>
      </c>
      <c r="J276">
        <f t="shared" si="36"/>
        <v>2013</v>
      </c>
      <c r="K276" t="s">
        <v>116</v>
      </c>
      <c r="L276" t="str">
        <f t="shared" si="55"/>
        <v>Oakland Athletics</v>
      </c>
      <c r="M276">
        <f t="shared" si="56"/>
        <v>2</v>
      </c>
      <c r="N276">
        <f t="shared" si="57"/>
        <v>5</v>
      </c>
      <c r="O276">
        <v>0</v>
      </c>
    </row>
    <row r="277" spans="1:15">
      <c r="A277" t="s">
        <v>331</v>
      </c>
      <c r="B277">
        <f t="shared" si="32"/>
        <v>2013</v>
      </c>
      <c r="C277" t="s">
        <v>117</v>
      </c>
      <c r="D277" t="str">
        <f t="shared" si="58"/>
        <v>Boston Red Sox</v>
      </c>
      <c r="E277">
        <f t="shared" si="59"/>
        <v>4</v>
      </c>
      <c r="F277">
        <f t="shared" si="60"/>
        <v>6</v>
      </c>
      <c r="G277">
        <v>1</v>
      </c>
      <c r="I277" t="s">
        <v>331</v>
      </c>
      <c r="J277">
        <f t="shared" si="36"/>
        <v>2013</v>
      </c>
      <c r="K277" t="s">
        <v>117</v>
      </c>
      <c r="L277" t="str">
        <f t="shared" ref="L277" si="61">RIGHT(I277,LEN(A277) - FIND("over",I277)-4)</f>
        <v>Detroit Tigers</v>
      </c>
      <c r="M277">
        <f t="shared" ref="M277" si="62">RIGHT(LEFT(I277,FIND(")",I277)-1),1)*1</f>
        <v>2</v>
      </c>
      <c r="N277">
        <f t="shared" ref="N277" si="63">LEFT(RIGHT(I277,LEN(I277) - FIND("(",I277)),1)+M277</f>
        <v>6</v>
      </c>
      <c r="O27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3"/>
  <sheetViews>
    <sheetView workbookViewId="0">
      <selection activeCell="E1" sqref="E1:G1"/>
    </sheetView>
  </sheetViews>
  <sheetFormatPr baseColWidth="10" defaultRowHeight="15" x14ac:dyDescent="0"/>
  <sheetData>
    <row r="1" spans="1:7">
      <c r="A1" t="s">
        <v>332</v>
      </c>
      <c r="B1" t="s">
        <v>271</v>
      </c>
      <c r="C1" t="s">
        <v>272</v>
      </c>
      <c r="D1" t="s">
        <v>273</v>
      </c>
      <c r="E1" t="s">
        <v>274</v>
      </c>
      <c r="F1" t="s">
        <v>275</v>
      </c>
      <c r="G1" t="s">
        <v>276</v>
      </c>
    </row>
    <row r="2" spans="1:7">
      <c r="A2" t="s">
        <v>333</v>
      </c>
      <c r="B2">
        <v>2012</v>
      </c>
      <c r="C2" t="s">
        <v>115</v>
      </c>
      <c r="D2" t="s">
        <v>277</v>
      </c>
      <c r="E2">
        <v>3</v>
      </c>
      <c r="F2">
        <v>5</v>
      </c>
      <c r="G2">
        <v>1</v>
      </c>
    </row>
    <row r="3" spans="1:7">
      <c r="A3" t="s">
        <v>333</v>
      </c>
      <c r="B3">
        <v>2012</v>
      </c>
      <c r="C3" t="s">
        <v>115</v>
      </c>
      <c r="D3" t="s">
        <v>279</v>
      </c>
      <c r="E3">
        <v>3</v>
      </c>
      <c r="F3">
        <v>5</v>
      </c>
      <c r="G3">
        <v>1</v>
      </c>
    </row>
    <row r="4" spans="1:7">
      <c r="A4" t="s">
        <v>333</v>
      </c>
      <c r="B4">
        <v>2011</v>
      </c>
      <c r="C4" t="s">
        <v>115</v>
      </c>
      <c r="D4" t="s">
        <v>281</v>
      </c>
      <c r="E4">
        <v>3</v>
      </c>
      <c r="F4">
        <v>5</v>
      </c>
      <c r="G4">
        <v>1</v>
      </c>
    </row>
    <row r="5" spans="1:7">
      <c r="A5" t="s">
        <v>333</v>
      </c>
      <c r="B5">
        <v>2011</v>
      </c>
      <c r="C5" t="s">
        <v>115</v>
      </c>
      <c r="D5" t="s">
        <v>279</v>
      </c>
      <c r="E5">
        <v>3</v>
      </c>
      <c r="F5">
        <v>5</v>
      </c>
      <c r="G5">
        <v>1</v>
      </c>
    </row>
    <row r="6" spans="1:7">
      <c r="A6" t="s">
        <v>333</v>
      </c>
      <c r="B6">
        <v>2010</v>
      </c>
      <c r="C6" t="s">
        <v>115</v>
      </c>
      <c r="D6" t="s">
        <v>277</v>
      </c>
      <c r="E6">
        <v>3</v>
      </c>
      <c r="F6">
        <v>4</v>
      </c>
      <c r="G6">
        <v>1</v>
      </c>
    </row>
    <row r="7" spans="1:7">
      <c r="A7" t="s">
        <v>333</v>
      </c>
      <c r="B7">
        <v>2010</v>
      </c>
      <c r="C7" t="s">
        <v>115</v>
      </c>
      <c r="D7" t="s">
        <v>283</v>
      </c>
      <c r="E7">
        <v>3</v>
      </c>
      <c r="F7">
        <v>3</v>
      </c>
      <c r="G7">
        <v>1</v>
      </c>
    </row>
    <row r="8" spans="1:7">
      <c r="A8" t="s">
        <v>333</v>
      </c>
      <c r="B8">
        <v>2009</v>
      </c>
      <c r="C8" t="s">
        <v>115</v>
      </c>
      <c r="D8" t="s">
        <v>283</v>
      </c>
      <c r="E8">
        <v>3</v>
      </c>
      <c r="F8">
        <v>4</v>
      </c>
      <c r="G8">
        <v>1</v>
      </c>
    </row>
    <row r="9" spans="1:7">
      <c r="A9" t="s">
        <v>333</v>
      </c>
      <c r="B9">
        <v>2009</v>
      </c>
      <c r="C9" t="s">
        <v>115</v>
      </c>
      <c r="D9" t="s">
        <v>286</v>
      </c>
      <c r="E9">
        <v>3</v>
      </c>
      <c r="F9">
        <v>3</v>
      </c>
      <c r="G9">
        <v>1</v>
      </c>
    </row>
    <row r="10" spans="1:7">
      <c r="A10" t="s">
        <v>333</v>
      </c>
      <c r="B10">
        <v>2008</v>
      </c>
      <c r="C10" t="s">
        <v>115</v>
      </c>
      <c r="D10" t="s">
        <v>286</v>
      </c>
      <c r="E10">
        <v>3</v>
      </c>
      <c r="F10">
        <v>3</v>
      </c>
      <c r="G10">
        <v>1</v>
      </c>
    </row>
    <row r="11" spans="1:7">
      <c r="A11" t="s">
        <v>333</v>
      </c>
      <c r="B11">
        <v>2008</v>
      </c>
      <c r="C11" t="s">
        <v>115</v>
      </c>
      <c r="D11" t="s">
        <v>283</v>
      </c>
      <c r="E11">
        <v>3</v>
      </c>
      <c r="F11">
        <v>4</v>
      </c>
      <c r="G11">
        <v>1</v>
      </c>
    </row>
    <row r="12" spans="1:7">
      <c r="A12" t="s">
        <v>333</v>
      </c>
      <c r="B12">
        <v>2007</v>
      </c>
      <c r="C12" t="s">
        <v>115</v>
      </c>
      <c r="D12" t="s">
        <v>285</v>
      </c>
      <c r="E12">
        <v>3</v>
      </c>
      <c r="F12">
        <v>3</v>
      </c>
      <c r="G12">
        <v>1</v>
      </c>
    </row>
    <row r="13" spans="1:7">
      <c r="A13" t="s">
        <v>333</v>
      </c>
      <c r="B13">
        <v>2007</v>
      </c>
      <c r="C13" t="s">
        <v>115</v>
      </c>
      <c r="D13" t="s">
        <v>282</v>
      </c>
      <c r="E13">
        <v>3</v>
      </c>
      <c r="F13">
        <v>3</v>
      </c>
      <c r="G13">
        <v>1</v>
      </c>
    </row>
    <row r="14" spans="1:7">
      <c r="A14" t="s">
        <v>333</v>
      </c>
      <c r="B14">
        <v>2006</v>
      </c>
      <c r="C14" t="s">
        <v>115</v>
      </c>
      <c r="D14" t="s">
        <v>279</v>
      </c>
      <c r="E14">
        <v>3</v>
      </c>
      <c r="F14">
        <v>4</v>
      </c>
      <c r="G14">
        <v>1</v>
      </c>
    </row>
    <row r="15" spans="1:7">
      <c r="A15" t="s">
        <v>333</v>
      </c>
      <c r="B15">
        <v>2006</v>
      </c>
      <c r="C15" t="s">
        <v>115</v>
      </c>
      <c r="D15" t="s">
        <v>289</v>
      </c>
      <c r="E15">
        <v>3</v>
      </c>
      <c r="F15">
        <v>3</v>
      </c>
      <c r="G15">
        <v>1</v>
      </c>
    </row>
    <row r="16" spans="1:7">
      <c r="A16" t="s">
        <v>333</v>
      </c>
      <c r="B16">
        <v>2005</v>
      </c>
      <c r="C16" t="s">
        <v>115</v>
      </c>
      <c r="D16" t="s">
        <v>290</v>
      </c>
      <c r="E16">
        <v>3</v>
      </c>
      <c r="F16">
        <v>4</v>
      </c>
      <c r="G16">
        <v>1</v>
      </c>
    </row>
    <row r="17" spans="1:7">
      <c r="A17" t="s">
        <v>333</v>
      </c>
      <c r="B17">
        <v>2005</v>
      </c>
      <c r="C17" t="s">
        <v>115</v>
      </c>
      <c r="D17" t="s">
        <v>279</v>
      </c>
      <c r="E17">
        <v>3</v>
      </c>
      <c r="F17">
        <v>3</v>
      </c>
      <c r="G17">
        <v>1</v>
      </c>
    </row>
    <row r="18" spans="1:7">
      <c r="A18" t="s">
        <v>333</v>
      </c>
      <c r="B18">
        <v>2004</v>
      </c>
      <c r="C18" t="s">
        <v>115</v>
      </c>
      <c r="D18" t="s">
        <v>290</v>
      </c>
      <c r="E18">
        <v>3</v>
      </c>
      <c r="F18">
        <v>5</v>
      </c>
      <c r="G18">
        <v>1</v>
      </c>
    </row>
    <row r="19" spans="1:7">
      <c r="A19" t="s">
        <v>333</v>
      </c>
      <c r="B19">
        <v>2004</v>
      </c>
      <c r="C19" t="s">
        <v>115</v>
      </c>
      <c r="D19" t="s">
        <v>279</v>
      </c>
      <c r="E19">
        <v>3</v>
      </c>
      <c r="F19">
        <v>4</v>
      </c>
      <c r="G19">
        <v>1</v>
      </c>
    </row>
    <row r="20" spans="1:7">
      <c r="A20" t="s">
        <v>333</v>
      </c>
      <c r="B20">
        <v>2003</v>
      </c>
      <c r="C20" t="s">
        <v>115</v>
      </c>
      <c r="D20" t="s">
        <v>287</v>
      </c>
      <c r="E20">
        <v>3</v>
      </c>
      <c r="F20">
        <v>5</v>
      </c>
      <c r="G20">
        <v>1</v>
      </c>
    </row>
    <row r="21" spans="1:7">
      <c r="A21" t="s">
        <v>333</v>
      </c>
      <c r="B21">
        <v>2003</v>
      </c>
      <c r="C21" t="s">
        <v>115</v>
      </c>
      <c r="D21" t="s">
        <v>291</v>
      </c>
      <c r="E21">
        <v>3</v>
      </c>
      <c r="F21">
        <v>4</v>
      </c>
      <c r="G21">
        <v>1</v>
      </c>
    </row>
    <row r="22" spans="1:7">
      <c r="A22" t="s">
        <v>333</v>
      </c>
      <c r="B22">
        <v>2002</v>
      </c>
      <c r="C22" t="s">
        <v>115</v>
      </c>
      <c r="D22" t="s">
        <v>279</v>
      </c>
      <c r="E22">
        <v>3</v>
      </c>
      <c r="F22">
        <v>3</v>
      </c>
      <c r="G22">
        <v>1</v>
      </c>
    </row>
    <row r="23" spans="1:7">
      <c r="A23" t="s">
        <v>333</v>
      </c>
      <c r="B23">
        <v>2002</v>
      </c>
      <c r="C23" t="s">
        <v>115</v>
      </c>
      <c r="D23" t="s">
        <v>277</v>
      </c>
      <c r="E23">
        <v>3</v>
      </c>
      <c r="F23">
        <v>5</v>
      </c>
      <c r="G23">
        <v>1</v>
      </c>
    </row>
    <row r="24" spans="1:7">
      <c r="A24" t="s">
        <v>333</v>
      </c>
      <c r="B24">
        <v>2001</v>
      </c>
      <c r="C24" t="s">
        <v>115</v>
      </c>
      <c r="D24" t="s">
        <v>282</v>
      </c>
      <c r="E24">
        <v>3</v>
      </c>
      <c r="F24">
        <v>5</v>
      </c>
      <c r="G24">
        <v>1</v>
      </c>
    </row>
    <row r="25" spans="1:7">
      <c r="A25" t="s">
        <v>333</v>
      </c>
      <c r="B25">
        <v>2001</v>
      </c>
      <c r="C25" t="s">
        <v>115</v>
      </c>
      <c r="D25" t="s">
        <v>284</v>
      </c>
      <c r="E25">
        <v>3</v>
      </c>
      <c r="F25">
        <v>3</v>
      </c>
      <c r="G25">
        <v>1</v>
      </c>
    </row>
    <row r="26" spans="1:7">
      <c r="A26" t="s">
        <v>333</v>
      </c>
      <c r="B26">
        <v>2000</v>
      </c>
      <c r="C26" t="s">
        <v>115</v>
      </c>
      <c r="D26" t="s">
        <v>289</v>
      </c>
      <c r="E26">
        <v>3</v>
      </c>
      <c r="F26">
        <v>4</v>
      </c>
      <c r="G26">
        <v>1</v>
      </c>
    </row>
    <row r="27" spans="1:7">
      <c r="A27" t="s">
        <v>333</v>
      </c>
      <c r="B27">
        <v>2000</v>
      </c>
      <c r="C27" t="s">
        <v>115</v>
      </c>
      <c r="D27" t="s">
        <v>279</v>
      </c>
      <c r="E27">
        <v>3</v>
      </c>
      <c r="F27">
        <v>3</v>
      </c>
      <c r="G27">
        <v>1</v>
      </c>
    </row>
    <row r="28" spans="1:7">
      <c r="A28" t="s">
        <v>333</v>
      </c>
      <c r="B28">
        <v>1999</v>
      </c>
      <c r="C28" t="s">
        <v>115</v>
      </c>
      <c r="D28" t="s">
        <v>284</v>
      </c>
      <c r="E28">
        <v>3</v>
      </c>
      <c r="F28">
        <v>4</v>
      </c>
      <c r="G28">
        <v>1</v>
      </c>
    </row>
    <row r="29" spans="1:7">
      <c r="A29" t="s">
        <v>333</v>
      </c>
      <c r="B29">
        <v>1999</v>
      </c>
      <c r="C29" t="s">
        <v>115</v>
      </c>
      <c r="D29" t="s">
        <v>289</v>
      </c>
      <c r="E29">
        <v>3</v>
      </c>
      <c r="F29">
        <v>4</v>
      </c>
      <c r="G29">
        <v>1</v>
      </c>
    </row>
    <row r="30" spans="1:7">
      <c r="A30" t="s">
        <v>333</v>
      </c>
      <c r="B30">
        <v>1998</v>
      </c>
      <c r="C30" t="s">
        <v>115</v>
      </c>
      <c r="D30" t="s">
        <v>288</v>
      </c>
      <c r="E30">
        <v>3</v>
      </c>
      <c r="F30">
        <v>4</v>
      </c>
      <c r="G30">
        <v>1</v>
      </c>
    </row>
    <row r="31" spans="1:7">
      <c r="A31" t="s">
        <v>333</v>
      </c>
      <c r="B31">
        <v>1998</v>
      </c>
      <c r="C31" t="s">
        <v>115</v>
      </c>
      <c r="D31" t="s">
        <v>284</v>
      </c>
      <c r="E31">
        <v>3</v>
      </c>
      <c r="F31">
        <v>3</v>
      </c>
      <c r="G31">
        <v>1</v>
      </c>
    </row>
    <row r="32" spans="1:7">
      <c r="A32" t="s">
        <v>333</v>
      </c>
      <c r="B32">
        <v>1997</v>
      </c>
      <c r="C32" t="s">
        <v>115</v>
      </c>
      <c r="D32" t="s">
        <v>284</v>
      </c>
      <c r="E32">
        <v>3</v>
      </c>
      <c r="F32">
        <v>3</v>
      </c>
      <c r="G32">
        <v>1</v>
      </c>
    </row>
    <row r="33" spans="1:7">
      <c r="A33" t="s">
        <v>333</v>
      </c>
      <c r="B33">
        <v>1997</v>
      </c>
      <c r="C33" t="s">
        <v>115</v>
      </c>
      <c r="D33" t="s">
        <v>291</v>
      </c>
      <c r="E33">
        <v>3</v>
      </c>
      <c r="F33">
        <v>3</v>
      </c>
      <c r="G33">
        <v>1</v>
      </c>
    </row>
    <row r="34" spans="1:7">
      <c r="A34" t="s">
        <v>333</v>
      </c>
      <c r="B34">
        <v>1996</v>
      </c>
      <c r="C34" t="s">
        <v>115</v>
      </c>
      <c r="D34" t="s">
        <v>279</v>
      </c>
      <c r="E34">
        <v>3</v>
      </c>
      <c r="F34">
        <v>3</v>
      </c>
      <c r="G34">
        <v>1</v>
      </c>
    </row>
    <row r="35" spans="1:7">
      <c r="A35" t="s">
        <v>333</v>
      </c>
      <c r="B35">
        <v>1996</v>
      </c>
      <c r="C35" t="s">
        <v>115</v>
      </c>
      <c r="D35" t="s">
        <v>284</v>
      </c>
      <c r="E35">
        <v>3</v>
      </c>
      <c r="F35">
        <v>3</v>
      </c>
      <c r="G35">
        <v>1</v>
      </c>
    </row>
    <row r="36" spans="1:7">
      <c r="A36" t="s">
        <v>333</v>
      </c>
      <c r="B36">
        <v>1995</v>
      </c>
      <c r="C36" t="s">
        <v>115</v>
      </c>
      <c r="D36" t="s">
        <v>278</v>
      </c>
      <c r="E36">
        <v>3</v>
      </c>
      <c r="F36">
        <v>3</v>
      </c>
      <c r="G36">
        <v>1</v>
      </c>
    </row>
    <row r="37" spans="1:7">
      <c r="A37" t="s">
        <v>333</v>
      </c>
      <c r="B37">
        <v>1995</v>
      </c>
      <c r="C37" t="s">
        <v>115</v>
      </c>
      <c r="D37" t="s">
        <v>284</v>
      </c>
      <c r="E37">
        <v>3</v>
      </c>
      <c r="F37">
        <v>4</v>
      </c>
      <c r="G37">
        <v>1</v>
      </c>
    </row>
    <row r="38" spans="1:7">
      <c r="A38" t="s">
        <v>333</v>
      </c>
      <c r="B38">
        <v>2012</v>
      </c>
      <c r="C38" t="s">
        <v>116</v>
      </c>
      <c r="D38" t="s">
        <v>292</v>
      </c>
      <c r="E38">
        <v>3</v>
      </c>
      <c r="F38">
        <v>5</v>
      </c>
      <c r="G38">
        <v>1</v>
      </c>
    </row>
    <row r="39" spans="1:7">
      <c r="A39" t="s">
        <v>333</v>
      </c>
      <c r="B39">
        <v>2012</v>
      </c>
      <c r="C39" t="s">
        <v>116</v>
      </c>
      <c r="D39" t="s">
        <v>294</v>
      </c>
      <c r="E39">
        <v>3</v>
      </c>
      <c r="F39">
        <v>5</v>
      </c>
      <c r="G39">
        <v>1</v>
      </c>
    </row>
    <row r="40" spans="1:7">
      <c r="A40" t="s">
        <v>333</v>
      </c>
      <c r="B40">
        <v>2011</v>
      </c>
      <c r="C40" t="s">
        <v>116</v>
      </c>
      <c r="D40" t="s">
        <v>296</v>
      </c>
      <c r="E40">
        <v>3</v>
      </c>
      <c r="F40">
        <v>4</v>
      </c>
      <c r="G40">
        <v>1</v>
      </c>
    </row>
    <row r="41" spans="1:7">
      <c r="A41" t="s">
        <v>333</v>
      </c>
      <c r="B41">
        <v>2011</v>
      </c>
      <c r="C41" t="s">
        <v>116</v>
      </c>
      <c r="D41" t="s">
        <v>292</v>
      </c>
      <c r="E41">
        <v>3</v>
      </c>
      <c r="F41">
        <v>5</v>
      </c>
      <c r="G41">
        <v>1</v>
      </c>
    </row>
    <row r="42" spans="1:7">
      <c r="A42" t="s">
        <v>333</v>
      </c>
      <c r="B42">
        <v>2010</v>
      </c>
      <c r="C42" t="s">
        <v>116</v>
      </c>
      <c r="D42" t="s">
        <v>294</v>
      </c>
      <c r="E42">
        <v>3</v>
      </c>
      <c r="F42">
        <v>3</v>
      </c>
      <c r="G42">
        <v>1</v>
      </c>
    </row>
    <row r="43" spans="1:7">
      <c r="A43" t="s">
        <v>333</v>
      </c>
      <c r="B43">
        <v>2010</v>
      </c>
      <c r="C43" t="s">
        <v>116</v>
      </c>
      <c r="D43" t="s">
        <v>296</v>
      </c>
      <c r="E43">
        <v>3</v>
      </c>
      <c r="F43">
        <v>5</v>
      </c>
      <c r="G43">
        <v>1</v>
      </c>
    </row>
    <row r="44" spans="1:7">
      <c r="A44" t="s">
        <v>333</v>
      </c>
      <c r="B44">
        <v>2009</v>
      </c>
      <c r="C44" t="s">
        <v>116</v>
      </c>
      <c r="D44" t="s">
        <v>299</v>
      </c>
      <c r="E44">
        <v>3</v>
      </c>
      <c r="F44">
        <v>3</v>
      </c>
      <c r="G44">
        <v>1</v>
      </c>
    </row>
    <row r="45" spans="1:7">
      <c r="A45" t="s">
        <v>333</v>
      </c>
      <c r="B45">
        <v>2009</v>
      </c>
      <c r="C45" t="s">
        <v>116</v>
      </c>
      <c r="D45" t="s">
        <v>294</v>
      </c>
      <c r="E45">
        <v>3</v>
      </c>
      <c r="F45">
        <v>3</v>
      </c>
      <c r="G45">
        <v>1</v>
      </c>
    </row>
    <row r="46" spans="1:7">
      <c r="A46" t="s">
        <v>333</v>
      </c>
      <c r="B46">
        <v>2008</v>
      </c>
      <c r="C46" t="s">
        <v>116</v>
      </c>
      <c r="D46" t="s">
        <v>300</v>
      </c>
      <c r="E46">
        <v>3</v>
      </c>
      <c r="F46">
        <v>4</v>
      </c>
      <c r="G46">
        <v>1</v>
      </c>
    </row>
    <row r="47" spans="1:7">
      <c r="A47" t="s">
        <v>333</v>
      </c>
      <c r="B47">
        <v>2008</v>
      </c>
      <c r="C47" t="s">
        <v>116</v>
      </c>
      <c r="D47" t="s">
        <v>297</v>
      </c>
      <c r="E47">
        <v>3</v>
      </c>
      <c r="F47">
        <v>4</v>
      </c>
      <c r="G47">
        <v>1</v>
      </c>
    </row>
    <row r="48" spans="1:7">
      <c r="A48" t="s">
        <v>333</v>
      </c>
      <c r="B48">
        <v>2007</v>
      </c>
      <c r="C48" t="s">
        <v>116</v>
      </c>
      <c r="D48" t="s">
        <v>302</v>
      </c>
      <c r="E48">
        <v>3</v>
      </c>
      <c r="F48">
        <v>4</v>
      </c>
      <c r="G48">
        <v>1</v>
      </c>
    </row>
    <row r="49" spans="1:7">
      <c r="A49" t="s">
        <v>333</v>
      </c>
      <c r="B49">
        <v>2007</v>
      </c>
      <c r="C49" t="s">
        <v>116</v>
      </c>
      <c r="D49" t="s">
        <v>300</v>
      </c>
      <c r="E49">
        <v>3</v>
      </c>
      <c r="F49">
        <v>3</v>
      </c>
      <c r="G49">
        <v>1</v>
      </c>
    </row>
    <row r="50" spans="1:7">
      <c r="A50" t="s">
        <v>333</v>
      </c>
      <c r="B50">
        <v>2006</v>
      </c>
      <c r="C50" t="s">
        <v>116</v>
      </c>
      <c r="D50" t="s">
        <v>293</v>
      </c>
      <c r="E50">
        <v>3</v>
      </c>
      <c r="F50">
        <v>3</v>
      </c>
      <c r="G50">
        <v>1</v>
      </c>
    </row>
    <row r="51" spans="1:7">
      <c r="A51" t="s">
        <v>333</v>
      </c>
      <c r="B51">
        <v>2006</v>
      </c>
      <c r="C51" t="s">
        <v>116</v>
      </c>
      <c r="D51" t="s">
        <v>292</v>
      </c>
      <c r="E51">
        <v>3</v>
      </c>
      <c r="F51">
        <v>4</v>
      </c>
      <c r="G51">
        <v>1</v>
      </c>
    </row>
    <row r="52" spans="1:7">
      <c r="A52" t="s">
        <v>333</v>
      </c>
      <c r="B52">
        <v>2005</v>
      </c>
      <c r="C52" t="s">
        <v>116</v>
      </c>
      <c r="D52" t="s">
        <v>299</v>
      </c>
      <c r="E52">
        <v>3</v>
      </c>
      <c r="F52">
        <v>5</v>
      </c>
      <c r="G52">
        <v>1</v>
      </c>
    </row>
    <row r="53" spans="1:7">
      <c r="A53" t="s">
        <v>333</v>
      </c>
      <c r="B53">
        <v>2005</v>
      </c>
      <c r="C53" t="s">
        <v>116</v>
      </c>
      <c r="D53" t="s">
        <v>301</v>
      </c>
      <c r="E53">
        <v>3</v>
      </c>
      <c r="F53">
        <v>3</v>
      </c>
      <c r="G53">
        <v>1</v>
      </c>
    </row>
    <row r="54" spans="1:7">
      <c r="A54" t="s">
        <v>333</v>
      </c>
      <c r="B54">
        <v>2004</v>
      </c>
      <c r="C54" t="s">
        <v>116</v>
      </c>
      <c r="D54" t="s">
        <v>294</v>
      </c>
      <c r="E54">
        <v>3</v>
      </c>
      <c r="F54">
        <v>4</v>
      </c>
      <c r="G54">
        <v>1</v>
      </c>
    </row>
    <row r="55" spans="1:7">
      <c r="A55" t="s">
        <v>333</v>
      </c>
      <c r="B55">
        <v>2004</v>
      </c>
      <c r="C55" t="s">
        <v>116</v>
      </c>
      <c r="D55" t="s">
        <v>300</v>
      </c>
      <c r="E55">
        <v>3</v>
      </c>
      <c r="F55">
        <v>3</v>
      </c>
      <c r="G55">
        <v>1</v>
      </c>
    </row>
    <row r="56" spans="1:7">
      <c r="A56" t="s">
        <v>333</v>
      </c>
      <c r="B56">
        <v>2003</v>
      </c>
      <c r="C56" t="s">
        <v>116</v>
      </c>
      <c r="D56" t="s">
        <v>300</v>
      </c>
      <c r="E56">
        <v>3</v>
      </c>
      <c r="F56">
        <v>5</v>
      </c>
      <c r="G56">
        <v>1</v>
      </c>
    </row>
    <row r="57" spans="1:7">
      <c r="A57" t="s">
        <v>333</v>
      </c>
      <c r="B57">
        <v>2003</v>
      </c>
      <c r="C57" t="s">
        <v>116</v>
      </c>
      <c r="D57" t="s">
        <v>294</v>
      </c>
      <c r="E57">
        <v>3</v>
      </c>
      <c r="F57">
        <v>4</v>
      </c>
      <c r="G57">
        <v>1</v>
      </c>
    </row>
    <row r="58" spans="1:7">
      <c r="A58" t="s">
        <v>333</v>
      </c>
      <c r="B58">
        <v>2002</v>
      </c>
      <c r="C58" t="s">
        <v>116</v>
      </c>
      <c r="D58" t="s">
        <v>298</v>
      </c>
      <c r="E58">
        <v>3</v>
      </c>
      <c r="F58">
        <v>5</v>
      </c>
      <c r="G58">
        <v>1</v>
      </c>
    </row>
    <row r="59" spans="1:7">
      <c r="A59" t="s">
        <v>333</v>
      </c>
      <c r="B59">
        <v>2002</v>
      </c>
      <c r="C59" t="s">
        <v>116</v>
      </c>
      <c r="D59" t="s">
        <v>303</v>
      </c>
      <c r="E59">
        <v>3</v>
      </c>
      <c r="F59">
        <v>4</v>
      </c>
      <c r="G59">
        <v>1</v>
      </c>
    </row>
    <row r="60" spans="1:7">
      <c r="A60" t="s">
        <v>333</v>
      </c>
      <c r="B60">
        <v>2001</v>
      </c>
      <c r="C60" t="s">
        <v>116</v>
      </c>
      <c r="D60" t="s">
        <v>294</v>
      </c>
      <c r="E60">
        <v>3</v>
      </c>
      <c r="F60">
        <v>5</v>
      </c>
      <c r="G60">
        <v>1</v>
      </c>
    </row>
    <row r="61" spans="1:7">
      <c r="A61" t="s">
        <v>333</v>
      </c>
      <c r="B61">
        <v>2001</v>
      </c>
      <c r="C61" t="s">
        <v>116</v>
      </c>
      <c r="D61" t="s">
        <v>304</v>
      </c>
      <c r="E61">
        <v>3</v>
      </c>
      <c r="F61">
        <v>5</v>
      </c>
      <c r="G61">
        <v>1</v>
      </c>
    </row>
    <row r="62" spans="1:7">
      <c r="A62" t="s">
        <v>333</v>
      </c>
      <c r="B62">
        <v>2000</v>
      </c>
      <c r="C62" t="s">
        <v>116</v>
      </c>
      <c r="D62" t="s">
        <v>304</v>
      </c>
      <c r="E62">
        <v>3</v>
      </c>
      <c r="F62">
        <v>3</v>
      </c>
      <c r="G62">
        <v>1</v>
      </c>
    </row>
    <row r="63" spans="1:7">
      <c r="A63" t="s">
        <v>333</v>
      </c>
      <c r="B63">
        <v>2000</v>
      </c>
      <c r="C63" t="s">
        <v>116</v>
      </c>
      <c r="D63" t="s">
        <v>294</v>
      </c>
      <c r="E63">
        <v>3</v>
      </c>
      <c r="F63">
        <v>5</v>
      </c>
      <c r="G63">
        <v>1</v>
      </c>
    </row>
    <row r="64" spans="1:7">
      <c r="A64" t="s">
        <v>333</v>
      </c>
      <c r="B64">
        <v>1999</v>
      </c>
      <c r="C64" t="s">
        <v>116</v>
      </c>
      <c r="D64" t="s">
        <v>300</v>
      </c>
      <c r="E64">
        <v>3</v>
      </c>
      <c r="F64">
        <v>5</v>
      </c>
      <c r="G64">
        <v>1</v>
      </c>
    </row>
    <row r="65" spans="1:7">
      <c r="A65" t="s">
        <v>333</v>
      </c>
      <c r="B65">
        <v>1999</v>
      </c>
      <c r="C65" t="s">
        <v>116</v>
      </c>
      <c r="D65" t="s">
        <v>294</v>
      </c>
      <c r="E65">
        <v>3</v>
      </c>
      <c r="F65">
        <v>3</v>
      </c>
      <c r="G65">
        <v>1</v>
      </c>
    </row>
    <row r="66" spans="1:7">
      <c r="A66" t="s">
        <v>333</v>
      </c>
      <c r="B66">
        <v>1998</v>
      </c>
      <c r="C66" t="s">
        <v>116</v>
      </c>
      <c r="D66" t="s">
        <v>294</v>
      </c>
      <c r="E66">
        <v>3</v>
      </c>
      <c r="F66">
        <v>3</v>
      </c>
      <c r="G66">
        <v>1</v>
      </c>
    </row>
    <row r="67" spans="1:7">
      <c r="A67" t="s">
        <v>333</v>
      </c>
      <c r="B67">
        <v>1998</v>
      </c>
      <c r="C67" t="s">
        <v>116</v>
      </c>
      <c r="D67" t="s">
        <v>302</v>
      </c>
      <c r="E67">
        <v>3</v>
      </c>
      <c r="F67">
        <v>4</v>
      </c>
      <c r="G67">
        <v>1</v>
      </c>
    </row>
    <row r="68" spans="1:7">
      <c r="A68" t="s">
        <v>333</v>
      </c>
      <c r="B68">
        <v>1997</v>
      </c>
      <c r="C68" t="s">
        <v>116</v>
      </c>
      <c r="D68" t="s">
        <v>295</v>
      </c>
      <c r="E68">
        <v>3</v>
      </c>
      <c r="F68">
        <v>4</v>
      </c>
      <c r="G68">
        <v>1</v>
      </c>
    </row>
    <row r="69" spans="1:7">
      <c r="A69" t="s">
        <v>333</v>
      </c>
      <c r="B69">
        <v>1997</v>
      </c>
      <c r="C69" t="s">
        <v>116</v>
      </c>
      <c r="D69" t="s">
        <v>302</v>
      </c>
      <c r="E69">
        <v>3</v>
      </c>
      <c r="F69">
        <v>5</v>
      </c>
      <c r="G69">
        <v>1</v>
      </c>
    </row>
    <row r="70" spans="1:7">
      <c r="A70" t="s">
        <v>333</v>
      </c>
      <c r="B70">
        <v>1996</v>
      </c>
      <c r="C70" t="s">
        <v>116</v>
      </c>
      <c r="D70" t="s">
        <v>294</v>
      </c>
      <c r="E70">
        <v>3</v>
      </c>
      <c r="F70">
        <v>4</v>
      </c>
      <c r="G70">
        <v>1</v>
      </c>
    </row>
    <row r="71" spans="1:7">
      <c r="A71" t="s">
        <v>333</v>
      </c>
      <c r="B71">
        <v>1996</v>
      </c>
      <c r="C71" t="s">
        <v>116</v>
      </c>
      <c r="D71" t="s">
        <v>295</v>
      </c>
      <c r="E71">
        <v>3</v>
      </c>
      <c r="F71">
        <v>4</v>
      </c>
      <c r="G71">
        <v>1</v>
      </c>
    </row>
    <row r="72" spans="1:7">
      <c r="A72" t="s">
        <v>333</v>
      </c>
      <c r="B72">
        <v>1995</v>
      </c>
      <c r="C72" t="s">
        <v>116</v>
      </c>
      <c r="D72" t="s">
        <v>304</v>
      </c>
      <c r="E72">
        <v>3</v>
      </c>
      <c r="F72">
        <v>5</v>
      </c>
      <c r="G72">
        <v>1</v>
      </c>
    </row>
    <row r="73" spans="1:7">
      <c r="A73" t="s">
        <v>333</v>
      </c>
      <c r="B73">
        <v>1995</v>
      </c>
      <c r="C73" t="s">
        <v>116</v>
      </c>
      <c r="D73" t="s">
        <v>302</v>
      </c>
      <c r="E73">
        <v>3</v>
      </c>
      <c r="F73">
        <v>3</v>
      </c>
      <c r="G73">
        <v>1</v>
      </c>
    </row>
    <row r="74" spans="1:7">
      <c r="A74" t="s">
        <v>333</v>
      </c>
      <c r="B74">
        <v>2012</v>
      </c>
      <c r="C74" t="s">
        <v>117</v>
      </c>
      <c r="D74" t="s">
        <v>292</v>
      </c>
      <c r="E74">
        <v>4</v>
      </c>
      <c r="F74">
        <v>4</v>
      </c>
      <c r="G74">
        <v>1</v>
      </c>
    </row>
    <row r="75" spans="1:7">
      <c r="A75" t="s">
        <v>333</v>
      </c>
      <c r="B75">
        <v>2011</v>
      </c>
      <c r="C75" t="s">
        <v>117</v>
      </c>
      <c r="D75" t="s">
        <v>296</v>
      </c>
      <c r="E75">
        <v>4</v>
      </c>
      <c r="F75">
        <v>6</v>
      </c>
      <c r="G75">
        <v>1</v>
      </c>
    </row>
    <row r="76" spans="1:7">
      <c r="A76" t="s">
        <v>333</v>
      </c>
      <c r="B76">
        <v>2010</v>
      </c>
      <c r="C76" t="s">
        <v>117</v>
      </c>
      <c r="D76" t="s">
        <v>296</v>
      </c>
      <c r="E76">
        <v>4</v>
      </c>
      <c r="F76">
        <v>6</v>
      </c>
      <c r="G76">
        <v>1</v>
      </c>
    </row>
    <row r="77" spans="1:7">
      <c r="A77" t="s">
        <v>333</v>
      </c>
      <c r="B77">
        <v>2009</v>
      </c>
      <c r="C77" t="s">
        <v>117</v>
      </c>
      <c r="D77" t="s">
        <v>294</v>
      </c>
      <c r="E77">
        <v>4</v>
      </c>
      <c r="F77">
        <v>6</v>
      </c>
      <c r="G77">
        <v>1</v>
      </c>
    </row>
    <row r="78" spans="1:7">
      <c r="A78" t="s">
        <v>333</v>
      </c>
      <c r="B78">
        <v>2008</v>
      </c>
      <c r="C78" t="s">
        <v>117</v>
      </c>
      <c r="D78" t="s">
        <v>297</v>
      </c>
      <c r="E78">
        <v>4</v>
      </c>
      <c r="F78">
        <v>7</v>
      </c>
      <c r="G78">
        <v>1</v>
      </c>
    </row>
    <row r="79" spans="1:7">
      <c r="A79" t="s">
        <v>333</v>
      </c>
      <c r="B79">
        <v>2007</v>
      </c>
      <c r="C79" t="s">
        <v>117</v>
      </c>
      <c r="D79" t="s">
        <v>300</v>
      </c>
      <c r="E79">
        <v>4</v>
      </c>
      <c r="F79">
        <v>7</v>
      </c>
      <c r="G79">
        <v>1</v>
      </c>
    </row>
    <row r="80" spans="1:7">
      <c r="A80" t="s">
        <v>333</v>
      </c>
      <c r="B80">
        <v>2006</v>
      </c>
      <c r="C80" t="s">
        <v>117</v>
      </c>
      <c r="D80" t="s">
        <v>292</v>
      </c>
      <c r="E80">
        <v>4</v>
      </c>
      <c r="F80">
        <v>4</v>
      </c>
      <c r="G80">
        <v>1</v>
      </c>
    </row>
    <row r="81" spans="1:7">
      <c r="A81" t="s">
        <v>333</v>
      </c>
      <c r="B81">
        <v>2005</v>
      </c>
      <c r="C81" t="s">
        <v>117</v>
      </c>
      <c r="D81" t="s">
        <v>301</v>
      </c>
      <c r="E81">
        <v>4</v>
      </c>
      <c r="F81">
        <v>5</v>
      </c>
      <c r="G81">
        <v>1</v>
      </c>
    </row>
    <row r="82" spans="1:7">
      <c r="A82" t="s">
        <v>333</v>
      </c>
      <c r="B82">
        <v>2004</v>
      </c>
      <c r="C82" t="s">
        <v>117</v>
      </c>
      <c r="D82" t="s">
        <v>300</v>
      </c>
      <c r="E82">
        <v>4</v>
      </c>
      <c r="F82">
        <v>7</v>
      </c>
      <c r="G82">
        <v>1</v>
      </c>
    </row>
    <row r="83" spans="1:7">
      <c r="A83" t="s">
        <v>333</v>
      </c>
      <c r="B83">
        <v>2003</v>
      </c>
      <c r="C83" t="s">
        <v>117</v>
      </c>
      <c r="D83" t="s">
        <v>294</v>
      </c>
      <c r="E83">
        <v>4</v>
      </c>
      <c r="F83">
        <v>7</v>
      </c>
      <c r="G83">
        <v>1</v>
      </c>
    </row>
    <row r="84" spans="1:7">
      <c r="A84" t="s">
        <v>333</v>
      </c>
      <c r="B84">
        <v>2002</v>
      </c>
      <c r="C84" t="s">
        <v>117</v>
      </c>
      <c r="D84" t="s">
        <v>303</v>
      </c>
      <c r="E84">
        <v>4</v>
      </c>
      <c r="F84">
        <v>5</v>
      </c>
      <c r="G84">
        <v>1</v>
      </c>
    </row>
    <row r="85" spans="1:7">
      <c r="A85" t="s">
        <v>333</v>
      </c>
      <c r="B85">
        <v>2001</v>
      </c>
      <c r="C85" t="s">
        <v>117</v>
      </c>
      <c r="D85" t="s">
        <v>294</v>
      </c>
      <c r="E85">
        <v>4</v>
      </c>
      <c r="F85">
        <v>5</v>
      </c>
      <c r="G85">
        <v>1</v>
      </c>
    </row>
    <row r="86" spans="1:7">
      <c r="A86" t="s">
        <v>333</v>
      </c>
      <c r="B86">
        <v>2000</v>
      </c>
      <c r="C86" t="s">
        <v>117</v>
      </c>
      <c r="D86" t="s">
        <v>294</v>
      </c>
      <c r="E86">
        <v>4</v>
      </c>
      <c r="F86">
        <v>6</v>
      </c>
      <c r="G86">
        <v>1</v>
      </c>
    </row>
    <row r="87" spans="1:7">
      <c r="A87" t="s">
        <v>333</v>
      </c>
      <c r="B87">
        <v>1999</v>
      </c>
      <c r="C87" t="s">
        <v>117</v>
      </c>
      <c r="D87" t="s">
        <v>294</v>
      </c>
      <c r="E87">
        <v>4</v>
      </c>
      <c r="F87">
        <v>5</v>
      </c>
      <c r="G87">
        <v>1</v>
      </c>
    </row>
    <row r="88" spans="1:7">
      <c r="A88" t="s">
        <v>333</v>
      </c>
      <c r="B88">
        <v>1998</v>
      </c>
      <c r="C88" t="s">
        <v>117</v>
      </c>
      <c r="D88" t="s">
        <v>294</v>
      </c>
      <c r="E88">
        <v>4</v>
      </c>
      <c r="F88">
        <v>6</v>
      </c>
      <c r="G88">
        <v>1</v>
      </c>
    </row>
    <row r="89" spans="1:7">
      <c r="A89" t="s">
        <v>333</v>
      </c>
      <c r="B89">
        <v>1997</v>
      </c>
      <c r="C89" t="s">
        <v>117</v>
      </c>
      <c r="D89" t="s">
        <v>302</v>
      </c>
      <c r="E89">
        <v>4</v>
      </c>
      <c r="F89">
        <v>6</v>
      </c>
      <c r="G89">
        <v>1</v>
      </c>
    </row>
    <row r="90" spans="1:7">
      <c r="A90" t="s">
        <v>333</v>
      </c>
      <c r="B90">
        <v>1996</v>
      </c>
      <c r="C90" t="s">
        <v>117</v>
      </c>
      <c r="D90" t="s">
        <v>294</v>
      </c>
      <c r="E90">
        <v>4</v>
      </c>
      <c r="F90">
        <v>5</v>
      </c>
      <c r="G90">
        <v>1</v>
      </c>
    </row>
    <row r="91" spans="1:7">
      <c r="A91" t="s">
        <v>333</v>
      </c>
      <c r="B91">
        <v>1995</v>
      </c>
      <c r="C91" t="s">
        <v>117</v>
      </c>
      <c r="D91" t="s">
        <v>302</v>
      </c>
      <c r="E91">
        <v>4</v>
      </c>
      <c r="F91">
        <v>6</v>
      </c>
      <c r="G91">
        <v>1</v>
      </c>
    </row>
    <row r="92" spans="1:7">
      <c r="A92" t="s">
        <v>333</v>
      </c>
      <c r="B92">
        <v>1993</v>
      </c>
      <c r="C92" t="s">
        <v>117</v>
      </c>
      <c r="D92" t="s">
        <v>305</v>
      </c>
      <c r="E92">
        <v>4</v>
      </c>
      <c r="F92">
        <v>6</v>
      </c>
      <c r="G92">
        <v>1</v>
      </c>
    </row>
    <row r="93" spans="1:7">
      <c r="A93" t="s">
        <v>333</v>
      </c>
      <c r="B93">
        <v>1992</v>
      </c>
      <c r="C93" t="s">
        <v>117</v>
      </c>
      <c r="D93" t="s">
        <v>305</v>
      </c>
      <c r="E93">
        <v>4</v>
      </c>
      <c r="F93">
        <v>6</v>
      </c>
      <c r="G93">
        <v>1</v>
      </c>
    </row>
    <row r="94" spans="1:7">
      <c r="A94" t="s">
        <v>333</v>
      </c>
      <c r="B94">
        <v>1991</v>
      </c>
      <c r="C94" t="s">
        <v>117</v>
      </c>
      <c r="D94" t="s">
        <v>298</v>
      </c>
      <c r="E94">
        <v>4</v>
      </c>
      <c r="F94">
        <v>5</v>
      </c>
      <c r="G94">
        <v>1</v>
      </c>
    </row>
    <row r="95" spans="1:7">
      <c r="A95" t="s">
        <v>333</v>
      </c>
      <c r="B95">
        <v>1990</v>
      </c>
      <c r="C95" t="s">
        <v>117</v>
      </c>
      <c r="D95" t="s">
        <v>293</v>
      </c>
      <c r="E95">
        <v>4</v>
      </c>
      <c r="F95">
        <v>4</v>
      </c>
      <c r="G95">
        <v>1</v>
      </c>
    </row>
    <row r="96" spans="1:7">
      <c r="A96" t="s">
        <v>333</v>
      </c>
      <c r="B96">
        <v>1989</v>
      </c>
      <c r="C96" t="s">
        <v>117</v>
      </c>
      <c r="D96" t="s">
        <v>293</v>
      </c>
      <c r="E96">
        <v>4</v>
      </c>
      <c r="F96">
        <v>5</v>
      </c>
      <c r="G96">
        <v>1</v>
      </c>
    </row>
    <row r="97" spans="1:7">
      <c r="A97" t="s">
        <v>333</v>
      </c>
      <c r="B97">
        <v>1988</v>
      </c>
      <c r="C97" t="s">
        <v>117</v>
      </c>
      <c r="D97" t="s">
        <v>293</v>
      </c>
      <c r="E97">
        <v>4</v>
      </c>
      <c r="F97">
        <v>4</v>
      </c>
      <c r="G97">
        <v>1</v>
      </c>
    </row>
    <row r="98" spans="1:7">
      <c r="A98" t="s">
        <v>333</v>
      </c>
      <c r="B98">
        <v>1987</v>
      </c>
      <c r="C98" t="s">
        <v>117</v>
      </c>
      <c r="D98" t="s">
        <v>298</v>
      </c>
      <c r="E98">
        <v>4</v>
      </c>
      <c r="F98">
        <v>5</v>
      </c>
      <c r="G98">
        <v>1</v>
      </c>
    </row>
    <row r="99" spans="1:7">
      <c r="A99" t="s">
        <v>333</v>
      </c>
      <c r="B99">
        <v>1986</v>
      </c>
      <c r="C99" t="s">
        <v>117</v>
      </c>
      <c r="D99" t="s">
        <v>300</v>
      </c>
      <c r="E99">
        <v>4</v>
      </c>
      <c r="F99">
        <v>7</v>
      </c>
      <c r="G99">
        <v>1</v>
      </c>
    </row>
    <row r="100" spans="1:7">
      <c r="A100" t="s">
        <v>333</v>
      </c>
      <c r="B100">
        <v>1985</v>
      </c>
      <c r="C100" t="s">
        <v>117</v>
      </c>
      <c r="D100" t="s">
        <v>307</v>
      </c>
      <c r="E100">
        <v>4</v>
      </c>
      <c r="F100">
        <v>7</v>
      </c>
      <c r="G100">
        <v>1</v>
      </c>
    </row>
    <row r="101" spans="1:7">
      <c r="A101" t="s">
        <v>333</v>
      </c>
      <c r="B101">
        <v>1984</v>
      </c>
      <c r="C101" t="s">
        <v>117</v>
      </c>
      <c r="D101" t="s">
        <v>292</v>
      </c>
      <c r="E101">
        <v>3</v>
      </c>
      <c r="F101">
        <v>3</v>
      </c>
      <c r="G101">
        <v>1</v>
      </c>
    </row>
    <row r="102" spans="1:7">
      <c r="A102" t="s">
        <v>333</v>
      </c>
      <c r="B102">
        <v>1983</v>
      </c>
      <c r="C102" t="s">
        <v>117</v>
      </c>
      <c r="D102" t="s">
        <v>295</v>
      </c>
      <c r="E102">
        <v>3</v>
      </c>
      <c r="F102">
        <v>4</v>
      </c>
      <c r="G102">
        <v>1</v>
      </c>
    </row>
    <row r="103" spans="1:7">
      <c r="A103" t="s">
        <v>333</v>
      </c>
      <c r="B103">
        <v>1982</v>
      </c>
      <c r="C103" t="s">
        <v>117</v>
      </c>
      <c r="D103" t="s">
        <v>281</v>
      </c>
      <c r="E103">
        <v>3</v>
      </c>
      <c r="F103">
        <v>5</v>
      </c>
      <c r="G103">
        <v>1</v>
      </c>
    </row>
    <row r="104" spans="1:7">
      <c r="A104" t="s">
        <v>333</v>
      </c>
      <c r="B104">
        <v>1981</v>
      </c>
      <c r="C104" t="s">
        <v>117</v>
      </c>
      <c r="D104" t="s">
        <v>294</v>
      </c>
      <c r="E104">
        <v>3</v>
      </c>
      <c r="F104">
        <v>3</v>
      </c>
      <c r="G104">
        <v>1</v>
      </c>
    </row>
    <row r="105" spans="1:7">
      <c r="A105" t="s">
        <v>333</v>
      </c>
      <c r="B105">
        <v>1980</v>
      </c>
      <c r="C105" t="s">
        <v>117</v>
      </c>
      <c r="D105" t="s">
        <v>307</v>
      </c>
      <c r="E105">
        <v>3</v>
      </c>
      <c r="F105">
        <v>3</v>
      </c>
      <c r="G105">
        <v>1</v>
      </c>
    </row>
    <row r="106" spans="1:7">
      <c r="A106" t="s">
        <v>333</v>
      </c>
      <c r="B106">
        <v>1979</v>
      </c>
      <c r="C106" t="s">
        <v>117</v>
      </c>
      <c r="D106" t="s">
        <v>295</v>
      </c>
      <c r="E106">
        <v>3</v>
      </c>
      <c r="F106">
        <v>4</v>
      </c>
      <c r="G106">
        <v>1</v>
      </c>
    </row>
    <row r="107" spans="1:7">
      <c r="A107" t="s">
        <v>333</v>
      </c>
      <c r="B107">
        <v>1978</v>
      </c>
      <c r="C107" t="s">
        <v>117</v>
      </c>
      <c r="D107" t="s">
        <v>294</v>
      </c>
      <c r="E107">
        <v>3</v>
      </c>
      <c r="F107">
        <v>4</v>
      </c>
      <c r="G107">
        <v>1</v>
      </c>
    </row>
    <row r="108" spans="1:7">
      <c r="A108" t="s">
        <v>333</v>
      </c>
      <c r="B108">
        <v>1977</v>
      </c>
      <c r="C108" t="s">
        <v>117</v>
      </c>
      <c r="D108" t="s">
        <v>294</v>
      </c>
      <c r="E108">
        <v>3</v>
      </c>
      <c r="F108">
        <v>5</v>
      </c>
      <c r="G108">
        <v>1</v>
      </c>
    </row>
    <row r="109" spans="1:7">
      <c r="A109" t="s">
        <v>333</v>
      </c>
      <c r="B109">
        <v>1976</v>
      </c>
      <c r="C109" t="s">
        <v>117</v>
      </c>
      <c r="D109" t="s">
        <v>294</v>
      </c>
      <c r="E109">
        <v>3</v>
      </c>
      <c r="F109">
        <v>5</v>
      </c>
      <c r="G109">
        <v>1</v>
      </c>
    </row>
    <row r="110" spans="1:7">
      <c r="A110" t="s">
        <v>333</v>
      </c>
      <c r="B110">
        <v>1975</v>
      </c>
      <c r="C110" t="s">
        <v>117</v>
      </c>
      <c r="D110" t="s">
        <v>300</v>
      </c>
      <c r="E110">
        <v>3</v>
      </c>
      <c r="F110">
        <v>3</v>
      </c>
      <c r="G110">
        <v>1</v>
      </c>
    </row>
    <row r="111" spans="1:7">
      <c r="A111" t="s">
        <v>333</v>
      </c>
      <c r="B111">
        <v>1974</v>
      </c>
      <c r="C111" t="s">
        <v>117</v>
      </c>
      <c r="D111" t="s">
        <v>293</v>
      </c>
      <c r="E111">
        <v>3</v>
      </c>
      <c r="F111">
        <v>4</v>
      </c>
      <c r="G111">
        <v>1</v>
      </c>
    </row>
    <row r="112" spans="1:7">
      <c r="A112" t="s">
        <v>333</v>
      </c>
      <c r="B112">
        <v>1973</v>
      </c>
      <c r="C112" t="s">
        <v>117</v>
      </c>
      <c r="D112" t="s">
        <v>293</v>
      </c>
      <c r="E112">
        <v>3</v>
      </c>
      <c r="F112">
        <v>5</v>
      </c>
      <c r="G112">
        <v>1</v>
      </c>
    </row>
    <row r="113" spans="1:7">
      <c r="A113" t="s">
        <v>333</v>
      </c>
      <c r="B113">
        <v>1972</v>
      </c>
      <c r="C113" t="s">
        <v>117</v>
      </c>
      <c r="D113" t="s">
        <v>293</v>
      </c>
      <c r="E113">
        <v>3</v>
      </c>
      <c r="F113">
        <v>5</v>
      </c>
      <c r="G113">
        <v>1</v>
      </c>
    </row>
    <row r="114" spans="1:7">
      <c r="A114" t="s">
        <v>333</v>
      </c>
      <c r="B114">
        <v>1971</v>
      </c>
      <c r="C114" t="s">
        <v>117</v>
      </c>
      <c r="D114" t="s">
        <v>295</v>
      </c>
      <c r="E114">
        <v>3</v>
      </c>
      <c r="F114">
        <v>3</v>
      </c>
      <c r="G114">
        <v>1</v>
      </c>
    </row>
    <row r="115" spans="1:7">
      <c r="A115" t="s">
        <v>333</v>
      </c>
      <c r="B115">
        <v>1970</v>
      </c>
      <c r="C115" t="s">
        <v>117</v>
      </c>
      <c r="D115" t="s">
        <v>295</v>
      </c>
      <c r="E115">
        <v>3</v>
      </c>
      <c r="F115">
        <v>3</v>
      </c>
      <c r="G115">
        <v>1</v>
      </c>
    </row>
    <row r="116" spans="1:7">
      <c r="A116" t="s">
        <v>333</v>
      </c>
      <c r="B116">
        <v>1969</v>
      </c>
      <c r="C116" t="s">
        <v>117</v>
      </c>
      <c r="D116" t="s">
        <v>295</v>
      </c>
      <c r="E116">
        <v>3</v>
      </c>
      <c r="F116">
        <v>3</v>
      </c>
      <c r="G116">
        <v>1</v>
      </c>
    </row>
    <row r="117" spans="1:7">
      <c r="A117" t="s">
        <v>333</v>
      </c>
      <c r="B117">
        <v>2012</v>
      </c>
      <c r="C117" t="s">
        <v>161</v>
      </c>
      <c r="D117" t="s">
        <v>277</v>
      </c>
      <c r="E117">
        <v>4</v>
      </c>
      <c r="F117">
        <v>7</v>
      </c>
      <c r="G117">
        <v>1</v>
      </c>
    </row>
    <row r="118" spans="1:7">
      <c r="A118" t="s">
        <v>333</v>
      </c>
      <c r="B118">
        <v>2011</v>
      </c>
      <c r="C118" t="s">
        <v>161</v>
      </c>
      <c r="D118" t="s">
        <v>279</v>
      </c>
      <c r="E118">
        <v>4</v>
      </c>
      <c r="F118">
        <v>6</v>
      </c>
      <c r="G118">
        <v>1</v>
      </c>
    </row>
    <row r="119" spans="1:7">
      <c r="A119" t="s">
        <v>333</v>
      </c>
      <c r="B119">
        <v>2010</v>
      </c>
      <c r="C119" t="s">
        <v>161</v>
      </c>
      <c r="D119" t="s">
        <v>277</v>
      </c>
      <c r="E119">
        <v>4</v>
      </c>
      <c r="F119">
        <v>6</v>
      </c>
      <c r="G119">
        <v>1</v>
      </c>
    </row>
    <row r="120" spans="1:7">
      <c r="A120" t="s">
        <v>333</v>
      </c>
      <c r="B120">
        <v>2009</v>
      </c>
      <c r="C120" t="s">
        <v>161</v>
      </c>
      <c r="D120" t="s">
        <v>283</v>
      </c>
      <c r="E120">
        <v>4</v>
      </c>
      <c r="F120">
        <v>5</v>
      </c>
      <c r="G120">
        <v>1</v>
      </c>
    </row>
    <row r="121" spans="1:7">
      <c r="A121" t="s">
        <v>333</v>
      </c>
      <c r="B121">
        <v>2008</v>
      </c>
      <c r="C121" t="s">
        <v>161</v>
      </c>
      <c r="D121" t="s">
        <v>283</v>
      </c>
      <c r="E121">
        <v>4</v>
      </c>
      <c r="F121">
        <v>5</v>
      </c>
      <c r="G121">
        <v>1</v>
      </c>
    </row>
    <row r="122" spans="1:7">
      <c r="A122" t="s">
        <v>333</v>
      </c>
      <c r="B122">
        <v>2007</v>
      </c>
      <c r="C122" t="s">
        <v>161</v>
      </c>
      <c r="D122" t="s">
        <v>285</v>
      </c>
      <c r="E122">
        <v>4</v>
      </c>
      <c r="F122">
        <v>4</v>
      </c>
      <c r="G122">
        <v>1</v>
      </c>
    </row>
    <row r="123" spans="1:7">
      <c r="A123" t="s">
        <v>333</v>
      </c>
      <c r="B123">
        <v>2006</v>
      </c>
      <c r="C123" t="s">
        <v>161</v>
      </c>
      <c r="D123" t="s">
        <v>279</v>
      </c>
      <c r="E123">
        <v>4</v>
      </c>
      <c r="F123">
        <v>7</v>
      </c>
      <c r="G123">
        <v>1</v>
      </c>
    </row>
    <row r="124" spans="1:7">
      <c r="A124" t="s">
        <v>333</v>
      </c>
      <c r="B124">
        <v>2005</v>
      </c>
      <c r="C124" t="s">
        <v>161</v>
      </c>
      <c r="D124" t="s">
        <v>290</v>
      </c>
      <c r="E124">
        <v>4</v>
      </c>
      <c r="F124">
        <v>6</v>
      </c>
      <c r="G124">
        <v>1</v>
      </c>
    </row>
    <row r="125" spans="1:7">
      <c r="A125" t="s">
        <v>333</v>
      </c>
      <c r="B125">
        <v>2004</v>
      </c>
      <c r="C125" t="s">
        <v>161</v>
      </c>
      <c r="D125" t="s">
        <v>279</v>
      </c>
      <c r="E125">
        <v>4</v>
      </c>
      <c r="F125">
        <v>7</v>
      </c>
      <c r="G125">
        <v>1</v>
      </c>
    </row>
    <row r="126" spans="1:7">
      <c r="A126" t="s">
        <v>333</v>
      </c>
      <c r="B126">
        <v>2003</v>
      </c>
      <c r="C126" t="s">
        <v>161</v>
      </c>
      <c r="D126" t="s">
        <v>291</v>
      </c>
      <c r="E126">
        <v>4</v>
      </c>
      <c r="F126">
        <v>7</v>
      </c>
      <c r="G126">
        <v>1</v>
      </c>
    </row>
    <row r="127" spans="1:7">
      <c r="A127" t="s">
        <v>333</v>
      </c>
      <c r="B127">
        <v>2002</v>
      </c>
      <c r="C127" t="s">
        <v>161</v>
      </c>
      <c r="D127" t="s">
        <v>277</v>
      </c>
      <c r="E127">
        <v>4</v>
      </c>
      <c r="F127">
        <v>5</v>
      </c>
      <c r="G127">
        <v>1</v>
      </c>
    </row>
    <row r="128" spans="1:7">
      <c r="A128" t="s">
        <v>333</v>
      </c>
      <c r="B128">
        <v>2001</v>
      </c>
      <c r="C128" t="s">
        <v>161</v>
      </c>
      <c r="D128" t="s">
        <v>282</v>
      </c>
      <c r="E128">
        <v>4</v>
      </c>
      <c r="F128">
        <v>5</v>
      </c>
      <c r="G128">
        <v>1</v>
      </c>
    </row>
    <row r="129" spans="1:7">
      <c r="A129" t="s">
        <v>333</v>
      </c>
      <c r="B129">
        <v>2000</v>
      </c>
      <c r="C129" t="s">
        <v>161</v>
      </c>
      <c r="D129" t="s">
        <v>289</v>
      </c>
      <c r="E129">
        <v>4</v>
      </c>
      <c r="F129">
        <v>5</v>
      </c>
      <c r="G129">
        <v>1</v>
      </c>
    </row>
    <row r="130" spans="1:7">
      <c r="A130" t="s">
        <v>333</v>
      </c>
      <c r="B130">
        <v>1999</v>
      </c>
      <c r="C130" t="s">
        <v>161</v>
      </c>
      <c r="D130" t="s">
        <v>284</v>
      </c>
      <c r="E130">
        <v>4</v>
      </c>
      <c r="F130">
        <v>6</v>
      </c>
      <c r="G130">
        <v>1</v>
      </c>
    </row>
    <row r="131" spans="1:7">
      <c r="A131" t="s">
        <v>333</v>
      </c>
      <c r="B131">
        <v>1998</v>
      </c>
      <c r="C131" t="s">
        <v>161</v>
      </c>
      <c r="D131" t="s">
        <v>288</v>
      </c>
      <c r="E131">
        <v>4</v>
      </c>
      <c r="F131">
        <v>6</v>
      </c>
      <c r="G131">
        <v>1</v>
      </c>
    </row>
    <row r="132" spans="1:7">
      <c r="A132" t="s">
        <v>333</v>
      </c>
      <c r="B132">
        <v>1997</v>
      </c>
      <c r="C132" t="s">
        <v>161</v>
      </c>
      <c r="D132" t="s">
        <v>291</v>
      </c>
      <c r="E132">
        <v>4</v>
      </c>
      <c r="F132">
        <v>6</v>
      </c>
      <c r="G132">
        <v>1</v>
      </c>
    </row>
    <row r="133" spans="1:7">
      <c r="A133" t="s">
        <v>333</v>
      </c>
      <c r="B133">
        <v>1996</v>
      </c>
      <c r="C133" t="s">
        <v>161</v>
      </c>
      <c r="D133" t="s">
        <v>284</v>
      </c>
      <c r="E133">
        <v>4</v>
      </c>
      <c r="F133">
        <v>7</v>
      </c>
      <c r="G133">
        <v>1</v>
      </c>
    </row>
    <row r="134" spans="1:7">
      <c r="A134" t="s">
        <v>333</v>
      </c>
      <c r="B134">
        <v>1995</v>
      </c>
      <c r="C134" t="s">
        <v>161</v>
      </c>
      <c r="D134" t="s">
        <v>284</v>
      </c>
      <c r="E134">
        <v>4</v>
      </c>
      <c r="F134">
        <v>4</v>
      </c>
      <c r="G134">
        <v>1</v>
      </c>
    </row>
    <row r="135" spans="1:7">
      <c r="A135" t="s">
        <v>333</v>
      </c>
      <c r="B135">
        <v>1993</v>
      </c>
      <c r="C135" t="s">
        <v>161</v>
      </c>
      <c r="D135" t="s">
        <v>283</v>
      </c>
      <c r="E135">
        <v>4</v>
      </c>
      <c r="F135">
        <v>6</v>
      </c>
      <c r="G135">
        <v>1</v>
      </c>
    </row>
    <row r="136" spans="1:7">
      <c r="A136" t="s">
        <v>333</v>
      </c>
      <c r="B136">
        <v>1992</v>
      </c>
      <c r="C136" t="s">
        <v>161</v>
      </c>
      <c r="D136" t="s">
        <v>284</v>
      </c>
      <c r="E136">
        <v>4</v>
      </c>
      <c r="F136">
        <v>7</v>
      </c>
      <c r="G136">
        <v>1</v>
      </c>
    </row>
    <row r="137" spans="1:7">
      <c r="A137" t="s">
        <v>333</v>
      </c>
      <c r="B137">
        <v>1991</v>
      </c>
      <c r="C137" t="s">
        <v>161</v>
      </c>
      <c r="D137" t="s">
        <v>284</v>
      </c>
      <c r="E137">
        <v>4</v>
      </c>
      <c r="F137">
        <v>7</v>
      </c>
      <c r="G137">
        <v>1</v>
      </c>
    </row>
    <row r="138" spans="1:7">
      <c r="A138" t="s">
        <v>333</v>
      </c>
      <c r="B138">
        <v>1990</v>
      </c>
      <c r="C138" t="s">
        <v>161</v>
      </c>
      <c r="D138" t="s">
        <v>278</v>
      </c>
      <c r="E138">
        <v>4</v>
      </c>
      <c r="F138">
        <v>6</v>
      </c>
      <c r="G138">
        <v>1</v>
      </c>
    </row>
    <row r="139" spans="1:7">
      <c r="A139" t="s">
        <v>333</v>
      </c>
      <c r="B139">
        <v>1989</v>
      </c>
      <c r="C139" t="s">
        <v>161</v>
      </c>
      <c r="D139" t="s">
        <v>277</v>
      </c>
      <c r="E139">
        <v>4</v>
      </c>
      <c r="F139">
        <v>5</v>
      </c>
      <c r="G139">
        <v>1</v>
      </c>
    </row>
    <row r="140" spans="1:7">
      <c r="A140" t="s">
        <v>333</v>
      </c>
      <c r="B140">
        <v>1988</v>
      </c>
      <c r="C140" t="s">
        <v>161</v>
      </c>
      <c r="D140" t="s">
        <v>286</v>
      </c>
      <c r="E140">
        <v>4</v>
      </c>
      <c r="F140">
        <v>7</v>
      </c>
      <c r="G140">
        <v>1</v>
      </c>
    </row>
    <row r="141" spans="1:7">
      <c r="A141" t="s">
        <v>333</v>
      </c>
      <c r="B141">
        <v>1987</v>
      </c>
      <c r="C141" t="s">
        <v>161</v>
      </c>
      <c r="D141" t="s">
        <v>279</v>
      </c>
      <c r="E141">
        <v>4</v>
      </c>
      <c r="F141">
        <v>7</v>
      </c>
      <c r="G141">
        <v>1</v>
      </c>
    </row>
    <row r="142" spans="1:7">
      <c r="A142" t="s">
        <v>333</v>
      </c>
      <c r="B142">
        <v>1986</v>
      </c>
      <c r="C142" t="s">
        <v>161</v>
      </c>
      <c r="D142" t="s">
        <v>289</v>
      </c>
      <c r="E142">
        <v>4</v>
      </c>
      <c r="F142">
        <v>6</v>
      </c>
      <c r="G142">
        <v>1</v>
      </c>
    </row>
    <row r="143" spans="1:7">
      <c r="A143" t="s">
        <v>333</v>
      </c>
      <c r="B143">
        <v>1985</v>
      </c>
      <c r="C143" t="s">
        <v>161</v>
      </c>
      <c r="D143" t="s">
        <v>279</v>
      </c>
      <c r="E143">
        <v>4</v>
      </c>
      <c r="F143">
        <v>6</v>
      </c>
      <c r="G143">
        <v>1</v>
      </c>
    </row>
    <row r="144" spans="1:7">
      <c r="A144" t="s">
        <v>333</v>
      </c>
      <c r="B144">
        <v>1984</v>
      </c>
      <c r="C144" t="s">
        <v>161</v>
      </c>
      <c r="D144" t="s">
        <v>288</v>
      </c>
      <c r="E144">
        <v>3</v>
      </c>
      <c r="F144">
        <v>5</v>
      </c>
      <c r="G144">
        <v>1</v>
      </c>
    </row>
    <row r="145" spans="1:7">
      <c r="A145" t="s">
        <v>333</v>
      </c>
      <c r="B145">
        <v>1983</v>
      </c>
      <c r="C145" t="s">
        <v>161</v>
      </c>
      <c r="D145" t="s">
        <v>283</v>
      </c>
      <c r="E145">
        <v>3</v>
      </c>
      <c r="F145">
        <v>4</v>
      </c>
      <c r="G145">
        <v>1</v>
      </c>
    </row>
    <row r="146" spans="1:7">
      <c r="A146" t="s">
        <v>333</v>
      </c>
      <c r="B146">
        <v>1982</v>
      </c>
      <c r="C146" t="s">
        <v>161</v>
      </c>
      <c r="D146" t="s">
        <v>279</v>
      </c>
      <c r="E146">
        <v>3</v>
      </c>
      <c r="F146">
        <v>3</v>
      </c>
      <c r="G146">
        <v>1</v>
      </c>
    </row>
    <row r="147" spans="1:7">
      <c r="A147" t="s">
        <v>333</v>
      </c>
      <c r="B147">
        <v>1981</v>
      </c>
      <c r="C147" t="s">
        <v>161</v>
      </c>
      <c r="D147" t="s">
        <v>286</v>
      </c>
      <c r="E147">
        <v>3</v>
      </c>
      <c r="F147">
        <v>5</v>
      </c>
      <c r="G147">
        <v>1</v>
      </c>
    </row>
    <row r="148" spans="1:7">
      <c r="A148" t="s">
        <v>333</v>
      </c>
      <c r="B148">
        <v>1980</v>
      </c>
      <c r="C148" t="s">
        <v>161</v>
      </c>
      <c r="D148" t="s">
        <v>283</v>
      </c>
      <c r="E148">
        <v>3</v>
      </c>
      <c r="F148">
        <v>5</v>
      </c>
      <c r="G148">
        <v>1</v>
      </c>
    </row>
    <row r="149" spans="1:7">
      <c r="A149" t="s">
        <v>333</v>
      </c>
      <c r="B149">
        <v>1979</v>
      </c>
      <c r="C149" t="s">
        <v>161</v>
      </c>
      <c r="D149" t="s">
        <v>308</v>
      </c>
      <c r="E149">
        <v>3</v>
      </c>
      <c r="F149">
        <v>3</v>
      </c>
      <c r="G149">
        <v>1</v>
      </c>
    </row>
    <row r="150" spans="1:7">
      <c r="A150" t="s">
        <v>333</v>
      </c>
      <c r="B150">
        <v>1978</v>
      </c>
      <c r="C150" t="s">
        <v>161</v>
      </c>
      <c r="D150" t="s">
        <v>286</v>
      </c>
      <c r="E150">
        <v>3</v>
      </c>
      <c r="F150">
        <v>4</v>
      </c>
      <c r="G150">
        <v>1</v>
      </c>
    </row>
    <row r="151" spans="1:7">
      <c r="A151" t="s">
        <v>333</v>
      </c>
      <c r="B151">
        <v>1977</v>
      </c>
      <c r="C151" t="s">
        <v>161</v>
      </c>
      <c r="D151" t="s">
        <v>286</v>
      </c>
      <c r="E151">
        <v>3</v>
      </c>
      <c r="F151">
        <v>4</v>
      </c>
      <c r="G151">
        <v>1</v>
      </c>
    </row>
    <row r="152" spans="1:7">
      <c r="A152" t="s">
        <v>333</v>
      </c>
      <c r="B152">
        <v>1976</v>
      </c>
      <c r="C152" t="s">
        <v>161</v>
      </c>
      <c r="D152" t="s">
        <v>278</v>
      </c>
      <c r="E152">
        <v>3</v>
      </c>
      <c r="F152">
        <v>3</v>
      </c>
      <c r="G152">
        <v>1</v>
      </c>
    </row>
    <row r="153" spans="1:7">
      <c r="A153" t="s">
        <v>333</v>
      </c>
      <c r="B153">
        <v>1975</v>
      </c>
      <c r="C153" t="s">
        <v>161</v>
      </c>
      <c r="D153" t="s">
        <v>278</v>
      </c>
      <c r="E153">
        <v>3</v>
      </c>
      <c r="F153">
        <v>3</v>
      </c>
      <c r="G153">
        <v>1</v>
      </c>
    </row>
    <row r="154" spans="1:7">
      <c r="A154" t="s">
        <v>333</v>
      </c>
      <c r="B154">
        <v>1974</v>
      </c>
      <c r="C154" t="s">
        <v>161</v>
      </c>
      <c r="D154" t="s">
        <v>286</v>
      </c>
      <c r="E154">
        <v>3</v>
      </c>
      <c r="F154">
        <v>4</v>
      </c>
      <c r="G154">
        <v>1</v>
      </c>
    </row>
    <row r="155" spans="1:7">
      <c r="A155" t="s">
        <v>333</v>
      </c>
      <c r="B155">
        <v>1973</v>
      </c>
      <c r="C155" t="s">
        <v>161</v>
      </c>
      <c r="D155" t="s">
        <v>289</v>
      </c>
      <c r="E155">
        <v>3</v>
      </c>
      <c r="F155">
        <v>5</v>
      </c>
      <c r="G155">
        <v>1</v>
      </c>
    </row>
    <row r="156" spans="1:7">
      <c r="A156" t="s">
        <v>333</v>
      </c>
      <c r="B156">
        <v>1972</v>
      </c>
      <c r="C156" t="s">
        <v>161</v>
      </c>
      <c r="D156" t="s">
        <v>278</v>
      </c>
      <c r="E156">
        <v>3</v>
      </c>
      <c r="F156">
        <v>5</v>
      </c>
      <c r="G156">
        <v>1</v>
      </c>
    </row>
    <row r="157" spans="1:7">
      <c r="A157" t="s">
        <v>333</v>
      </c>
      <c r="B157">
        <v>1971</v>
      </c>
      <c r="C157" t="s">
        <v>161</v>
      </c>
      <c r="D157" t="s">
        <v>308</v>
      </c>
      <c r="E157">
        <v>3</v>
      </c>
      <c r="F157">
        <v>4</v>
      </c>
      <c r="G157">
        <v>1</v>
      </c>
    </row>
    <row r="158" spans="1:7">
      <c r="A158" t="s">
        <v>333</v>
      </c>
      <c r="B158">
        <v>1970</v>
      </c>
      <c r="C158" t="s">
        <v>161</v>
      </c>
      <c r="D158" t="s">
        <v>278</v>
      </c>
      <c r="E158">
        <v>3</v>
      </c>
      <c r="F158">
        <v>3</v>
      </c>
      <c r="G158">
        <v>1</v>
      </c>
    </row>
    <row r="159" spans="1:7">
      <c r="A159" t="s">
        <v>333</v>
      </c>
      <c r="B159">
        <v>1969</v>
      </c>
      <c r="C159" t="s">
        <v>161</v>
      </c>
      <c r="D159" t="s">
        <v>289</v>
      </c>
      <c r="E159">
        <v>3</v>
      </c>
      <c r="F159">
        <v>3</v>
      </c>
      <c r="G159">
        <v>1</v>
      </c>
    </row>
    <row r="160" spans="1:7">
      <c r="A160" t="s">
        <v>333</v>
      </c>
      <c r="B160">
        <v>2012</v>
      </c>
      <c r="C160" t="s">
        <v>270</v>
      </c>
      <c r="D160" t="s">
        <v>277</v>
      </c>
      <c r="E160">
        <v>4</v>
      </c>
      <c r="F160">
        <v>4</v>
      </c>
      <c r="G160">
        <v>1</v>
      </c>
    </row>
    <row r="161" spans="1:7">
      <c r="A161" t="s">
        <v>333</v>
      </c>
      <c r="B161">
        <v>2011</v>
      </c>
      <c r="C161" t="s">
        <v>270</v>
      </c>
      <c r="D161" t="s">
        <v>279</v>
      </c>
      <c r="E161">
        <v>4</v>
      </c>
      <c r="F161">
        <v>7</v>
      </c>
      <c r="G161">
        <v>1</v>
      </c>
    </row>
    <row r="162" spans="1:7">
      <c r="A162" t="s">
        <v>333</v>
      </c>
      <c r="B162">
        <v>2010</v>
      </c>
      <c r="C162" t="s">
        <v>270</v>
      </c>
      <c r="D162" t="s">
        <v>277</v>
      </c>
      <c r="E162">
        <v>4</v>
      </c>
      <c r="F162">
        <v>5</v>
      </c>
      <c r="G162">
        <v>1</v>
      </c>
    </row>
    <row r="163" spans="1:7">
      <c r="A163" t="s">
        <v>333</v>
      </c>
      <c r="B163">
        <v>2009</v>
      </c>
      <c r="C163" t="s">
        <v>270</v>
      </c>
      <c r="D163" t="s">
        <v>294</v>
      </c>
      <c r="E163">
        <v>4</v>
      </c>
      <c r="F163">
        <v>6</v>
      </c>
      <c r="G163">
        <v>1</v>
      </c>
    </row>
    <row r="164" spans="1:7">
      <c r="A164" t="s">
        <v>333</v>
      </c>
      <c r="B164">
        <v>2008</v>
      </c>
      <c r="C164" t="s">
        <v>270</v>
      </c>
      <c r="D164" t="s">
        <v>283</v>
      </c>
      <c r="E164">
        <v>4</v>
      </c>
      <c r="F164">
        <v>5</v>
      </c>
      <c r="G164">
        <v>1</v>
      </c>
    </row>
    <row r="165" spans="1:7">
      <c r="A165" t="s">
        <v>333</v>
      </c>
      <c r="B165">
        <v>2007</v>
      </c>
      <c r="C165" t="s">
        <v>270</v>
      </c>
      <c r="D165" t="s">
        <v>300</v>
      </c>
      <c r="E165">
        <v>4</v>
      </c>
      <c r="F165">
        <v>4</v>
      </c>
      <c r="G165">
        <v>1</v>
      </c>
    </row>
    <row r="166" spans="1:7">
      <c r="A166" t="s">
        <v>333</v>
      </c>
      <c r="B166">
        <v>2006</v>
      </c>
      <c r="C166" t="s">
        <v>270</v>
      </c>
      <c r="D166" t="s">
        <v>279</v>
      </c>
      <c r="E166">
        <v>4</v>
      </c>
      <c r="F166">
        <v>5</v>
      </c>
      <c r="G166">
        <v>1</v>
      </c>
    </row>
    <row r="167" spans="1:7">
      <c r="A167" t="s">
        <v>333</v>
      </c>
      <c r="B167">
        <v>2005</v>
      </c>
      <c r="C167" t="s">
        <v>270</v>
      </c>
      <c r="D167" t="s">
        <v>301</v>
      </c>
      <c r="E167">
        <v>4</v>
      </c>
      <c r="F167">
        <v>4</v>
      </c>
      <c r="G167">
        <v>1</v>
      </c>
    </row>
    <row r="168" spans="1:7">
      <c r="A168" t="s">
        <v>333</v>
      </c>
      <c r="B168">
        <v>2004</v>
      </c>
      <c r="C168" t="s">
        <v>270</v>
      </c>
      <c r="D168" t="s">
        <v>300</v>
      </c>
      <c r="E168">
        <v>4</v>
      </c>
      <c r="F168">
        <v>4</v>
      </c>
      <c r="G168">
        <v>1</v>
      </c>
    </row>
    <row r="169" spans="1:7">
      <c r="A169" t="s">
        <v>333</v>
      </c>
      <c r="B169">
        <v>2003</v>
      </c>
      <c r="C169" t="s">
        <v>270</v>
      </c>
      <c r="D169" t="s">
        <v>291</v>
      </c>
      <c r="E169">
        <v>4</v>
      </c>
      <c r="F169">
        <v>6</v>
      </c>
      <c r="G169">
        <v>1</v>
      </c>
    </row>
    <row r="170" spans="1:7">
      <c r="A170" t="s">
        <v>333</v>
      </c>
      <c r="B170">
        <v>2002</v>
      </c>
      <c r="C170" t="s">
        <v>270</v>
      </c>
      <c r="D170" t="s">
        <v>303</v>
      </c>
      <c r="E170">
        <v>4</v>
      </c>
      <c r="F170">
        <v>7</v>
      </c>
      <c r="G170">
        <v>1</v>
      </c>
    </row>
    <row r="171" spans="1:7">
      <c r="A171" t="s">
        <v>333</v>
      </c>
      <c r="B171">
        <v>2001</v>
      </c>
      <c r="C171" t="s">
        <v>270</v>
      </c>
      <c r="D171" t="s">
        <v>282</v>
      </c>
      <c r="E171">
        <v>4</v>
      </c>
      <c r="F171">
        <v>7</v>
      </c>
      <c r="G171">
        <v>1</v>
      </c>
    </row>
    <row r="172" spans="1:7">
      <c r="A172" t="s">
        <v>333</v>
      </c>
      <c r="B172">
        <v>2000</v>
      </c>
      <c r="C172" t="s">
        <v>270</v>
      </c>
      <c r="D172" t="s">
        <v>294</v>
      </c>
      <c r="E172">
        <v>4</v>
      </c>
      <c r="F172">
        <v>5</v>
      </c>
      <c r="G172">
        <v>1</v>
      </c>
    </row>
    <row r="173" spans="1:7">
      <c r="A173" t="s">
        <v>333</v>
      </c>
      <c r="B173">
        <v>1999</v>
      </c>
      <c r="C173" t="s">
        <v>270</v>
      </c>
      <c r="D173" t="s">
        <v>294</v>
      </c>
      <c r="E173">
        <v>4</v>
      </c>
      <c r="F173">
        <v>4</v>
      </c>
      <c r="G173">
        <v>1</v>
      </c>
    </row>
    <row r="174" spans="1:7">
      <c r="A174" t="s">
        <v>333</v>
      </c>
      <c r="B174">
        <v>1998</v>
      </c>
      <c r="C174" t="s">
        <v>270</v>
      </c>
      <c r="D174" t="s">
        <v>294</v>
      </c>
      <c r="E174">
        <v>4</v>
      </c>
      <c r="F174">
        <v>4</v>
      </c>
      <c r="G174">
        <v>1</v>
      </c>
    </row>
    <row r="175" spans="1:7">
      <c r="A175" t="s">
        <v>333</v>
      </c>
      <c r="B175">
        <v>1997</v>
      </c>
      <c r="C175" t="s">
        <v>270</v>
      </c>
      <c r="D175" t="s">
        <v>291</v>
      </c>
      <c r="E175">
        <v>4</v>
      </c>
      <c r="F175">
        <v>7</v>
      </c>
      <c r="G175">
        <v>1</v>
      </c>
    </row>
    <row r="176" spans="1:7">
      <c r="A176" t="s">
        <v>333</v>
      </c>
      <c r="B176">
        <v>1996</v>
      </c>
      <c r="C176" t="s">
        <v>270</v>
      </c>
      <c r="D176" t="s">
        <v>294</v>
      </c>
      <c r="E176">
        <v>4</v>
      </c>
      <c r="F176">
        <v>6</v>
      </c>
      <c r="G176">
        <v>1</v>
      </c>
    </row>
    <row r="177" spans="1:7">
      <c r="A177" t="s">
        <v>333</v>
      </c>
      <c r="B177">
        <v>1995</v>
      </c>
      <c r="C177" t="s">
        <v>270</v>
      </c>
      <c r="D177" t="s">
        <v>284</v>
      </c>
      <c r="E177">
        <v>4</v>
      </c>
      <c r="F177">
        <v>6</v>
      </c>
      <c r="G177">
        <v>1</v>
      </c>
    </row>
    <row r="178" spans="1:7">
      <c r="A178" t="s">
        <v>333</v>
      </c>
      <c r="B178">
        <v>1993</v>
      </c>
      <c r="C178" t="s">
        <v>270</v>
      </c>
      <c r="D178" t="s">
        <v>305</v>
      </c>
      <c r="E178">
        <v>4</v>
      </c>
      <c r="F178">
        <v>6</v>
      </c>
      <c r="G178">
        <v>1</v>
      </c>
    </row>
    <row r="179" spans="1:7">
      <c r="A179" t="s">
        <v>333</v>
      </c>
      <c r="B179">
        <v>1992</v>
      </c>
      <c r="C179" t="s">
        <v>270</v>
      </c>
      <c r="D179" t="s">
        <v>305</v>
      </c>
      <c r="E179">
        <v>4</v>
      </c>
      <c r="F179">
        <v>6</v>
      </c>
      <c r="G179">
        <v>1</v>
      </c>
    </row>
    <row r="180" spans="1:7">
      <c r="A180" t="s">
        <v>333</v>
      </c>
      <c r="B180">
        <v>1991</v>
      </c>
      <c r="C180" t="s">
        <v>270</v>
      </c>
      <c r="D180" t="s">
        <v>298</v>
      </c>
      <c r="E180">
        <v>4</v>
      </c>
      <c r="F180">
        <v>7</v>
      </c>
      <c r="G180">
        <v>1</v>
      </c>
    </row>
    <row r="181" spans="1:7">
      <c r="A181" t="s">
        <v>333</v>
      </c>
      <c r="B181">
        <v>1990</v>
      </c>
      <c r="C181" t="s">
        <v>270</v>
      </c>
      <c r="D181" t="s">
        <v>278</v>
      </c>
      <c r="E181">
        <v>4</v>
      </c>
      <c r="F181">
        <v>4</v>
      </c>
      <c r="G181">
        <v>1</v>
      </c>
    </row>
    <row r="182" spans="1:7">
      <c r="A182" t="s">
        <v>333</v>
      </c>
      <c r="B182">
        <v>1989</v>
      </c>
      <c r="C182" t="s">
        <v>270</v>
      </c>
      <c r="D182" t="s">
        <v>293</v>
      </c>
      <c r="E182">
        <v>4</v>
      </c>
      <c r="F182">
        <v>4</v>
      </c>
      <c r="G182">
        <v>1</v>
      </c>
    </row>
    <row r="183" spans="1:7">
      <c r="A183" t="s">
        <v>333</v>
      </c>
      <c r="B183">
        <v>1988</v>
      </c>
      <c r="C183" t="s">
        <v>270</v>
      </c>
      <c r="D183" t="s">
        <v>286</v>
      </c>
      <c r="E183">
        <v>4</v>
      </c>
      <c r="F183">
        <v>5</v>
      </c>
      <c r="G183">
        <v>1</v>
      </c>
    </row>
    <row r="184" spans="1:7">
      <c r="A184" t="s">
        <v>333</v>
      </c>
      <c r="B184">
        <v>1987</v>
      </c>
      <c r="C184" t="s">
        <v>270</v>
      </c>
      <c r="D184" t="s">
        <v>298</v>
      </c>
      <c r="E184">
        <v>4</v>
      </c>
      <c r="F184">
        <v>7</v>
      </c>
      <c r="G184">
        <v>1</v>
      </c>
    </row>
    <row r="185" spans="1:7">
      <c r="A185" t="s">
        <v>333</v>
      </c>
      <c r="B185">
        <v>1986</v>
      </c>
      <c r="C185" t="s">
        <v>270</v>
      </c>
      <c r="D185" t="s">
        <v>289</v>
      </c>
      <c r="E185">
        <v>4</v>
      </c>
      <c r="F185">
        <v>7</v>
      </c>
      <c r="G185">
        <v>1</v>
      </c>
    </row>
    <row r="186" spans="1:7">
      <c r="A186" t="s">
        <v>333</v>
      </c>
      <c r="B186">
        <v>1985</v>
      </c>
      <c r="C186" t="s">
        <v>270</v>
      </c>
      <c r="D186" t="s">
        <v>307</v>
      </c>
      <c r="E186">
        <v>4</v>
      </c>
      <c r="F186">
        <v>7</v>
      </c>
      <c r="G186">
        <v>1</v>
      </c>
    </row>
    <row r="187" spans="1:7">
      <c r="A187" t="s">
        <v>333</v>
      </c>
      <c r="B187">
        <v>1984</v>
      </c>
      <c r="C187" t="s">
        <v>270</v>
      </c>
      <c r="D187" t="s">
        <v>292</v>
      </c>
      <c r="E187">
        <v>4</v>
      </c>
      <c r="F187">
        <v>5</v>
      </c>
      <c r="G187">
        <v>1</v>
      </c>
    </row>
    <row r="188" spans="1:7">
      <c r="A188" t="s">
        <v>333</v>
      </c>
      <c r="B188">
        <v>1983</v>
      </c>
      <c r="C188" t="s">
        <v>270</v>
      </c>
      <c r="D188" t="s">
        <v>295</v>
      </c>
      <c r="E188">
        <v>4</v>
      </c>
      <c r="F188">
        <v>5</v>
      </c>
      <c r="G188">
        <v>1</v>
      </c>
    </row>
    <row r="189" spans="1:7">
      <c r="A189" t="s">
        <v>333</v>
      </c>
      <c r="B189">
        <v>1982</v>
      </c>
      <c r="C189" t="s">
        <v>270</v>
      </c>
      <c r="D189" t="s">
        <v>279</v>
      </c>
      <c r="E189">
        <v>4</v>
      </c>
      <c r="F189">
        <v>7</v>
      </c>
      <c r="G189">
        <v>1</v>
      </c>
    </row>
    <row r="190" spans="1:7">
      <c r="A190" t="s">
        <v>333</v>
      </c>
      <c r="B190">
        <v>1981</v>
      </c>
      <c r="C190" t="s">
        <v>270</v>
      </c>
      <c r="D190" t="s">
        <v>286</v>
      </c>
      <c r="E190">
        <v>4</v>
      </c>
      <c r="F190">
        <v>6</v>
      </c>
      <c r="G190">
        <v>1</v>
      </c>
    </row>
    <row r="191" spans="1:7">
      <c r="A191" t="s">
        <v>333</v>
      </c>
      <c r="B191">
        <v>1980</v>
      </c>
      <c r="C191" t="s">
        <v>270</v>
      </c>
      <c r="D191" t="s">
        <v>283</v>
      </c>
      <c r="E191">
        <v>4</v>
      </c>
      <c r="F191">
        <v>6</v>
      </c>
      <c r="G191">
        <v>1</v>
      </c>
    </row>
    <row r="192" spans="1:7">
      <c r="A192" t="s">
        <v>333</v>
      </c>
      <c r="B192">
        <v>1979</v>
      </c>
      <c r="C192" t="s">
        <v>270</v>
      </c>
      <c r="D192" t="s">
        <v>308</v>
      </c>
      <c r="E192">
        <v>4</v>
      </c>
      <c r="F192">
        <v>7</v>
      </c>
      <c r="G192">
        <v>1</v>
      </c>
    </row>
    <row r="193" spans="1:7">
      <c r="A193" t="s">
        <v>333</v>
      </c>
      <c r="B193">
        <v>1978</v>
      </c>
      <c r="C193" t="s">
        <v>270</v>
      </c>
      <c r="D193" t="s">
        <v>294</v>
      </c>
      <c r="E193">
        <v>4</v>
      </c>
      <c r="F193">
        <v>6</v>
      </c>
      <c r="G193">
        <v>1</v>
      </c>
    </row>
    <row r="194" spans="1:7">
      <c r="A194" t="s">
        <v>333</v>
      </c>
      <c r="B194">
        <v>1977</v>
      </c>
      <c r="C194" t="s">
        <v>270</v>
      </c>
      <c r="D194" t="s">
        <v>294</v>
      </c>
      <c r="E194">
        <v>4</v>
      </c>
      <c r="F194">
        <v>6</v>
      </c>
      <c r="G194">
        <v>1</v>
      </c>
    </row>
    <row r="195" spans="1:7">
      <c r="A195" t="s">
        <v>333</v>
      </c>
      <c r="B195">
        <v>1976</v>
      </c>
      <c r="C195" t="s">
        <v>270</v>
      </c>
      <c r="D195" t="s">
        <v>278</v>
      </c>
      <c r="E195">
        <v>4</v>
      </c>
      <c r="F195">
        <v>4</v>
      </c>
      <c r="G195">
        <v>1</v>
      </c>
    </row>
    <row r="196" spans="1:7">
      <c r="A196" t="s">
        <v>333</v>
      </c>
      <c r="B196">
        <v>1975</v>
      </c>
      <c r="C196" t="s">
        <v>270</v>
      </c>
      <c r="D196" t="s">
        <v>278</v>
      </c>
      <c r="E196">
        <v>4</v>
      </c>
      <c r="F196">
        <v>7</v>
      </c>
      <c r="G196">
        <v>1</v>
      </c>
    </row>
    <row r="197" spans="1:7">
      <c r="A197" t="s">
        <v>333</v>
      </c>
      <c r="B197">
        <v>1974</v>
      </c>
      <c r="C197" t="s">
        <v>270</v>
      </c>
      <c r="D197" t="s">
        <v>293</v>
      </c>
      <c r="E197">
        <v>4</v>
      </c>
      <c r="F197">
        <v>5</v>
      </c>
      <c r="G197">
        <v>1</v>
      </c>
    </row>
    <row r="198" spans="1:7">
      <c r="A198" t="s">
        <v>333</v>
      </c>
      <c r="B198">
        <v>1973</v>
      </c>
      <c r="C198" t="s">
        <v>270</v>
      </c>
      <c r="D198" t="s">
        <v>293</v>
      </c>
      <c r="E198">
        <v>4</v>
      </c>
      <c r="F198">
        <v>7</v>
      </c>
      <c r="G198">
        <v>1</v>
      </c>
    </row>
    <row r="199" spans="1:7">
      <c r="A199" t="s">
        <v>333</v>
      </c>
      <c r="B199">
        <v>1972</v>
      </c>
      <c r="C199" t="s">
        <v>270</v>
      </c>
      <c r="D199" t="s">
        <v>293</v>
      </c>
      <c r="E199">
        <v>4</v>
      </c>
      <c r="F199">
        <v>7</v>
      </c>
      <c r="G199">
        <v>1</v>
      </c>
    </row>
    <row r="200" spans="1:7">
      <c r="A200" t="s">
        <v>333</v>
      </c>
      <c r="B200">
        <v>1971</v>
      </c>
      <c r="C200" t="s">
        <v>270</v>
      </c>
      <c r="D200" t="s">
        <v>308</v>
      </c>
      <c r="E200">
        <v>4</v>
      </c>
      <c r="F200">
        <v>7</v>
      </c>
      <c r="G200">
        <v>1</v>
      </c>
    </row>
    <row r="201" spans="1:7">
      <c r="A201" t="s">
        <v>333</v>
      </c>
      <c r="B201">
        <v>1970</v>
      </c>
      <c r="C201" t="s">
        <v>270</v>
      </c>
      <c r="D201" t="s">
        <v>295</v>
      </c>
      <c r="E201">
        <v>4</v>
      </c>
      <c r="F201">
        <v>5</v>
      </c>
      <c r="G201">
        <v>1</v>
      </c>
    </row>
    <row r="202" spans="1:7">
      <c r="A202" t="s">
        <v>333</v>
      </c>
      <c r="B202">
        <v>1969</v>
      </c>
      <c r="C202" t="s">
        <v>270</v>
      </c>
      <c r="D202" t="s">
        <v>289</v>
      </c>
      <c r="E202">
        <v>4</v>
      </c>
      <c r="F202">
        <v>5</v>
      </c>
      <c r="G202">
        <v>1</v>
      </c>
    </row>
    <row r="203" spans="1:7">
      <c r="A203" t="s">
        <v>333</v>
      </c>
      <c r="B203">
        <v>1968</v>
      </c>
      <c r="C203" t="s">
        <v>270</v>
      </c>
      <c r="D203" t="s">
        <v>292</v>
      </c>
      <c r="E203">
        <v>4</v>
      </c>
      <c r="F203">
        <v>7</v>
      </c>
      <c r="G203">
        <v>1</v>
      </c>
    </row>
    <row r="204" spans="1:7">
      <c r="A204" t="s">
        <v>333</v>
      </c>
      <c r="B204">
        <v>1967</v>
      </c>
      <c r="C204" t="s">
        <v>270</v>
      </c>
      <c r="D204" t="s">
        <v>279</v>
      </c>
      <c r="E204">
        <v>4</v>
      </c>
      <c r="F204">
        <v>7</v>
      </c>
      <c r="G204">
        <v>1</v>
      </c>
    </row>
    <row r="205" spans="1:7">
      <c r="A205" t="s">
        <v>333</v>
      </c>
      <c r="B205">
        <v>1966</v>
      </c>
      <c r="C205" t="s">
        <v>270</v>
      </c>
      <c r="D205" t="s">
        <v>295</v>
      </c>
      <c r="E205">
        <v>4</v>
      </c>
      <c r="F205">
        <v>4</v>
      </c>
      <c r="G205">
        <v>1</v>
      </c>
    </row>
    <row r="206" spans="1:7">
      <c r="A206" t="s">
        <v>333</v>
      </c>
      <c r="B206">
        <v>1965</v>
      </c>
      <c r="C206" t="s">
        <v>270</v>
      </c>
      <c r="D206" t="s">
        <v>286</v>
      </c>
      <c r="E206">
        <v>4</v>
      </c>
      <c r="F206">
        <v>7</v>
      </c>
      <c r="G206">
        <v>1</v>
      </c>
    </row>
    <row r="207" spans="1:7">
      <c r="A207" t="s">
        <v>333</v>
      </c>
      <c r="B207">
        <v>1964</v>
      </c>
      <c r="C207" t="s">
        <v>270</v>
      </c>
      <c r="D207" t="s">
        <v>279</v>
      </c>
      <c r="E207">
        <v>4</v>
      </c>
      <c r="F207">
        <v>7</v>
      </c>
      <c r="G207">
        <v>1</v>
      </c>
    </row>
    <row r="208" spans="1:7">
      <c r="A208" t="s">
        <v>333</v>
      </c>
      <c r="B208">
        <v>1963</v>
      </c>
      <c r="C208" t="s">
        <v>270</v>
      </c>
      <c r="D208" t="s">
        <v>286</v>
      </c>
      <c r="E208">
        <v>4</v>
      </c>
      <c r="F208">
        <v>4</v>
      </c>
      <c r="G208">
        <v>1</v>
      </c>
    </row>
    <row r="209" spans="1:7">
      <c r="A209" t="s">
        <v>333</v>
      </c>
      <c r="B209">
        <v>1962</v>
      </c>
      <c r="C209" t="s">
        <v>270</v>
      </c>
      <c r="D209" t="s">
        <v>294</v>
      </c>
      <c r="E209">
        <v>4</v>
      </c>
      <c r="F209">
        <v>7</v>
      </c>
      <c r="G209">
        <v>1</v>
      </c>
    </row>
    <row r="210" spans="1:7">
      <c r="A210" t="s">
        <v>333</v>
      </c>
      <c r="B210">
        <v>1961</v>
      </c>
      <c r="C210" t="s">
        <v>270</v>
      </c>
      <c r="D210" t="s">
        <v>294</v>
      </c>
      <c r="E210">
        <v>4</v>
      </c>
      <c r="F210">
        <v>5</v>
      </c>
      <c r="G210">
        <v>1</v>
      </c>
    </row>
    <row r="211" spans="1:7">
      <c r="A211" t="s">
        <v>333</v>
      </c>
      <c r="B211">
        <v>1960</v>
      </c>
      <c r="C211" t="s">
        <v>270</v>
      </c>
      <c r="D211" t="s">
        <v>308</v>
      </c>
      <c r="E211">
        <v>4</v>
      </c>
      <c r="F211">
        <v>7</v>
      </c>
      <c r="G211">
        <v>1</v>
      </c>
    </row>
    <row r="212" spans="1:7">
      <c r="A212" t="s">
        <v>333</v>
      </c>
      <c r="B212">
        <v>1959</v>
      </c>
      <c r="C212" t="s">
        <v>270</v>
      </c>
      <c r="D212" t="s">
        <v>286</v>
      </c>
      <c r="E212">
        <v>4</v>
      </c>
      <c r="F212">
        <v>6</v>
      </c>
      <c r="G212">
        <v>1</v>
      </c>
    </row>
    <row r="213" spans="1:7">
      <c r="A213" t="s">
        <v>333</v>
      </c>
      <c r="B213">
        <v>1958</v>
      </c>
      <c r="C213" t="s">
        <v>270</v>
      </c>
      <c r="D213" t="s">
        <v>294</v>
      </c>
      <c r="E213">
        <v>4</v>
      </c>
      <c r="F213">
        <v>7</v>
      </c>
      <c r="G213">
        <v>1</v>
      </c>
    </row>
    <row r="214" spans="1:7">
      <c r="A214" t="s">
        <v>333</v>
      </c>
      <c r="B214">
        <v>1957</v>
      </c>
      <c r="C214" t="s">
        <v>270</v>
      </c>
      <c r="D214" t="s">
        <v>310</v>
      </c>
      <c r="E214">
        <v>4</v>
      </c>
      <c r="F214">
        <v>7</v>
      </c>
      <c r="G214">
        <v>1</v>
      </c>
    </row>
    <row r="215" spans="1:7">
      <c r="A215" t="s">
        <v>333</v>
      </c>
      <c r="B215">
        <v>1956</v>
      </c>
      <c r="C215" t="s">
        <v>270</v>
      </c>
      <c r="D215" t="s">
        <v>294</v>
      </c>
      <c r="E215">
        <v>4</v>
      </c>
      <c r="F215">
        <v>7</v>
      </c>
      <c r="G215">
        <v>1</v>
      </c>
    </row>
    <row r="216" spans="1:7">
      <c r="A216" t="s">
        <v>333</v>
      </c>
      <c r="B216">
        <v>1955</v>
      </c>
      <c r="C216" t="s">
        <v>270</v>
      </c>
      <c r="D216" t="s">
        <v>311</v>
      </c>
      <c r="E216">
        <v>4</v>
      </c>
      <c r="F216">
        <v>7</v>
      </c>
      <c r="G216">
        <v>1</v>
      </c>
    </row>
    <row r="217" spans="1:7">
      <c r="A217" t="s">
        <v>333</v>
      </c>
      <c r="B217">
        <v>1954</v>
      </c>
      <c r="C217" t="s">
        <v>270</v>
      </c>
      <c r="D217" t="s">
        <v>312</v>
      </c>
      <c r="E217">
        <v>4</v>
      </c>
      <c r="F217">
        <v>4</v>
      </c>
      <c r="G217">
        <v>1</v>
      </c>
    </row>
    <row r="218" spans="1:7">
      <c r="A218" t="s">
        <v>333</v>
      </c>
      <c r="B218">
        <v>1953</v>
      </c>
      <c r="C218" t="s">
        <v>270</v>
      </c>
      <c r="D218" t="s">
        <v>294</v>
      </c>
      <c r="E218">
        <v>4</v>
      </c>
      <c r="F218">
        <v>6</v>
      </c>
      <c r="G218">
        <v>1</v>
      </c>
    </row>
    <row r="219" spans="1:7">
      <c r="A219" t="s">
        <v>333</v>
      </c>
      <c r="B219">
        <v>1952</v>
      </c>
      <c r="C219" t="s">
        <v>270</v>
      </c>
      <c r="D219" t="s">
        <v>294</v>
      </c>
      <c r="E219">
        <v>4</v>
      </c>
      <c r="F219">
        <v>7</v>
      </c>
      <c r="G219">
        <v>1</v>
      </c>
    </row>
    <row r="220" spans="1:7">
      <c r="A220" t="s">
        <v>333</v>
      </c>
      <c r="B220">
        <v>1951</v>
      </c>
      <c r="C220" t="s">
        <v>270</v>
      </c>
      <c r="D220" t="s">
        <v>294</v>
      </c>
      <c r="E220">
        <v>4</v>
      </c>
      <c r="F220">
        <v>6</v>
      </c>
      <c r="G220">
        <v>1</v>
      </c>
    </row>
    <row r="221" spans="1:7">
      <c r="A221" t="s">
        <v>333</v>
      </c>
      <c r="B221">
        <v>1950</v>
      </c>
      <c r="C221" t="s">
        <v>270</v>
      </c>
      <c r="D221" t="s">
        <v>294</v>
      </c>
      <c r="E221">
        <v>4</v>
      </c>
      <c r="F221">
        <v>4</v>
      </c>
      <c r="G221">
        <v>1</v>
      </c>
    </row>
    <row r="222" spans="1:7">
      <c r="A222" t="s">
        <v>333</v>
      </c>
      <c r="B222">
        <v>1949</v>
      </c>
      <c r="C222" t="s">
        <v>270</v>
      </c>
      <c r="D222" t="s">
        <v>294</v>
      </c>
      <c r="E222">
        <v>4</v>
      </c>
      <c r="F222">
        <v>5</v>
      </c>
      <c r="G222">
        <v>1</v>
      </c>
    </row>
    <row r="223" spans="1:7">
      <c r="A223" t="s">
        <v>333</v>
      </c>
      <c r="B223">
        <v>1948</v>
      </c>
      <c r="C223" t="s">
        <v>270</v>
      </c>
      <c r="D223" t="s">
        <v>302</v>
      </c>
      <c r="E223">
        <v>4</v>
      </c>
      <c r="F223">
        <v>6</v>
      </c>
      <c r="G223">
        <v>1</v>
      </c>
    </row>
    <row r="224" spans="1:7">
      <c r="A224" t="s">
        <v>333</v>
      </c>
      <c r="B224">
        <v>1947</v>
      </c>
      <c r="C224" t="s">
        <v>270</v>
      </c>
      <c r="D224" t="s">
        <v>294</v>
      </c>
      <c r="E224">
        <v>4</v>
      </c>
      <c r="F224">
        <v>7</v>
      </c>
      <c r="G224">
        <v>1</v>
      </c>
    </row>
    <row r="225" spans="1:7">
      <c r="A225" t="s">
        <v>333</v>
      </c>
      <c r="B225">
        <v>1946</v>
      </c>
      <c r="C225" t="s">
        <v>270</v>
      </c>
      <c r="D225" t="s">
        <v>279</v>
      </c>
      <c r="E225">
        <v>4</v>
      </c>
      <c r="F225">
        <v>7</v>
      </c>
      <c r="G225">
        <v>1</v>
      </c>
    </row>
    <row r="226" spans="1:7">
      <c r="A226" t="s">
        <v>333</v>
      </c>
      <c r="B226">
        <v>1945</v>
      </c>
      <c r="C226" t="s">
        <v>270</v>
      </c>
      <c r="D226" t="s">
        <v>292</v>
      </c>
      <c r="E226">
        <v>4</v>
      </c>
      <c r="F226">
        <v>7</v>
      </c>
      <c r="G226">
        <v>1</v>
      </c>
    </row>
    <row r="227" spans="1:7">
      <c r="A227" t="s">
        <v>333</v>
      </c>
      <c r="B227">
        <v>1944</v>
      </c>
      <c r="C227" t="s">
        <v>270</v>
      </c>
      <c r="D227" t="s">
        <v>279</v>
      </c>
      <c r="E227">
        <v>4</v>
      </c>
      <c r="F227">
        <v>6</v>
      </c>
      <c r="G227">
        <v>1</v>
      </c>
    </row>
    <row r="228" spans="1:7">
      <c r="A228" t="s">
        <v>333</v>
      </c>
      <c r="B228">
        <v>1943</v>
      </c>
      <c r="C228" t="s">
        <v>270</v>
      </c>
      <c r="D228" t="s">
        <v>294</v>
      </c>
      <c r="E228">
        <v>4</v>
      </c>
      <c r="F228">
        <v>5</v>
      </c>
      <c r="G228">
        <v>1</v>
      </c>
    </row>
    <row r="229" spans="1:7">
      <c r="A229" t="s">
        <v>333</v>
      </c>
      <c r="B229">
        <v>1942</v>
      </c>
      <c r="C229" t="s">
        <v>270</v>
      </c>
      <c r="D229" t="s">
        <v>279</v>
      </c>
      <c r="E229">
        <v>4</v>
      </c>
      <c r="F229">
        <v>5</v>
      </c>
      <c r="G229">
        <v>1</v>
      </c>
    </row>
    <row r="230" spans="1:7">
      <c r="A230" t="s">
        <v>333</v>
      </c>
      <c r="B230">
        <v>1941</v>
      </c>
      <c r="C230" t="s">
        <v>270</v>
      </c>
      <c r="D230" t="s">
        <v>294</v>
      </c>
      <c r="E230">
        <v>4</v>
      </c>
      <c r="F230">
        <v>5</v>
      </c>
      <c r="G230">
        <v>1</v>
      </c>
    </row>
    <row r="231" spans="1:7">
      <c r="A231" t="s">
        <v>333</v>
      </c>
      <c r="B231">
        <v>1940</v>
      </c>
      <c r="C231" t="s">
        <v>270</v>
      </c>
      <c r="D231" t="s">
        <v>278</v>
      </c>
      <c r="E231">
        <v>4</v>
      </c>
      <c r="F231">
        <v>7</v>
      </c>
      <c r="G231">
        <v>1</v>
      </c>
    </row>
    <row r="232" spans="1:7">
      <c r="A232" t="s">
        <v>333</v>
      </c>
      <c r="B232">
        <v>1939</v>
      </c>
      <c r="C232" t="s">
        <v>270</v>
      </c>
      <c r="D232" t="s">
        <v>294</v>
      </c>
      <c r="E232">
        <v>4</v>
      </c>
      <c r="F232">
        <v>4</v>
      </c>
      <c r="G232">
        <v>1</v>
      </c>
    </row>
    <row r="233" spans="1:7">
      <c r="A233" t="s">
        <v>333</v>
      </c>
      <c r="B233">
        <v>1938</v>
      </c>
      <c r="C233" t="s">
        <v>270</v>
      </c>
      <c r="D233" t="s">
        <v>294</v>
      </c>
      <c r="E233">
        <v>4</v>
      </c>
      <c r="F233">
        <v>4</v>
      </c>
      <c r="G233">
        <v>1</v>
      </c>
    </row>
    <row r="234" spans="1:7">
      <c r="A234" t="s">
        <v>333</v>
      </c>
      <c r="B234">
        <v>1937</v>
      </c>
      <c r="C234" t="s">
        <v>270</v>
      </c>
      <c r="D234" t="s">
        <v>294</v>
      </c>
      <c r="E234">
        <v>4</v>
      </c>
      <c r="F234">
        <v>5</v>
      </c>
      <c r="G234">
        <v>1</v>
      </c>
    </row>
    <row r="235" spans="1:7">
      <c r="A235" t="s">
        <v>333</v>
      </c>
      <c r="B235">
        <v>1936</v>
      </c>
      <c r="C235" t="s">
        <v>270</v>
      </c>
      <c r="D235" t="s">
        <v>294</v>
      </c>
      <c r="E235">
        <v>4</v>
      </c>
      <c r="F235">
        <v>6</v>
      </c>
      <c r="G235">
        <v>1</v>
      </c>
    </row>
    <row r="236" spans="1:7">
      <c r="A236" t="s">
        <v>333</v>
      </c>
      <c r="B236">
        <v>1935</v>
      </c>
      <c r="C236" t="s">
        <v>270</v>
      </c>
      <c r="D236" t="s">
        <v>292</v>
      </c>
      <c r="E236">
        <v>4</v>
      </c>
      <c r="F236">
        <v>6</v>
      </c>
      <c r="G236">
        <v>1</v>
      </c>
    </row>
    <row r="237" spans="1:7">
      <c r="A237" t="s">
        <v>333</v>
      </c>
      <c r="B237">
        <v>1934</v>
      </c>
      <c r="C237" t="s">
        <v>270</v>
      </c>
      <c r="D237" t="s">
        <v>279</v>
      </c>
      <c r="E237">
        <v>4</v>
      </c>
      <c r="F237">
        <v>7</v>
      </c>
      <c r="G237">
        <v>1</v>
      </c>
    </row>
    <row r="238" spans="1:7">
      <c r="A238" t="s">
        <v>333</v>
      </c>
      <c r="B238">
        <v>1933</v>
      </c>
      <c r="C238" t="s">
        <v>270</v>
      </c>
      <c r="D238" t="s">
        <v>312</v>
      </c>
      <c r="E238">
        <v>4</v>
      </c>
      <c r="F238">
        <v>5</v>
      </c>
      <c r="G238">
        <v>1</v>
      </c>
    </row>
    <row r="239" spans="1:7">
      <c r="A239" t="s">
        <v>333</v>
      </c>
      <c r="B239">
        <v>1932</v>
      </c>
      <c r="C239" t="s">
        <v>270</v>
      </c>
      <c r="D239" t="s">
        <v>294</v>
      </c>
      <c r="E239">
        <v>4</v>
      </c>
      <c r="F239">
        <v>4</v>
      </c>
      <c r="G239">
        <v>1</v>
      </c>
    </row>
    <row r="240" spans="1:7">
      <c r="A240" t="s">
        <v>333</v>
      </c>
      <c r="B240">
        <v>1931</v>
      </c>
      <c r="C240" t="s">
        <v>270</v>
      </c>
      <c r="D240" t="s">
        <v>279</v>
      </c>
      <c r="E240">
        <v>4</v>
      </c>
      <c r="F240">
        <v>7</v>
      </c>
      <c r="G240">
        <v>1</v>
      </c>
    </row>
    <row r="241" spans="1:7">
      <c r="A241" t="s">
        <v>333</v>
      </c>
      <c r="B241">
        <v>1930</v>
      </c>
      <c r="C241" t="s">
        <v>270</v>
      </c>
      <c r="D241" t="s">
        <v>316</v>
      </c>
      <c r="E241">
        <v>4</v>
      </c>
      <c r="F241">
        <v>6</v>
      </c>
      <c r="G241">
        <v>1</v>
      </c>
    </row>
    <row r="242" spans="1:7">
      <c r="A242" t="s">
        <v>333</v>
      </c>
      <c r="B242">
        <v>1929</v>
      </c>
      <c r="C242" t="s">
        <v>270</v>
      </c>
      <c r="D242" t="s">
        <v>316</v>
      </c>
      <c r="E242">
        <v>4</v>
      </c>
      <c r="F242">
        <v>5</v>
      </c>
      <c r="G242">
        <v>1</v>
      </c>
    </row>
    <row r="243" spans="1:7">
      <c r="A243" t="s">
        <v>333</v>
      </c>
      <c r="B243">
        <v>1928</v>
      </c>
      <c r="C243" t="s">
        <v>270</v>
      </c>
      <c r="D243" t="s">
        <v>294</v>
      </c>
      <c r="E243">
        <v>4</v>
      </c>
      <c r="F243">
        <v>4</v>
      </c>
      <c r="G243">
        <v>1</v>
      </c>
    </row>
    <row r="244" spans="1:7">
      <c r="A244" t="s">
        <v>333</v>
      </c>
      <c r="B244">
        <v>1927</v>
      </c>
      <c r="C244" t="s">
        <v>270</v>
      </c>
      <c r="D244" t="s">
        <v>294</v>
      </c>
      <c r="E244">
        <v>4</v>
      </c>
      <c r="F244">
        <v>4</v>
      </c>
      <c r="G244">
        <v>1</v>
      </c>
    </row>
    <row r="245" spans="1:7">
      <c r="A245" t="s">
        <v>333</v>
      </c>
      <c r="B245">
        <v>1926</v>
      </c>
      <c r="C245" t="s">
        <v>270</v>
      </c>
      <c r="D245" t="s">
        <v>279</v>
      </c>
      <c r="E245">
        <v>4</v>
      </c>
      <c r="F245">
        <v>7</v>
      </c>
      <c r="G245">
        <v>1</v>
      </c>
    </row>
    <row r="246" spans="1:7">
      <c r="A246" t="s">
        <v>333</v>
      </c>
      <c r="B246">
        <v>1925</v>
      </c>
      <c r="C246" t="s">
        <v>270</v>
      </c>
      <c r="D246" t="s">
        <v>308</v>
      </c>
      <c r="E246">
        <v>4</v>
      </c>
      <c r="F246">
        <v>7</v>
      </c>
      <c r="G246">
        <v>1</v>
      </c>
    </row>
    <row r="247" spans="1:7">
      <c r="A247" t="s">
        <v>333</v>
      </c>
      <c r="B247">
        <v>1924</v>
      </c>
      <c r="C247" t="s">
        <v>270</v>
      </c>
      <c r="D247" t="s">
        <v>315</v>
      </c>
      <c r="E247">
        <v>4</v>
      </c>
      <c r="F247">
        <v>7</v>
      </c>
      <c r="G247">
        <v>1</v>
      </c>
    </row>
    <row r="248" spans="1:7">
      <c r="A248" t="s">
        <v>333</v>
      </c>
      <c r="B248">
        <v>1923</v>
      </c>
      <c r="C248" t="s">
        <v>270</v>
      </c>
      <c r="D248" t="s">
        <v>294</v>
      </c>
      <c r="E248">
        <v>4</v>
      </c>
      <c r="F248">
        <v>6</v>
      </c>
      <c r="G248">
        <v>1</v>
      </c>
    </row>
    <row r="249" spans="1:7">
      <c r="A249" t="s">
        <v>333</v>
      </c>
      <c r="B249">
        <v>1922</v>
      </c>
      <c r="C249" t="s">
        <v>270</v>
      </c>
      <c r="D249" t="s">
        <v>312</v>
      </c>
      <c r="E249">
        <v>4</v>
      </c>
      <c r="F249">
        <v>4</v>
      </c>
      <c r="G249">
        <v>1</v>
      </c>
    </row>
    <row r="250" spans="1:7">
      <c r="A250" t="s">
        <v>333</v>
      </c>
      <c r="B250">
        <v>1921</v>
      </c>
      <c r="C250" t="s">
        <v>270</v>
      </c>
      <c r="D250" t="s">
        <v>312</v>
      </c>
      <c r="E250">
        <v>5</v>
      </c>
      <c r="F250">
        <v>8</v>
      </c>
      <c r="G250">
        <v>1</v>
      </c>
    </row>
    <row r="251" spans="1:7">
      <c r="A251" t="s">
        <v>333</v>
      </c>
      <c r="B251">
        <v>1920</v>
      </c>
      <c r="C251" t="s">
        <v>270</v>
      </c>
      <c r="D251" t="s">
        <v>302</v>
      </c>
      <c r="E251">
        <v>5</v>
      </c>
      <c r="F251">
        <v>7</v>
      </c>
      <c r="G251">
        <v>1</v>
      </c>
    </row>
    <row r="252" spans="1:7">
      <c r="A252" t="s">
        <v>333</v>
      </c>
      <c r="B252">
        <v>1919</v>
      </c>
      <c r="C252" t="s">
        <v>270</v>
      </c>
      <c r="D252" t="s">
        <v>278</v>
      </c>
      <c r="E252">
        <v>5</v>
      </c>
      <c r="F252">
        <v>8</v>
      </c>
      <c r="G252">
        <v>1</v>
      </c>
    </row>
    <row r="253" spans="1:7">
      <c r="A253" t="s">
        <v>333</v>
      </c>
      <c r="B253">
        <v>1918</v>
      </c>
      <c r="C253" t="s">
        <v>270</v>
      </c>
      <c r="D253" t="s">
        <v>300</v>
      </c>
      <c r="E253">
        <v>4</v>
      </c>
      <c r="F253">
        <v>6</v>
      </c>
      <c r="G253">
        <v>1</v>
      </c>
    </row>
    <row r="254" spans="1:7">
      <c r="A254" t="s">
        <v>333</v>
      </c>
      <c r="B254">
        <v>1917</v>
      </c>
      <c r="C254" t="s">
        <v>270</v>
      </c>
      <c r="D254" t="s">
        <v>301</v>
      </c>
      <c r="E254">
        <v>4</v>
      </c>
      <c r="F254">
        <v>6</v>
      </c>
      <c r="G254">
        <v>1</v>
      </c>
    </row>
    <row r="255" spans="1:7">
      <c r="A255" t="s">
        <v>333</v>
      </c>
      <c r="B255">
        <v>1916</v>
      </c>
      <c r="C255" t="s">
        <v>270</v>
      </c>
      <c r="D255" t="s">
        <v>300</v>
      </c>
      <c r="E255">
        <v>4</v>
      </c>
      <c r="F255">
        <v>5</v>
      </c>
      <c r="G255">
        <v>1</v>
      </c>
    </row>
    <row r="256" spans="1:7">
      <c r="A256" t="s">
        <v>333</v>
      </c>
      <c r="B256">
        <v>1915</v>
      </c>
      <c r="C256" t="s">
        <v>270</v>
      </c>
      <c r="D256" t="s">
        <v>300</v>
      </c>
      <c r="E256">
        <v>4</v>
      </c>
      <c r="F256">
        <v>5</v>
      </c>
      <c r="G256">
        <v>1</v>
      </c>
    </row>
    <row r="257" spans="1:7">
      <c r="A257" t="s">
        <v>333</v>
      </c>
      <c r="B257">
        <v>1914</v>
      </c>
      <c r="C257" t="s">
        <v>270</v>
      </c>
      <c r="D257" t="s">
        <v>313</v>
      </c>
      <c r="E257">
        <v>4</v>
      </c>
      <c r="F257">
        <v>4</v>
      </c>
      <c r="G257">
        <v>1</v>
      </c>
    </row>
    <row r="258" spans="1:7">
      <c r="A258" t="s">
        <v>333</v>
      </c>
      <c r="B258">
        <v>1913</v>
      </c>
      <c r="C258" t="s">
        <v>270</v>
      </c>
      <c r="D258" t="s">
        <v>316</v>
      </c>
      <c r="E258">
        <v>4</v>
      </c>
      <c r="F258">
        <v>5</v>
      </c>
      <c r="G258">
        <v>1</v>
      </c>
    </row>
    <row r="259" spans="1:7">
      <c r="A259" t="s">
        <v>333</v>
      </c>
      <c r="B259">
        <v>1912</v>
      </c>
      <c r="C259" t="s">
        <v>270</v>
      </c>
      <c r="D259" t="s">
        <v>300</v>
      </c>
      <c r="E259">
        <v>4</v>
      </c>
      <c r="F259">
        <v>7</v>
      </c>
      <c r="G259">
        <v>1</v>
      </c>
    </row>
    <row r="260" spans="1:7">
      <c r="A260" t="s">
        <v>333</v>
      </c>
      <c r="B260">
        <v>1911</v>
      </c>
      <c r="C260" t="s">
        <v>270</v>
      </c>
      <c r="D260" t="s">
        <v>316</v>
      </c>
      <c r="E260">
        <v>4</v>
      </c>
      <c r="F260">
        <v>6</v>
      </c>
      <c r="G260">
        <v>1</v>
      </c>
    </row>
    <row r="261" spans="1:7">
      <c r="A261" t="s">
        <v>333</v>
      </c>
      <c r="B261">
        <v>1910</v>
      </c>
      <c r="C261" t="s">
        <v>270</v>
      </c>
      <c r="D261" t="s">
        <v>316</v>
      </c>
      <c r="E261">
        <v>4</v>
      </c>
      <c r="F261">
        <v>5</v>
      </c>
      <c r="G261">
        <v>1</v>
      </c>
    </row>
    <row r="262" spans="1:7">
      <c r="A262" t="s">
        <v>333</v>
      </c>
      <c r="B262">
        <v>1909</v>
      </c>
      <c r="C262" t="s">
        <v>270</v>
      </c>
      <c r="D262" t="s">
        <v>308</v>
      </c>
      <c r="E262">
        <v>4</v>
      </c>
      <c r="F262">
        <v>7</v>
      </c>
      <c r="G262">
        <v>1</v>
      </c>
    </row>
    <row r="263" spans="1:7">
      <c r="A263" t="s">
        <v>333</v>
      </c>
      <c r="B263">
        <v>1908</v>
      </c>
      <c r="C263" t="s">
        <v>270</v>
      </c>
      <c r="D263" t="s">
        <v>287</v>
      </c>
      <c r="E263">
        <v>4</v>
      </c>
      <c r="F263">
        <v>5</v>
      </c>
      <c r="G263">
        <v>1</v>
      </c>
    </row>
    <row r="264" spans="1:7">
      <c r="A264" t="s">
        <v>333</v>
      </c>
      <c r="B264">
        <v>1907</v>
      </c>
      <c r="C264" t="s">
        <v>270</v>
      </c>
      <c r="D264" t="s">
        <v>287</v>
      </c>
      <c r="E264">
        <v>4</v>
      </c>
      <c r="F264">
        <v>4</v>
      </c>
      <c r="G264">
        <v>1</v>
      </c>
    </row>
    <row r="265" spans="1:7">
      <c r="A265" t="s">
        <v>333</v>
      </c>
      <c r="B265">
        <v>1906</v>
      </c>
      <c r="C265" t="s">
        <v>270</v>
      </c>
      <c r="D265" t="s">
        <v>301</v>
      </c>
      <c r="E265">
        <v>4</v>
      </c>
      <c r="F265">
        <v>6</v>
      </c>
      <c r="G265">
        <v>1</v>
      </c>
    </row>
    <row r="266" spans="1:7">
      <c r="A266" t="s">
        <v>333</v>
      </c>
      <c r="B266">
        <v>1905</v>
      </c>
      <c r="C266" t="s">
        <v>270</v>
      </c>
      <c r="D266" t="s">
        <v>312</v>
      </c>
      <c r="E266">
        <v>4</v>
      </c>
      <c r="F266">
        <v>5</v>
      </c>
      <c r="G266">
        <v>1</v>
      </c>
    </row>
    <row r="267" spans="1:7">
      <c r="A267" t="s">
        <v>333</v>
      </c>
      <c r="B267">
        <v>1903</v>
      </c>
      <c r="C267" t="s">
        <v>270</v>
      </c>
      <c r="D267" t="s">
        <v>318</v>
      </c>
      <c r="E267">
        <v>5</v>
      </c>
      <c r="F267">
        <v>8</v>
      </c>
      <c r="G267">
        <v>1</v>
      </c>
    </row>
    <row r="268" spans="1:7">
      <c r="A268" t="s">
        <v>333</v>
      </c>
      <c r="B268">
        <v>2012</v>
      </c>
      <c r="C268" t="s">
        <v>320</v>
      </c>
      <c r="D268" t="s">
        <v>295</v>
      </c>
      <c r="E268">
        <v>1</v>
      </c>
      <c r="F268">
        <v>1</v>
      </c>
      <c r="G268">
        <v>1</v>
      </c>
    </row>
    <row r="269" spans="1:7">
      <c r="A269" t="s">
        <v>333</v>
      </c>
      <c r="B269">
        <v>2012</v>
      </c>
      <c r="C269" t="s">
        <v>319</v>
      </c>
      <c r="D269" t="s">
        <v>279</v>
      </c>
      <c r="E269">
        <v>1</v>
      </c>
      <c r="F269">
        <v>1</v>
      </c>
      <c r="G269">
        <v>1</v>
      </c>
    </row>
    <row r="270" spans="1:7">
      <c r="A270" t="s">
        <v>333</v>
      </c>
      <c r="B270">
        <v>2013</v>
      </c>
      <c r="C270" t="s">
        <v>319</v>
      </c>
      <c r="D270" t="s">
        <v>308</v>
      </c>
      <c r="E270">
        <v>1</v>
      </c>
      <c r="F270">
        <v>1</v>
      </c>
      <c r="G270">
        <v>1</v>
      </c>
    </row>
    <row r="271" spans="1:7">
      <c r="A271" t="s">
        <v>333</v>
      </c>
      <c r="B271">
        <v>2013</v>
      </c>
      <c r="C271" t="s">
        <v>320</v>
      </c>
      <c r="D271" t="s">
        <v>297</v>
      </c>
      <c r="E271">
        <v>1</v>
      </c>
      <c r="F271">
        <v>1</v>
      </c>
      <c r="G271">
        <v>1</v>
      </c>
    </row>
    <row r="272" spans="1:7">
      <c r="A272" t="s">
        <v>333</v>
      </c>
      <c r="B272">
        <v>2013</v>
      </c>
      <c r="C272" t="s">
        <v>115</v>
      </c>
      <c r="D272" t="s">
        <v>286</v>
      </c>
      <c r="E272">
        <v>3</v>
      </c>
      <c r="F272">
        <v>4</v>
      </c>
      <c r="G272">
        <v>1</v>
      </c>
    </row>
    <row r="273" spans="1:7">
      <c r="A273" t="s">
        <v>333</v>
      </c>
      <c r="B273">
        <v>2013</v>
      </c>
      <c r="C273" t="s">
        <v>115</v>
      </c>
      <c r="D273" t="s">
        <v>279</v>
      </c>
      <c r="E273">
        <v>3</v>
      </c>
      <c r="F273">
        <v>5</v>
      </c>
      <c r="G273">
        <v>1</v>
      </c>
    </row>
    <row r="274" spans="1:7">
      <c r="A274" t="s">
        <v>333</v>
      </c>
      <c r="B274">
        <v>2013</v>
      </c>
      <c r="C274" t="s">
        <v>328</v>
      </c>
      <c r="D274" t="s">
        <v>279</v>
      </c>
      <c r="E274">
        <v>4</v>
      </c>
      <c r="F274">
        <v>6</v>
      </c>
      <c r="G274">
        <v>1</v>
      </c>
    </row>
    <row r="275" spans="1:7">
      <c r="A275" t="s">
        <v>333</v>
      </c>
      <c r="B275">
        <v>2013</v>
      </c>
      <c r="C275" t="s">
        <v>116</v>
      </c>
      <c r="D275" t="s">
        <v>300</v>
      </c>
      <c r="E275">
        <v>3</v>
      </c>
      <c r="F275">
        <v>4</v>
      </c>
      <c r="G275">
        <v>1</v>
      </c>
    </row>
    <row r="276" spans="1:7">
      <c r="A276" t="s">
        <v>333</v>
      </c>
      <c r="B276">
        <v>2013</v>
      </c>
      <c r="C276" t="s">
        <v>116</v>
      </c>
      <c r="D276" t="s">
        <v>292</v>
      </c>
      <c r="E276">
        <v>3</v>
      </c>
      <c r="F276">
        <v>5</v>
      </c>
      <c r="G276">
        <v>1</v>
      </c>
    </row>
    <row r="277" spans="1:7">
      <c r="A277" t="s">
        <v>333</v>
      </c>
      <c r="B277">
        <v>2013</v>
      </c>
      <c r="C277" t="s">
        <v>117</v>
      </c>
      <c r="D277" t="s">
        <v>300</v>
      </c>
      <c r="E277">
        <v>4</v>
      </c>
      <c r="F277">
        <v>6</v>
      </c>
      <c r="G277">
        <v>1</v>
      </c>
    </row>
    <row r="278" spans="1:7">
      <c r="A278" t="s">
        <v>333</v>
      </c>
      <c r="B278">
        <v>2012</v>
      </c>
      <c r="C278" t="s">
        <v>115</v>
      </c>
      <c r="D278" t="s">
        <v>278</v>
      </c>
      <c r="E278">
        <v>2</v>
      </c>
      <c r="F278">
        <v>5</v>
      </c>
      <c r="G278">
        <v>0</v>
      </c>
    </row>
    <row r="279" spans="1:7">
      <c r="A279" t="s">
        <v>333</v>
      </c>
      <c r="B279">
        <v>2012</v>
      </c>
      <c r="C279" t="s">
        <v>115</v>
      </c>
      <c r="D279" t="s">
        <v>280</v>
      </c>
      <c r="E279">
        <v>2</v>
      </c>
      <c r="F279">
        <v>5</v>
      </c>
      <c r="G279">
        <v>0</v>
      </c>
    </row>
    <row r="280" spans="1:7">
      <c r="A280" t="s">
        <v>333</v>
      </c>
      <c r="B280">
        <v>2011</v>
      </c>
      <c r="C280" t="s">
        <v>115</v>
      </c>
      <c r="D280" t="s">
        <v>282</v>
      </c>
      <c r="E280">
        <v>2</v>
      </c>
      <c r="F280">
        <v>5</v>
      </c>
      <c r="G280">
        <v>0</v>
      </c>
    </row>
    <row r="281" spans="1:7">
      <c r="A281" t="s">
        <v>333</v>
      </c>
      <c r="B281">
        <v>2011</v>
      </c>
      <c r="C281" t="s">
        <v>115</v>
      </c>
      <c r="D281" t="s">
        <v>283</v>
      </c>
      <c r="E281">
        <v>2</v>
      </c>
      <c r="F281">
        <v>5</v>
      </c>
      <c r="G281">
        <v>0</v>
      </c>
    </row>
    <row r="282" spans="1:7">
      <c r="A282" t="s">
        <v>333</v>
      </c>
      <c r="B282">
        <v>2010</v>
      </c>
      <c r="C282" t="s">
        <v>115</v>
      </c>
      <c r="D282" t="s">
        <v>284</v>
      </c>
      <c r="E282">
        <v>1</v>
      </c>
      <c r="F282">
        <v>4</v>
      </c>
      <c r="G282">
        <v>0</v>
      </c>
    </row>
    <row r="283" spans="1:7">
      <c r="A283" t="s">
        <v>333</v>
      </c>
      <c r="B283">
        <v>2010</v>
      </c>
      <c r="C283" t="s">
        <v>115</v>
      </c>
      <c r="D283" t="s">
        <v>278</v>
      </c>
      <c r="E283">
        <v>0</v>
      </c>
      <c r="F283">
        <v>3</v>
      </c>
      <c r="G283">
        <v>0</v>
      </c>
    </row>
    <row r="284" spans="1:7">
      <c r="A284" t="s">
        <v>333</v>
      </c>
      <c r="B284">
        <v>2009</v>
      </c>
      <c r="C284" t="s">
        <v>115</v>
      </c>
      <c r="D284" t="s">
        <v>285</v>
      </c>
      <c r="E284">
        <v>1</v>
      </c>
      <c r="F284">
        <v>4</v>
      </c>
      <c r="G284">
        <v>0</v>
      </c>
    </row>
    <row r="285" spans="1:7">
      <c r="A285" t="s">
        <v>333</v>
      </c>
      <c r="B285">
        <v>2009</v>
      </c>
      <c r="C285" t="s">
        <v>115</v>
      </c>
      <c r="D285" t="s">
        <v>279</v>
      </c>
      <c r="E285">
        <v>0</v>
      </c>
      <c r="F285">
        <v>3</v>
      </c>
      <c r="G285">
        <v>0</v>
      </c>
    </row>
    <row r="286" spans="1:7">
      <c r="A286" t="s">
        <v>333</v>
      </c>
      <c r="B286">
        <v>2008</v>
      </c>
      <c r="C286" t="s">
        <v>115</v>
      </c>
      <c r="D286" t="s">
        <v>287</v>
      </c>
      <c r="E286">
        <v>0</v>
      </c>
      <c r="F286">
        <v>3</v>
      </c>
      <c r="G286">
        <v>0</v>
      </c>
    </row>
    <row r="287" spans="1:7">
      <c r="A287" t="s">
        <v>333</v>
      </c>
      <c r="B287">
        <v>2008</v>
      </c>
      <c r="C287" t="s">
        <v>115</v>
      </c>
      <c r="D287" t="s">
        <v>281</v>
      </c>
      <c r="E287">
        <v>1</v>
      </c>
      <c r="F287">
        <v>4</v>
      </c>
      <c r="G287">
        <v>0</v>
      </c>
    </row>
    <row r="288" spans="1:7">
      <c r="A288" t="s">
        <v>333</v>
      </c>
      <c r="B288">
        <v>2007</v>
      </c>
      <c r="C288" t="s">
        <v>115</v>
      </c>
      <c r="D288" t="s">
        <v>283</v>
      </c>
      <c r="E288">
        <v>0</v>
      </c>
      <c r="F288">
        <v>3</v>
      </c>
      <c r="G288">
        <v>0</v>
      </c>
    </row>
    <row r="289" spans="1:7">
      <c r="A289" t="s">
        <v>333</v>
      </c>
      <c r="B289">
        <v>2007</v>
      </c>
      <c r="C289" t="s">
        <v>115</v>
      </c>
      <c r="D289" t="s">
        <v>287</v>
      </c>
      <c r="E289">
        <v>0</v>
      </c>
      <c r="F289">
        <v>3</v>
      </c>
      <c r="G289">
        <v>0</v>
      </c>
    </row>
    <row r="290" spans="1:7">
      <c r="A290" t="s">
        <v>333</v>
      </c>
      <c r="B290">
        <v>2006</v>
      </c>
      <c r="C290" t="s">
        <v>115</v>
      </c>
      <c r="D290" t="s">
        <v>288</v>
      </c>
      <c r="E290">
        <v>1</v>
      </c>
      <c r="F290">
        <v>4</v>
      </c>
      <c r="G290">
        <v>0</v>
      </c>
    </row>
    <row r="291" spans="1:7">
      <c r="A291" t="s">
        <v>333</v>
      </c>
      <c r="B291">
        <v>2006</v>
      </c>
      <c r="C291" t="s">
        <v>115</v>
      </c>
      <c r="D291" t="s">
        <v>286</v>
      </c>
      <c r="E291">
        <v>0</v>
      </c>
      <c r="F291">
        <v>3</v>
      </c>
      <c r="G291">
        <v>0</v>
      </c>
    </row>
    <row r="292" spans="1:7">
      <c r="A292" t="s">
        <v>333</v>
      </c>
      <c r="B292">
        <v>2005</v>
      </c>
      <c r="C292" t="s">
        <v>115</v>
      </c>
      <c r="D292" t="s">
        <v>284</v>
      </c>
      <c r="E292">
        <v>1</v>
      </c>
      <c r="F292">
        <v>4</v>
      </c>
      <c r="G292">
        <v>0</v>
      </c>
    </row>
    <row r="293" spans="1:7">
      <c r="A293" t="s">
        <v>333</v>
      </c>
      <c r="B293">
        <v>2005</v>
      </c>
      <c r="C293" t="s">
        <v>115</v>
      </c>
      <c r="D293" t="s">
        <v>288</v>
      </c>
      <c r="E293">
        <v>0</v>
      </c>
      <c r="F293">
        <v>3</v>
      </c>
      <c r="G293">
        <v>0</v>
      </c>
    </row>
    <row r="294" spans="1:7">
      <c r="A294" t="s">
        <v>333</v>
      </c>
      <c r="B294">
        <v>2004</v>
      </c>
      <c r="C294" t="s">
        <v>115</v>
      </c>
      <c r="D294" t="s">
        <v>284</v>
      </c>
      <c r="E294">
        <v>2</v>
      </c>
      <c r="F294">
        <v>5</v>
      </c>
      <c r="G294">
        <v>0</v>
      </c>
    </row>
    <row r="295" spans="1:7">
      <c r="A295" t="s">
        <v>333</v>
      </c>
      <c r="B295">
        <v>2004</v>
      </c>
      <c r="C295" t="s">
        <v>115</v>
      </c>
      <c r="D295" t="s">
        <v>286</v>
      </c>
      <c r="E295">
        <v>1</v>
      </c>
      <c r="F295">
        <v>4</v>
      </c>
      <c r="G295">
        <v>0</v>
      </c>
    </row>
    <row r="296" spans="1:7">
      <c r="A296" t="s">
        <v>333</v>
      </c>
      <c r="B296">
        <v>2003</v>
      </c>
      <c r="C296" t="s">
        <v>115</v>
      </c>
      <c r="D296" t="s">
        <v>284</v>
      </c>
      <c r="E296">
        <v>2</v>
      </c>
      <c r="F296">
        <v>5</v>
      </c>
      <c r="G296">
        <v>0</v>
      </c>
    </row>
    <row r="297" spans="1:7">
      <c r="A297" t="s">
        <v>333</v>
      </c>
      <c r="B297">
        <v>2003</v>
      </c>
      <c r="C297" t="s">
        <v>115</v>
      </c>
      <c r="D297" t="s">
        <v>277</v>
      </c>
      <c r="E297">
        <v>1</v>
      </c>
      <c r="F297">
        <v>4</v>
      </c>
      <c r="G297">
        <v>0</v>
      </c>
    </row>
    <row r="298" spans="1:7">
      <c r="A298" t="s">
        <v>333</v>
      </c>
      <c r="B298">
        <v>2002</v>
      </c>
      <c r="C298" t="s">
        <v>115</v>
      </c>
      <c r="D298" t="s">
        <v>282</v>
      </c>
      <c r="E298">
        <v>0</v>
      </c>
      <c r="F298">
        <v>3</v>
      </c>
      <c r="G298">
        <v>0</v>
      </c>
    </row>
    <row r="299" spans="1:7">
      <c r="A299" t="s">
        <v>333</v>
      </c>
      <c r="B299">
        <v>2002</v>
      </c>
      <c r="C299" t="s">
        <v>115</v>
      </c>
      <c r="D299" t="s">
        <v>284</v>
      </c>
      <c r="E299">
        <v>2</v>
      </c>
      <c r="F299">
        <v>5</v>
      </c>
      <c r="G299">
        <v>0</v>
      </c>
    </row>
    <row r="300" spans="1:7">
      <c r="A300" t="s">
        <v>333</v>
      </c>
      <c r="B300">
        <v>2001</v>
      </c>
      <c r="C300" t="s">
        <v>115</v>
      </c>
      <c r="D300" t="s">
        <v>279</v>
      </c>
      <c r="E300">
        <v>2</v>
      </c>
      <c r="F300">
        <v>5</v>
      </c>
      <c r="G300">
        <v>0</v>
      </c>
    </row>
    <row r="301" spans="1:7">
      <c r="A301" t="s">
        <v>333</v>
      </c>
      <c r="B301">
        <v>2001</v>
      </c>
      <c r="C301" t="s">
        <v>115</v>
      </c>
      <c r="D301" t="s">
        <v>290</v>
      </c>
      <c r="E301">
        <v>0</v>
      </c>
      <c r="F301">
        <v>3</v>
      </c>
      <c r="G301">
        <v>0</v>
      </c>
    </row>
    <row r="302" spans="1:7">
      <c r="A302" t="s">
        <v>333</v>
      </c>
      <c r="B302">
        <v>2000</v>
      </c>
      <c r="C302" t="s">
        <v>115</v>
      </c>
      <c r="D302" t="s">
        <v>277</v>
      </c>
      <c r="E302">
        <v>1</v>
      </c>
      <c r="F302">
        <v>4</v>
      </c>
      <c r="G302">
        <v>0</v>
      </c>
    </row>
    <row r="303" spans="1:7">
      <c r="A303" t="s">
        <v>333</v>
      </c>
      <c r="B303">
        <v>2000</v>
      </c>
      <c r="C303" t="s">
        <v>115</v>
      </c>
      <c r="D303" t="s">
        <v>284</v>
      </c>
      <c r="E303">
        <v>0</v>
      </c>
      <c r="F303">
        <v>3</v>
      </c>
      <c r="G303">
        <v>0</v>
      </c>
    </row>
    <row r="304" spans="1:7">
      <c r="A304" t="s">
        <v>333</v>
      </c>
      <c r="B304">
        <v>1999</v>
      </c>
      <c r="C304" t="s">
        <v>115</v>
      </c>
      <c r="D304" t="s">
        <v>290</v>
      </c>
      <c r="E304">
        <v>1</v>
      </c>
      <c r="F304">
        <v>4</v>
      </c>
      <c r="G304">
        <v>0</v>
      </c>
    </row>
    <row r="305" spans="1:7">
      <c r="A305" t="s">
        <v>333</v>
      </c>
      <c r="B305">
        <v>1999</v>
      </c>
      <c r="C305" t="s">
        <v>115</v>
      </c>
      <c r="D305" t="s">
        <v>282</v>
      </c>
      <c r="E305">
        <v>1</v>
      </c>
      <c r="F305">
        <v>4</v>
      </c>
      <c r="G305">
        <v>0</v>
      </c>
    </row>
    <row r="306" spans="1:7">
      <c r="A306" t="s">
        <v>333</v>
      </c>
      <c r="B306">
        <v>1998</v>
      </c>
      <c r="C306" t="s">
        <v>115</v>
      </c>
      <c r="D306" t="s">
        <v>290</v>
      </c>
      <c r="E306">
        <v>1</v>
      </c>
      <c r="F306">
        <v>4</v>
      </c>
      <c r="G306">
        <v>0</v>
      </c>
    </row>
    <row r="307" spans="1:7">
      <c r="A307" t="s">
        <v>333</v>
      </c>
      <c r="B307">
        <v>1998</v>
      </c>
      <c r="C307" t="s">
        <v>115</v>
      </c>
      <c r="D307" t="s">
        <v>287</v>
      </c>
      <c r="E307">
        <v>0</v>
      </c>
      <c r="F307">
        <v>3</v>
      </c>
      <c r="G307">
        <v>0</v>
      </c>
    </row>
    <row r="308" spans="1:7">
      <c r="A308" t="s">
        <v>333</v>
      </c>
      <c r="B308">
        <v>1997</v>
      </c>
      <c r="C308" t="s">
        <v>115</v>
      </c>
      <c r="D308" t="s">
        <v>290</v>
      </c>
      <c r="E308">
        <v>0</v>
      </c>
      <c r="F308">
        <v>3</v>
      </c>
      <c r="G308">
        <v>0</v>
      </c>
    </row>
    <row r="309" spans="1:7">
      <c r="A309" t="s">
        <v>333</v>
      </c>
      <c r="B309">
        <v>1997</v>
      </c>
      <c r="C309" t="s">
        <v>115</v>
      </c>
      <c r="D309" t="s">
        <v>277</v>
      </c>
      <c r="E309">
        <v>0</v>
      </c>
      <c r="F309">
        <v>3</v>
      </c>
      <c r="G309">
        <v>0</v>
      </c>
    </row>
    <row r="310" spans="1:7">
      <c r="A310" t="s">
        <v>333</v>
      </c>
      <c r="B310">
        <v>1996</v>
      </c>
      <c r="C310" t="s">
        <v>115</v>
      </c>
      <c r="D310" t="s">
        <v>288</v>
      </c>
      <c r="E310">
        <v>0</v>
      </c>
      <c r="F310">
        <v>3</v>
      </c>
      <c r="G310">
        <v>0</v>
      </c>
    </row>
    <row r="311" spans="1:7">
      <c r="A311" t="s">
        <v>333</v>
      </c>
      <c r="B311">
        <v>1996</v>
      </c>
      <c r="C311" t="s">
        <v>115</v>
      </c>
      <c r="D311" t="s">
        <v>286</v>
      </c>
      <c r="E311">
        <v>0</v>
      </c>
      <c r="F311">
        <v>3</v>
      </c>
      <c r="G311">
        <v>0</v>
      </c>
    </row>
    <row r="312" spans="1:7">
      <c r="A312" t="s">
        <v>333</v>
      </c>
      <c r="B312">
        <v>1995</v>
      </c>
      <c r="C312" t="s">
        <v>115</v>
      </c>
      <c r="D312" t="s">
        <v>286</v>
      </c>
      <c r="E312">
        <v>0</v>
      </c>
      <c r="F312">
        <v>3</v>
      </c>
      <c r="G312">
        <v>0</v>
      </c>
    </row>
    <row r="313" spans="1:7">
      <c r="A313" t="s">
        <v>333</v>
      </c>
      <c r="B313">
        <v>1995</v>
      </c>
      <c r="C313" t="s">
        <v>115</v>
      </c>
      <c r="D313" t="s">
        <v>285</v>
      </c>
      <c r="E313">
        <v>1</v>
      </c>
      <c r="F313">
        <v>4</v>
      </c>
      <c r="G313">
        <v>0</v>
      </c>
    </row>
    <row r="314" spans="1:7">
      <c r="A314" t="s">
        <v>333</v>
      </c>
      <c r="B314">
        <v>2012</v>
      </c>
      <c r="C314" t="s">
        <v>116</v>
      </c>
      <c r="D314" t="s">
        <v>293</v>
      </c>
      <c r="E314">
        <v>2</v>
      </c>
      <c r="F314">
        <v>5</v>
      </c>
      <c r="G314">
        <v>0</v>
      </c>
    </row>
    <row r="315" spans="1:7">
      <c r="A315" t="s">
        <v>333</v>
      </c>
      <c r="B315">
        <v>2012</v>
      </c>
      <c r="C315" t="s">
        <v>116</v>
      </c>
      <c r="D315" t="s">
        <v>295</v>
      </c>
      <c r="E315">
        <v>2</v>
      </c>
      <c r="F315">
        <v>5</v>
      </c>
      <c r="G315">
        <v>0</v>
      </c>
    </row>
    <row r="316" spans="1:7">
      <c r="A316" t="s">
        <v>333</v>
      </c>
      <c r="B316">
        <v>2011</v>
      </c>
      <c r="C316" t="s">
        <v>116</v>
      </c>
      <c r="D316" t="s">
        <v>297</v>
      </c>
      <c r="E316">
        <v>1</v>
      </c>
      <c r="F316">
        <v>4</v>
      </c>
      <c r="G316">
        <v>0</v>
      </c>
    </row>
    <row r="317" spans="1:7">
      <c r="A317" t="s">
        <v>333</v>
      </c>
      <c r="B317">
        <v>2011</v>
      </c>
      <c r="C317" t="s">
        <v>116</v>
      </c>
      <c r="D317" t="s">
        <v>294</v>
      </c>
      <c r="E317">
        <v>2</v>
      </c>
      <c r="F317">
        <v>5</v>
      </c>
      <c r="G317">
        <v>0</v>
      </c>
    </row>
    <row r="318" spans="1:7">
      <c r="A318" t="s">
        <v>333</v>
      </c>
      <c r="B318">
        <v>2010</v>
      </c>
      <c r="C318" t="s">
        <v>116</v>
      </c>
      <c r="D318" t="s">
        <v>298</v>
      </c>
      <c r="E318">
        <v>0</v>
      </c>
      <c r="F318">
        <v>3</v>
      </c>
      <c r="G318">
        <v>0</v>
      </c>
    </row>
    <row r="319" spans="1:7">
      <c r="A319" t="s">
        <v>333</v>
      </c>
      <c r="B319">
        <v>2010</v>
      </c>
      <c r="C319" t="s">
        <v>116</v>
      </c>
      <c r="D319" t="s">
        <v>297</v>
      </c>
      <c r="E319">
        <v>2</v>
      </c>
      <c r="F319">
        <v>5</v>
      </c>
      <c r="G319">
        <v>0</v>
      </c>
    </row>
    <row r="320" spans="1:7">
      <c r="A320" t="s">
        <v>333</v>
      </c>
      <c r="B320">
        <v>2009</v>
      </c>
      <c r="C320" t="s">
        <v>116</v>
      </c>
      <c r="D320" t="s">
        <v>300</v>
      </c>
      <c r="E320">
        <v>0</v>
      </c>
      <c r="F320">
        <v>3</v>
      </c>
      <c r="G320">
        <v>0</v>
      </c>
    </row>
    <row r="321" spans="1:7">
      <c r="A321" t="s">
        <v>333</v>
      </c>
      <c r="B321">
        <v>2009</v>
      </c>
      <c r="C321" t="s">
        <v>116</v>
      </c>
      <c r="D321" t="s">
        <v>298</v>
      </c>
      <c r="E321">
        <v>0</v>
      </c>
      <c r="F321">
        <v>3</v>
      </c>
      <c r="G321">
        <v>0</v>
      </c>
    </row>
    <row r="322" spans="1:7">
      <c r="A322" t="s">
        <v>333</v>
      </c>
      <c r="B322">
        <v>2008</v>
      </c>
      <c r="C322" t="s">
        <v>116</v>
      </c>
      <c r="D322" t="s">
        <v>299</v>
      </c>
      <c r="E322">
        <v>1</v>
      </c>
      <c r="F322">
        <v>4</v>
      </c>
      <c r="G322">
        <v>0</v>
      </c>
    </row>
    <row r="323" spans="1:7">
      <c r="A323" t="s">
        <v>333</v>
      </c>
      <c r="B323">
        <v>2008</v>
      </c>
      <c r="C323" t="s">
        <v>116</v>
      </c>
      <c r="D323" t="s">
        <v>301</v>
      </c>
      <c r="E323">
        <v>1</v>
      </c>
      <c r="F323">
        <v>4</v>
      </c>
      <c r="G323">
        <v>0</v>
      </c>
    </row>
    <row r="324" spans="1:7">
      <c r="A324" t="s">
        <v>333</v>
      </c>
      <c r="B324">
        <v>2007</v>
      </c>
      <c r="C324" t="s">
        <v>116</v>
      </c>
      <c r="D324" t="s">
        <v>294</v>
      </c>
      <c r="E324">
        <v>1</v>
      </c>
      <c r="F324">
        <v>4</v>
      </c>
      <c r="G324">
        <v>0</v>
      </c>
    </row>
    <row r="325" spans="1:7">
      <c r="A325" t="s">
        <v>333</v>
      </c>
      <c r="B325">
        <v>2007</v>
      </c>
      <c r="C325" t="s">
        <v>116</v>
      </c>
      <c r="D325" t="s">
        <v>299</v>
      </c>
      <c r="E325">
        <v>0</v>
      </c>
      <c r="F325">
        <v>3</v>
      </c>
      <c r="G325">
        <v>0</v>
      </c>
    </row>
    <row r="326" spans="1:7">
      <c r="A326" t="s">
        <v>333</v>
      </c>
      <c r="B326">
        <v>2006</v>
      </c>
      <c r="C326" t="s">
        <v>116</v>
      </c>
      <c r="D326" t="s">
        <v>298</v>
      </c>
      <c r="E326">
        <v>0</v>
      </c>
      <c r="F326">
        <v>3</v>
      </c>
      <c r="G326">
        <v>0</v>
      </c>
    </row>
    <row r="327" spans="1:7">
      <c r="A327" t="s">
        <v>333</v>
      </c>
      <c r="B327">
        <v>2006</v>
      </c>
      <c r="C327" t="s">
        <v>116</v>
      </c>
      <c r="D327" t="s">
        <v>294</v>
      </c>
      <c r="E327">
        <v>1</v>
      </c>
      <c r="F327">
        <v>4</v>
      </c>
      <c r="G327">
        <v>0</v>
      </c>
    </row>
    <row r="328" spans="1:7">
      <c r="A328" t="s">
        <v>333</v>
      </c>
      <c r="B328">
        <v>2005</v>
      </c>
      <c r="C328" t="s">
        <v>116</v>
      </c>
      <c r="D328" t="s">
        <v>294</v>
      </c>
      <c r="E328">
        <v>2</v>
      </c>
      <c r="F328">
        <v>5</v>
      </c>
      <c r="G328">
        <v>0</v>
      </c>
    </row>
    <row r="329" spans="1:7">
      <c r="A329" t="s">
        <v>333</v>
      </c>
      <c r="B329">
        <v>2005</v>
      </c>
      <c r="C329" t="s">
        <v>116</v>
      </c>
      <c r="D329" t="s">
        <v>300</v>
      </c>
      <c r="E329">
        <v>0</v>
      </c>
      <c r="F329">
        <v>3</v>
      </c>
      <c r="G329">
        <v>0</v>
      </c>
    </row>
    <row r="330" spans="1:7">
      <c r="A330" t="s">
        <v>333</v>
      </c>
      <c r="B330">
        <v>2004</v>
      </c>
      <c r="C330" t="s">
        <v>116</v>
      </c>
      <c r="D330" t="s">
        <v>298</v>
      </c>
      <c r="E330">
        <v>1</v>
      </c>
      <c r="F330">
        <v>4</v>
      </c>
      <c r="G330">
        <v>0</v>
      </c>
    </row>
    <row r="331" spans="1:7">
      <c r="A331" t="s">
        <v>333</v>
      </c>
      <c r="B331">
        <v>2004</v>
      </c>
      <c r="C331" t="s">
        <v>116</v>
      </c>
      <c r="D331" t="s">
        <v>303</v>
      </c>
      <c r="E331">
        <v>0</v>
      </c>
      <c r="F331">
        <v>3</v>
      </c>
      <c r="G331">
        <v>0</v>
      </c>
    </row>
    <row r="332" spans="1:7">
      <c r="A332" t="s">
        <v>333</v>
      </c>
      <c r="B332">
        <v>2003</v>
      </c>
      <c r="C332" t="s">
        <v>116</v>
      </c>
      <c r="D332" t="s">
        <v>293</v>
      </c>
      <c r="E332">
        <v>2</v>
      </c>
      <c r="F332">
        <v>5</v>
      </c>
      <c r="G332">
        <v>0</v>
      </c>
    </row>
    <row r="333" spans="1:7">
      <c r="A333" t="s">
        <v>333</v>
      </c>
      <c r="B333">
        <v>2003</v>
      </c>
      <c r="C333" t="s">
        <v>116</v>
      </c>
      <c r="D333" t="s">
        <v>298</v>
      </c>
      <c r="E333">
        <v>1</v>
      </c>
      <c r="F333">
        <v>4</v>
      </c>
      <c r="G333">
        <v>0</v>
      </c>
    </row>
    <row r="334" spans="1:7">
      <c r="A334" t="s">
        <v>333</v>
      </c>
      <c r="B334">
        <v>2002</v>
      </c>
      <c r="C334" t="s">
        <v>116</v>
      </c>
      <c r="D334" t="s">
        <v>293</v>
      </c>
      <c r="E334">
        <v>2</v>
      </c>
      <c r="F334">
        <v>5</v>
      </c>
      <c r="G334">
        <v>0</v>
      </c>
    </row>
    <row r="335" spans="1:7">
      <c r="A335" t="s">
        <v>333</v>
      </c>
      <c r="B335">
        <v>2002</v>
      </c>
      <c r="C335" t="s">
        <v>116</v>
      </c>
      <c r="D335" t="s">
        <v>294</v>
      </c>
      <c r="E335">
        <v>1</v>
      </c>
      <c r="F335">
        <v>4</v>
      </c>
      <c r="G335">
        <v>0</v>
      </c>
    </row>
    <row r="336" spans="1:7">
      <c r="A336" t="s">
        <v>333</v>
      </c>
      <c r="B336">
        <v>2001</v>
      </c>
      <c r="C336" t="s">
        <v>116</v>
      </c>
      <c r="D336" t="s">
        <v>293</v>
      </c>
      <c r="E336">
        <v>2</v>
      </c>
      <c r="F336">
        <v>5</v>
      </c>
      <c r="G336">
        <v>0</v>
      </c>
    </row>
    <row r="337" spans="1:7">
      <c r="A337" t="s">
        <v>333</v>
      </c>
      <c r="B337">
        <v>2001</v>
      </c>
      <c r="C337" t="s">
        <v>116</v>
      </c>
      <c r="D337" t="s">
        <v>302</v>
      </c>
      <c r="E337">
        <v>2</v>
      </c>
      <c r="F337">
        <v>5</v>
      </c>
      <c r="G337">
        <v>0</v>
      </c>
    </row>
    <row r="338" spans="1:7">
      <c r="A338" t="s">
        <v>333</v>
      </c>
      <c r="B338">
        <v>2000</v>
      </c>
      <c r="C338" t="s">
        <v>116</v>
      </c>
      <c r="D338" t="s">
        <v>301</v>
      </c>
      <c r="E338">
        <v>0</v>
      </c>
      <c r="F338">
        <v>3</v>
      </c>
      <c r="G338">
        <v>0</v>
      </c>
    </row>
    <row r="339" spans="1:7">
      <c r="A339" t="s">
        <v>333</v>
      </c>
      <c r="B339">
        <v>2000</v>
      </c>
      <c r="C339" t="s">
        <v>116</v>
      </c>
      <c r="D339" t="s">
        <v>293</v>
      </c>
      <c r="E339">
        <v>2</v>
      </c>
      <c r="F339">
        <v>5</v>
      </c>
      <c r="G339">
        <v>0</v>
      </c>
    </row>
    <row r="340" spans="1:7">
      <c r="A340" t="s">
        <v>333</v>
      </c>
      <c r="B340">
        <v>1999</v>
      </c>
      <c r="C340" t="s">
        <v>116</v>
      </c>
      <c r="D340" t="s">
        <v>302</v>
      </c>
      <c r="E340">
        <v>2</v>
      </c>
      <c r="F340">
        <v>5</v>
      </c>
      <c r="G340">
        <v>0</v>
      </c>
    </row>
    <row r="341" spans="1:7">
      <c r="A341" t="s">
        <v>333</v>
      </c>
      <c r="B341">
        <v>1999</v>
      </c>
      <c r="C341" t="s">
        <v>116</v>
      </c>
      <c r="D341" t="s">
        <v>296</v>
      </c>
      <c r="E341">
        <v>0</v>
      </c>
      <c r="F341">
        <v>3</v>
      </c>
      <c r="G341">
        <v>0</v>
      </c>
    </row>
    <row r="342" spans="1:7">
      <c r="A342" t="s">
        <v>333</v>
      </c>
      <c r="B342">
        <v>1998</v>
      </c>
      <c r="C342" t="s">
        <v>116</v>
      </c>
      <c r="D342" t="s">
        <v>296</v>
      </c>
      <c r="E342">
        <v>0</v>
      </c>
      <c r="F342">
        <v>3</v>
      </c>
      <c r="G342">
        <v>0</v>
      </c>
    </row>
    <row r="343" spans="1:7">
      <c r="A343" t="s">
        <v>333</v>
      </c>
      <c r="B343">
        <v>1998</v>
      </c>
      <c r="C343" t="s">
        <v>116</v>
      </c>
      <c r="D343" t="s">
        <v>300</v>
      </c>
      <c r="E343">
        <v>1</v>
      </c>
      <c r="F343">
        <v>4</v>
      </c>
      <c r="G343">
        <v>0</v>
      </c>
    </row>
    <row r="344" spans="1:7">
      <c r="A344" t="s">
        <v>333</v>
      </c>
      <c r="B344">
        <v>1997</v>
      </c>
      <c r="C344" t="s">
        <v>116</v>
      </c>
      <c r="D344" t="s">
        <v>304</v>
      </c>
      <c r="E344">
        <v>1</v>
      </c>
      <c r="F344">
        <v>4</v>
      </c>
      <c r="G344">
        <v>0</v>
      </c>
    </row>
    <row r="345" spans="1:7">
      <c r="A345" t="s">
        <v>333</v>
      </c>
      <c r="B345">
        <v>1997</v>
      </c>
      <c r="C345" t="s">
        <v>116</v>
      </c>
      <c r="D345" t="s">
        <v>294</v>
      </c>
      <c r="E345">
        <v>2</v>
      </c>
      <c r="F345">
        <v>5</v>
      </c>
      <c r="G345">
        <v>0</v>
      </c>
    </row>
    <row r="346" spans="1:7">
      <c r="A346" t="s">
        <v>333</v>
      </c>
      <c r="B346">
        <v>1996</v>
      </c>
      <c r="C346" t="s">
        <v>116</v>
      </c>
      <c r="D346" t="s">
        <v>296</v>
      </c>
      <c r="E346">
        <v>1</v>
      </c>
      <c r="F346">
        <v>4</v>
      </c>
      <c r="G346">
        <v>0</v>
      </c>
    </row>
    <row r="347" spans="1:7">
      <c r="A347" t="s">
        <v>333</v>
      </c>
      <c r="B347">
        <v>1996</v>
      </c>
      <c r="C347" t="s">
        <v>116</v>
      </c>
      <c r="D347" t="s">
        <v>302</v>
      </c>
      <c r="E347">
        <v>1</v>
      </c>
      <c r="F347">
        <v>4</v>
      </c>
      <c r="G347">
        <v>0</v>
      </c>
    </row>
    <row r="348" spans="1:7">
      <c r="A348" t="s">
        <v>333</v>
      </c>
      <c r="B348">
        <v>1995</v>
      </c>
      <c r="C348" t="s">
        <v>116</v>
      </c>
      <c r="D348" t="s">
        <v>294</v>
      </c>
      <c r="E348">
        <v>2</v>
      </c>
      <c r="F348">
        <v>5</v>
      </c>
      <c r="G348">
        <v>0</v>
      </c>
    </row>
    <row r="349" spans="1:7">
      <c r="A349" t="s">
        <v>333</v>
      </c>
      <c r="B349">
        <v>1995</v>
      </c>
      <c r="C349" t="s">
        <v>116</v>
      </c>
      <c r="D349" t="s">
        <v>300</v>
      </c>
      <c r="E349">
        <v>0</v>
      </c>
      <c r="F349">
        <v>3</v>
      </c>
      <c r="G349">
        <v>0</v>
      </c>
    </row>
    <row r="350" spans="1:7">
      <c r="A350" t="s">
        <v>333</v>
      </c>
      <c r="B350">
        <v>2012</v>
      </c>
      <c r="C350" t="s">
        <v>117</v>
      </c>
      <c r="D350" t="s">
        <v>294</v>
      </c>
      <c r="E350">
        <v>0</v>
      </c>
      <c r="F350">
        <v>4</v>
      </c>
      <c r="G350">
        <v>0</v>
      </c>
    </row>
    <row r="351" spans="1:7">
      <c r="A351" t="s">
        <v>333</v>
      </c>
      <c r="B351">
        <v>2011</v>
      </c>
      <c r="C351" t="s">
        <v>117</v>
      </c>
      <c r="D351" t="s">
        <v>292</v>
      </c>
      <c r="E351">
        <v>2</v>
      </c>
      <c r="F351">
        <v>6</v>
      </c>
      <c r="G351">
        <v>0</v>
      </c>
    </row>
    <row r="352" spans="1:7">
      <c r="A352" t="s">
        <v>333</v>
      </c>
      <c r="B352">
        <v>2010</v>
      </c>
      <c r="C352" t="s">
        <v>117</v>
      </c>
      <c r="D352" t="s">
        <v>294</v>
      </c>
      <c r="E352">
        <v>2</v>
      </c>
      <c r="F352">
        <v>6</v>
      </c>
      <c r="G352">
        <v>0</v>
      </c>
    </row>
    <row r="353" spans="1:7">
      <c r="A353" t="s">
        <v>333</v>
      </c>
      <c r="B353">
        <v>2009</v>
      </c>
      <c r="C353" t="s">
        <v>117</v>
      </c>
      <c r="D353" t="s">
        <v>299</v>
      </c>
      <c r="E353">
        <v>2</v>
      </c>
      <c r="F353">
        <v>6</v>
      </c>
      <c r="G353">
        <v>0</v>
      </c>
    </row>
    <row r="354" spans="1:7">
      <c r="A354" t="s">
        <v>333</v>
      </c>
      <c r="B354">
        <v>2008</v>
      </c>
      <c r="C354" t="s">
        <v>117</v>
      </c>
      <c r="D354" t="s">
        <v>300</v>
      </c>
      <c r="E354">
        <v>3</v>
      </c>
      <c r="F354">
        <v>7</v>
      </c>
      <c r="G354">
        <v>0</v>
      </c>
    </row>
    <row r="355" spans="1:7">
      <c r="A355" t="s">
        <v>333</v>
      </c>
      <c r="B355">
        <v>2007</v>
      </c>
      <c r="C355" t="s">
        <v>117</v>
      </c>
      <c r="D355" t="s">
        <v>302</v>
      </c>
      <c r="E355">
        <v>3</v>
      </c>
      <c r="F355">
        <v>7</v>
      </c>
      <c r="G355">
        <v>0</v>
      </c>
    </row>
    <row r="356" spans="1:7">
      <c r="A356" t="s">
        <v>333</v>
      </c>
      <c r="B356">
        <v>2006</v>
      </c>
      <c r="C356" t="s">
        <v>117</v>
      </c>
      <c r="D356" t="s">
        <v>293</v>
      </c>
      <c r="E356">
        <v>0</v>
      </c>
      <c r="F356">
        <v>4</v>
      </c>
      <c r="G356">
        <v>0</v>
      </c>
    </row>
    <row r="357" spans="1:7">
      <c r="A357" t="s">
        <v>333</v>
      </c>
      <c r="B357">
        <v>2005</v>
      </c>
      <c r="C357" t="s">
        <v>117</v>
      </c>
      <c r="D357" t="s">
        <v>299</v>
      </c>
      <c r="E357">
        <v>1</v>
      </c>
      <c r="F357">
        <v>5</v>
      </c>
      <c r="G357">
        <v>0</v>
      </c>
    </row>
    <row r="358" spans="1:7">
      <c r="A358" t="s">
        <v>333</v>
      </c>
      <c r="B358">
        <v>2004</v>
      </c>
      <c r="C358" t="s">
        <v>117</v>
      </c>
      <c r="D358" t="s">
        <v>294</v>
      </c>
      <c r="E358">
        <v>3</v>
      </c>
      <c r="F358">
        <v>7</v>
      </c>
      <c r="G358">
        <v>0</v>
      </c>
    </row>
    <row r="359" spans="1:7">
      <c r="A359" t="s">
        <v>333</v>
      </c>
      <c r="B359">
        <v>2003</v>
      </c>
      <c r="C359" t="s">
        <v>117</v>
      </c>
      <c r="D359" t="s">
        <v>300</v>
      </c>
      <c r="E359">
        <v>3</v>
      </c>
      <c r="F359">
        <v>7</v>
      </c>
      <c r="G359">
        <v>0</v>
      </c>
    </row>
    <row r="360" spans="1:7">
      <c r="A360" t="s">
        <v>333</v>
      </c>
      <c r="B360">
        <v>2002</v>
      </c>
      <c r="C360" t="s">
        <v>117</v>
      </c>
      <c r="D360" t="s">
        <v>298</v>
      </c>
      <c r="E360">
        <v>1</v>
      </c>
      <c r="F360">
        <v>5</v>
      </c>
      <c r="G360">
        <v>0</v>
      </c>
    </row>
    <row r="361" spans="1:7">
      <c r="A361" t="s">
        <v>333</v>
      </c>
      <c r="B361">
        <v>2001</v>
      </c>
      <c r="C361" t="s">
        <v>117</v>
      </c>
      <c r="D361" t="s">
        <v>304</v>
      </c>
      <c r="E361">
        <v>1</v>
      </c>
      <c r="F361">
        <v>5</v>
      </c>
      <c r="G361">
        <v>0</v>
      </c>
    </row>
    <row r="362" spans="1:7">
      <c r="A362" t="s">
        <v>333</v>
      </c>
      <c r="B362">
        <v>2000</v>
      </c>
      <c r="C362" t="s">
        <v>117</v>
      </c>
      <c r="D362" t="s">
        <v>304</v>
      </c>
      <c r="E362">
        <v>2</v>
      </c>
      <c r="F362">
        <v>6</v>
      </c>
      <c r="G362">
        <v>0</v>
      </c>
    </row>
    <row r="363" spans="1:7">
      <c r="A363" t="s">
        <v>333</v>
      </c>
      <c r="B363">
        <v>1999</v>
      </c>
      <c r="C363" t="s">
        <v>117</v>
      </c>
      <c r="D363" t="s">
        <v>300</v>
      </c>
      <c r="E363">
        <v>1</v>
      </c>
      <c r="F363">
        <v>5</v>
      </c>
      <c r="G363">
        <v>0</v>
      </c>
    </row>
    <row r="364" spans="1:7">
      <c r="A364" t="s">
        <v>333</v>
      </c>
      <c r="B364">
        <v>1998</v>
      </c>
      <c r="C364" t="s">
        <v>117</v>
      </c>
      <c r="D364" t="s">
        <v>302</v>
      </c>
      <c r="E364">
        <v>2</v>
      </c>
      <c r="F364">
        <v>6</v>
      </c>
      <c r="G364">
        <v>0</v>
      </c>
    </row>
    <row r="365" spans="1:7">
      <c r="A365" t="s">
        <v>333</v>
      </c>
      <c r="B365">
        <v>1997</v>
      </c>
      <c r="C365" t="s">
        <v>117</v>
      </c>
      <c r="D365" t="s">
        <v>295</v>
      </c>
      <c r="E365">
        <v>2</v>
      </c>
      <c r="F365">
        <v>6</v>
      </c>
      <c r="G365">
        <v>0</v>
      </c>
    </row>
    <row r="366" spans="1:7">
      <c r="A366" t="s">
        <v>333</v>
      </c>
      <c r="B366">
        <v>1996</v>
      </c>
      <c r="C366" t="s">
        <v>117</v>
      </c>
      <c r="D366" t="s">
        <v>295</v>
      </c>
      <c r="E366">
        <v>1</v>
      </c>
      <c r="F366">
        <v>5</v>
      </c>
      <c r="G366">
        <v>0</v>
      </c>
    </row>
    <row r="367" spans="1:7">
      <c r="A367" t="s">
        <v>333</v>
      </c>
      <c r="B367">
        <v>1995</v>
      </c>
      <c r="C367" t="s">
        <v>117</v>
      </c>
      <c r="D367" t="s">
        <v>304</v>
      </c>
      <c r="E367">
        <v>2</v>
      </c>
      <c r="F367">
        <v>6</v>
      </c>
      <c r="G367">
        <v>0</v>
      </c>
    </row>
    <row r="368" spans="1:7">
      <c r="A368" t="s">
        <v>333</v>
      </c>
      <c r="B368">
        <v>1993</v>
      </c>
      <c r="C368" t="s">
        <v>117</v>
      </c>
      <c r="D368" t="s">
        <v>301</v>
      </c>
      <c r="E368">
        <v>2</v>
      </c>
      <c r="F368">
        <v>6</v>
      </c>
      <c r="G368">
        <v>0</v>
      </c>
    </row>
    <row r="369" spans="1:7">
      <c r="A369" t="s">
        <v>333</v>
      </c>
      <c r="B369">
        <v>1992</v>
      </c>
      <c r="C369" t="s">
        <v>117</v>
      </c>
      <c r="D369" t="s">
        <v>293</v>
      </c>
      <c r="E369">
        <v>2</v>
      </c>
      <c r="F369">
        <v>6</v>
      </c>
      <c r="G369">
        <v>0</v>
      </c>
    </row>
    <row r="370" spans="1:7">
      <c r="A370" t="s">
        <v>333</v>
      </c>
      <c r="B370">
        <v>1991</v>
      </c>
      <c r="C370" t="s">
        <v>117</v>
      </c>
      <c r="D370" t="s">
        <v>305</v>
      </c>
      <c r="E370">
        <v>1</v>
      </c>
      <c r="F370">
        <v>5</v>
      </c>
      <c r="G370">
        <v>0</v>
      </c>
    </row>
    <row r="371" spans="1:7">
      <c r="A371" t="s">
        <v>333</v>
      </c>
      <c r="B371">
        <v>1990</v>
      </c>
      <c r="C371" t="s">
        <v>117</v>
      </c>
      <c r="D371" t="s">
        <v>300</v>
      </c>
      <c r="E371">
        <v>0</v>
      </c>
      <c r="F371">
        <v>4</v>
      </c>
      <c r="G371">
        <v>0</v>
      </c>
    </row>
    <row r="372" spans="1:7">
      <c r="A372" t="s">
        <v>333</v>
      </c>
      <c r="B372">
        <v>1989</v>
      </c>
      <c r="C372" t="s">
        <v>117</v>
      </c>
      <c r="D372" t="s">
        <v>305</v>
      </c>
      <c r="E372">
        <v>1</v>
      </c>
      <c r="F372">
        <v>5</v>
      </c>
      <c r="G372">
        <v>0</v>
      </c>
    </row>
    <row r="373" spans="1:7">
      <c r="A373" t="s">
        <v>333</v>
      </c>
      <c r="B373">
        <v>1988</v>
      </c>
      <c r="C373" t="s">
        <v>117</v>
      </c>
      <c r="D373" t="s">
        <v>300</v>
      </c>
      <c r="E373">
        <v>0</v>
      </c>
      <c r="F373">
        <v>4</v>
      </c>
      <c r="G373">
        <v>0</v>
      </c>
    </row>
    <row r="374" spans="1:7">
      <c r="A374" t="s">
        <v>333</v>
      </c>
      <c r="B374">
        <v>1987</v>
      </c>
      <c r="C374" t="s">
        <v>117</v>
      </c>
      <c r="D374" t="s">
        <v>292</v>
      </c>
      <c r="E374">
        <v>1</v>
      </c>
      <c r="F374">
        <v>5</v>
      </c>
      <c r="G374">
        <v>0</v>
      </c>
    </row>
    <row r="375" spans="1:7">
      <c r="A375" t="s">
        <v>333</v>
      </c>
      <c r="B375">
        <v>1986</v>
      </c>
      <c r="C375" t="s">
        <v>117</v>
      </c>
      <c r="D375" t="s">
        <v>306</v>
      </c>
      <c r="E375">
        <v>3</v>
      </c>
      <c r="F375">
        <v>7</v>
      </c>
      <c r="G375">
        <v>0</v>
      </c>
    </row>
    <row r="376" spans="1:7">
      <c r="A376" t="s">
        <v>333</v>
      </c>
      <c r="B376">
        <v>1985</v>
      </c>
      <c r="C376" t="s">
        <v>117</v>
      </c>
      <c r="D376" t="s">
        <v>305</v>
      </c>
      <c r="E376">
        <v>3</v>
      </c>
      <c r="F376">
        <v>7</v>
      </c>
      <c r="G376">
        <v>0</v>
      </c>
    </row>
    <row r="377" spans="1:7">
      <c r="A377" t="s">
        <v>333</v>
      </c>
      <c r="B377">
        <v>1984</v>
      </c>
      <c r="C377" t="s">
        <v>117</v>
      </c>
      <c r="D377" t="s">
        <v>307</v>
      </c>
      <c r="E377">
        <v>0</v>
      </c>
      <c r="F377">
        <v>3</v>
      </c>
      <c r="G377">
        <v>0</v>
      </c>
    </row>
    <row r="378" spans="1:7">
      <c r="A378" t="s">
        <v>333</v>
      </c>
      <c r="B378">
        <v>1983</v>
      </c>
      <c r="C378" t="s">
        <v>117</v>
      </c>
      <c r="D378" t="s">
        <v>301</v>
      </c>
      <c r="E378">
        <v>1</v>
      </c>
      <c r="F378">
        <v>4</v>
      </c>
      <c r="G378">
        <v>0</v>
      </c>
    </row>
    <row r="379" spans="1:7">
      <c r="A379" t="s">
        <v>333</v>
      </c>
      <c r="B379">
        <v>1982</v>
      </c>
      <c r="C379" t="s">
        <v>117</v>
      </c>
      <c r="D379" t="s">
        <v>306</v>
      </c>
      <c r="E379">
        <v>2</v>
      </c>
      <c r="F379">
        <v>5</v>
      </c>
      <c r="G379">
        <v>0</v>
      </c>
    </row>
    <row r="380" spans="1:7">
      <c r="A380" t="s">
        <v>333</v>
      </c>
      <c r="B380">
        <v>1981</v>
      </c>
      <c r="C380" t="s">
        <v>117</v>
      </c>
      <c r="D380" t="s">
        <v>293</v>
      </c>
      <c r="E380">
        <v>0</v>
      </c>
      <c r="F380">
        <v>3</v>
      </c>
      <c r="G380">
        <v>0</v>
      </c>
    </row>
    <row r="381" spans="1:7">
      <c r="A381" t="s">
        <v>333</v>
      </c>
      <c r="B381">
        <v>1980</v>
      </c>
      <c r="C381" t="s">
        <v>117</v>
      </c>
      <c r="D381" t="s">
        <v>294</v>
      </c>
      <c r="E381">
        <v>0</v>
      </c>
      <c r="F381">
        <v>3</v>
      </c>
      <c r="G381">
        <v>0</v>
      </c>
    </row>
    <row r="382" spans="1:7">
      <c r="A382" t="s">
        <v>333</v>
      </c>
      <c r="B382">
        <v>1979</v>
      </c>
      <c r="C382" t="s">
        <v>117</v>
      </c>
      <c r="D382" t="s">
        <v>306</v>
      </c>
      <c r="E382">
        <v>1</v>
      </c>
      <c r="F382">
        <v>4</v>
      </c>
      <c r="G382">
        <v>0</v>
      </c>
    </row>
    <row r="383" spans="1:7">
      <c r="A383" t="s">
        <v>333</v>
      </c>
      <c r="B383">
        <v>1978</v>
      </c>
      <c r="C383" t="s">
        <v>117</v>
      </c>
      <c r="D383" t="s">
        <v>307</v>
      </c>
      <c r="E383">
        <v>1</v>
      </c>
      <c r="F383">
        <v>4</v>
      </c>
      <c r="G383">
        <v>0</v>
      </c>
    </row>
    <row r="384" spans="1:7">
      <c r="A384" t="s">
        <v>333</v>
      </c>
      <c r="B384">
        <v>1977</v>
      </c>
      <c r="C384" t="s">
        <v>117</v>
      </c>
      <c r="D384" t="s">
        <v>307</v>
      </c>
      <c r="E384">
        <v>2</v>
      </c>
      <c r="F384">
        <v>5</v>
      </c>
      <c r="G384">
        <v>0</v>
      </c>
    </row>
    <row r="385" spans="1:7">
      <c r="A385" t="s">
        <v>333</v>
      </c>
      <c r="B385">
        <v>1976</v>
      </c>
      <c r="C385" t="s">
        <v>117</v>
      </c>
      <c r="D385" t="s">
        <v>307</v>
      </c>
      <c r="E385">
        <v>2</v>
      </c>
      <c r="F385">
        <v>5</v>
      </c>
      <c r="G385">
        <v>0</v>
      </c>
    </row>
    <row r="386" spans="1:7">
      <c r="A386" t="s">
        <v>333</v>
      </c>
      <c r="B386">
        <v>1975</v>
      </c>
      <c r="C386" t="s">
        <v>117</v>
      </c>
      <c r="D386" t="s">
        <v>293</v>
      </c>
      <c r="E386">
        <v>0</v>
      </c>
      <c r="F386">
        <v>3</v>
      </c>
      <c r="G386">
        <v>0</v>
      </c>
    </row>
    <row r="387" spans="1:7">
      <c r="A387" t="s">
        <v>333</v>
      </c>
      <c r="B387">
        <v>1974</v>
      </c>
      <c r="C387" t="s">
        <v>117</v>
      </c>
      <c r="D387" t="s">
        <v>295</v>
      </c>
      <c r="E387">
        <v>1</v>
      </c>
      <c r="F387">
        <v>4</v>
      </c>
      <c r="G387">
        <v>0</v>
      </c>
    </row>
    <row r="388" spans="1:7">
      <c r="A388" t="s">
        <v>333</v>
      </c>
      <c r="B388">
        <v>1973</v>
      </c>
      <c r="C388" t="s">
        <v>117</v>
      </c>
      <c r="D388" t="s">
        <v>295</v>
      </c>
      <c r="E388">
        <v>2</v>
      </c>
      <c r="F388">
        <v>5</v>
      </c>
      <c r="G388">
        <v>0</v>
      </c>
    </row>
    <row r="389" spans="1:7">
      <c r="A389" t="s">
        <v>333</v>
      </c>
      <c r="B389">
        <v>1972</v>
      </c>
      <c r="C389" t="s">
        <v>117</v>
      </c>
      <c r="D389" t="s">
        <v>292</v>
      </c>
      <c r="E389">
        <v>2</v>
      </c>
      <c r="F389">
        <v>5</v>
      </c>
      <c r="G389">
        <v>0</v>
      </c>
    </row>
    <row r="390" spans="1:7">
      <c r="A390" t="s">
        <v>333</v>
      </c>
      <c r="B390">
        <v>1971</v>
      </c>
      <c r="C390" t="s">
        <v>117</v>
      </c>
      <c r="D390" t="s">
        <v>293</v>
      </c>
      <c r="E390">
        <v>0</v>
      </c>
      <c r="F390">
        <v>3</v>
      </c>
      <c r="G390">
        <v>0</v>
      </c>
    </row>
    <row r="391" spans="1:7">
      <c r="A391" t="s">
        <v>333</v>
      </c>
      <c r="B391">
        <v>1970</v>
      </c>
      <c r="C391" t="s">
        <v>117</v>
      </c>
      <c r="D391" t="s">
        <v>298</v>
      </c>
      <c r="E391">
        <v>0</v>
      </c>
      <c r="F391">
        <v>3</v>
      </c>
      <c r="G391">
        <v>0</v>
      </c>
    </row>
    <row r="392" spans="1:7">
      <c r="A392" t="s">
        <v>333</v>
      </c>
      <c r="B392">
        <v>1969</v>
      </c>
      <c r="C392" t="s">
        <v>117</v>
      </c>
      <c r="D392" t="s">
        <v>298</v>
      </c>
      <c r="E392">
        <v>0</v>
      </c>
      <c r="F392">
        <v>3</v>
      </c>
      <c r="G392">
        <v>0</v>
      </c>
    </row>
    <row r="393" spans="1:7">
      <c r="A393" t="s">
        <v>333</v>
      </c>
      <c r="B393">
        <v>2012</v>
      </c>
      <c r="C393" t="s">
        <v>161</v>
      </c>
      <c r="D393" t="s">
        <v>279</v>
      </c>
      <c r="E393">
        <v>3</v>
      </c>
      <c r="F393">
        <v>7</v>
      </c>
      <c r="G393">
        <v>0</v>
      </c>
    </row>
    <row r="394" spans="1:7">
      <c r="A394" t="s">
        <v>333</v>
      </c>
      <c r="B394">
        <v>2011</v>
      </c>
      <c r="C394" t="s">
        <v>161</v>
      </c>
      <c r="D394" t="s">
        <v>281</v>
      </c>
      <c r="E394">
        <v>2</v>
      </c>
      <c r="F394">
        <v>6</v>
      </c>
      <c r="G394">
        <v>0</v>
      </c>
    </row>
    <row r="395" spans="1:7">
      <c r="A395" t="s">
        <v>333</v>
      </c>
      <c r="B395">
        <v>2010</v>
      </c>
      <c r="C395" t="s">
        <v>161</v>
      </c>
      <c r="D395" t="s">
        <v>283</v>
      </c>
      <c r="E395">
        <v>2</v>
      </c>
      <c r="F395">
        <v>6</v>
      </c>
      <c r="G395">
        <v>0</v>
      </c>
    </row>
    <row r="396" spans="1:7">
      <c r="A396" t="s">
        <v>333</v>
      </c>
      <c r="B396">
        <v>2009</v>
      </c>
      <c r="C396" t="s">
        <v>161</v>
      </c>
      <c r="D396" t="s">
        <v>286</v>
      </c>
      <c r="E396">
        <v>1</v>
      </c>
      <c r="F396">
        <v>5</v>
      </c>
      <c r="G396">
        <v>0</v>
      </c>
    </row>
    <row r="397" spans="1:7">
      <c r="A397" t="s">
        <v>333</v>
      </c>
      <c r="B397">
        <v>2008</v>
      </c>
      <c r="C397" t="s">
        <v>161</v>
      </c>
      <c r="D397" t="s">
        <v>286</v>
      </c>
      <c r="E397">
        <v>1</v>
      </c>
      <c r="F397">
        <v>5</v>
      </c>
      <c r="G397">
        <v>0</v>
      </c>
    </row>
    <row r="398" spans="1:7">
      <c r="A398" t="s">
        <v>333</v>
      </c>
      <c r="B398">
        <v>2007</v>
      </c>
      <c r="C398" t="s">
        <v>161</v>
      </c>
      <c r="D398" t="s">
        <v>282</v>
      </c>
      <c r="E398">
        <v>0</v>
      </c>
      <c r="F398">
        <v>4</v>
      </c>
      <c r="G398">
        <v>0</v>
      </c>
    </row>
    <row r="399" spans="1:7">
      <c r="A399" t="s">
        <v>333</v>
      </c>
      <c r="B399">
        <v>2006</v>
      </c>
      <c r="C399" t="s">
        <v>161</v>
      </c>
      <c r="D399" t="s">
        <v>289</v>
      </c>
      <c r="E399">
        <v>3</v>
      </c>
      <c r="F399">
        <v>7</v>
      </c>
      <c r="G399">
        <v>0</v>
      </c>
    </row>
    <row r="400" spans="1:7">
      <c r="A400" t="s">
        <v>333</v>
      </c>
      <c r="B400">
        <v>2005</v>
      </c>
      <c r="C400" t="s">
        <v>161</v>
      </c>
      <c r="D400" t="s">
        <v>279</v>
      </c>
      <c r="E400">
        <v>2</v>
      </c>
      <c r="F400">
        <v>6</v>
      </c>
      <c r="G400">
        <v>0</v>
      </c>
    </row>
    <row r="401" spans="1:7">
      <c r="A401" t="s">
        <v>333</v>
      </c>
      <c r="B401">
        <v>2004</v>
      </c>
      <c r="C401" t="s">
        <v>161</v>
      </c>
      <c r="D401" t="s">
        <v>290</v>
      </c>
      <c r="E401">
        <v>3</v>
      </c>
      <c r="F401">
        <v>7</v>
      </c>
      <c r="G401">
        <v>0</v>
      </c>
    </row>
    <row r="402" spans="1:7">
      <c r="A402" t="s">
        <v>333</v>
      </c>
      <c r="B402">
        <v>2003</v>
      </c>
      <c r="C402" t="s">
        <v>161</v>
      </c>
      <c r="D402" t="s">
        <v>287</v>
      </c>
      <c r="E402">
        <v>3</v>
      </c>
      <c r="F402">
        <v>7</v>
      </c>
      <c r="G402">
        <v>0</v>
      </c>
    </row>
    <row r="403" spans="1:7">
      <c r="A403" t="s">
        <v>333</v>
      </c>
      <c r="B403">
        <v>2002</v>
      </c>
      <c r="C403" t="s">
        <v>161</v>
      </c>
      <c r="D403" t="s">
        <v>279</v>
      </c>
      <c r="E403">
        <v>1</v>
      </c>
      <c r="F403">
        <v>5</v>
      </c>
      <c r="G403">
        <v>0</v>
      </c>
    </row>
    <row r="404" spans="1:7">
      <c r="A404" t="s">
        <v>333</v>
      </c>
      <c r="B404">
        <v>2001</v>
      </c>
      <c r="C404" t="s">
        <v>161</v>
      </c>
      <c r="D404" t="s">
        <v>284</v>
      </c>
      <c r="E404">
        <v>1</v>
      </c>
      <c r="F404">
        <v>5</v>
      </c>
      <c r="G404">
        <v>0</v>
      </c>
    </row>
    <row r="405" spans="1:7">
      <c r="A405" t="s">
        <v>333</v>
      </c>
      <c r="B405">
        <v>2000</v>
      </c>
      <c r="C405" t="s">
        <v>161</v>
      </c>
      <c r="D405" t="s">
        <v>279</v>
      </c>
      <c r="E405">
        <v>1</v>
      </c>
      <c r="F405">
        <v>5</v>
      </c>
      <c r="G405">
        <v>0</v>
      </c>
    </row>
    <row r="406" spans="1:7">
      <c r="A406" t="s">
        <v>333</v>
      </c>
      <c r="B406">
        <v>1999</v>
      </c>
      <c r="C406" t="s">
        <v>161</v>
      </c>
      <c r="D406" t="s">
        <v>289</v>
      </c>
      <c r="E406">
        <v>2</v>
      </c>
      <c r="F406">
        <v>6</v>
      </c>
      <c r="G406">
        <v>0</v>
      </c>
    </row>
    <row r="407" spans="1:7">
      <c r="A407" t="s">
        <v>333</v>
      </c>
      <c r="B407">
        <v>1998</v>
      </c>
      <c r="C407" t="s">
        <v>161</v>
      </c>
      <c r="D407" t="s">
        <v>284</v>
      </c>
      <c r="E407">
        <v>2</v>
      </c>
      <c r="F407">
        <v>6</v>
      </c>
      <c r="G407">
        <v>0</v>
      </c>
    </row>
    <row r="408" spans="1:7">
      <c r="A408" t="s">
        <v>333</v>
      </c>
      <c r="B408">
        <v>1997</v>
      </c>
      <c r="C408" t="s">
        <v>161</v>
      </c>
      <c r="D408" t="s">
        <v>284</v>
      </c>
      <c r="E408">
        <v>2</v>
      </c>
      <c r="F408">
        <v>6</v>
      </c>
      <c r="G408">
        <v>0</v>
      </c>
    </row>
    <row r="409" spans="1:7">
      <c r="A409" t="s">
        <v>333</v>
      </c>
      <c r="B409">
        <v>1996</v>
      </c>
      <c r="C409" t="s">
        <v>161</v>
      </c>
      <c r="D409" t="s">
        <v>279</v>
      </c>
      <c r="E409">
        <v>3</v>
      </c>
      <c r="F409">
        <v>7</v>
      </c>
      <c r="G409">
        <v>0</v>
      </c>
    </row>
    <row r="410" spans="1:7">
      <c r="A410" t="s">
        <v>333</v>
      </c>
      <c r="B410">
        <v>1995</v>
      </c>
      <c r="C410" t="s">
        <v>161</v>
      </c>
      <c r="D410" t="s">
        <v>278</v>
      </c>
      <c r="E410">
        <v>0</v>
      </c>
      <c r="F410">
        <v>4</v>
      </c>
      <c r="G410">
        <v>0</v>
      </c>
    </row>
    <row r="411" spans="1:7">
      <c r="A411" t="s">
        <v>333</v>
      </c>
      <c r="B411">
        <v>1993</v>
      </c>
      <c r="C411" t="s">
        <v>161</v>
      </c>
      <c r="D411" t="s">
        <v>284</v>
      </c>
      <c r="E411">
        <v>2</v>
      </c>
      <c r="F411">
        <v>6</v>
      </c>
      <c r="G411">
        <v>0</v>
      </c>
    </row>
    <row r="412" spans="1:7">
      <c r="A412" t="s">
        <v>333</v>
      </c>
      <c r="B412">
        <v>1992</v>
      </c>
      <c r="C412" t="s">
        <v>161</v>
      </c>
      <c r="D412" t="s">
        <v>308</v>
      </c>
      <c r="E412">
        <v>3</v>
      </c>
      <c r="F412">
        <v>7</v>
      </c>
      <c r="G412">
        <v>0</v>
      </c>
    </row>
    <row r="413" spans="1:7">
      <c r="A413" t="s">
        <v>333</v>
      </c>
      <c r="B413">
        <v>1991</v>
      </c>
      <c r="C413" t="s">
        <v>161</v>
      </c>
      <c r="D413" t="s">
        <v>308</v>
      </c>
      <c r="E413">
        <v>3</v>
      </c>
      <c r="F413">
        <v>7</v>
      </c>
      <c r="G413">
        <v>0</v>
      </c>
    </row>
    <row r="414" spans="1:7">
      <c r="A414" t="s">
        <v>333</v>
      </c>
      <c r="B414">
        <v>1990</v>
      </c>
      <c r="C414" t="s">
        <v>161</v>
      </c>
      <c r="D414" t="s">
        <v>308</v>
      </c>
      <c r="E414">
        <v>2</v>
      </c>
      <c r="F414">
        <v>6</v>
      </c>
      <c r="G414">
        <v>0</v>
      </c>
    </row>
    <row r="415" spans="1:7">
      <c r="A415" t="s">
        <v>333</v>
      </c>
      <c r="B415">
        <v>1989</v>
      </c>
      <c r="C415" t="s">
        <v>161</v>
      </c>
      <c r="D415" t="s">
        <v>287</v>
      </c>
      <c r="E415">
        <v>1</v>
      </c>
      <c r="F415">
        <v>5</v>
      </c>
      <c r="G415">
        <v>0</v>
      </c>
    </row>
    <row r="416" spans="1:7">
      <c r="A416" t="s">
        <v>333</v>
      </c>
      <c r="B416">
        <v>1988</v>
      </c>
      <c r="C416" t="s">
        <v>161</v>
      </c>
      <c r="D416" t="s">
        <v>289</v>
      </c>
      <c r="E416">
        <v>3</v>
      </c>
      <c r="F416">
        <v>7</v>
      </c>
      <c r="G416">
        <v>0</v>
      </c>
    </row>
    <row r="417" spans="1:7">
      <c r="A417" t="s">
        <v>333</v>
      </c>
      <c r="B417">
        <v>1987</v>
      </c>
      <c r="C417" t="s">
        <v>161</v>
      </c>
      <c r="D417" t="s">
        <v>277</v>
      </c>
      <c r="E417">
        <v>3</v>
      </c>
      <c r="F417">
        <v>7</v>
      </c>
      <c r="G417">
        <v>0</v>
      </c>
    </row>
    <row r="418" spans="1:7">
      <c r="A418" t="s">
        <v>333</v>
      </c>
      <c r="B418">
        <v>1986</v>
      </c>
      <c r="C418" t="s">
        <v>161</v>
      </c>
      <c r="D418" t="s">
        <v>290</v>
      </c>
      <c r="E418">
        <v>2</v>
      </c>
      <c r="F418">
        <v>6</v>
      </c>
      <c r="G418">
        <v>0</v>
      </c>
    </row>
    <row r="419" spans="1:7">
      <c r="A419" t="s">
        <v>333</v>
      </c>
      <c r="B419">
        <v>1985</v>
      </c>
      <c r="C419" t="s">
        <v>161</v>
      </c>
      <c r="D419" t="s">
        <v>286</v>
      </c>
      <c r="E419">
        <v>2</v>
      </c>
      <c r="F419">
        <v>6</v>
      </c>
      <c r="G419">
        <v>0</v>
      </c>
    </row>
    <row r="420" spans="1:7">
      <c r="A420" t="s">
        <v>333</v>
      </c>
      <c r="B420">
        <v>1984</v>
      </c>
      <c r="C420" t="s">
        <v>161</v>
      </c>
      <c r="D420" t="s">
        <v>287</v>
      </c>
      <c r="E420">
        <v>2</v>
      </c>
      <c r="F420">
        <v>5</v>
      </c>
      <c r="G420">
        <v>0</v>
      </c>
    </row>
    <row r="421" spans="1:7">
      <c r="A421" t="s">
        <v>333</v>
      </c>
      <c r="B421">
        <v>1983</v>
      </c>
      <c r="C421" t="s">
        <v>161</v>
      </c>
      <c r="D421" t="s">
        <v>286</v>
      </c>
      <c r="E421">
        <v>1</v>
      </c>
      <c r="F421">
        <v>4</v>
      </c>
      <c r="G421">
        <v>0</v>
      </c>
    </row>
    <row r="422" spans="1:7">
      <c r="A422" t="s">
        <v>333</v>
      </c>
      <c r="B422">
        <v>1982</v>
      </c>
      <c r="C422" t="s">
        <v>161</v>
      </c>
      <c r="D422" t="s">
        <v>284</v>
      </c>
      <c r="E422">
        <v>0</v>
      </c>
      <c r="F422">
        <v>3</v>
      </c>
      <c r="G422">
        <v>0</v>
      </c>
    </row>
    <row r="423" spans="1:7">
      <c r="A423" t="s">
        <v>333</v>
      </c>
      <c r="B423">
        <v>1981</v>
      </c>
      <c r="C423" t="s">
        <v>161</v>
      </c>
      <c r="D423" t="s">
        <v>309</v>
      </c>
      <c r="E423">
        <v>2</v>
      </c>
      <c r="F423">
        <v>5</v>
      </c>
      <c r="G423">
        <v>0</v>
      </c>
    </row>
    <row r="424" spans="1:7">
      <c r="A424" t="s">
        <v>333</v>
      </c>
      <c r="B424">
        <v>1980</v>
      </c>
      <c r="C424" t="s">
        <v>161</v>
      </c>
      <c r="D424" t="s">
        <v>290</v>
      </c>
      <c r="E424">
        <v>2</v>
      </c>
      <c r="F424">
        <v>5</v>
      </c>
      <c r="G424">
        <v>0</v>
      </c>
    </row>
    <row r="425" spans="1:7">
      <c r="A425" t="s">
        <v>333</v>
      </c>
      <c r="B425">
        <v>1979</v>
      </c>
      <c r="C425" t="s">
        <v>161</v>
      </c>
      <c r="D425" t="s">
        <v>278</v>
      </c>
      <c r="E425">
        <v>0</v>
      </c>
      <c r="F425">
        <v>3</v>
      </c>
      <c r="G425">
        <v>0</v>
      </c>
    </row>
    <row r="426" spans="1:7">
      <c r="A426" t="s">
        <v>333</v>
      </c>
      <c r="B426">
        <v>1978</v>
      </c>
      <c r="C426" t="s">
        <v>161</v>
      </c>
      <c r="D426" t="s">
        <v>283</v>
      </c>
      <c r="E426">
        <v>1</v>
      </c>
      <c r="F426">
        <v>4</v>
      </c>
      <c r="G426">
        <v>0</v>
      </c>
    </row>
    <row r="427" spans="1:7">
      <c r="A427" t="s">
        <v>333</v>
      </c>
      <c r="B427">
        <v>1977</v>
      </c>
      <c r="C427" t="s">
        <v>161</v>
      </c>
      <c r="D427" t="s">
        <v>283</v>
      </c>
      <c r="E427">
        <v>1</v>
      </c>
      <c r="F427">
        <v>4</v>
      </c>
      <c r="G427">
        <v>0</v>
      </c>
    </row>
    <row r="428" spans="1:7">
      <c r="A428" t="s">
        <v>333</v>
      </c>
      <c r="B428">
        <v>1976</v>
      </c>
      <c r="C428" t="s">
        <v>161</v>
      </c>
      <c r="D428" t="s">
        <v>283</v>
      </c>
      <c r="E428">
        <v>0</v>
      </c>
      <c r="F428">
        <v>3</v>
      </c>
      <c r="G428">
        <v>0</v>
      </c>
    </row>
    <row r="429" spans="1:7">
      <c r="A429" t="s">
        <v>333</v>
      </c>
      <c r="B429">
        <v>1975</v>
      </c>
      <c r="C429" t="s">
        <v>161</v>
      </c>
      <c r="D429" t="s">
        <v>308</v>
      </c>
      <c r="E429">
        <v>0</v>
      </c>
      <c r="F429">
        <v>3</v>
      </c>
      <c r="G429">
        <v>0</v>
      </c>
    </row>
    <row r="430" spans="1:7">
      <c r="A430" t="s">
        <v>333</v>
      </c>
      <c r="B430">
        <v>1974</v>
      </c>
      <c r="C430" t="s">
        <v>161</v>
      </c>
      <c r="D430" t="s">
        <v>308</v>
      </c>
      <c r="E430">
        <v>1</v>
      </c>
      <c r="F430">
        <v>4</v>
      </c>
      <c r="G430">
        <v>0</v>
      </c>
    </row>
    <row r="431" spans="1:7">
      <c r="A431" t="s">
        <v>333</v>
      </c>
      <c r="B431">
        <v>1973</v>
      </c>
      <c r="C431" t="s">
        <v>161</v>
      </c>
      <c r="D431" t="s">
        <v>278</v>
      </c>
      <c r="E431">
        <v>2</v>
      </c>
      <c r="F431">
        <v>5</v>
      </c>
      <c r="G431">
        <v>0</v>
      </c>
    </row>
    <row r="432" spans="1:7">
      <c r="A432" t="s">
        <v>333</v>
      </c>
      <c r="B432">
        <v>1972</v>
      </c>
      <c r="C432" t="s">
        <v>161</v>
      </c>
      <c r="D432" t="s">
        <v>308</v>
      </c>
      <c r="E432">
        <v>2</v>
      </c>
      <c r="F432">
        <v>5</v>
      </c>
      <c r="G432">
        <v>0</v>
      </c>
    </row>
    <row r="433" spans="1:7">
      <c r="A433" t="s">
        <v>333</v>
      </c>
      <c r="B433">
        <v>1971</v>
      </c>
      <c r="C433" t="s">
        <v>161</v>
      </c>
      <c r="D433" t="s">
        <v>277</v>
      </c>
      <c r="E433">
        <v>1</v>
      </c>
      <c r="F433">
        <v>4</v>
      </c>
      <c r="G433">
        <v>0</v>
      </c>
    </row>
    <row r="434" spans="1:7">
      <c r="A434" t="s">
        <v>333</v>
      </c>
      <c r="B434">
        <v>1970</v>
      </c>
      <c r="C434" t="s">
        <v>161</v>
      </c>
      <c r="D434" t="s">
        <v>308</v>
      </c>
      <c r="E434">
        <v>0</v>
      </c>
      <c r="F434">
        <v>3</v>
      </c>
      <c r="G434">
        <v>0</v>
      </c>
    </row>
    <row r="435" spans="1:7">
      <c r="A435" t="s">
        <v>333</v>
      </c>
      <c r="B435">
        <v>1969</v>
      </c>
      <c r="C435" t="s">
        <v>161</v>
      </c>
      <c r="D435" t="s">
        <v>284</v>
      </c>
      <c r="E435">
        <v>0</v>
      </c>
      <c r="F435">
        <v>3</v>
      </c>
      <c r="G435">
        <v>0</v>
      </c>
    </row>
    <row r="436" spans="1:7">
      <c r="A436" t="s">
        <v>333</v>
      </c>
      <c r="B436">
        <v>2012</v>
      </c>
      <c r="C436" t="s">
        <v>270</v>
      </c>
      <c r="D436" t="s">
        <v>292</v>
      </c>
      <c r="E436">
        <v>0</v>
      </c>
      <c r="F436">
        <v>4</v>
      </c>
      <c r="G436">
        <v>0</v>
      </c>
    </row>
    <row r="437" spans="1:7">
      <c r="A437" t="s">
        <v>333</v>
      </c>
      <c r="B437">
        <v>2011</v>
      </c>
      <c r="C437" t="s">
        <v>270</v>
      </c>
      <c r="D437" t="s">
        <v>296</v>
      </c>
      <c r="E437">
        <v>3</v>
      </c>
      <c r="F437">
        <v>7</v>
      </c>
      <c r="G437">
        <v>0</v>
      </c>
    </row>
    <row r="438" spans="1:7">
      <c r="A438" t="s">
        <v>333</v>
      </c>
      <c r="B438">
        <v>2010</v>
      </c>
      <c r="C438" t="s">
        <v>270</v>
      </c>
      <c r="D438" t="s">
        <v>296</v>
      </c>
      <c r="E438">
        <v>1</v>
      </c>
      <c r="F438">
        <v>5</v>
      </c>
      <c r="G438">
        <v>0</v>
      </c>
    </row>
    <row r="439" spans="1:7">
      <c r="A439" t="s">
        <v>333</v>
      </c>
      <c r="B439">
        <v>2009</v>
      </c>
      <c r="C439" t="s">
        <v>270</v>
      </c>
      <c r="D439" t="s">
        <v>283</v>
      </c>
      <c r="E439">
        <v>2</v>
      </c>
      <c r="F439">
        <v>6</v>
      </c>
      <c r="G439">
        <v>0</v>
      </c>
    </row>
    <row r="440" spans="1:7">
      <c r="A440" t="s">
        <v>333</v>
      </c>
      <c r="B440">
        <v>2008</v>
      </c>
      <c r="C440" t="s">
        <v>270</v>
      </c>
      <c r="D440" t="s">
        <v>297</v>
      </c>
      <c r="E440">
        <v>1</v>
      </c>
      <c r="F440">
        <v>5</v>
      </c>
      <c r="G440">
        <v>0</v>
      </c>
    </row>
    <row r="441" spans="1:7">
      <c r="A441" t="s">
        <v>333</v>
      </c>
      <c r="B441">
        <v>2007</v>
      </c>
      <c r="C441" t="s">
        <v>270</v>
      </c>
      <c r="D441" t="s">
        <v>285</v>
      </c>
      <c r="E441">
        <v>0</v>
      </c>
      <c r="F441">
        <v>4</v>
      </c>
      <c r="G441">
        <v>0</v>
      </c>
    </row>
    <row r="442" spans="1:7">
      <c r="A442" t="s">
        <v>333</v>
      </c>
      <c r="B442">
        <v>2006</v>
      </c>
      <c r="C442" t="s">
        <v>270</v>
      </c>
      <c r="D442" t="s">
        <v>292</v>
      </c>
      <c r="E442">
        <v>1</v>
      </c>
      <c r="F442">
        <v>5</v>
      </c>
      <c r="G442">
        <v>0</v>
      </c>
    </row>
    <row r="443" spans="1:7">
      <c r="A443" t="s">
        <v>333</v>
      </c>
      <c r="B443">
        <v>2005</v>
      </c>
      <c r="C443" t="s">
        <v>270</v>
      </c>
      <c r="D443" t="s">
        <v>290</v>
      </c>
      <c r="E443">
        <v>0</v>
      </c>
      <c r="F443">
        <v>4</v>
      </c>
      <c r="G443">
        <v>0</v>
      </c>
    </row>
    <row r="444" spans="1:7">
      <c r="A444" t="s">
        <v>333</v>
      </c>
      <c r="B444">
        <v>2004</v>
      </c>
      <c r="C444" t="s">
        <v>270</v>
      </c>
      <c r="D444" t="s">
        <v>279</v>
      </c>
      <c r="E444">
        <v>0</v>
      </c>
      <c r="F444">
        <v>4</v>
      </c>
      <c r="G444">
        <v>0</v>
      </c>
    </row>
    <row r="445" spans="1:7">
      <c r="A445" t="s">
        <v>333</v>
      </c>
      <c r="B445">
        <v>2003</v>
      </c>
      <c r="C445" t="s">
        <v>270</v>
      </c>
      <c r="D445" t="s">
        <v>294</v>
      </c>
      <c r="E445">
        <v>2</v>
      </c>
      <c r="F445">
        <v>6</v>
      </c>
      <c r="G445">
        <v>0</v>
      </c>
    </row>
    <row r="446" spans="1:7">
      <c r="A446" t="s">
        <v>333</v>
      </c>
      <c r="B446">
        <v>2002</v>
      </c>
      <c r="C446" t="s">
        <v>270</v>
      </c>
      <c r="D446" t="s">
        <v>277</v>
      </c>
      <c r="E446">
        <v>3</v>
      </c>
      <c r="F446">
        <v>7</v>
      </c>
      <c r="G446">
        <v>0</v>
      </c>
    </row>
    <row r="447" spans="1:7">
      <c r="A447" t="s">
        <v>333</v>
      </c>
      <c r="B447">
        <v>2001</v>
      </c>
      <c r="C447" t="s">
        <v>270</v>
      </c>
      <c r="D447" t="s">
        <v>294</v>
      </c>
      <c r="E447">
        <v>3</v>
      </c>
      <c r="F447">
        <v>7</v>
      </c>
      <c r="G447">
        <v>0</v>
      </c>
    </row>
    <row r="448" spans="1:7">
      <c r="A448" t="s">
        <v>333</v>
      </c>
      <c r="B448">
        <v>2000</v>
      </c>
      <c r="C448" t="s">
        <v>270</v>
      </c>
      <c r="D448" t="s">
        <v>289</v>
      </c>
      <c r="E448">
        <v>1</v>
      </c>
      <c r="F448">
        <v>5</v>
      </c>
      <c r="G448">
        <v>0</v>
      </c>
    </row>
    <row r="449" spans="1:7">
      <c r="A449" t="s">
        <v>333</v>
      </c>
      <c r="B449">
        <v>1999</v>
      </c>
      <c r="C449" t="s">
        <v>270</v>
      </c>
      <c r="D449" t="s">
        <v>284</v>
      </c>
      <c r="E449">
        <v>0</v>
      </c>
      <c r="F449">
        <v>4</v>
      </c>
      <c r="G449">
        <v>0</v>
      </c>
    </row>
    <row r="450" spans="1:7">
      <c r="A450" t="s">
        <v>333</v>
      </c>
      <c r="B450">
        <v>1998</v>
      </c>
      <c r="C450" t="s">
        <v>270</v>
      </c>
      <c r="D450" t="s">
        <v>288</v>
      </c>
      <c r="E450">
        <v>0</v>
      </c>
      <c r="F450">
        <v>4</v>
      </c>
      <c r="G450">
        <v>0</v>
      </c>
    </row>
    <row r="451" spans="1:7">
      <c r="A451" t="s">
        <v>333</v>
      </c>
      <c r="B451">
        <v>1997</v>
      </c>
      <c r="C451" t="s">
        <v>270</v>
      </c>
      <c r="D451" t="s">
        <v>302</v>
      </c>
      <c r="E451">
        <v>3</v>
      </c>
      <c r="F451">
        <v>7</v>
      </c>
      <c r="G451">
        <v>0</v>
      </c>
    </row>
    <row r="452" spans="1:7">
      <c r="A452" t="s">
        <v>333</v>
      </c>
      <c r="B452">
        <v>1996</v>
      </c>
      <c r="C452" t="s">
        <v>270</v>
      </c>
      <c r="D452" t="s">
        <v>284</v>
      </c>
      <c r="E452">
        <v>2</v>
      </c>
      <c r="F452">
        <v>6</v>
      </c>
      <c r="G452">
        <v>0</v>
      </c>
    </row>
    <row r="453" spans="1:7">
      <c r="A453" t="s">
        <v>333</v>
      </c>
      <c r="B453">
        <v>1995</v>
      </c>
      <c r="C453" t="s">
        <v>270</v>
      </c>
      <c r="D453" t="s">
        <v>302</v>
      </c>
      <c r="E453">
        <v>2</v>
      </c>
      <c r="F453">
        <v>6</v>
      </c>
      <c r="G453">
        <v>0</v>
      </c>
    </row>
    <row r="454" spans="1:7">
      <c r="A454" t="s">
        <v>333</v>
      </c>
      <c r="B454">
        <v>1993</v>
      </c>
      <c r="C454" t="s">
        <v>270</v>
      </c>
      <c r="D454" t="s">
        <v>283</v>
      </c>
      <c r="E454">
        <v>2</v>
      </c>
      <c r="F454">
        <v>6</v>
      </c>
      <c r="G454">
        <v>0</v>
      </c>
    </row>
    <row r="455" spans="1:7">
      <c r="A455" t="s">
        <v>333</v>
      </c>
      <c r="B455">
        <v>1992</v>
      </c>
      <c r="C455" t="s">
        <v>270</v>
      </c>
      <c r="D455" t="s">
        <v>284</v>
      </c>
      <c r="E455">
        <v>2</v>
      </c>
      <c r="F455">
        <v>6</v>
      </c>
      <c r="G455">
        <v>0</v>
      </c>
    </row>
    <row r="456" spans="1:7">
      <c r="A456" t="s">
        <v>333</v>
      </c>
      <c r="B456">
        <v>1991</v>
      </c>
      <c r="C456" t="s">
        <v>270</v>
      </c>
      <c r="D456" t="s">
        <v>284</v>
      </c>
      <c r="E456">
        <v>3</v>
      </c>
      <c r="F456">
        <v>7</v>
      </c>
      <c r="G456">
        <v>0</v>
      </c>
    </row>
    <row r="457" spans="1:7">
      <c r="A457" t="s">
        <v>333</v>
      </c>
      <c r="B457">
        <v>1990</v>
      </c>
      <c r="C457" t="s">
        <v>270</v>
      </c>
      <c r="D457" t="s">
        <v>293</v>
      </c>
      <c r="E457">
        <v>0</v>
      </c>
      <c r="F457">
        <v>4</v>
      </c>
      <c r="G457">
        <v>0</v>
      </c>
    </row>
    <row r="458" spans="1:7">
      <c r="A458" t="s">
        <v>333</v>
      </c>
      <c r="B458">
        <v>1989</v>
      </c>
      <c r="C458" t="s">
        <v>270</v>
      </c>
      <c r="D458" t="s">
        <v>277</v>
      </c>
      <c r="E458">
        <v>0</v>
      </c>
      <c r="F458">
        <v>4</v>
      </c>
      <c r="G458">
        <v>0</v>
      </c>
    </row>
    <row r="459" spans="1:7">
      <c r="A459" t="s">
        <v>333</v>
      </c>
      <c r="B459">
        <v>1988</v>
      </c>
      <c r="C459" t="s">
        <v>270</v>
      </c>
      <c r="D459" t="s">
        <v>293</v>
      </c>
      <c r="E459">
        <v>1</v>
      </c>
      <c r="F459">
        <v>5</v>
      </c>
      <c r="G459">
        <v>0</v>
      </c>
    </row>
    <row r="460" spans="1:7">
      <c r="A460" t="s">
        <v>333</v>
      </c>
      <c r="B460">
        <v>1987</v>
      </c>
      <c r="C460" t="s">
        <v>270</v>
      </c>
      <c r="D460" t="s">
        <v>279</v>
      </c>
      <c r="E460">
        <v>3</v>
      </c>
      <c r="F460">
        <v>7</v>
      </c>
      <c r="G460">
        <v>0</v>
      </c>
    </row>
    <row r="461" spans="1:7">
      <c r="A461" t="s">
        <v>333</v>
      </c>
      <c r="B461">
        <v>1986</v>
      </c>
      <c r="C461" t="s">
        <v>270</v>
      </c>
      <c r="D461" t="s">
        <v>300</v>
      </c>
      <c r="E461">
        <v>3</v>
      </c>
      <c r="F461">
        <v>7</v>
      </c>
      <c r="G461">
        <v>0</v>
      </c>
    </row>
    <row r="462" spans="1:7">
      <c r="A462" t="s">
        <v>333</v>
      </c>
      <c r="B462">
        <v>1985</v>
      </c>
      <c r="C462" t="s">
        <v>270</v>
      </c>
      <c r="D462" t="s">
        <v>279</v>
      </c>
      <c r="E462">
        <v>3</v>
      </c>
      <c r="F462">
        <v>7</v>
      </c>
      <c r="G462">
        <v>0</v>
      </c>
    </row>
    <row r="463" spans="1:7">
      <c r="A463" t="s">
        <v>333</v>
      </c>
      <c r="B463">
        <v>1984</v>
      </c>
      <c r="C463" t="s">
        <v>270</v>
      </c>
      <c r="D463" t="s">
        <v>288</v>
      </c>
      <c r="E463">
        <v>1</v>
      </c>
      <c r="F463">
        <v>5</v>
      </c>
      <c r="G463">
        <v>0</v>
      </c>
    </row>
    <row r="464" spans="1:7">
      <c r="A464" t="s">
        <v>333</v>
      </c>
      <c r="B464">
        <v>1983</v>
      </c>
      <c r="C464" t="s">
        <v>270</v>
      </c>
      <c r="D464" t="s">
        <v>283</v>
      </c>
      <c r="E464">
        <v>1</v>
      </c>
      <c r="F464">
        <v>5</v>
      </c>
      <c r="G464">
        <v>0</v>
      </c>
    </row>
    <row r="465" spans="1:7">
      <c r="A465" t="s">
        <v>333</v>
      </c>
      <c r="B465">
        <v>1982</v>
      </c>
      <c r="C465" t="s">
        <v>270</v>
      </c>
      <c r="D465" t="s">
        <v>281</v>
      </c>
      <c r="E465">
        <v>3</v>
      </c>
      <c r="F465">
        <v>7</v>
      </c>
      <c r="G465">
        <v>0</v>
      </c>
    </row>
    <row r="466" spans="1:7">
      <c r="A466" t="s">
        <v>333</v>
      </c>
      <c r="B466">
        <v>1981</v>
      </c>
      <c r="C466" t="s">
        <v>270</v>
      </c>
      <c r="D466" t="s">
        <v>294</v>
      </c>
      <c r="E466">
        <v>2</v>
      </c>
      <c r="F466">
        <v>6</v>
      </c>
      <c r="G466">
        <v>0</v>
      </c>
    </row>
    <row r="467" spans="1:7">
      <c r="A467" t="s">
        <v>333</v>
      </c>
      <c r="B467">
        <v>1980</v>
      </c>
      <c r="C467" t="s">
        <v>270</v>
      </c>
      <c r="D467" t="s">
        <v>307</v>
      </c>
      <c r="E467">
        <v>2</v>
      </c>
      <c r="F467">
        <v>6</v>
      </c>
      <c r="G467">
        <v>0</v>
      </c>
    </row>
    <row r="468" spans="1:7">
      <c r="A468" t="s">
        <v>333</v>
      </c>
      <c r="B468">
        <v>1979</v>
      </c>
      <c r="C468" t="s">
        <v>270</v>
      </c>
      <c r="D468" t="s">
        <v>295</v>
      </c>
      <c r="E468">
        <v>3</v>
      </c>
      <c r="F468">
        <v>7</v>
      </c>
      <c r="G468">
        <v>0</v>
      </c>
    </row>
    <row r="469" spans="1:7">
      <c r="A469" t="s">
        <v>333</v>
      </c>
      <c r="B469">
        <v>1978</v>
      </c>
      <c r="C469" t="s">
        <v>270</v>
      </c>
      <c r="D469" t="s">
        <v>286</v>
      </c>
      <c r="E469">
        <v>2</v>
      </c>
      <c r="F469">
        <v>6</v>
      </c>
      <c r="G469">
        <v>0</v>
      </c>
    </row>
    <row r="470" spans="1:7">
      <c r="A470" t="s">
        <v>333</v>
      </c>
      <c r="B470">
        <v>1977</v>
      </c>
      <c r="C470" t="s">
        <v>270</v>
      </c>
      <c r="D470" t="s">
        <v>286</v>
      </c>
      <c r="E470">
        <v>2</v>
      </c>
      <c r="F470">
        <v>6</v>
      </c>
      <c r="G470">
        <v>0</v>
      </c>
    </row>
    <row r="471" spans="1:7">
      <c r="A471" t="s">
        <v>333</v>
      </c>
      <c r="B471">
        <v>1976</v>
      </c>
      <c r="C471" t="s">
        <v>270</v>
      </c>
      <c r="D471" t="s">
        <v>294</v>
      </c>
      <c r="E471">
        <v>0</v>
      </c>
      <c r="F471">
        <v>4</v>
      </c>
      <c r="G471">
        <v>0</v>
      </c>
    </row>
    <row r="472" spans="1:7">
      <c r="A472" t="s">
        <v>333</v>
      </c>
      <c r="B472">
        <v>1975</v>
      </c>
      <c r="C472" t="s">
        <v>270</v>
      </c>
      <c r="D472" t="s">
        <v>300</v>
      </c>
      <c r="E472">
        <v>3</v>
      </c>
      <c r="F472">
        <v>7</v>
      </c>
      <c r="G472">
        <v>0</v>
      </c>
    </row>
    <row r="473" spans="1:7">
      <c r="A473" t="s">
        <v>333</v>
      </c>
      <c r="B473">
        <v>1974</v>
      </c>
      <c r="C473" t="s">
        <v>270</v>
      </c>
      <c r="D473" t="s">
        <v>286</v>
      </c>
      <c r="E473">
        <v>1</v>
      </c>
      <c r="F473">
        <v>5</v>
      </c>
      <c r="G473">
        <v>0</v>
      </c>
    </row>
    <row r="474" spans="1:7">
      <c r="A474" t="s">
        <v>333</v>
      </c>
      <c r="B474">
        <v>1973</v>
      </c>
      <c r="C474" t="s">
        <v>270</v>
      </c>
      <c r="D474" t="s">
        <v>289</v>
      </c>
      <c r="E474">
        <v>3</v>
      </c>
      <c r="F474">
        <v>7</v>
      </c>
      <c r="G474">
        <v>0</v>
      </c>
    </row>
    <row r="475" spans="1:7">
      <c r="A475" t="s">
        <v>333</v>
      </c>
      <c r="B475">
        <v>1972</v>
      </c>
      <c r="C475" t="s">
        <v>270</v>
      </c>
      <c r="D475" t="s">
        <v>278</v>
      </c>
      <c r="E475">
        <v>3</v>
      </c>
      <c r="F475">
        <v>7</v>
      </c>
      <c r="G475">
        <v>0</v>
      </c>
    </row>
    <row r="476" spans="1:7">
      <c r="A476" t="s">
        <v>333</v>
      </c>
      <c r="B476">
        <v>1971</v>
      </c>
      <c r="C476" t="s">
        <v>270</v>
      </c>
      <c r="D476" t="s">
        <v>295</v>
      </c>
      <c r="E476">
        <v>3</v>
      </c>
      <c r="F476">
        <v>7</v>
      </c>
      <c r="G476">
        <v>0</v>
      </c>
    </row>
    <row r="477" spans="1:7">
      <c r="A477" t="s">
        <v>333</v>
      </c>
      <c r="B477">
        <v>1970</v>
      </c>
      <c r="C477" t="s">
        <v>270</v>
      </c>
      <c r="D477" t="s">
        <v>278</v>
      </c>
      <c r="E477">
        <v>1</v>
      </c>
      <c r="F477">
        <v>5</v>
      </c>
      <c r="G477">
        <v>0</v>
      </c>
    </row>
    <row r="478" spans="1:7">
      <c r="A478" t="s">
        <v>333</v>
      </c>
      <c r="B478">
        <v>1969</v>
      </c>
      <c r="C478" t="s">
        <v>270</v>
      </c>
      <c r="D478" t="s">
        <v>295</v>
      </c>
      <c r="E478">
        <v>1</v>
      </c>
      <c r="F478">
        <v>5</v>
      </c>
      <c r="G478">
        <v>0</v>
      </c>
    </row>
    <row r="479" spans="1:7">
      <c r="A479" t="s">
        <v>333</v>
      </c>
      <c r="B479">
        <v>1968</v>
      </c>
      <c r="C479" t="s">
        <v>270</v>
      </c>
      <c r="D479" t="s">
        <v>279</v>
      </c>
      <c r="E479">
        <v>3</v>
      </c>
      <c r="F479">
        <v>7</v>
      </c>
      <c r="G479">
        <v>0</v>
      </c>
    </row>
    <row r="480" spans="1:7">
      <c r="A480" t="s">
        <v>333</v>
      </c>
      <c r="B480">
        <v>1967</v>
      </c>
      <c r="C480" t="s">
        <v>270</v>
      </c>
      <c r="D480" t="s">
        <v>300</v>
      </c>
      <c r="E480">
        <v>3</v>
      </c>
      <c r="F480">
        <v>7</v>
      </c>
      <c r="G480">
        <v>0</v>
      </c>
    </row>
    <row r="481" spans="1:7">
      <c r="A481" t="s">
        <v>333</v>
      </c>
      <c r="B481">
        <v>1966</v>
      </c>
      <c r="C481" t="s">
        <v>270</v>
      </c>
      <c r="D481" t="s">
        <v>286</v>
      </c>
      <c r="E481">
        <v>0</v>
      </c>
      <c r="F481">
        <v>4</v>
      </c>
      <c r="G481">
        <v>0</v>
      </c>
    </row>
    <row r="482" spans="1:7">
      <c r="A482" t="s">
        <v>333</v>
      </c>
      <c r="B482">
        <v>1965</v>
      </c>
      <c r="C482" t="s">
        <v>270</v>
      </c>
      <c r="D482" t="s">
        <v>298</v>
      </c>
      <c r="E482">
        <v>3</v>
      </c>
      <c r="F482">
        <v>7</v>
      </c>
      <c r="G482">
        <v>0</v>
      </c>
    </row>
    <row r="483" spans="1:7">
      <c r="A483" t="s">
        <v>333</v>
      </c>
      <c r="B483">
        <v>1964</v>
      </c>
      <c r="C483" t="s">
        <v>270</v>
      </c>
      <c r="D483" t="s">
        <v>294</v>
      </c>
      <c r="E483">
        <v>3</v>
      </c>
      <c r="F483">
        <v>7</v>
      </c>
      <c r="G483">
        <v>0</v>
      </c>
    </row>
    <row r="484" spans="1:7">
      <c r="A484" t="s">
        <v>333</v>
      </c>
      <c r="B484">
        <v>1963</v>
      </c>
      <c r="C484" t="s">
        <v>270</v>
      </c>
      <c r="D484" t="s">
        <v>294</v>
      </c>
      <c r="E484">
        <v>0</v>
      </c>
      <c r="F484">
        <v>4</v>
      </c>
      <c r="G484">
        <v>0</v>
      </c>
    </row>
    <row r="485" spans="1:7">
      <c r="A485" t="s">
        <v>333</v>
      </c>
      <c r="B485">
        <v>1962</v>
      </c>
      <c r="C485" t="s">
        <v>270</v>
      </c>
      <c r="D485" t="s">
        <v>277</v>
      </c>
      <c r="E485">
        <v>3</v>
      </c>
      <c r="F485">
        <v>7</v>
      </c>
      <c r="G485">
        <v>0</v>
      </c>
    </row>
    <row r="486" spans="1:7">
      <c r="A486" t="s">
        <v>333</v>
      </c>
      <c r="B486">
        <v>1961</v>
      </c>
      <c r="C486" t="s">
        <v>270</v>
      </c>
      <c r="D486" t="s">
        <v>278</v>
      </c>
      <c r="E486">
        <v>1</v>
      </c>
      <c r="F486">
        <v>5</v>
      </c>
      <c r="G486">
        <v>0</v>
      </c>
    </row>
    <row r="487" spans="1:7">
      <c r="A487" t="s">
        <v>333</v>
      </c>
      <c r="B487">
        <v>1960</v>
      </c>
      <c r="C487" t="s">
        <v>270</v>
      </c>
      <c r="D487" t="s">
        <v>294</v>
      </c>
      <c r="E487">
        <v>3</v>
      </c>
      <c r="F487">
        <v>7</v>
      </c>
      <c r="G487">
        <v>0</v>
      </c>
    </row>
    <row r="488" spans="1:7">
      <c r="A488" t="s">
        <v>333</v>
      </c>
      <c r="B488">
        <v>1959</v>
      </c>
      <c r="C488" t="s">
        <v>270</v>
      </c>
      <c r="D488" t="s">
        <v>301</v>
      </c>
      <c r="E488">
        <v>2</v>
      </c>
      <c r="F488">
        <v>6</v>
      </c>
      <c r="G488">
        <v>0</v>
      </c>
    </row>
    <row r="489" spans="1:7">
      <c r="A489" t="s">
        <v>333</v>
      </c>
      <c r="B489">
        <v>1958</v>
      </c>
      <c r="C489" t="s">
        <v>270</v>
      </c>
      <c r="D489" t="s">
        <v>310</v>
      </c>
      <c r="E489">
        <v>3</v>
      </c>
      <c r="F489">
        <v>7</v>
      </c>
      <c r="G489">
        <v>0</v>
      </c>
    </row>
    <row r="490" spans="1:7">
      <c r="A490" t="s">
        <v>333</v>
      </c>
      <c r="B490">
        <v>1957</v>
      </c>
      <c r="C490" t="s">
        <v>270</v>
      </c>
      <c r="D490" t="s">
        <v>294</v>
      </c>
      <c r="E490">
        <v>3</v>
      </c>
      <c r="F490">
        <v>7</v>
      </c>
      <c r="G490">
        <v>0</v>
      </c>
    </row>
    <row r="491" spans="1:7">
      <c r="A491" t="s">
        <v>333</v>
      </c>
      <c r="B491">
        <v>1956</v>
      </c>
      <c r="C491" t="s">
        <v>270</v>
      </c>
      <c r="D491" t="s">
        <v>311</v>
      </c>
      <c r="E491">
        <v>3</v>
      </c>
      <c r="F491">
        <v>7</v>
      </c>
      <c r="G491">
        <v>0</v>
      </c>
    </row>
    <row r="492" spans="1:7">
      <c r="A492" t="s">
        <v>333</v>
      </c>
      <c r="B492">
        <v>1955</v>
      </c>
      <c r="C492" t="s">
        <v>270</v>
      </c>
      <c r="D492" t="s">
        <v>294</v>
      </c>
      <c r="E492">
        <v>3</v>
      </c>
      <c r="F492">
        <v>7</v>
      </c>
      <c r="G492">
        <v>0</v>
      </c>
    </row>
    <row r="493" spans="1:7">
      <c r="A493" t="s">
        <v>333</v>
      </c>
      <c r="B493">
        <v>1954</v>
      </c>
      <c r="C493" t="s">
        <v>270</v>
      </c>
      <c r="D493" t="s">
        <v>302</v>
      </c>
      <c r="E493">
        <v>0</v>
      </c>
      <c r="F493">
        <v>4</v>
      </c>
      <c r="G493">
        <v>0</v>
      </c>
    </row>
    <row r="494" spans="1:7">
      <c r="A494" t="s">
        <v>333</v>
      </c>
      <c r="B494">
        <v>1953</v>
      </c>
      <c r="C494" t="s">
        <v>270</v>
      </c>
      <c r="D494" t="s">
        <v>311</v>
      </c>
      <c r="E494">
        <v>2</v>
      </c>
      <c r="F494">
        <v>6</v>
      </c>
      <c r="G494">
        <v>0</v>
      </c>
    </row>
    <row r="495" spans="1:7">
      <c r="A495" t="s">
        <v>333</v>
      </c>
      <c r="B495">
        <v>1952</v>
      </c>
      <c r="C495" t="s">
        <v>270</v>
      </c>
      <c r="D495" t="s">
        <v>311</v>
      </c>
      <c r="E495">
        <v>3</v>
      </c>
      <c r="F495">
        <v>7</v>
      </c>
      <c r="G495">
        <v>0</v>
      </c>
    </row>
    <row r="496" spans="1:7">
      <c r="A496" t="s">
        <v>333</v>
      </c>
      <c r="B496">
        <v>1951</v>
      </c>
      <c r="C496" t="s">
        <v>270</v>
      </c>
      <c r="D496" t="s">
        <v>312</v>
      </c>
      <c r="E496">
        <v>2</v>
      </c>
      <c r="F496">
        <v>6</v>
      </c>
      <c r="G496">
        <v>0</v>
      </c>
    </row>
    <row r="497" spans="1:7">
      <c r="A497" t="s">
        <v>333</v>
      </c>
      <c r="B497">
        <v>1950</v>
      </c>
      <c r="C497" t="s">
        <v>270</v>
      </c>
      <c r="D497" t="s">
        <v>283</v>
      </c>
      <c r="E497">
        <v>0</v>
      </c>
      <c r="F497">
        <v>4</v>
      </c>
      <c r="G497">
        <v>0</v>
      </c>
    </row>
    <row r="498" spans="1:7">
      <c r="A498" t="s">
        <v>333</v>
      </c>
      <c r="B498">
        <v>1949</v>
      </c>
      <c r="C498" t="s">
        <v>270</v>
      </c>
      <c r="D498" t="s">
        <v>311</v>
      </c>
      <c r="E498">
        <v>1</v>
      </c>
      <c r="F498">
        <v>5</v>
      </c>
      <c r="G498">
        <v>0</v>
      </c>
    </row>
    <row r="499" spans="1:7">
      <c r="A499" t="s">
        <v>333</v>
      </c>
      <c r="B499">
        <v>1948</v>
      </c>
      <c r="C499" t="s">
        <v>270</v>
      </c>
      <c r="D499" t="s">
        <v>313</v>
      </c>
      <c r="E499">
        <v>2</v>
      </c>
      <c r="F499">
        <v>6</v>
      </c>
      <c r="G499">
        <v>0</v>
      </c>
    </row>
    <row r="500" spans="1:7">
      <c r="A500" t="s">
        <v>333</v>
      </c>
      <c r="B500">
        <v>1947</v>
      </c>
      <c r="C500" t="s">
        <v>270</v>
      </c>
      <c r="D500" t="s">
        <v>311</v>
      </c>
      <c r="E500">
        <v>3</v>
      </c>
      <c r="F500">
        <v>7</v>
      </c>
      <c r="G500">
        <v>0</v>
      </c>
    </row>
    <row r="501" spans="1:7">
      <c r="A501" t="s">
        <v>333</v>
      </c>
      <c r="B501">
        <v>1946</v>
      </c>
      <c r="C501" t="s">
        <v>270</v>
      </c>
      <c r="D501" t="s">
        <v>300</v>
      </c>
      <c r="E501">
        <v>3</v>
      </c>
      <c r="F501">
        <v>7</v>
      </c>
      <c r="G501">
        <v>0</v>
      </c>
    </row>
    <row r="502" spans="1:7">
      <c r="A502" t="s">
        <v>333</v>
      </c>
      <c r="B502">
        <v>1945</v>
      </c>
      <c r="C502" t="s">
        <v>270</v>
      </c>
      <c r="D502" t="s">
        <v>287</v>
      </c>
      <c r="E502">
        <v>3</v>
      </c>
      <c r="F502">
        <v>7</v>
      </c>
      <c r="G502">
        <v>0</v>
      </c>
    </row>
    <row r="503" spans="1:7">
      <c r="A503" t="s">
        <v>333</v>
      </c>
      <c r="B503">
        <v>1944</v>
      </c>
      <c r="C503" t="s">
        <v>270</v>
      </c>
      <c r="D503" t="s">
        <v>314</v>
      </c>
      <c r="E503">
        <v>2</v>
      </c>
      <c r="F503">
        <v>6</v>
      </c>
      <c r="G503">
        <v>0</v>
      </c>
    </row>
    <row r="504" spans="1:7">
      <c r="A504" t="s">
        <v>333</v>
      </c>
      <c r="B504">
        <v>1943</v>
      </c>
      <c r="C504" t="s">
        <v>270</v>
      </c>
      <c r="D504" t="s">
        <v>279</v>
      </c>
      <c r="E504">
        <v>1</v>
      </c>
      <c r="F504">
        <v>5</v>
      </c>
      <c r="G504">
        <v>0</v>
      </c>
    </row>
    <row r="505" spans="1:7">
      <c r="A505" t="s">
        <v>333</v>
      </c>
      <c r="B505">
        <v>1942</v>
      </c>
      <c r="C505" t="s">
        <v>270</v>
      </c>
      <c r="D505" t="s">
        <v>294</v>
      </c>
      <c r="E505">
        <v>1</v>
      </c>
      <c r="F505">
        <v>5</v>
      </c>
      <c r="G505">
        <v>0</v>
      </c>
    </row>
    <row r="506" spans="1:7">
      <c r="A506" t="s">
        <v>333</v>
      </c>
      <c r="B506">
        <v>1941</v>
      </c>
      <c r="C506" t="s">
        <v>270</v>
      </c>
      <c r="D506" t="s">
        <v>311</v>
      </c>
      <c r="E506">
        <v>1</v>
      </c>
      <c r="F506">
        <v>5</v>
      </c>
      <c r="G506">
        <v>0</v>
      </c>
    </row>
    <row r="507" spans="1:7">
      <c r="A507" t="s">
        <v>333</v>
      </c>
      <c r="B507">
        <v>1940</v>
      </c>
      <c r="C507" t="s">
        <v>270</v>
      </c>
      <c r="D507" t="s">
        <v>292</v>
      </c>
      <c r="E507">
        <v>3</v>
      </c>
      <c r="F507">
        <v>7</v>
      </c>
      <c r="G507">
        <v>0</v>
      </c>
    </row>
    <row r="508" spans="1:7">
      <c r="A508" t="s">
        <v>333</v>
      </c>
      <c r="B508">
        <v>1939</v>
      </c>
      <c r="C508" t="s">
        <v>270</v>
      </c>
      <c r="D508" t="s">
        <v>278</v>
      </c>
      <c r="E508">
        <v>0</v>
      </c>
      <c r="F508">
        <v>4</v>
      </c>
      <c r="G508">
        <v>0</v>
      </c>
    </row>
    <row r="509" spans="1:7">
      <c r="A509" t="s">
        <v>333</v>
      </c>
      <c r="B509">
        <v>1938</v>
      </c>
      <c r="C509" t="s">
        <v>270</v>
      </c>
      <c r="D509" t="s">
        <v>287</v>
      </c>
      <c r="E509">
        <v>0</v>
      </c>
      <c r="F509">
        <v>4</v>
      </c>
      <c r="G509">
        <v>0</v>
      </c>
    </row>
    <row r="510" spans="1:7">
      <c r="A510" t="s">
        <v>333</v>
      </c>
      <c r="B510">
        <v>1937</v>
      </c>
      <c r="C510" t="s">
        <v>270</v>
      </c>
      <c r="D510" t="s">
        <v>312</v>
      </c>
      <c r="E510">
        <v>1</v>
      </c>
      <c r="F510">
        <v>5</v>
      </c>
      <c r="G510">
        <v>0</v>
      </c>
    </row>
    <row r="511" spans="1:7">
      <c r="A511" t="s">
        <v>333</v>
      </c>
      <c r="B511">
        <v>1936</v>
      </c>
      <c r="C511" t="s">
        <v>270</v>
      </c>
      <c r="D511" t="s">
        <v>312</v>
      </c>
      <c r="E511">
        <v>2</v>
      </c>
      <c r="F511">
        <v>6</v>
      </c>
      <c r="G511">
        <v>0</v>
      </c>
    </row>
    <row r="512" spans="1:7">
      <c r="A512" t="s">
        <v>333</v>
      </c>
      <c r="B512">
        <v>1935</v>
      </c>
      <c r="C512" t="s">
        <v>270</v>
      </c>
      <c r="D512" t="s">
        <v>287</v>
      </c>
      <c r="E512">
        <v>2</v>
      </c>
      <c r="F512">
        <v>6</v>
      </c>
      <c r="G512">
        <v>0</v>
      </c>
    </row>
    <row r="513" spans="1:7">
      <c r="A513" t="s">
        <v>333</v>
      </c>
      <c r="B513">
        <v>1934</v>
      </c>
      <c r="C513" t="s">
        <v>270</v>
      </c>
      <c r="D513" t="s">
        <v>292</v>
      </c>
      <c r="E513">
        <v>3</v>
      </c>
      <c r="F513">
        <v>7</v>
      </c>
      <c r="G513">
        <v>0</v>
      </c>
    </row>
    <row r="514" spans="1:7">
      <c r="A514" t="s">
        <v>333</v>
      </c>
      <c r="B514">
        <v>1933</v>
      </c>
      <c r="C514" t="s">
        <v>270</v>
      </c>
      <c r="D514" t="s">
        <v>315</v>
      </c>
      <c r="E514">
        <v>1</v>
      </c>
      <c r="F514">
        <v>5</v>
      </c>
      <c r="G514">
        <v>0</v>
      </c>
    </row>
    <row r="515" spans="1:7">
      <c r="A515" t="s">
        <v>333</v>
      </c>
      <c r="B515">
        <v>1932</v>
      </c>
      <c r="C515" t="s">
        <v>270</v>
      </c>
      <c r="D515" t="s">
        <v>287</v>
      </c>
      <c r="E515">
        <v>0</v>
      </c>
      <c r="F515">
        <v>4</v>
      </c>
      <c r="G515">
        <v>0</v>
      </c>
    </row>
    <row r="516" spans="1:7">
      <c r="A516" t="s">
        <v>333</v>
      </c>
      <c r="B516">
        <v>1931</v>
      </c>
      <c r="C516" t="s">
        <v>270</v>
      </c>
      <c r="D516" t="s">
        <v>316</v>
      </c>
      <c r="E516">
        <v>3</v>
      </c>
      <c r="F516">
        <v>7</v>
      </c>
      <c r="G516">
        <v>0</v>
      </c>
    </row>
    <row r="517" spans="1:7">
      <c r="A517" t="s">
        <v>333</v>
      </c>
      <c r="B517">
        <v>1930</v>
      </c>
      <c r="C517" t="s">
        <v>270</v>
      </c>
      <c r="D517" t="s">
        <v>279</v>
      </c>
      <c r="E517">
        <v>2</v>
      </c>
      <c r="F517">
        <v>6</v>
      </c>
      <c r="G517">
        <v>0</v>
      </c>
    </row>
    <row r="518" spans="1:7">
      <c r="A518" t="s">
        <v>333</v>
      </c>
      <c r="B518">
        <v>1929</v>
      </c>
      <c r="C518" t="s">
        <v>270</v>
      </c>
      <c r="D518" t="s">
        <v>287</v>
      </c>
      <c r="E518">
        <v>1</v>
      </c>
      <c r="F518">
        <v>5</v>
      </c>
      <c r="G518">
        <v>0</v>
      </c>
    </row>
    <row r="519" spans="1:7">
      <c r="A519" t="s">
        <v>333</v>
      </c>
      <c r="B519">
        <v>1928</v>
      </c>
      <c r="C519" t="s">
        <v>270</v>
      </c>
      <c r="D519" t="s">
        <v>279</v>
      </c>
      <c r="E519">
        <v>0</v>
      </c>
      <c r="F519">
        <v>4</v>
      </c>
      <c r="G519">
        <v>0</v>
      </c>
    </row>
    <row r="520" spans="1:7">
      <c r="A520" t="s">
        <v>333</v>
      </c>
      <c r="B520">
        <v>1927</v>
      </c>
      <c r="C520" t="s">
        <v>270</v>
      </c>
      <c r="D520" t="s">
        <v>308</v>
      </c>
      <c r="E520">
        <v>0</v>
      </c>
      <c r="F520">
        <v>4</v>
      </c>
      <c r="G520">
        <v>0</v>
      </c>
    </row>
    <row r="521" spans="1:7">
      <c r="A521" t="s">
        <v>333</v>
      </c>
      <c r="B521">
        <v>1926</v>
      </c>
      <c r="C521" t="s">
        <v>270</v>
      </c>
      <c r="D521" t="s">
        <v>294</v>
      </c>
      <c r="E521">
        <v>3</v>
      </c>
      <c r="F521">
        <v>7</v>
      </c>
      <c r="G521">
        <v>0</v>
      </c>
    </row>
    <row r="522" spans="1:7">
      <c r="A522" t="s">
        <v>333</v>
      </c>
      <c r="B522">
        <v>1925</v>
      </c>
      <c r="C522" t="s">
        <v>270</v>
      </c>
      <c r="D522" t="s">
        <v>315</v>
      </c>
      <c r="E522">
        <v>3</v>
      </c>
      <c r="F522">
        <v>7</v>
      </c>
      <c r="G522">
        <v>0</v>
      </c>
    </row>
    <row r="523" spans="1:7">
      <c r="A523" t="s">
        <v>333</v>
      </c>
      <c r="B523">
        <v>1924</v>
      </c>
      <c r="C523" t="s">
        <v>270</v>
      </c>
      <c r="D523" t="s">
        <v>312</v>
      </c>
      <c r="E523">
        <v>3</v>
      </c>
      <c r="F523">
        <v>7</v>
      </c>
      <c r="G523">
        <v>0</v>
      </c>
    </row>
    <row r="524" spans="1:7">
      <c r="A524" t="s">
        <v>333</v>
      </c>
      <c r="B524">
        <v>1923</v>
      </c>
      <c r="C524" t="s">
        <v>270</v>
      </c>
      <c r="D524" t="s">
        <v>312</v>
      </c>
      <c r="E524">
        <v>2</v>
      </c>
      <c r="F524">
        <v>6</v>
      </c>
      <c r="G524">
        <v>0</v>
      </c>
    </row>
    <row r="525" spans="1:7">
      <c r="A525" t="s">
        <v>333</v>
      </c>
      <c r="B525">
        <v>1922</v>
      </c>
      <c r="C525" t="s">
        <v>270</v>
      </c>
      <c r="D525" t="s">
        <v>294</v>
      </c>
      <c r="E525">
        <v>0</v>
      </c>
      <c r="F525">
        <v>4</v>
      </c>
      <c r="G525">
        <v>0</v>
      </c>
    </row>
    <row r="526" spans="1:7">
      <c r="A526" t="s">
        <v>333</v>
      </c>
      <c r="B526">
        <v>1921</v>
      </c>
      <c r="C526" t="s">
        <v>270</v>
      </c>
      <c r="D526" t="s">
        <v>294</v>
      </c>
      <c r="E526">
        <v>3</v>
      </c>
      <c r="F526">
        <v>8</v>
      </c>
      <c r="G526">
        <v>0</v>
      </c>
    </row>
    <row r="527" spans="1:7">
      <c r="A527" t="s">
        <v>333</v>
      </c>
      <c r="B527">
        <v>1920</v>
      </c>
      <c r="C527" t="s">
        <v>270</v>
      </c>
      <c r="D527" t="s">
        <v>317</v>
      </c>
      <c r="E527">
        <v>2</v>
      </c>
      <c r="F527">
        <v>7</v>
      </c>
      <c r="G527">
        <v>0</v>
      </c>
    </row>
    <row r="528" spans="1:7">
      <c r="A528" t="s">
        <v>333</v>
      </c>
      <c r="B528">
        <v>1919</v>
      </c>
      <c r="C528" t="s">
        <v>270</v>
      </c>
      <c r="D528" t="s">
        <v>301</v>
      </c>
      <c r="E528">
        <v>3</v>
      </c>
      <c r="F528">
        <v>8</v>
      </c>
      <c r="G528">
        <v>0</v>
      </c>
    </row>
    <row r="529" spans="1:7">
      <c r="A529" t="s">
        <v>333</v>
      </c>
      <c r="B529">
        <v>1918</v>
      </c>
      <c r="C529" t="s">
        <v>270</v>
      </c>
      <c r="D529" t="s">
        <v>287</v>
      </c>
      <c r="E529">
        <v>2</v>
      </c>
      <c r="F529">
        <v>6</v>
      </c>
      <c r="G529">
        <v>0</v>
      </c>
    </row>
    <row r="530" spans="1:7">
      <c r="A530" t="s">
        <v>333</v>
      </c>
      <c r="B530">
        <v>1917</v>
      </c>
      <c r="C530" t="s">
        <v>270</v>
      </c>
      <c r="D530" t="s">
        <v>312</v>
      </c>
      <c r="E530">
        <v>2</v>
      </c>
      <c r="F530">
        <v>6</v>
      </c>
      <c r="G530">
        <v>0</v>
      </c>
    </row>
    <row r="531" spans="1:7">
      <c r="A531" t="s">
        <v>333</v>
      </c>
      <c r="B531">
        <v>1916</v>
      </c>
      <c r="C531" t="s">
        <v>270</v>
      </c>
      <c r="D531" t="s">
        <v>317</v>
      </c>
      <c r="E531">
        <v>1</v>
      </c>
      <c r="F531">
        <v>5</v>
      </c>
      <c r="G531">
        <v>0</v>
      </c>
    </row>
    <row r="532" spans="1:7">
      <c r="A532" t="s">
        <v>333</v>
      </c>
      <c r="B532">
        <v>1915</v>
      </c>
      <c r="C532" t="s">
        <v>270</v>
      </c>
      <c r="D532" t="s">
        <v>283</v>
      </c>
      <c r="E532">
        <v>1</v>
      </c>
      <c r="F532">
        <v>5</v>
      </c>
      <c r="G532">
        <v>0</v>
      </c>
    </row>
    <row r="533" spans="1:7">
      <c r="A533" t="s">
        <v>333</v>
      </c>
      <c r="B533">
        <v>1914</v>
      </c>
      <c r="C533" t="s">
        <v>270</v>
      </c>
      <c r="D533" t="s">
        <v>316</v>
      </c>
      <c r="E533">
        <v>0</v>
      </c>
      <c r="F533">
        <v>4</v>
      </c>
      <c r="G533">
        <v>0</v>
      </c>
    </row>
    <row r="534" spans="1:7">
      <c r="A534" t="s">
        <v>333</v>
      </c>
      <c r="B534">
        <v>1913</v>
      </c>
      <c r="C534" t="s">
        <v>270</v>
      </c>
      <c r="D534" t="s">
        <v>312</v>
      </c>
      <c r="E534">
        <v>1</v>
      </c>
      <c r="F534">
        <v>5</v>
      </c>
      <c r="G534">
        <v>0</v>
      </c>
    </row>
    <row r="535" spans="1:7">
      <c r="A535" t="s">
        <v>333</v>
      </c>
      <c r="B535">
        <v>1912</v>
      </c>
      <c r="C535" t="s">
        <v>270</v>
      </c>
      <c r="D535" t="s">
        <v>312</v>
      </c>
      <c r="E535">
        <v>3</v>
      </c>
      <c r="F535">
        <v>7</v>
      </c>
      <c r="G535">
        <v>0</v>
      </c>
    </row>
    <row r="536" spans="1:7">
      <c r="A536" t="s">
        <v>333</v>
      </c>
      <c r="B536">
        <v>1911</v>
      </c>
      <c r="C536" t="s">
        <v>270</v>
      </c>
      <c r="D536" t="s">
        <v>312</v>
      </c>
      <c r="E536">
        <v>2</v>
      </c>
      <c r="F536">
        <v>6</v>
      </c>
      <c r="G536">
        <v>0</v>
      </c>
    </row>
    <row r="537" spans="1:7">
      <c r="A537" t="s">
        <v>333</v>
      </c>
      <c r="B537">
        <v>1910</v>
      </c>
      <c r="C537" t="s">
        <v>270</v>
      </c>
      <c r="D537" t="s">
        <v>287</v>
      </c>
      <c r="E537">
        <v>1</v>
      </c>
      <c r="F537">
        <v>5</v>
      </c>
      <c r="G537">
        <v>0</v>
      </c>
    </row>
    <row r="538" spans="1:7">
      <c r="A538" t="s">
        <v>333</v>
      </c>
      <c r="B538">
        <v>1909</v>
      </c>
      <c r="C538" t="s">
        <v>270</v>
      </c>
      <c r="D538" t="s">
        <v>292</v>
      </c>
      <c r="E538">
        <v>3</v>
      </c>
      <c r="F538">
        <v>7</v>
      </c>
      <c r="G538">
        <v>0</v>
      </c>
    </row>
    <row r="539" spans="1:7">
      <c r="A539" t="s">
        <v>333</v>
      </c>
      <c r="B539">
        <v>1908</v>
      </c>
      <c r="C539" t="s">
        <v>270</v>
      </c>
      <c r="D539" t="s">
        <v>292</v>
      </c>
      <c r="E539">
        <v>1</v>
      </c>
      <c r="F539">
        <v>5</v>
      </c>
      <c r="G539">
        <v>0</v>
      </c>
    </row>
    <row r="540" spans="1:7">
      <c r="A540" t="s">
        <v>333</v>
      </c>
      <c r="B540">
        <v>1907</v>
      </c>
      <c r="C540" t="s">
        <v>270</v>
      </c>
      <c r="D540" t="s">
        <v>292</v>
      </c>
      <c r="E540">
        <v>0</v>
      </c>
      <c r="F540">
        <v>4</v>
      </c>
      <c r="G540">
        <v>0</v>
      </c>
    </row>
    <row r="541" spans="1:7">
      <c r="A541" t="s">
        <v>333</v>
      </c>
      <c r="B541">
        <v>1906</v>
      </c>
      <c r="C541" t="s">
        <v>270</v>
      </c>
      <c r="D541" t="s">
        <v>287</v>
      </c>
      <c r="E541">
        <v>2</v>
      </c>
      <c r="F541">
        <v>6</v>
      </c>
      <c r="G541">
        <v>0</v>
      </c>
    </row>
    <row r="542" spans="1:7">
      <c r="A542" t="s">
        <v>333</v>
      </c>
      <c r="B542">
        <v>1905</v>
      </c>
      <c r="C542" t="s">
        <v>270</v>
      </c>
      <c r="D542" t="s">
        <v>316</v>
      </c>
      <c r="E542">
        <v>1</v>
      </c>
      <c r="F542">
        <v>5</v>
      </c>
      <c r="G542">
        <v>0</v>
      </c>
    </row>
    <row r="543" spans="1:7">
      <c r="A543" t="s">
        <v>333</v>
      </c>
      <c r="B543">
        <v>1903</v>
      </c>
      <c r="C543" t="s">
        <v>270</v>
      </c>
      <c r="D543" t="s">
        <v>308</v>
      </c>
      <c r="E543">
        <v>3</v>
      </c>
      <c r="F543">
        <v>8</v>
      </c>
      <c r="G543">
        <v>0</v>
      </c>
    </row>
    <row r="544" spans="1:7">
      <c r="A544" t="s">
        <v>333</v>
      </c>
      <c r="B544">
        <v>2012</v>
      </c>
      <c r="C544" t="s">
        <v>320</v>
      </c>
      <c r="D544" t="s">
        <v>296</v>
      </c>
      <c r="E544">
        <v>0</v>
      </c>
      <c r="F544">
        <v>1</v>
      </c>
      <c r="G544">
        <v>0</v>
      </c>
    </row>
    <row r="545" spans="1:7">
      <c r="A545" t="s">
        <v>333</v>
      </c>
      <c r="B545">
        <v>2012</v>
      </c>
      <c r="C545" t="s">
        <v>319</v>
      </c>
      <c r="D545" t="s">
        <v>284</v>
      </c>
      <c r="E545">
        <v>0</v>
      </c>
      <c r="F545">
        <v>1</v>
      </c>
      <c r="G545">
        <v>0</v>
      </c>
    </row>
    <row r="546" spans="1:7">
      <c r="A546" t="s">
        <v>333</v>
      </c>
      <c r="B546">
        <v>2013</v>
      </c>
      <c r="C546" t="s">
        <v>319</v>
      </c>
      <c r="D546" t="s">
        <v>278</v>
      </c>
      <c r="E546">
        <v>0</v>
      </c>
      <c r="F546">
        <v>1</v>
      </c>
      <c r="G546">
        <v>0</v>
      </c>
    </row>
    <row r="547" spans="1:7">
      <c r="A547" t="s">
        <v>333</v>
      </c>
      <c r="B547">
        <v>2013</v>
      </c>
      <c r="C547" t="s">
        <v>320</v>
      </c>
      <c r="D547" t="s">
        <v>302</v>
      </c>
      <c r="E547">
        <v>0</v>
      </c>
      <c r="F547">
        <v>1</v>
      </c>
      <c r="G547">
        <v>0</v>
      </c>
    </row>
    <row r="548" spans="1:7">
      <c r="A548" t="s">
        <v>333</v>
      </c>
      <c r="B548">
        <v>2013</v>
      </c>
      <c r="C548" t="s">
        <v>115</v>
      </c>
      <c r="D548" t="s">
        <v>284</v>
      </c>
      <c r="E548">
        <v>1</v>
      </c>
      <c r="F548">
        <v>4</v>
      </c>
      <c r="G548">
        <v>0</v>
      </c>
    </row>
    <row r="549" spans="1:7">
      <c r="A549" t="s">
        <v>333</v>
      </c>
      <c r="B549">
        <v>2013</v>
      </c>
      <c r="C549" t="s">
        <v>115</v>
      </c>
      <c r="D549" t="s">
        <v>308</v>
      </c>
      <c r="E549">
        <v>2</v>
      </c>
      <c r="F549">
        <v>5</v>
      </c>
      <c r="G549">
        <v>0</v>
      </c>
    </row>
    <row r="550" spans="1:7">
      <c r="A550" t="s">
        <v>333</v>
      </c>
      <c r="B550">
        <v>2013</v>
      </c>
      <c r="C550" t="s">
        <v>161</v>
      </c>
      <c r="D550" t="s">
        <v>286</v>
      </c>
      <c r="E550">
        <v>2</v>
      </c>
      <c r="F550">
        <v>6</v>
      </c>
      <c r="G550">
        <v>0</v>
      </c>
    </row>
    <row r="551" spans="1:7">
      <c r="A551" t="s">
        <v>333</v>
      </c>
      <c r="B551">
        <v>2013</v>
      </c>
      <c r="C551" t="s">
        <v>116</v>
      </c>
      <c r="D551" t="s">
        <v>297</v>
      </c>
      <c r="E551">
        <v>1</v>
      </c>
      <c r="F551">
        <v>4</v>
      </c>
      <c r="G551">
        <v>0</v>
      </c>
    </row>
    <row r="552" spans="1:7">
      <c r="A552" t="s">
        <v>333</v>
      </c>
      <c r="B552">
        <v>2013</v>
      </c>
      <c r="C552" t="s">
        <v>116</v>
      </c>
      <c r="D552" t="s">
        <v>293</v>
      </c>
      <c r="E552">
        <v>2</v>
      </c>
      <c r="F552">
        <v>5</v>
      </c>
      <c r="G552">
        <v>0</v>
      </c>
    </row>
    <row r="553" spans="1:7">
      <c r="A553" t="s">
        <v>333</v>
      </c>
      <c r="B553">
        <v>2013</v>
      </c>
      <c r="C553" t="s">
        <v>117</v>
      </c>
      <c r="D553" t="s">
        <v>292</v>
      </c>
      <c r="E553">
        <v>2</v>
      </c>
      <c r="F553">
        <v>6</v>
      </c>
      <c r="G55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5"/>
  <sheetViews>
    <sheetView topLeftCell="BG1" workbookViewId="0">
      <selection activeCell="BJ2" sqref="BJ2:BX425"/>
    </sheetView>
  </sheetViews>
  <sheetFormatPr baseColWidth="10" defaultRowHeight="15" x14ac:dyDescent="0"/>
  <sheetData>
    <row r="1" spans="1:76">
      <c r="A1" t="s">
        <v>631</v>
      </c>
      <c r="G1" t="s">
        <v>632</v>
      </c>
      <c r="W1" t="s">
        <v>633</v>
      </c>
      <c r="AN1" t="s">
        <v>634</v>
      </c>
      <c r="BE1" t="s">
        <v>635</v>
      </c>
    </row>
    <row r="2" spans="1:76">
      <c r="A2" t="s">
        <v>271</v>
      </c>
      <c r="B2" t="s">
        <v>364</v>
      </c>
      <c r="C2" t="s">
        <v>365</v>
      </c>
      <c r="D2" t="s">
        <v>272</v>
      </c>
      <c r="G2" t="s">
        <v>367</v>
      </c>
      <c r="H2" t="s">
        <v>368</v>
      </c>
      <c r="I2" t="s">
        <v>369</v>
      </c>
      <c r="J2" t="s">
        <v>368</v>
      </c>
      <c r="K2" t="s">
        <v>369</v>
      </c>
      <c r="M2" t="s">
        <v>271</v>
      </c>
      <c r="N2" t="s">
        <v>364</v>
      </c>
      <c r="O2" t="s">
        <v>365</v>
      </c>
      <c r="P2" t="s">
        <v>272</v>
      </c>
      <c r="Q2" t="s">
        <v>271</v>
      </c>
      <c r="R2" t="s">
        <v>364</v>
      </c>
      <c r="S2" t="s">
        <v>365</v>
      </c>
      <c r="T2" t="s">
        <v>272</v>
      </c>
      <c r="W2" t="s">
        <v>367</v>
      </c>
      <c r="X2" t="s">
        <v>460</v>
      </c>
      <c r="Y2" t="s">
        <v>461</v>
      </c>
      <c r="Z2" t="s">
        <v>370</v>
      </c>
      <c r="AA2" t="s">
        <v>460</v>
      </c>
      <c r="AB2" t="s">
        <v>461</v>
      </c>
      <c r="AC2" t="s">
        <v>370</v>
      </c>
      <c r="AE2" t="s">
        <v>271</v>
      </c>
      <c r="AF2" t="s">
        <v>364</v>
      </c>
      <c r="AG2" t="s">
        <v>365</v>
      </c>
      <c r="AH2" t="s">
        <v>272</v>
      </c>
      <c r="AI2" t="s">
        <v>271</v>
      </c>
      <c r="AJ2" t="s">
        <v>364</v>
      </c>
      <c r="AK2" t="s">
        <v>365</v>
      </c>
      <c r="AL2" t="s">
        <v>272</v>
      </c>
      <c r="AN2" t="s">
        <v>367</v>
      </c>
      <c r="AO2" t="s">
        <v>460</v>
      </c>
      <c r="AP2" t="s">
        <v>461</v>
      </c>
      <c r="AQ2" t="s">
        <v>370</v>
      </c>
      <c r="AR2" t="s">
        <v>460</v>
      </c>
      <c r="AS2" t="s">
        <v>461</v>
      </c>
      <c r="AT2" t="s">
        <v>370</v>
      </c>
      <c r="AV2" t="s">
        <v>271</v>
      </c>
      <c r="AW2" t="s">
        <v>364</v>
      </c>
      <c r="AX2" t="s">
        <v>365</v>
      </c>
      <c r="AY2" t="s">
        <v>272</v>
      </c>
      <c r="AZ2" t="s">
        <v>271</v>
      </c>
      <c r="BA2" t="s">
        <v>364</v>
      </c>
      <c r="BB2" t="s">
        <v>365</v>
      </c>
      <c r="BC2" t="s">
        <v>272</v>
      </c>
      <c r="BE2" t="s">
        <v>271</v>
      </c>
      <c r="BF2" t="s">
        <v>364</v>
      </c>
      <c r="BG2" t="s">
        <v>365</v>
      </c>
      <c r="BH2" t="s">
        <v>272</v>
      </c>
      <c r="BJ2" t="s">
        <v>332</v>
      </c>
      <c r="BK2" t="s">
        <v>271</v>
      </c>
      <c r="BL2" t="s">
        <v>272</v>
      </c>
      <c r="BM2" t="s">
        <v>273</v>
      </c>
      <c r="BN2" t="s">
        <v>274</v>
      </c>
      <c r="BO2" t="s">
        <v>275</v>
      </c>
      <c r="BP2" t="s">
        <v>276</v>
      </c>
      <c r="BR2" t="s">
        <v>332</v>
      </c>
      <c r="BS2" t="s">
        <v>271</v>
      </c>
      <c r="BT2" t="s">
        <v>272</v>
      </c>
      <c r="BU2" t="s">
        <v>273</v>
      </c>
      <c r="BV2" t="s">
        <v>274</v>
      </c>
      <c r="BW2" t="s">
        <v>275</v>
      </c>
      <c r="BX2" t="s">
        <v>276</v>
      </c>
    </row>
    <row r="3" spans="1:76">
      <c r="A3">
        <v>2012</v>
      </c>
      <c r="B3" t="s">
        <v>334</v>
      </c>
      <c r="C3" t="s">
        <v>335</v>
      </c>
      <c r="D3" t="s">
        <v>366</v>
      </c>
      <c r="G3" t="s">
        <v>371</v>
      </c>
      <c r="H3" t="s">
        <v>361</v>
      </c>
      <c r="I3" t="s">
        <v>347</v>
      </c>
      <c r="J3" t="s">
        <v>352</v>
      </c>
      <c r="K3" t="s">
        <v>335</v>
      </c>
      <c r="M3">
        <f>LEFT(G3,4)*1</f>
        <v>1970</v>
      </c>
      <c r="N3" t="str">
        <f>H3</f>
        <v>Baltimore Colts</v>
      </c>
      <c r="O3" t="str">
        <f>I3</f>
        <v>Oakland Raiders</v>
      </c>
      <c r="P3" t="s">
        <v>458</v>
      </c>
      <c r="Q3">
        <f>LEFT(G3,4)*1</f>
        <v>1970</v>
      </c>
      <c r="R3" t="str">
        <f>J3</f>
        <v>Dallas Cowboys</v>
      </c>
      <c r="S3" t="str">
        <f>K3</f>
        <v>San Francisco 49ers</v>
      </c>
      <c r="T3" t="s">
        <v>459</v>
      </c>
      <c r="W3" t="s">
        <v>371</v>
      </c>
      <c r="X3" t="s">
        <v>361</v>
      </c>
      <c r="Y3" t="s">
        <v>356</v>
      </c>
      <c r="Z3" t="s">
        <v>410</v>
      </c>
      <c r="AA3" t="s">
        <v>352</v>
      </c>
      <c r="AB3" t="s">
        <v>418</v>
      </c>
      <c r="AC3" s="1">
        <v>36647</v>
      </c>
      <c r="AE3">
        <f>LEFT(W3,4)*1</f>
        <v>1970</v>
      </c>
      <c r="AF3" t="str">
        <f>X3</f>
        <v>Baltimore Colts</v>
      </c>
      <c r="AG3" t="str">
        <f>Y3</f>
        <v>Cincinnati Bengals</v>
      </c>
      <c r="AH3" t="s">
        <v>575</v>
      </c>
      <c r="AI3">
        <f>LEFT(W3,4)*1</f>
        <v>1970</v>
      </c>
      <c r="AJ3" t="str">
        <f t="shared" ref="AJ3:AK6" si="0">AA3</f>
        <v>Dallas Cowboys</v>
      </c>
      <c r="AK3" t="str">
        <f t="shared" si="0"/>
        <v>Detroit Lions</v>
      </c>
      <c r="AL3" t="s">
        <v>576</v>
      </c>
      <c r="AN3" t="s">
        <v>389</v>
      </c>
      <c r="AO3" t="s">
        <v>390</v>
      </c>
      <c r="AP3" t="s">
        <v>357</v>
      </c>
      <c r="AQ3" t="s">
        <v>577</v>
      </c>
      <c r="AR3" t="s">
        <v>351</v>
      </c>
      <c r="AS3" t="s">
        <v>344</v>
      </c>
      <c r="AT3" t="s">
        <v>537</v>
      </c>
      <c r="AV3">
        <f>IF(ISBLANK(AN3),AV2,LEFT(AN3,4)*1)</f>
        <v>1978</v>
      </c>
      <c r="AW3" t="str">
        <f>AO3</f>
        <v>Houston Oilers</v>
      </c>
      <c r="AX3" t="str">
        <f>AP3</f>
        <v>Miami Dolphins</v>
      </c>
      <c r="AY3" t="s">
        <v>629</v>
      </c>
      <c r="AZ3">
        <f>IF(ISBLANK(AN3),AV2,LEFT(AN3,4)*1)</f>
        <v>1978</v>
      </c>
      <c r="BA3" t="str">
        <f>AR3</f>
        <v>Atlanta Falcons</v>
      </c>
      <c r="BB3" t="str">
        <f>AS3</f>
        <v>Philadelphia Eagles</v>
      </c>
      <c r="BC3" t="s">
        <v>630</v>
      </c>
      <c r="BE3">
        <v>2012</v>
      </c>
      <c r="BF3" t="s">
        <v>334</v>
      </c>
      <c r="BG3" t="s">
        <v>335</v>
      </c>
      <c r="BH3" t="s">
        <v>366</v>
      </c>
      <c r="BJ3" t="s">
        <v>636</v>
      </c>
      <c r="BK3">
        <f>BE3</f>
        <v>2012</v>
      </c>
      <c r="BL3" t="str">
        <f>BH3</f>
        <v>sb</v>
      </c>
      <c r="BM3" t="str">
        <f>BF3</f>
        <v>Baltimore Ravens</v>
      </c>
      <c r="BN3">
        <v>1</v>
      </c>
      <c r="BO3">
        <v>1</v>
      </c>
      <c r="BP3">
        <v>1</v>
      </c>
      <c r="BR3" t="s">
        <v>636</v>
      </c>
      <c r="BS3">
        <f>BE3</f>
        <v>2012</v>
      </c>
      <c r="BT3" t="str">
        <f>BH3</f>
        <v>sb</v>
      </c>
      <c r="BU3" t="str">
        <f>BG3</f>
        <v>San Francisco 49ers</v>
      </c>
      <c r="BV3">
        <v>0</v>
      </c>
      <c r="BW3">
        <v>1</v>
      </c>
      <c r="BX3">
        <v>0</v>
      </c>
    </row>
    <row r="4" spans="1:76">
      <c r="A4">
        <v>2011</v>
      </c>
      <c r="B4" t="s">
        <v>312</v>
      </c>
      <c r="C4" t="s">
        <v>336</v>
      </c>
      <c r="D4" t="s">
        <v>366</v>
      </c>
      <c r="G4" t="s">
        <v>374</v>
      </c>
      <c r="H4" t="s">
        <v>357</v>
      </c>
      <c r="I4" t="s">
        <v>361</v>
      </c>
      <c r="J4" t="s">
        <v>352</v>
      </c>
      <c r="K4" t="s">
        <v>335</v>
      </c>
      <c r="M4">
        <f t="shared" ref="M4:M45" si="1">LEFT(G4,4)*1</f>
        <v>1971</v>
      </c>
      <c r="N4" t="str">
        <f t="shared" ref="N4:N45" si="2">H4</f>
        <v>Miami Dolphins</v>
      </c>
      <c r="O4" t="str">
        <f t="shared" ref="O4:O45" si="3">I4</f>
        <v>Baltimore Colts</v>
      </c>
      <c r="P4" t="s">
        <v>458</v>
      </c>
      <c r="Q4">
        <f t="shared" ref="Q4:Q45" si="4">LEFT(G4,4)*1</f>
        <v>1971</v>
      </c>
      <c r="R4" t="str">
        <f t="shared" ref="R4:R45" si="5">J4</f>
        <v>Dallas Cowboys</v>
      </c>
      <c r="S4" t="str">
        <f t="shared" ref="S4:S45" si="6">K4</f>
        <v>San Francisco 49ers</v>
      </c>
      <c r="T4" t="s">
        <v>459</v>
      </c>
      <c r="X4" t="s">
        <v>347</v>
      </c>
      <c r="Y4" t="s">
        <v>357</v>
      </c>
      <c r="Z4" t="s">
        <v>451</v>
      </c>
      <c r="AA4" t="s">
        <v>335</v>
      </c>
      <c r="AB4" t="s">
        <v>360</v>
      </c>
      <c r="AC4" t="s">
        <v>462</v>
      </c>
      <c r="AE4">
        <f>AE3</f>
        <v>1970</v>
      </c>
      <c r="AF4" t="str">
        <f t="shared" ref="AF4:AF7" si="7">X4</f>
        <v>Oakland Raiders</v>
      </c>
      <c r="AG4" t="str">
        <f t="shared" ref="AG4:AG7" si="8">Y4</f>
        <v>Miami Dolphins</v>
      </c>
      <c r="AH4" t="s">
        <v>575</v>
      </c>
      <c r="AI4">
        <f>AI3</f>
        <v>1970</v>
      </c>
      <c r="AJ4" t="str">
        <f t="shared" si="0"/>
        <v>San Francisco 49ers</v>
      </c>
      <c r="AK4" t="str">
        <f t="shared" si="0"/>
        <v>Minnesota Vikings</v>
      </c>
      <c r="AL4" t="s">
        <v>576</v>
      </c>
      <c r="AN4" t="s">
        <v>391</v>
      </c>
      <c r="AO4" t="s">
        <v>390</v>
      </c>
      <c r="AP4" t="s">
        <v>350</v>
      </c>
      <c r="AQ4" t="s">
        <v>467</v>
      </c>
      <c r="AR4" t="s">
        <v>344</v>
      </c>
      <c r="AS4" t="s">
        <v>342</v>
      </c>
      <c r="AT4" t="s">
        <v>372</v>
      </c>
      <c r="AV4">
        <f t="shared" ref="AV4:AV63" si="9">IF(ISBLANK(AN4),AV3,LEFT(AN4,4)*1)</f>
        <v>1979</v>
      </c>
      <c r="AW4" t="str">
        <f t="shared" ref="AW4:AW63" si="10">AO4</f>
        <v>Houston Oilers</v>
      </c>
      <c r="AX4" t="str">
        <f t="shared" ref="AX4:AX63" si="11">AP4</f>
        <v>Denver Broncos</v>
      </c>
      <c r="AY4" t="s">
        <v>629</v>
      </c>
      <c r="AZ4">
        <f t="shared" ref="AZ4:AZ63" si="12">IF(ISBLANK(AN4),AV3,LEFT(AN4,4)*1)</f>
        <v>1979</v>
      </c>
      <c r="BA4" t="str">
        <f t="shared" ref="BA4:BA63" si="13">AR4</f>
        <v>Philadelphia Eagles</v>
      </c>
      <c r="BB4" t="str">
        <f t="shared" ref="BB4:BB63" si="14">AS4</f>
        <v>Chicago Bears</v>
      </c>
      <c r="BC4" t="s">
        <v>630</v>
      </c>
      <c r="BE4">
        <v>2011</v>
      </c>
      <c r="BF4" t="s">
        <v>312</v>
      </c>
      <c r="BG4" t="s">
        <v>336</v>
      </c>
      <c r="BH4" t="s">
        <v>366</v>
      </c>
      <c r="BJ4" t="s">
        <v>636</v>
      </c>
      <c r="BK4">
        <f t="shared" ref="BK4:BK67" si="15">BE4</f>
        <v>2011</v>
      </c>
      <c r="BL4" t="str">
        <f t="shared" ref="BL4:BL67" si="16">BH4</f>
        <v>sb</v>
      </c>
      <c r="BM4" t="str">
        <f t="shared" ref="BM4:BM67" si="17">BF4</f>
        <v>New York Giants</v>
      </c>
      <c r="BN4">
        <v>1</v>
      </c>
      <c r="BO4">
        <v>1</v>
      </c>
      <c r="BP4">
        <v>1</v>
      </c>
      <c r="BR4" t="s">
        <v>636</v>
      </c>
      <c r="BS4">
        <f t="shared" ref="BS4:BS67" si="18">BE4</f>
        <v>2011</v>
      </c>
      <c r="BT4" t="str">
        <f t="shared" ref="BT4:BT67" si="19">BH4</f>
        <v>sb</v>
      </c>
      <c r="BU4" t="str">
        <f t="shared" ref="BU4:BU67" si="20">BG4</f>
        <v>New England Patriots</v>
      </c>
      <c r="BV4">
        <v>0</v>
      </c>
      <c r="BW4">
        <v>1</v>
      </c>
      <c r="BX4">
        <v>0</v>
      </c>
    </row>
    <row r="5" spans="1:76">
      <c r="A5">
        <v>2010</v>
      </c>
      <c r="B5" t="s">
        <v>337</v>
      </c>
      <c r="C5" t="s">
        <v>338</v>
      </c>
      <c r="D5" t="s">
        <v>366</v>
      </c>
      <c r="G5" t="s">
        <v>376</v>
      </c>
      <c r="H5" t="s">
        <v>357</v>
      </c>
      <c r="I5" t="s">
        <v>338</v>
      </c>
      <c r="J5" t="s">
        <v>355</v>
      </c>
      <c r="K5" t="s">
        <v>352</v>
      </c>
      <c r="M5">
        <f t="shared" si="1"/>
        <v>1972</v>
      </c>
      <c r="N5" t="str">
        <f t="shared" si="2"/>
        <v>Miami Dolphins</v>
      </c>
      <c r="O5" t="str">
        <f t="shared" si="3"/>
        <v>Pittsburgh Steelers</v>
      </c>
      <c r="P5" t="s">
        <v>458</v>
      </c>
      <c r="Q5">
        <f t="shared" si="4"/>
        <v>1972</v>
      </c>
      <c r="R5" t="str">
        <f t="shared" si="5"/>
        <v>Washington Redskins</v>
      </c>
      <c r="S5" t="str">
        <f t="shared" si="6"/>
        <v>Dallas Cowboys</v>
      </c>
      <c r="T5" t="s">
        <v>459</v>
      </c>
      <c r="W5" t="s">
        <v>374</v>
      </c>
      <c r="X5" t="s">
        <v>357</v>
      </c>
      <c r="Y5" t="s">
        <v>362</v>
      </c>
      <c r="Z5" t="s">
        <v>463</v>
      </c>
      <c r="AA5" t="s">
        <v>352</v>
      </c>
      <c r="AB5" t="s">
        <v>360</v>
      </c>
      <c r="AC5" t="s">
        <v>464</v>
      </c>
      <c r="AE5">
        <f>LEFT(W5,4)*1</f>
        <v>1971</v>
      </c>
      <c r="AF5" t="str">
        <f t="shared" si="7"/>
        <v>Miami Dolphins</v>
      </c>
      <c r="AG5" t="str">
        <f t="shared" si="8"/>
        <v>Kansas City Chiefs</v>
      </c>
      <c r="AH5" t="s">
        <v>575</v>
      </c>
      <c r="AI5">
        <f>LEFT(W5,4)*1</f>
        <v>1971</v>
      </c>
      <c r="AJ5" t="str">
        <f t="shared" si="0"/>
        <v>Dallas Cowboys</v>
      </c>
      <c r="AK5" t="str">
        <f t="shared" si="0"/>
        <v>Minnesota Vikings</v>
      </c>
      <c r="AL5" t="s">
        <v>576</v>
      </c>
      <c r="AN5" t="s">
        <v>393</v>
      </c>
      <c r="AO5" t="s">
        <v>347</v>
      </c>
      <c r="AP5" t="s">
        <v>390</v>
      </c>
      <c r="AQ5" t="s">
        <v>396</v>
      </c>
      <c r="AR5" t="s">
        <v>352</v>
      </c>
      <c r="AS5" t="s">
        <v>359</v>
      </c>
      <c r="AT5" t="s">
        <v>494</v>
      </c>
      <c r="AV5">
        <f t="shared" si="9"/>
        <v>1980</v>
      </c>
      <c r="AW5" t="str">
        <f t="shared" si="10"/>
        <v>Oakland Raiders</v>
      </c>
      <c r="AX5" t="str">
        <f t="shared" si="11"/>
        <v>Houston Oilers</v>
      </c>
      <c r="AY5" t="s">
        <v>629</v>
      </c>
      <c r="AZ5">
        <f t="shared" si="12"/>
        <v>1980</v>
      </c>
      <c r="BA5" t="str">
        <f t="shared" si="13"/>
        <v>Dallas Cowboys</v>
      </c>
      <c r="BB5" t="str">
        <f t="shared" si="14"/>
        <v>Los Angeles Rams</v>
      </c>
      <c r="BC5" t="s">
        <v>630</v>
      </c>
      <c r="BE5">
        <v>2010</v>
      </c>
      <c r="BF5" t="s">
        <v>337</v>
      </c>
      <c r="BG5" t="s">
        <v>338</v>
      </c>
      <c r="BH5" t="s">
        <v>366</v>
      </c>
      <c r="BJ5" t="s">
        <v>636</v>
      </c>
      <c r="BK5">
        <f t="shared" si="15"/>
        <v>2010</v>
      </c>
      <c r="BL5" t="str">
        <f t="shared" si="16"/>
        <v>sb</v>
      </c>
      <c r="BM5" t="str">
        <f t="shared" si="17"/>
        <v>Green Bay Packers</v>
      </c>
      <c r="BN5">
        <v>1</v>
      </c>
      <c r="BO5">
        <v>1</v>
      </c>
      <c r="BP5">
        <v>1</v>
      </c>
      <c r="BR5" t="s">
        <v>636</v>
      </c>
      <c r="BS5">
        <f t="shared" si="18"/>
        <v>2010</v>
      </c>
      <c r="BT5" t="str">
        <f t="shared" si="19"/>
        <v>sb</v>
      </c>
      <c r="BU5" t="str">
        <f t="shared" si="20"/>
        <v>Pittsburgh Steelers</v>
      </c>
      <c r="BV5">
        <v>0</v>
      </c>
      <c r="BW5">
        <v>1</v>
      </c>
      <c r="BX5">
        <v>0</v>
      </c>
    </row>
    <row r="6" spans="1:76">
      <c r="A6">
        <v>2009</v>
      </c>
      <c r="B6" t="s">
        <v>339</v>
      </c>
      <c r="C6" t="s">
        <v>340</v>
      </c>
      <c r="D6" t="s">
        <v>366</v>
      </c>
      <c r="G6" t="s">
        <v>378</v>
      </c>
      <c r="H6" t="s">
        <v>357</v>
      </c>
      <c r="I6" t="s">
        <v>347</v>
      </c>
      <c r="J6" t="s">
        <v>360</v>
      </c>
      <c r="K6" t="s">
        <v>352</v>
      </c>
      <c r="M6">
        <f t="shared" si="1"/>
        <v>1973</v>
      </c>
      <c r="N6" t="str">
        <f t="shared" si="2"/>
        <v>Miami Dolphins</v>
      </c>
      <c r="O6" t="str">
        <f t="shared" si="3"/>
        <v>Oakland Raiders</v>
      </c>
      <c r="P6" t="s">
        <v>458</v>
      </c>
      <c r="Q6">
        <f t="shared" si="4"/>
        <v>1973</v>
      </c>
      <c r="R6" t="str">
        <f t="shared" si="5"/>
        <v>Minnesota Vikings</v>
      </c>
      <c r="S6" t="str">
        <f t="shared" si="6"/>
        <v>Dallas Cowboys</v>
      </c>
      <c r="T6" t="s">
        <v>459</v>
      </c>
      <c r="X6" t="s">
        <v>361</v>
      </c>
      <c r="Y6" t="s">
        <v>409</v>
      </c>
      <c r="Z6" t="s">
        <v>465</v>
      </c>
      <c r="AA6" t="s">
        <v>335</v>
      </c>
      <c r="AB6" t="s">
        <v>355</v>
      </c>
      <c r="AC6" t="s">
        <v>466</v>
      </c>
      <c r="AE6">
        <f>AE5</f>
        <v>1971</v>
      </c>
      <c r="AF6" t="str">
        <f t="shared" si="7"/>
        <v>Baltimore Colts</v>
      </c>
      <c r="AG6" t="str">
        <f t="shared" si="8"/>
        <v>Cleveland Browns</v>
      </c>
      <c r="AH6" t="s">
        <v>575</v>
      </c>
      <c r="AI6">
        <f>AI5</f>
        <v>1971</v>
      </c>
      <c r="AJ6" t="str">
        <f t="shared" si="0"/>
        <v>San Francisco 49ers</v>
      </c>
      <c r="AK6" t="str">
        <f t="shared" si="0"/>
        <v>Washington Redskins</v>
      </c>
      <c r="AL6" t="s">
        <v>576</v>
      </c>
      <c r="AN6" t="s">
        <v>395</v>
      </c>
      <c r="AO6" t="s">
        <v>354</v>
      </c>
      <c r="AP6" t="s">
        <v>363</v>
      </c>
      <c r="AQ6" t="s">
        <v>578</v>
      </c>
      <c r="AR6" t="s">
        <v>312</v>
      </c>
      <c r="AS6" t="s">
        <v>344</v>
      </c>
      <c r="AT6" t="s">
        <v>579</v>
      </c>
      <c r="AV6">
        <f t="shared" si="9"/>
        <v>1981</v>
      </c>
      <c r="AW6" t="str">
        <f t="shared" si="10"/>
        <v>Buffalo Bills</v>
      </c>
      <c r="AX6" t="str">
        <f t="shared" si="11"/>
        <v>New York Jets</v>
      </c>
      <c r="AY6" t="s">
        <v>629</v>
      </c>
      <c r="AZ6">
        <f t="shared" si="12"/>
        <v>1981</v>
      </c>
      <c r="BA6" t="str">
        <f t="shared" si="13"/>
        <v>New York Giants</v>
      </c>
      <c r="BB6" t="str">
        <f t="shared" si="14"/>
        <v>Philadelphia Eagles</v>
      </c>
      <c r="BC6" t="s">
        <v>630</v>
      </c>
      <c r="BE6">
        <v>2009</v>
      </c>
      <c r="BF6" t="s">
        <v>339</v>
      </c>
      <c r="BG6" t="s">
        <v>340</v>
      </c>
      <c r="BH6" t="s">
        <v>366</v>
      </c>
      <c r="BJ6" t="s">
        <v>636</v>
      </c>
      <c r="BK6">
        <f t="shared" si="15"/>
        <v>2009</v>
      </c>
      <c r="BL6" t="str">
        <f t="shared" si="16"/>
        <v>sb</v>
      </c>
      <c r="BM6" t="str">
        <f t="shared" si="17"/>
        <v>New Orleans Saints</v>
      </c>
      <c r="BN6">
        <v>1</v>
      </c>
      <c r="BO6">
        <v>1</v>
      </c>
      <c r="BP6">
        <v>1</v>
      </c>
      <c r="BR6" t="s">
        <v>636</v>
      </c>
      <c r="BS6">
        <f t="shared" si="18"/>
        <v>2009</v>
      </c>
      <c r="BT6" t="str">
        <f t="shared" si="19"/>
        <v>sb</v>
      </c>
      <c r="BU6" t="str">
        <f t="shared" si="20"/>
        <v>Indianapolis Colts</v>
      </c>
      <c r="BV6">
        <v>0</v>
      </c>
      <c r="BW6">
        <v>1</v>
      </c>
      <c r="BX6">
        <v>0</v>
      </c>
    </row>
    <row r="7" spans="1:76">
      <c r="A7">
        <v>2008</v>
      </c>
      <c r="B7" t="s">
        <v>338</v>
      </c>
      <c r="C7" t="s">
        <v>341</v>
      </c>
      <c r="D7" t="s">
        <v>366</v>
      </c>
      <c r="G7" t="s">
        <v>380</v>
      </c>
      <c r="H7" t="s">
        <v>338</v>
      </c>
      <c r="I7" t="s">
        <v>347</v>
      </c>
      <c r="J7" t="s">
        <v>360</v>
      </c>
      <c r="K7" t="s">
        <v>359</v>
      </c>
      <c r="M7">
        <f t="shared" si="1"/>
        <v>1974</v>
      </c>
      <c r="N7" t="str">
        <f t="shared" si="2"/>
        <v>Pittsburgh Steelers</v>
      </c>
      <c r="O7" t="str">
        <f t="shared" si="3"/>
        <v>Oakland Raiders</v>
      </c>
      <c r="P7" t="s">
        <v>458</v>
      </c>
      <c r="Q7">
        <f t="shared" si="4"/>
        <v>1974</v>
      </c>
      <c r="R7" t="str">
        <f t="shared" si="5"/>
        <v>Minnesota Vikings</v>
      </c>
      <c r="S7" t="str">
        <f t="shared" si="6"/>
        <v>Los Angeles Rams</v>
      </c>
      <c r="T7" t="s">
        <v>459</v>
      </c>
      <c r="W7" t="s">
        <v>376</v>
      </c>
      <c r="X7" t="s">
        <v>338</v>
      </c>
      <c r="Y7" t="s">
        <v>347</v>
      </c>
      <c r="Z7" t="s">
        <v>467</v>
      </c>
      <c r="AA7" t="s">
        <v>352</v>
      </c>
      <c r="AB7" t="s">
        <v>335</v>
      </c>
      <c r="AC7" t="s">
        <v>468</v>
      </c>
      <c r="AE7">
        <f t="shared" ref="AE7" si="21">LEFT(W7,4)*1</f>
        <v>1972</v>
      </c>
      <c r="AF7" t="str">
        <f t="shared" si="7"/>
        <v>Pittsburgh Steelers</v>
      </c>
      <c r="AG7" t="str">
        <f t="shared" si="8"/>
        <v>Oakland Raiders</v>
      </c>
      <c r="AH7" t="s">
        <v>575</v>
      </c>
      <c r="AI7">
        <f t="shared" ref="AI7" si="22">LEFT(W7,4)*1</f>
        <v>1972</v>
      </c>
      <c r="AJ7" t="str">
        <f t="shared" ref="AJ7:AJ70" si="23">AA7</f>
        <v>Dallas Cowboys</v>
      </c>
      <c r="AK7" t="str">
        <f t="shared" ref="AK7:AK70" si="24">AB7</f>
        <v>San Francisco 49ers</v>
      </c>
      <c r="AL7" t="s">
        <v>576</v>
      </c>
      <c r="AN7" t="s">
        <v>397</v>
      </c>
      <c r="AO7" t="s">
        <v>357</v>
      </c>
      <c r="AP7" t="s">
        <v>336</v>
      </c>
      <c r="AQ7" t="s">
        <v>456</v>
      </c>
      <c r="AR7" t="s">
        <v>355</v>
      </c>
      <c r="AS7" t="s">
        <v>418</v>
      </c>
      <c r="AT7" t="s">
        <v>580</v>
      </c>
      <c r="AV7">
        <f t="shared" si="9"/>
        <v>1982</v>
      </c>
      <c r="AW7" t="str">
        <f t="shared" si="10"/>
        <v>Miami Dolphins</v>
      </c>
      <c r="AX7" t="str">
        <f t="shared" si="11"/>
        <v>New England Patriots</v>
      </c>
      <c r="AY7" t="s">
        <v>629</v>
      </c>
      <c r="AZ7">
        <f t="shared" si="12"/>
        <v>1982</v>
      </c>
      <c r="BA7" t="str">
        <f t="shared" si="13"/>
        <v>Washington Redskins</v>
      </c>
      <c r="BB7" t="str">
        <f t="shared" si="14"/>
        <v>Detroit Lions</v>
      </c>
      <c r="BC7" t="s">
        <v>630</v>
      </c>
      <c r="BE7">
        <v>2008</v>
      </c>
      <c r="BF7" t="s">
        <v>338</v>
      </c>
      <c r="BG7" t="s">
        <v>341</v>
      </c>
      <c r="BH7" t="s">
        <v>366</v>
      </c>
      <c r="BJ7" t="s">
        <v>636</v>
      </c>
      <c r="BK7">
        <f t="shared" si="15"/>
        <v>2008</v>
      </c>
      <c r="BL7" t="str">
        <f t="shared" si="16"/>
        <v>sb</v>
      </c>
      <c r="BM7" t="str">
        <f t="shared" si="17"/>
        <v>Pittsburgh Steelers</v>
      </c>
      <c r="BN7">
        <v>1</v>
      </c>
      <c r="BO7">
        <v>1</v>
      </c>
      <c r="BP7">
        <v>1</v>
      </c>
      <c r="BR7" t="s">
        <v>636</v>
      </c>
      <c r="BS7">
        <f t="shared" si="18"/>
        <v>2008</v>
      </c>
      <c r="BT7" t="str">
        <f t="shared" si="19"/>
        <v>sb</v>
      </c>
      <c r="BU7" t="str">
        <f t="shared" si="20"/>
        <v>Arizona Cardinals</v>
      </c>
      <c r="BV7">
        <v>0</v>
      </c>
      <c r="BW7">
        <v>1</v>
      </c>
      <c r="BX7">
        <v>0</v>
      </c>
    </row>
    <row r="8" spans="1:76">
      <c r="A8">
        <v>2007</v>
      </c>
      <c r="B8" t="s">
        <v>312</v>
      </c>
      <c r="C8" t="s">
        <v>336</v>
      </c>
      <c r="D8" t="s">
        <v>366</v>
      </c>
      <c r="G8" t="s">
        <v>383</v>
      </c>
      <c r="H8" t="s">
        <v>338</v>
      </c>
      <c r="I8" t="s">
        <v>347</v>
      </c>
      <c r="J8" t="s">
        <v>352</v>
      </c>
      <c r="K8" t="s">
        <v>359</v>
      </c>
      <c r="M8">
        <f t="shared" si="1"/>
        <v>1975</v>
      </c>
      <c r="N8" t="str">
        <f t="shared" si="2"/>
        <v>Pittsburgh Steelers</v>
      </c>
      <c r="O8" t="str">
        <f t="shared" si="3"/>
        <v>Oakland Raiders</v>
      </c>
      <c r="P8" t="s">
        <v>458</v>
      </c>
      <c r="Q8">
        <f t="shared" si="4"/>
        <v>1975</v>
      </c>
      <c r="R8" t="str">
        <f t="shared" si="5"/>
        <v>Dallas Cowboys</v>
      </c>
      <c r="S8" t="str">
        <f t="shared" si="6"/>
        <v>Los Angeles Rams</v>
      </c>
      <c r="T8" t="s">
        <v>459</v>
      </c>
      <c r="X8" t="s">
        <v>357</v>
      </c>
      <c r="Y8" t="s">
        <v>409</v>
      </c>
      <c r="Z8" t="s">
        <v>469</v>
      </c>
      <c r="AA8" t="s">
        <v>355</v>
      </c>
      <c r="AB8" t="s">
        <v>337</v>
      </c>
      <c r="AC8" t="s">
        <v>435</v>
      </c>
      <c r="AE8">
        <f t="shared" ref="AE8" si="25">AE7</f>
        <v>1972</v>
      </c>
      <c r="AF8" t="str">
        <f t="shared" ref="AF8:AF71" si="26">X8</f>
        <v>Miami Dolphins</v>
      </c>
      <c r="AG8" t="str">
        <f t="shared" ref="AG8:AG71" si="27">Y8</f>
        <v>Cleveland Browns</v>
      </c>
      <c r="AH8" t="s">
        <v>575</v>
      </c>
      <c r="AI8">
        <f t="shared" ref="AI8" si="28">AI7</f>
        <v>1972</v>
      </c>
      <c r="AJ8" t="str">
        <f t="shared" si="23"/>
        <v>Washington Redskins</v>
      </c>
      <c r="AK8" t="str">
        <f t="shared" si="24"/>
        <v>Green Bay Packers</v>
      </c>
      <c r="AL8" t="s">
        <v>576</v>
      </c>
      <c r="AO8" t="s">
        <v>358</v>
      </c>
      <c r="AP8" t="s">
        <v>409</v>
      </c>
      <c r="AQ8" t="s">
        <v>379</v>
      </c>
      <c r="AR8" t="s">
        <v>337</v>
      </c>
      <c r="AS8" t="s">
        <v>279</v>
      </c>
      <c r="AT8" t="s">
        <v>581</v>
      </c>
      <c r="AV8">
        <f t="shared" si="9"/>
        <v>1982</v>
      </c>
      <c r="AW8" t="str">
        <f t="shared" si="10"/>
        <v>Los Angeles Raiders</v>
      </c>
      <c r="AX8" t="str">
        <f t="shared" si="11"/>
        <v>Cleveland Browns</v>
      </c>
      <c r="AY8" t="s">
        <v>629</v>
      </c>
      <c r="AZ8">
        <f t="shared" si="12"/>
        <v>1982</v>
      </c>
      <c r="BA8" t="str">
        <f t="shared" si="13"/>
        <v>Green Bay Packers</v>
      </c>
      <c r="BB8" t="str">
        <f t="shared" si="14"/>
        <v>St. Louis Cardinals</v>
      </c>
      <c r="BC8" t="s">
        <v>630</v>
      </c>
      <c r="BE8">
        <v>2007</v>
      </c>
      <c r="BF8" t="s">
        <v>312</v>
      </c>
      <c r="BG8" t="s">
        <v>336</v>
      </c>
      <c r="BH8" t="s">
        <v>366</v>
      </c>
      <c r="BJ8" t="s">
        <v>636</v>
      </c>
      <c r="BK8">
        <f t="shared" si="15"/>
        <v>2007</v>
      </c>
      <c r="BL8" t="str">
        <f t="shared" si="16"/>
        <v>sb</v>
      </c>
      <c r="BM8" t="str">
        <f t="shared" si="17"/>
        <v>New York Giants</v>
      </c>
      <c r="BN8">
        <v>1</v>
      </c>
      <c r="BO8">
        <v>1</v>
      </c>
      <c r="BP8">
        <v>1</v>
      </c>
      <c r="BR8" t="s">
        <v>636</v>
      </c>
      <c r="BS8">
        <f t="shared" si="18"/>
        <v>2007</v>
      </c>
      <c r="BT8" t="str">
        <f t="shared" si="19"/>
        <v>sb</v>
      </c>
      <c r="BU8" t="str">
        <f t="shared" si="20"/>
        <v>New England Patriots</v>
      </c>
      <c r="BV8">
        <v>0</v>
      </c>
      <c r="BW8">
        <v>1</v>
      </c>
      <c r="BX8">
        <v>0</v>
      </c>
    </row>
    <row r="9" spans="1:76">
      <c r="A9">
        <v>2006</v>
      </c>
      <c r="B9" t="s">
        <v>340</v>
      </c>
      <c r="C9" t="s">
        <v>342</v>
      </c>
      <c r="D9" t="s">
        <v>366</v>
      </c>
      <c r="G9" t="s">
        <v>385</v>
      </c>
      <c r="H9" t="s">
        <v>347</v>
      </c>
      <c r="I9" t="s">
        <v>338</v>
      </c>
      <c r="J9" t="s">
        <v>360</v>
      </c>
      <c r="K9" t="s">
        <v>359</v>
      </c>
      <c r="M9">
        <f t="shared" si="1"/>
        <v>1976</v>
      </c>
      <c r="N9" t="str">
        <f t="shared" si="2"/>
        <v>Oakland Raiders</v>
      </c>
      <c r="O9" t="str">
        <f t="shared" si="3"/>
        <v>Pittsburgh Steelers</v>
      </c>
      <c r="P9" t="s">
        <v>458</v>
      </c>
      <c r="Q9">
        <f t="shared" si="4"/>
        <v>1976</v>
      </c>
      <c r="R9" t="str">
        <f t="shared" si="5"/>
        <v>Minnesota Vikings</v>
      </c>
      <c r="S9" t="str">
        <f t="shared" si="6"/>
        <v>Los Angeles Rams</v>
      </c>
      <c r="T9" t="s">
        <v>459</v>
      </c>
      <c r="W9" t="s">
        <v>378</v>
      </c>
      <c r="X9" t="s">
        <v>347</v>
      </c>
      <c r="Y9" t="s">
        <v>338</v>
      </c>
      <c r="Z9" t="s">
        <v>433</v>
      </c>
      <c r="AA9" t="s">
        <v>360</v>
      </c>
      <c r="AB9" t="s">
        <v>355</v>
      </c>
      <c r="AC9" t="s">
        <v>470</v>
      </c>
      <c r="AE9">
        <f t="shared" ref="AE9" si="29">LEFT(W9,4)*1</f>
        <v>1973</v>
      </c>
      <c r="AF9" t="str">
        <f t="shared" si="26"/>
        <v>Oakland Raiders</v>
      </c>
      <c r="AG9" t="str">
        <f t="shared" si="27"/>
        <v>Pittsburgh Steelers</v>
      </c>
      <c r="AH9" t="s">
        <v>575</v>
      </c>
      <c r="AI9">
        <f t="shared" ref="AI9" si="30">LEFT(W9,4)*1</f>
        <v>1973</v>
      </c>
      <c r="AJ9" t="str">
        <f t="shared" si="23"/>
        <v>Minnesota Vikings</v>
      </c>
      <c r="AK9" t="str">
        <f t="shared" si="24"/>
        <v>Washington Redskins</v>
      </c>
      <c r="AL9" t="s">
        <v>576</v>
      </c>
      <c r="AO9" t="s">
        <v>363</v>
      </c>
      <c r="AP9" t="s">
        <v>356</v>
      </c>
      <c r="AQ9" t="s">
        <v>582</v>
      </c>
      <c r="AR9" t="s">
        <v>360</v>
      </c>
      <c r="AS9" t="s">
        <v>351</v>
      </c>
      <c r="AT9" t="s">
        <v>583</v>
      </c>
      <c r="AV9">
        <f t="shared" si="9"/>
        <v>1982</v>
      </c>
      <c r="AW9" t="str">
        <f t="shared" si="10"/>
        <v>New York Jets</v>
      </c>
      <c r="AX9" t="str">
        <f t="shared" si="11"/>
        <v>Cincinnati Bengals</v>
      </c>
      <c r="AY9" t="s">
        <v>629</v>
      </c>
      <c r="AZ9">
        <f t="shared" si="12"/>
        <v>1982</v>
      </c>
      <c r="BA9" t="str">
        <f t="shared" si="13"/>
        <v>Minnesota Vikings</v>
      </c>
      <c r="BB9" t="str">
        <f t="shared" si="14"/>
        <v>Atlanta Falcons</v>
      </c>
      <c r="BC9" t="s">
        <v>630</v>
      </c>
      <c r="BE9">
        <v>2006</v>
      </c>
      <c r="BF9" t="s">
        <v>340</v>
      </c>
      <c r="BG9" t="s">
        <v>342</v>
      </c>
      <c r="BH9" t="s">
        <v>366</v>
      </c>
      <c r="BJ9" t="s">
        <v>636</v>
      </c>
      <c r="BK9">
        <f t="shared" si="15"/>
        <v>2006</v>
      </c>
      <c r="BL9" t="str">
        <f t="shared" si="16"/>
        <v>sb</v>
      </c>
      <c r="BM9" t="str">
        <f t="shared" si="17"/>
        <v>Indianapolis Colts</v>
      </c>
      <c r="BN9">
        <v>1</v>
      </c>
      <c r="BO9">
        <v>1</v>
      </c>
      <c r="BP9">
        <v>1</v>
      </c>
      <c r="BR9" t="s">
        <v>636</v>
      </c>
      <c r="BS9">
        <f t="shared" si="18"/>
        <v>2006</v>
      </c>
      <c r="BT9" t="str">
        <f t="shared" si="19"/>
        <v>sb</v>
      </c>
      <c r="BU9" t="str">
        <f t="shared" si="20"/>
        <v>Chicago Bears</v>
      </c>
      <c r="BV9">
        <v>0</v>
      </c>
      <c r="BW9">
        <v>1</v>
      </c>
      <c r="BX9">
        <v>0</v>
      </c>
    </row>
    <row r="10" spans="1:76">
      <c r="A10">
        <v>2005</v>
      </c>
      <c r="B10" t="s">
        <v>338</v>
      </c>
      <c r="C10" t="s">
        <v>343</v>
      </c>
      <c r="D10" t="s">
        <v>366</v>
      </c>
      <c r="G10" t="s">
        <v>387</v>
      </c>
      <c r="H10" t="s">
        <v>350</v>
      </c>
      <c r="I10" t="s">
        <v>347</v>
      </c>
      <c r="J10" t="s">
        <v>352</v>
      </c>
      <c r="K10" t="s">
        <v>360</v>
      </c>
      <c r="M10">
        <f t="shared" si="1"/>
        <v>1977</v>
      </c>
      <c r="N10" t="str">
        <f t="shared" si="2"/>
        <v>Denver Broncos</v>
      </c>
      <c r="O10" t="str">
        <f t="shared" si="3"/>
        <v>Oakland Raiders</v>
      </c>
      <c r="P10" t="s">
        <v>458</v>
      </c>
      <c r="Q10">
        <f t="shared" si="4"/>
        <v>1977</v>
      </c>
      <c r="R10" t="str">
        <f t="shared" si="5"/>
        <v>Dallas Cowboys</v>
      </c>
      <c r="S10" t="str">
        <f t="shared" si="6"/>
        <v>Minnesota Vikings</v>
      </c>
      <c r="T10" t="s">
        <v>459</v>
      </c>
      <c r="X10" t="s">
        <v>357</v>
      </c>
      <c r="Y10" t="s">
        <v>356</v>
      </c>
      <c r="Z10" t="s">
        <v>471</v>
      </c>
      <c r="AA10" t="s">
        <v>352</v>
      </c>
      <c r="AB10" t="s">
        <v>359</v>
      </c>
      <c r="AC10" t="s">
        <v>472</v>
      </c>
      <c r="AE10">
        <f t="shared" ref="AE10" si="31">AE9</f>
        <v>1973</v>
      </c>
      <c r="AF10" t="str">
        <f t="shared" si="26"/>
        <v>Miami Dolphins</v>
      </c>
      <c r="AG10" t="str">
        <f t="shared" si="27"/>
        <v>Cincinnati Bengals</v>
      </c>
      <c r="AH10" t="s">
        <v>575</v>
      </c>
      <c r="AI10">
        <f t="shared" ref="AI10" si="32">AI9</f>
        <v>1973</v>
      </c>
      <c r="AJ10" t="str">
        <f t="shared" si="23"/>
        <v>Dallas Cowboys</v>
      </c>
      <c r="AK10" t="str">
        <f t="shared" si="24"/>
        <v>Los Angeles Rams</v>
      </c>
      <c r="AL10" t="s">
        <v>576</v>
      </c>
      <c r="AO10" t="s">
        <v>353</v>
      </c>
      <c r="AP10" t="s">
        <v>338</v>
      </c>
      <c r="AQ10" t="s">
        <v>478</v>
      </c>
      <c r="AR10" t="s">
        <v>352</v>
      </c>
      <c r="AS10" t="s">
        <v>346</v>
      </c>
      <c r="AT10" t="s">
        <v>449</v>
      </c>
      <c r="AV10">
        <f t="shared" si="9"/>
        <v>1982</v>
      </c>
      <c r="AW10" t="str">
        <f t="shared" si="10"/>
        <v>San Diego Chargers</v>
      </c>
      <c r="AX10" t="str">
        <f t="shared" si="11"/>
        <v>Pittsburgh Steelers</v>
      </c>
      <c r="AY10" t="s">
        <v>629</v>
      </c>
      <c r="AZ10">
        <f t="shared" si="12"/>
        <v>1982</v>
      </c>
      <c r="BA10" t="str">
        <f t="shared" si="13"/>
        <v>Dallas Cowboys</v>
      </c>
      <c r="BB10" t="str">
        <f t="shared" si="14"/>
        <v>Tampa Bay Buccaneers</v>
      </c>
      <c r="BC10" t="s">
        <v>630</v>
      </c>
      <c r="BE10">
        <v>2005</v>
      </c>
      <c r="BF10" t="s">
        <v>338</v>
      </c>
      <c r="BG10" t="s">
        <v>343</v>
      </c>
      <c r="BH10" t="s">
        <v>366</v>
      </c>
      <c r="BJ10" t="s">
        <v>636</v>
      </c>
      <c r="BK10">
        <f t="shared" si="15"/>
        <v>2005</v>
      </c>
      <c r="BL10" t="str">
        <f t="shared" si="16"/>
        <v>sb</v>
      </c>
      <c r="BM10" t="str">
        <f t="shared" si="17"/>
        <v>Pittsburgh Steelers</v>
      </c>
      <c r="BN10">
        <v>1</v>
      </c>
      <c r="BO10">
        <v>1</v>
      </c>
      <c r="BP10">
        <v>1</v>
      </c>
      <c r="BR10" t="s">
        <v>636</v>
      </c>
      <c r="BS10">
        <f t="shared" si="18"/>
        <v>2005</v>
      </c>
      <c r="BT10" t="str">
        <f t="shared" si="19"/>
        <v>sb</v>
      </c>
      <c r="BU10" t="str">
        <f t="shared" si="20"/>
        <v>Seattle Seahawks</v>
      </c>
      <c r="BV10">
        <v>0</v>
      </c>
      <c r="BW10">
        <v>1</v>
      </c>
      <c r="BX10">
        <v>0</v>
      </c>
    </row>
    <row r="11" spans="1:76">
      <c r="A11">
        <v>2004</v>
      </c>
      <c r="B11" t="s">
        <v>336</v>
      </c>
      <c r="C11" t="s">
        <v>344</v>
      </c>
      <c r="D11" t="s">
        <v>366</v>
      </c>
      <c r="G11" t="s">
        <v>389</v>
      </c>
      <c r="H11" t="s">
        <v>338</v>
      </c>
      <c r="I11" t="s">
        <v>390</v>
      </c>
      <c r="J11" t="s">
        <v>352</v>
      </c>
      <c r="K11" t="s">
        <v>359</v>
      </c>
      <c r="M11">
        <f t="shared" si="1"/>
        <v>1978</v>
      </c>
      <c r="N11" t="str">
        <f t="shared" si="2"/>
        <v>Pittsburgh Steelers</v>
      </c>
      <c r="O11" t="str">
        <f t="shared" si="3"/>
        <v>Houston Oilers</v>
      </c>
      <c r="P11" t="s">
        <v>458</v>
      </c>
      <c r="Q11">
        <f t="shared" si="4"/>
        <v>1978</v>
      </c>
      <c r="R11" t="str">
        <f t="shared" si="5"/>
        <v>Dallas Cowboys</v>
      </c>
      <c r="S11" t="str">
        <f t="shared" si="6"/>
        <v>Los Angeles Rams</v>
      </c>
      <c r="T11" t="s">
        <v>459</v>
      </c>
      <c r="W11" t="s">
        <v>380</v>
      </c>
      <c r="X11" t="s">
        <v>347</v>
      </c>
      <c r="Y11" t="s">
        <v>357</v>
      </c>
      <c r="Z11" t="s">
        <v>473</v>
      </c>
      <c r="AA11" t="s">
        <v>360</v>
      </c>
      <c r="AB11" t="s">
        <v>279</v>
      </c>
      <c r="AC11" t="s">
        <v>401</v>
      </c>
      <c r="AE11">
        <f t="shared" ref="AE11" si="33">LEFT(W11,4)*1</f>
        <v>1974</v>
      </c>
      <c r="AF11" t="str">
        <f t="shared" si="26"/>
        <v>Oakland Raiders</v>
      </c>
      <c r="AG11" t="str">
        <f t="shared" si="27"/>
        <v>Miami Dolphins</v>
      </c>
      <c r="AH11" t="s">
        <v>575</v>
      </c>
      <c r="AI11">
        <f t="shared" ref="AI11" si="34">LEFT(W11,4)*1</f>
        <v>1974</v>
      </c>
      <c r="AJ11" t="str">
        <f t="shared" si="23"/>
        <v>Minnesota Vikings</v>
      </c>
      <c r="AK11" t="str">
        <f t="shared" si="24"/>
        <v>St. Louis Cardinals</v>
      </c>
      <c r="AL11" t="s">
        <v>576</v>
      </c>
      <c r="AN11" t="s">
        <v>400</v>
      </c>
      <c r="AO11" t="s">
        <v>343</v>
      </c>
      <c r="AP11" t="s">
        <v>350</v>
      </c>
      <c r="AQ11" t="s">
        <v>580</v>
      </c>
      <c r="AR11" t="s">
        <v>359</v>
      </c>
      <c r="AS11" t="s">
        <v>352</v>
      </c>
      <c r="AT11" t="s">
        <v>438</v>
      </c>
      <c r="AV11">
        <f t="shared" si="9"/>
        <v>1983</v>
      </c>
      <c r="AW11" t="str">
        <f t="shared" si="10"/>
        <v>Seattle Seahawks</v>
      </c>
      <c r="AX11" t="str">
        <f t="shared" si="11"/>
        <v>Denver Broncos</v>
      </c>
      <c r="AY11" t="s">
        <v>629</v>
      </c>
      <c r="AZ11">
        <f t="shared" si="12"/>
        <v>1983</v>
      </c>
      <c r="BA11" t="str">
        <f t="shared" si="13"/>
        <v>Los Angeles Rams</v>
      </c>
      <c r="BB11" t="str">
        <f t="shared" si="14"/>
        <v>Dallas Cowboys</v>
      </c>
      <c r="BC11" t="s">
        <v>630</v>
      </c>
      <c r="BE11">
        <v>2004</v>
      </c>
      <c r="BF11" t="s">
        <v>336</v>
      </c>
      <c r="BG11" t="s">
        <v>344</v>
      </c>
      <c r="BH11" t="s">
        <v>366</v>
      </c>
      <c r="BJ11" t="s">
        <v>636</v>
      </c>
      <c r="BK11">
        <f t="shared" si="15"/>
        <v>2004</v>
      </c>
      <c r="BL11" t="str">
        <f t="shared" si="16"/>
        <v>sb</v>
      </c>
      <c r="BM11" t="str">
        <f t="shared" si="17"/>
        <v>New England Patriots</v>
      </c>
      <c r="BN11">
        <v>1</v>
      </c>
      <c r="BO11">
        <v>1</v>
      </c>
      <c r="BP11">
        <v>1</v>
      </c>
      <c r="BR11" t="s">
        <v>636</v>
      </c>
      <c r="BS11">
        <f t="shared" si="18"/>
        <v>2004</v>
      </c>
      <c r="BT11" t="str">
        <f t="shared" si="19"/>
        <v>sb</v>
      </c>
      <c r="BU11" t="str">
        <f t="shared" si="20"/>
        <v>Philadelphia Eagles</v>
      </c>
      <c r="BV11">
        <v>0</v>
      </c>
      <c r="BW11">
        <v>1</v>
      </c>
      <c r="BX11">
        <v>0</v>
      </c>
    </row>
    <row r="12" spans="1:76">
      <c r="A12">
        <v>2003</v>
      </c>
      <c r="B12" t="s">
        <v>336</v>
      </c>
      <c r="C12" t="s">
        <v>345</v>
      </c>
      <c r="D12" t="s">
        <v>366</v>
      </c>
      <c r="G12" t="s">
        <v>391</v>
      </c>
      <c r="H12" t="s">
        <v>338</v>
      </c>
      <c r="I12" t="s">
        <v>390</v>
      </c>
      <c r="J12" t="s">
        <v>359</v>
      </c>
      <c r="K12" t="s">
        <v>346</v>
      </c>
      <c r="M12">
        <f t="shared" si="1"/>
        <v>1979</v>
      </c>
      <c r="N12" t="str">
        <f t="shared" si="2"/>
        <v>Pittsburgh Steelers</v>
      </c>
      <c r="O12" t="str">
        <f t="shared" si="3"/>
        <v>Houston Oilers</v>
      </c>
      <c r="P12" t="s">
        <v>458</v>
      </c>
      <c r="Q12">
        <f t="shared" si="4"/>
        <v>1979</v>
      </c>
      <c r="R12" t="str">
        <f t="shared" si="5"/>
        <v>Los Angeles Rams</v>
      </c>
      <c r="S12" t="str">
        <f t="shared" si="6"/>
        <v>Tampa Bay Buccaneers</v>
      </c>
      <c r="T12" t="s">
        <v>459</v>
      </c>
      <c r="X12" t="s">
        <v>338</v>
      </c>
      <c r="Y12" t="s">
        <v>354</v>
      </c>
      <c r="Z12" t="s">
        <v>474</v>
      </c>
      <c r="AA12" t="s">
        <v>359</v>
      </c>
      <c r="AB12" t="s">
        <v>355</v>
      </c>
      <c r="AC12" t="s">
        <v>475</v>
      </c>
      <c r="AE12">
        <f t="shared" ref="AE12" si="35">AE11</f>
        <v>1974</v>
      </c>
      <c r="AF12" t="str">
        <f t="shared" si="26"/>
        <v>Pittsburgh Steelers</v>
      </c>
      <c r="AG12" t="str">
        <f t="shared" si="27"/>
        <v>Buffalo Bills</v>
      </c>
      <c r="AH12" t="s">
        <v>575</v>
      </c>
      <c r="AI12">
        <f t="shared" ref="AI12" si="36">AI11</f>
        <v>1974</v>
      </c>
      <c r="AJ12" t="str">
        <f t="shared" si="23"/>
        <v>Los Angeles Rams</v>
      </c>
      <c r="AK12" t="str">
        <f t="shared" si="24"/>
        <v>Washington Redskins</v>
      </c>
      <c r="AL12" t="s">
        <v>576</v>
      </c>
      <c r="AN12" t="s">
        <v>403</v>
      </c>
      <c r="AO12" t="s">
        <v>343</v>
      </c>
      <c r="AP12" t="s">
        <v>358</v>
      </c>
      <c r="AQ12" t="s">
        <v>467</v>
      </c>
      <c r="AR12" t="s">
        <v>312</v>
      </c>
      <c r="AS12" t="s">
        <v>359</v>
      </c>
      <c r="AT12" t="s">
        <v>542</v>
      </c>
      <c r="AV12">
        <f t="shared" si="9"/>
        <v>1984</v>
      </c>
      <c r="AW12" t="str">
        <f t="shared" si="10"/>
        <v>Seattle Seahawks</v>
      </c>
      <c r="AX12" t="str">
        <f t="shared" si="11"/>
        <v>Los Angeles Raiders</v>
      </c>
      <c r="AY12" t="s">
        <v>629</v>
      </c>
      <c r="AZ12">
        <f t="shared" si="12"/>
        <v>1984</v>
      </c>
      <c r="BA12" t="str">
        <f t="shared" si="13"/>
        <v>New York Giants</v>
      </c>
      <c r="BB12" t="str">
        <f t="shared" si="14"/>
        <v>Los Angeles Rams</v>
      </c>
      <c r="BC12" t="s">
        <v>630</v>
      </c>
      <c r="BE12">
        <v>2003</v>
      </c>
      <c r="BF12" t="s">
        <v>336</v>
      </c>
      <c r="BG12" t="s">
        <v>345</v>
      </c>
      <c r="BH12" t="s">
        <v>366</v>
      </c>
      <c r="BJ12" t="s">
        <v>636</v>
      </c>
      <c r="BK12">
        <f t="shared" si="15"/>
        <v>2003</v>
      </c>
      <c r="BL12" t="str">
        <f t="shared" si="16"/>
        <v>sb</v>
      </c>
      <c r="BM12" t="str">
        <f t="shared" si="17"/>
        <v>New England Patriots</v>
      </c>
      <c r="BN12">
        <v>1</v>
      </c>
      <c r="BO12">
        <v>1</v>
      </c>
      <c r="BP12">
        <v>1</v>
      </c>
      <c r="BR12" t="s">
        <v>636</v>
      </c>
      <c r="BS12">
        <f t="shared" si="18"/>
        <v>2003</v>
      </c>
      <c r="BT12" t="str">
        <f t="shared" si="19"/>
        <v>sb</v>
      </c>
      <c r="BU12" t="str">
        <f t="shared" si="20"/>
        <v>Carolina Panthers</v>
      </c>
      <c r="BV12">
        <v>0</v>
      </c>
      <c r="BW12">
        <v>1</v>
      </c>
      <c r="BX12">
        <v>0</v>
      </c>
    </row>
    <row r="13" spans="1:76">
      <c r="A13">
        <v>2002</v>
      </c>
      <c r="B13" t="s">
        <v>346</v>
      </c>
      <c r="C13" t="s">
        <v>347</v>
      </c>
      <c r="D13" t="s">
        <v>366</v>
      </c>
      <c r="G13" t="s">
        <v>393</v>
      </c>
      <c r="H13" t="s">
        <v>347</v>
      </c>
      <c r="I13" t="s">
        <v>353</v>
      </c>
      <c r="J13" t="s">
        <v>344</v>
      </c>
      <c r="K13" t="s">
        <v>352</v>
      </c>
      <c r="M13">
        <f t="shared" si="1"/>
        <v>1980</v>
      </c>
      <c r="N13" t="str">
        <f t="shared" si="2"/>
        <v>Oakland Raiders</v>
      </c>
      <c r="O13" t="str">
        <f t="shared" si="3"/>
        <v>San Diego Chargers</v>
      </c>
      <c r="P13" t="s">
        <v>458</v>
      </c>
      <c r="Q13">
        <f t="shared" si="4"/>
        <v>1980</v>
      </c>
      <c r="R13" t="str">
        <f t="shared" si="5"/>
        <v>Philadelphia Eagles</v>
      </c>
      <c r="S13" t="str">
        <f t="shared" si="6"/>
        <v>Dallas Cowboys</v>
      </c>
      <c r="T13" t="s">
        <v>459</v>
      </c>
      <c r="W13" t="s">
        <v>383</v>
      </c>
      <c r="X13" t="s">
        <v>338</v>
      </c>
      <c r="Y13" t="s">
        <v>361</v>
      </c>
      <c r="Z13" t="s">
        <v>476</v>
      </c>
      <c r="AA13" t="s">
        <v>359</v>
      </c>
      <c r="AB13" t="s">
        <v>279</v>
      </c>
      <c r="AC13" t="s">
        <v>477</v>
      </c>
      <c r="AE13">
        <f t="shared" ref="AE13" si="37">LEFT(W13,4)*1</f>
        <v>1975</v>
      </c>
      <c r="AF13" t="str">
        <f t="shared" si="26"/>
        <v>Pittsburgh Steelers</v>
      </c>
      <c r="AG13" t="str">
        <f t="shared" si="27"/>
        <v>Baltimore Colts</v>
      </c>
      <c r="AH13" t="s">
        <v>575</v>
      </c>
      <c r="AI13">
        <f t="shared" ref="AI13" si="38">LEFT(W13,4)*1</f>
        <v>1975</v>
      </c>
      <c r="AJ13" t="str">
        <f t="shared" si="23"/>
        <v>Los Angeles Rams</v>
      </c>
      <c r="AK13" t="str">
        <f t="shared" si="24"/>
        <v>St. Louis Cardinals</v>
      </c>
      <c r="AL13" t="s">
        <v>576</v>
      </c>
      <c r="AN13" t="s">
        <v>406</v>
      </c>
      <c r="AO13" t="s">
        <v>336</v>
      </c>
      <c r="AP13" t="s">
        <v>363</v>
      </c>
      <c r="AQ13" t="s">
        <v>584</v>
      </c>
      <c r="AR13" t="s">
        <v>312</v>
      </c>
      <c r="AS13" t="s">
        <v>335</v>
      </c>
      <c r="AT13" t="s">
        <v>585</v>
      </c>
      <c r="AV13">
        <f t="shared" si="9"/>
        <v>1985</v>
      </c>
      <c r="AW13" t="str">
        <f t="shared" si="10"/>
        <v>New England Patriots</v>
      </c>
      <c r="AX13" t="str">
        <f t="shared" si="11"/>
        <v>New York Jets</v>
      </c>
      <c r="AY13" t="s">
        <v>629</v>
      </c>
      <c r="AZ13">
        <f t="shared" si="12"/>
        <v>1985</v>
      </c>
      <c r="BA13" t="str">
        <f t="shared" si="13"/>
        <v>New York Giants</v>
      </c>
      <c r="BB13" t="str">
        <f t="shared" si="14"/>
        <v>San Francisco 49ers</v>
      </c>
      <c r="BC13" t="s">
        <v>630</v>
      </c>
      <c r="BE13">
        <v>2002</v>
      </c>
      <c r="BF13" t="s">
        <v>346</v>
      </c>
      <c r="BG13" t="s">
        <v>347</v>
      </c>
      <c r="BH13" t="s">
        <v>366</v>
      </c>
      <c r="BJ13" t="s">
        <v>636</v>
      </c>
      <c r="BK13">
        <f t="shared" si="15"/>
        <v>2002</v>
      </c>
      <c r="BL13" t="str">
        <f t="shared" si="16"/>
        <v>sb</v>
      </c>
      <c r="BM13" t="str">
        <f t="shared" si="17"/>
        <v>Tampa Bay Buccaneers</v>
      </c>
      <c r="BN13">
        <v>1</v>
      </c>
      <c r="BO13">
        <v>1</v>
      </c>
      <c r="BP13">
        <v>1</v>
      </c>
      <c r="BR13" t="s">
        <v>636</v>
      </c>
      <c r="BS13">
        <f t="shared" si="18"/>
        <v>2002</v>
      </c>
      <c r="BT13" t="str">
        <f t="shared" si="19"/>
        <v>sb</v>
      </c>
      <c r="BU13" t="str">
        <f t="shared" si="20"/>
        <v>Oakland Raiders</v>
      </c>
      <c r="BV13">
        <v>0</v>
      </c>
      <c r="BW13">
        <v>1</v>
      </c>
      <c r="BX13">
        <v>0</v>
      </c>
    </row>
    <row r="14" spans="1:76">
      <c r="A14">
        <v>2001</v>
      </c>
      <c r="B14" t="s">
        <v>336</v>
      </c>
      <c r="C14" t="s">
        <v>348</v>
      </c>
      <c r="D14" t="s">
        <v>366</v>
      </c>
      <c r="G14" t="s">
        <v>395</v>
      </c>
      <c r="H14" t="s">
        <v>356</v>
      </c>
      <c r="I14" t="s">
        <v>353</v>
      </c>
      <c r="J14" t="s">
        <v>335</v>
      </c>
      <c r="K14" t="s">
        <v>352</v>
      </c>
      <c r="M14">
        <f t="shared" si="1"/>
        <v>1981</v>
      </c>
      <c r="N14" t="str">
        <f t="shared" si="2"/>
        <v>Cincinnati Bengals</v>
      </c>
      <c r="O14" t="str">
        <f t="shared" si="3"/>
        <v>San Diego Chargers</v>
      </c>
      <c r="P14" t="s">
        <v>458</v>
      </c>
      <c r="Q14">
        <f t="shared" si="4"/>
        <v>1981</v>
      </c>
      <c r="R14" t="str">
        <f t="shared" si="5"/>
        <v>San Francisco 49ers</v>
      </c>
      <c r="S14" t="str">
        <f t="shared" si="6"/>
        <v>Dallas Cowboys</v>
      </c>
      <c r="T14" t="s">
        <v>459</v>
      </c>
      <c r="X14" t="s">
        <v>347</v>
      </c>
      <c r="Y14" t="s">
        <v>356</v>
      </c>
      <c r="Z14" t="s">
        <v>478</v>
      </c>
      <c r="AA14" t="s">
        <v>352</v>
      </c>
      <c r="AB14" t="s">
        <v>360</v>
      </c>
      <c r="AC14" t="s">
        <v>462</v>
      </c>
      <c r="AE14">
        <f t="shared" ref="AE14" si="39">AE13</f>
        <v>1975</v>
      </c>
      <c r="AF14" t="str">
        <f t="shared" si="26"/>
        <v>Oakland Raiders</v>
      </c>
      <c r="AG14" t="str">
        <f t="shared" si="27"/>
        <v>Cincinnati Bengals</v>
      </c>
      <c r="AH14" t="s">
        <v>575</v>
      </c>
      <c r="AI14">
        <f t="shared" ref="AI14" si="40">AI13</f>
        <v>1975</v>
      </c>
      <c r="AJ14" t="str">
        <f t="shared" si="23"/>
        <v>Dallas Cowboys</v>
      </c>
      <c r="AK14" t="str">
        <f t="shared" si="24"/>
        <v>Minnesota Vikings</v>
      </c>
      <c r="AL14" t="s">
        <v>576</v>
      </c>
      <c r="AN14" t="s">
        <v>408</v>
      </c>
      <c r="AO14" t="s">
        <v>363</v>
      </c>
      <c r="AP14" t="s">
        <v>362</v>
      </c>
      <c r="AQ14" t="s">
        <v>586</v>
      </c>
      <c r="AR14" t="s">
        <v>355</v>
      </c>
      <c r="AS14" t="s">
        <v>359</v>
      </c>
      <c r="AT14" t="s">
        <v>587</v>
      </c>
      <c r="AV14">
        <f t="shared" si="9"/>
        <v>1986</v>
      </c>
      <c r="AW14" t="str">
        <f t="shared" si="10"/>
        <v>New York Jets</v>
      </c>
      <c r="AX14" t="str">
        <f t="shared" si="11"/>
        <v>Kansas City Chiefs</v>
      </c>
      <c r="AY14" t="s">
        <v>629</v>
      </c>
      <c r="AZ14">
        <f t="shared" si="12"/>
        <v>1986</v>
      </c>
      <c r="BA14" t="str">
        <f t="shared" si="13"/>
        <v>Washington Redskins</v>
      </c>
      <c r="BB14" t="str">
        <f t="shared" si="14"/>
        <v>Los Angeles Rams</v>
      </c>
      <c r="BC14" t="s">
        <v>630</v>
      </c>
      <c r="BE14">
        <v>2001</v>
      </c>
      <c r="BF14" t="s">
        <v>336</v>
      </c>
      <c r="BG14" t="s">
        <v>348</v>
      </c>
      <c r="BH14" t="s">
        <v>366</v>
      </c>
      <c r="BJ14" t="s">
        <v>636</v>
      </c>
      <c r="BK14">
        <f t="shared" si="15"/>
        <v>2001</v>
      </c>
      <c r="BL14" t="str">
        <f t="shared" si="16"/>
        <v>sb</v>
      </c>
      <c r="BM14" t="str">
        <f t="shared" si="17"/>
        <v>New England Patriots</v>
      </c>
      <c r="BN14">
        <v>1</v>
      </c>
      <c r="BO14">
        <v>1</v>
      </c>
      <c r="BP14">
        <v>1</v>
      </c>
      <c r="BR14" t="s">
        <v>636</v>
      </c>
      <c r="BS14">
        <f t="shared" si="18"/>
        <v>2001</v>
      </c>
      <c r="BT14" t="str">
        <f t="shared" si="19"/>
        <v>sb</v>
      </c>
      <c r="BU14" t="str">
        <f t="shared" si="20"/>
        <v>St. Louis Rams</v>
      </c>
      <c r="BV14">
        <v>0</v>
      </c>
      <c r="BW14">
        <v>1</v>
      </c>
      <c r="BX14">
        <v>0</v>
      </c>
    </row>
    <row r="15" spans="1:76">
      <c r="A15">
        <v>2000</v>
      </c>
      <c r="B15" t="s">
        <v>334</v>
      </c>
      <c r="C15" t="s">
        <v>312</v>
      </c>
      <c r="D15" t="s">
        <v>366</v>
      </c>
      <c r="G15" t="s">
        <v>397</v>
      </c>
      <c r="H15" t="s">
        <v>357</v>
      </c>
      <c r="I15" t="s">
        <v>363</v>
      </c>
      <c r="J15" t="s">
        <v>355</v>
      </c>
      <c r="K15" t="s">
        <v>352</v>
      </c>
      <c r="M15">
        <f t="shared" si="1"/>
        <v>1982</v>
      </c>
      <c r="N15" t="str">
        <f t="shared" si="2"/>
        <v>Miami Dolphins</v>
      </c>
      <c r="O15" t="str">
        <f t="shared" si="3"/>
        <v>New York Jets</v>
      </c>
      <c r="P15" t="s">
        <v>458</v>
      </c>
      <c r="Q15">
        <f t="shared" si="4"/>
        <v>1982</v>
      </c>
      <c r="R15" t="str">
        <f t="shared" si="5"/>
        <v>Washington Redskins</v>
      </c>
      <c r="S15" t="str">
        <f t="shared" si="6"/>
        <v>Dallas Cowboys</v>
      </c>
      <c r="T15" t="s">
        <v>459</v>
      </c>
      <c r="W15" t="s">
        <v>385</v>
      </c>
      <c r="X15" t="s">
        <v>347</v>
      </c>
      <c r="Y15" t="s">
        <v>336</v>
      </c>
      <c r="Z15" t="s">
        <v>402</v>
      </c>
      <c r="AA15" t="s">
        <v>360</v>
      </c>
      <c r="AB15" t="s">
        <v>355</v>
      </c>
      <c r="AC15" t="s">
        <v>479</v>
      </c>
      <c r="AE15">
        <f t="shared" ref="AE15" si="41">LEFT(W15,4)*1</f>
        <v>1976</v>
      </c>
      <c r="AF15" t="str">
        <f t="shared" si="26"/>
        <v>Oakland Raiders</v>
      </c>
      <c r="AG15" t="str">
        <f t="shared" si="27"/>
        <v>New England Patriots</v>
      </c>
      <c r="AH15" t="s">
        <v>575</v>
      </c>
      <c r="AI15">
        <f t="shared" ref="AI15" si="42">LEFT(W15,4)*1</f>
        <v>1976</v>
      </c>
      <c r="AJ15" t="str">
        <f t="shared" si="23"/>
        <v>Minnesota Vikings</v>
      </c>
      <c r="AK15" t="str">
        <f t="shared" si="24"/>
        <v>Washington Redskins</v>
      </c>
      <c r="AL15" t="s">
        <v>576</v>
      </c>
      <c r="AN15" t="s">
        <v>411</v>
      </c>
      <c r="AO15" t="s">
        <v>390</v>
      </c>
      <c r="AP15" t="s">
        <v>343</v>
      </c>
      <c r="AQ15" t="s">
        <v>453</v>
      </c>
      <c r="AR15" t="s">
        <v>360</v>
      </c>
      <c r="AS15" t="s">
        <v>339</v>
      </c>
      <c r="AT15" t="s">
        <v>588</v>
      </c>
      <c r="AV15">
        <f t="shared" si="9"/>
        <v>1987</v>
      </c>
      <c r="AW15" t="str">
        <f t="shared" si="10"/>
        <v>Houston Oilers</v>
      </c>
      <c r="AX15" t="str">
        <f t="shared" si="11"/>
        <v>Seattle Seahawks</v>
      </c>
      <c r="AY15" t="s">
        <v>629</v>
      </c>
      <c r="AZ15">
        <f t="shared" si="12"/>
        <v>1987</v>
      </c>
      <c r="BA15" t="str">
        <f t="shared" si="13"/>
        <v>Minnesota Vikings</v>
      </c>
      <c r="BB15" t="str">
        <f t="shared" si="14"/>
        <v>New Orleans Saints</v>
      </c>
      <c r="BC15" t="s">
        <v>630</v>
      </c>
      <c r="BE15">
        <v>2000</v>
      </c>
      <c r="BF15" t="s">
        <v>334</v>
      </c>
      <c r="BG15" t="s">
        <v>312</v>
      </c>
      <c r="BH15" t="s">
        <v>366</v>
      </c>
      <c r="BJ15" t="s">
        <v>636</v>
      </c>
      <c r="BK15">
        <f t="shared" si="15"/>
        <v>2000</v>
      </c>
      <c r="BL15" t="str">
        <f t="shared" si="16"/>
        <v>sb</v>
      </c>
      <c r="BM15" t="str">
        <f t="shared" si="17"/>
        <v>Baltimore Ravens</v>
      </c>
      <c r="BN15">
        <v>1</v>
      </c>
      <c r="BO15">
        <v>1</v>
      </c>
      <c r="BP15">
        <v>1</v>
      </c>
      <c r="BR15" t="s">
        <v>636</v>
      </c>
      <c r="BS15">
        <f t="shared" si="18"/>
        <v>2000</v>
      </c>
      <c r="BT15" t="str">
        <f t="shared" si="19"/>
        <v>sb</v>
      </c>
      <c r="BU15" t="str">
        <f t="shared" si="20"/>
        <v>New York Giants</v>
      </c>
      <c r="BV15">
        <v>0</v>
      </c>
      <c r="BW15">
        <v>1</v>
      </c>
      <c r="BX15">
        <v>0</v>
      </c>
    </row>
    <row r="16" spans="1:76">
      <c r="A16">
        <v>1999</v>
      </c>
      <c r="B16" t="s">
        <v>348</v>
      </c>
      <c r="C16" t="s">
        <v>349</v>
      </c>
      <c r="D16" t="s">
        <v>366</v>
      </c>
      <c r="G16" t="s">
        <v>400</v>
      </c>
      <c r="H16" t="s">
        <v>358</v>
      </c>
      <c r="I16" t="s">
        <v>343</v>
      </c>
      <c r="J16" t="s">
        <v>355</v>
      </c>
      <c r="K16" t="s">
        <v>335</v>
      </c>
      <c r="M16">
        <f t="shared" si="1"/>
        <v>1983</v>
      </c>
      <c r="N16" t="str">
        <f t="shared" si="2"/>
        <v>Los Angeles Raiders</v>
      </c>
      <c r="O16" t="str">
        <f t="shared" si="3"/>
        <v>Seattle Seahawks</v>
      </c>
      <c r="P16" t="s">
        <v>458</v>
      </c>
      <c r="Q16">
        <f t="shared" si="4"/>
        <v>1983</v>
      </c>
      <c r="R16" t="str">
        <f t="shared" si="5"/>
        <v>Washington Redskins</v>
      </c>
      <c r="S16" t="str">
        <f t="shared" si="6"/>
        <v>San Francisco 49ers</v>
      </c>
      <c r="T16" t="s">
        <v>459</v>
      </c>
      <c r="X16" t="s">
        <v>338</v>
      </c>
      <c r="Y16" t="s">
        <v>361</v>
      </c>
      <c r="Z16" t="s">
        <v>480</v>
      </c>
      <c r="AA16" t="s">
        <v>359</v>
      </c>
      <c r="AB16" t="s">
        <v>352</v>
      </c>
      <c r="AC16" t="s">
        <v>481</v>
      </c>
      <c r="AE16">
        <f t="shared" ref="AE16" si="43">AE15</f>
        <v>1976</v>
      </c>
      <c r="AF16" t="str">
        <f t="shared" si="26"/>
        <v>Pittsburgh Steelers</v>
      </c>
      <c r="AG16" t="str">
        <f t="shared" si="27"/>
        <v>Baltimore Colts</v>
      </c>
      <c r="AH16" t="s">
        <v>575</v>
      </c>
      <c r="AI16">
        <f t="shared" ref="AI16" si="44">AI15</f>
        <v>1976</v>
      </c>
      <c r="AJ16" t="str">
        <f t="shared" si="23"/>
        <v>Los Angeles Rams</v>
      </c>
      <c r="AK16" t="str">
        <f t="shared" si="24"/>
        <v>Dallas Cowboys</v>
      </c>
      <c r="AL16" t="s">
        <v>576</v>
      </c>
      <c r="AN16" t="s">
        <v>412</v>
      </c>
      <c r="AO16" t="s">
        <v>390</v>
      </c>
      <c r="AP16" t="s">
        <v>409</v>
      </c>
      <c r="AQ16" t="s">
        <v>496</v>
      </c>
      <c r="AR16" t="s">
        <v>360</v>
      </c>
      <c r="AS16" t="s">
        <v>359</v>
      </c>
      <c r="AT16" t="s">
        <v>589</v>
      </c>
      <c r="AV16">
        <f t="shared" si="9"/>
        <v>1988</v>
      </c>
      <c r="AW16" t="str">
        <f t="shared" si="10"/>
        <v>Houston Oilers</v>
      </c>
      <c r="AX16" t="str">
        <f t="shared" si="11"/>
        <v>Cleveland Browns</v>
      </c>
      <c r="AY16" t="s">
        <v>629</v>
      </c>
      <c r="AZ16">
        <f t="shared" si="12"/>
        <v>1988</v>
      </c>
      <c r="BA16" t="str">
        <f t="shared" si="13"/>
        <v>Minnesota Vikings</v>
      </c>
      <c r="BB16" t="str">
        <f t="shared" si="14"/>
        <v>Los Angeles Rams</v>
      </c>
      <c r="BC16" t="s">
        <v>630</v>
      </c>
      <c r="BE16">
        <v>1999</v>
      </c>
      <c r="BF16" t="s">
        <v>348</v>
      </c>
      <c r="BG16" t="s">
        <v>349</v>
      </c>
      <c r="BH16" t="s">
        <v>366</v>
      </c>
      <c r="BJ16" t="s">
        <v>636</v>
      </c>
      <c r="BK16">
        <f t="shared" si="15"/>
        <v>1999</v>
      </c>
      <c r="BL16" t="str">
        <f t="shared" si="16"/>
        <v>sb</v>
      </c>
      <c r="BM16" t="str">
        <f t="shared" si="17"/>
        <v>St. Louis Rams</v>
      </c>
      <c r="BN16">
        <v>1</v>
      </c>
      <c r="BO16">
        <v>1</v>
      </c>
      <c r="BP16">
        <v>1</v>
      </c>
      <c r="BR16" t="s">
        <v>636</v>
      </c>
      <c r="BS16">
        <f t="shared" si="18"/>
        <v>1999</v>
      </c>
      <c r="BT16" t="str">
        <f t="shared" si="19"/>
        <v>sb</v>
      </c>
      <c r="BU16" t="str">
        <f t="shared" si="20"/>
        <v>Tennessee Titans</v>
      </c>
      <c r="BV16">
        <v>0</v>
      </c>
      <c r="BW16">
        <v>1</v>
      </c>
      <c r="BX16">
        <v>0</v>
      </c>
    </row>
    <row r="17" spans="1:76">
      <c r="A17">
        <v>1998</v>
      </c>
      <c r="B17" t="s">
        <v>350</v>
      </c>
      <c r="C17" t="s">
        <v>351</v>
      </c>
      <c r="D17" t="s">
        <v>366</v>
      </c>
      <c r="G17" t="s">
        <v>403</v>
      </c>
      <c r="H17" t="s">
        <v>357</v>
      </c>
      <c r="I17" t="s">
        <v>338</v>
      </c>
      <c r="J17" t="s">
        <v>335</v>
      </c>
      <c r="K17" t="s">
        <v>342</v>
      </c>
      <c r="M17">
        <f t="shared" si="1"/>
        <v>1984</v>
      </c>
      <c r="N17" t="str">
        <f t="shared" si="2"/>
        <v>Miami Dolphins</v>
      </c>
      <c r="O17" t="str">
        <f t="shared" si="3"/>
        <v>Pittsburgh Steelers</v>
      </c>
      <c r="P17" t="s">
        <v>458</v>
      </c>
      <c r="Q17">
        <f t="shared" si="4"/>
        <v>1984</v>
      </c>
      <c r="R17" t="str">
        <f t="shared" si="5"/>
        <v>San Francisco 49ers</v>
      </c>
      <c r="S17" t="str">
        <f t="shared" si="6"/>
        <v>Chicago Bears</v>
      </c>
      <c r="T17" t="s">
        <v>459</v>
      </c>
      <c r="W17" t="s">
        <v>387</v>
      </c>
      <c r="X17" t="s">
        <v>350</v>
      </c>
      <c r="Y17" t="s">
        <v>338</v>
      </c>
      <c r="Z17" t="s">
        <v>482</v>
      </c>
      <c r="AA17" t="s">
        <v>352</v>
      </c>
      <c r="AB17" t="s">
        <v>342</v>
      </c>
      <c r="AC17" t="s">
        <v>384</v>
      </c>
      <c r="AE17">
        <f t="shared" ref="AE17" si="45">LEFT(W17,4)*1</f>
        <v>1977</v>
      </c>
      <c r="AF17" t="str">
        <f t="shared" si="26"/>
        <v>Denver Broncos</v>
      </c>
      <c r="AG17" t="str">
        <f t="shared" si="27"/>
        <v>Pittsburgh Steelers</v>
      </c>
      <c r="AH17" t="s">
        <v>575</v>
      </c>
      <c r="AI17">
        <f t="shared" ref="AI17" si="46">LEFT(W17,4)*1</f>
        <v>1977</v>
      </c>
      <c r="AJ17" t="str">
        <f t="shared" si="23"/>
        <v>Dallas Cowboys</v>
      </c>
      <c r="AK17" t="str">
        <f t="shared" si="24"/>
        <v>Chicago Bears</v>
      </c>
      <c r="AL17" t="s">
        <v>576</v>
      </c>
      <c r="AN17" t="s">
        <v>415</v>
      </c>
      <c r="AO17" t="s">
        <v>338</v>
      </c>
      <c r="AP17" t="s">
        <v>390</v>
      </c>
      <c r="AQ17" t="s">
        <v>590</v>
      </c>
      <c r="AR17" t="s">
        <v>359</v>
      </c>
      <c r="AS17" t="s">
        <v>344</v>
      </c>
      <c r="AT17" t="s">
        <v>493</v>
      </c>
      <c r="AV17">
        <f t="shared" si="9"/>
        <v>1989</v>
      </c>
      <c r="AW17" t="str">
        <f t="shared" si="10"/>
        <v>Pittsburgh Steelers</v>
      </c>
      <c r="AX17" t="str">
        <f t="shared" si="11"/>
        <v>Houston Oilers</v>
      </c>
      <c r="AY17" t="s">
        <v>629</v>
      </c>
      <c r="AZ17">
        <f t="shared" si="12"/>
        <v>1989</v>
      </c>
      <c r="BA17" t="str">
        <f t="shared" si="13"/>
        <v>Los Angeles Rams</v>
      </c>
      <c r="BB17" t="str">
        <f t="shared" si="14"/>
        <v>Philadelphia Eagles</v>
      </c>
      <c r="BC17" t="s">
        <v>630</v>
      </c>
      <c r="BE17">
        <v>1998</v>
      </c>
      <c r="BF17" t="s">
        <v>350</v>
      </c>
      <c r="BG17" t="s">
        <v>351</v>
      </c>
      <c r="BH17" t="s">
        <v>366</v>
      </c>
      <c r="BJ17" t="s">
        <v>636</v>
      </c>
      <c r="BK17">
        <f t="shared" si="15"/>
        <v>1998</v>
      </c>
      <c r="BL17" t="str">
        <f t="shared" si="16"/>
        <v>sb</v>
      </c>
      <c r="BM17" t="str">
        <f t="shared" si="17"/>
        <v>Denver Broncos</v>
      </c>
      <c r="BN17">
        <v>1</v>
      </c>
      <c r="BO17">
        <v>1</v>
      </c>
      <c r="BP17">
        <v>1</v>
      </c>
      <c r="BR17" t="s">
        <v>636</v>
      </c>
      <c r="BS17">
        <f t="shared" si="18"/>
        <v>1998</v>
      </c>
      <c r="BT17" t="str">
        <f t="shared" si="19"/>
        <v>sb</v>
      </c>
      <c r="BU17" t="str">
        <f t="shared" si="20"/>
        <v>Atlanta Falcons</v>
      </c>
      <c r="BV17">
        <v>0</v>
      </c>
      <c r="BW17">
        <v>1</v>
      </c>
      <c r="BX17">
        <v>0</v>
      </c>
    </row>
    <row r="18" spans="1:76">
      <c r="A18">
        <v>1997</v>
      </c>
      <c r="B18" t="s">
        <v>350</v>
      </c>
      <c r="C18" t="s">
        <v>337</v>
      </c>
      <c r="D18" t="s">
        <v>366</v>
      </c>
      <c r="G18" t="s">
        <v>406</v>
      </c>
      <c r="H18" t="s">
        <v>336</v>
      </c>
      <c r="I18" t="s">
        <v>357</v>
      </c>
      <c r="J18" t="s">
        <v>342</v>
      </c>
      <c r="K18" t="s">
        <v>359</v>
      </c>
      <c r="M18">
        <f t="shared" si="1"/>
        <v>1985</v>
      </c>
      <c r="N18" t="str">
        <f t="shared" si="2"/>
        <v>New England Patriots</v>
      </c>
      <c r="O18" t="str">
        <f t="shared" si="3"/>
        <v>Miami Dolphins</v>
      </c>
      <c r="P18" t="s">
        <v>458</v>
      </c>
      <c r="Q18">
        <f t="shared" si="4"/>
        <v>1985</v>
      </c>
      <c r="R18" t="str">
        <f t="shared" si="5"/>
        <v>Chicago Bears</v>
      </c>
      <c r="S18" t="str">
        <f t="shared" si="6"/>
        <v>Los Angeles Rams</v>
      </c>
      <c r="T18" t="s">
        <v>459</v>
      </c>
      <c r="X18" t="s">
        <v>347</v>
      </c>
      <c r="Y18" t="s">
        <v>361</v>
      </c>
      <c r="Z18" t="s">
        <v>483</v>
      </c>
      <c r="AA18" t="s">
        <v>360</v>
      </c>
      <c r="AB18" t="s">
        <v>359</v>
      </c>
      <c r="AC18" t="s">
        <v>484</v>
      </c>
      <c r="AE18">
        <f t="shared" ref="AE18" si="47">AE17</f>
        <v>1977</v>
      </c>
      <c r="AF18" t="str">
        <f t="shared" si="26"/>
        <v>Oakland Raiders</v>
      </c>
      <c r="AG18" t="str">
        <f t="shared" si="27"/>
        <v>Baltimore Colts</v>
      </c>
      <c r="AH18" t="s">
        <v>575</v>
      </c>
      <c r="AI18">
        <f t="shared" ref="AI18" si="48">AI17</f>
        <v>1977</v>
      </c>
      <c r="AJ18" t="str">
        <f t="shared" si="23"/>
        <v>Minnesota Vikings</v>
      </c>
      <c r="AK18" t="str">
        <f t="shared" si="24"/>
        <v>Los Angeles Rams</v>
      </c>
      <c r="AL18" t="s">
        <v>576</v>
      </c>
      <c r="AN18" t="s">
        <v>416</v>
      </c>
      <c r="AO18" t="s">
        <v>357</v>
      </c>
      <c r="AP18" t="s">
        <v>362</v>
      </c>
      <c r="AQ18" t="s">
        <v>591</v>
      </c>
      <c r="AR18" t="s">
        <v>355</v>
      </c>
      <c r="AS18" t="s">
        <v>344</v>
      </c>
      <c r="AT18" t="s">
        <v>429</v>
      </c>
      <c r="AV18">
        <f t="shared" si="9"/>
        <v>1990</v>
      </c>
      <c r="AW18" t="str">
        <f t="shared" si="10"/>
        <v>Miami Dolphins</v>
      </c>
      <c r="AX18" t="str">
        <f t="shared" si="11"/>
        <v>Kansas City Chiefs</v>
      </c>
      <c r="AY18" t="s">
        <v>629</v>
      </c>
      <c r="AZ18">
        <f t="shared" si="12"/>
        <v>1990</v>
      </c>
      <c r="BA18" t="str">
        <f t="shared" si="13"/>
        <v>Washington Redskins</v>
      </c>
      <c r="BB18" t="str">
        <f t="shared" si="14"/>
        <v>Philadelphia Eagles</v>
      </c>
      <c r="BC18" t="s">
        <v>630</v>
      </c>
      <c r="BE18">
        <v>1997</v>
      </c>
      <c r="BF18" t="s">
        <v>350</v>
      </c>
      <c r="BG18" t="s">
        <v>337</v>
      </c>
      <c r="BH18" t="s">
        <v>366</v>
      </c>
      <c r="BJ18" t="s">
        <v>636</v>
      </c>
      <c r="BK18">
        <f t="shared" si="15"/>
        <v>1997</v>
      </c>
      <c r="BL18" t="str">
        <f t="shared" si="16"/>
        <v>sb</v>
      </c>
      <c r="BM18" t="str">
        <f t="shared" si="17"/>
        <v>Denver Broncos</v>
      </c>
      <c r="BN18">
        <v>1</v>
      </c>
      <c r="BO18">
        <v>1</v>
      </c>
      <c r="BP18">
        <v>1</v>
      </c>
      <c r="BR18" t="s">
        <v>636</v>
      </c>
      <c r="BS18">
        <f t="shared" si="18"/>
        <v>1997</v>
      </c>
      <c r="BT18" t="str">
        <f t="shared" si="19"/>
        <v>sb</v>
      </c>
      <c r="BU18" t="str">
        <f t="shared" si="20"/>
        <v>Green Bay Packers</v>
      </c>
      <c r="BV18">
        <v>0</v>
      </c>
      <c r="BW18">
        <v>1</v>
      </c>
      <c r="BX18">
        <v>0</v>
      </c>
    </row>
    <row r="19" spans="1:76">
      <c r="A19">
        <v>1996</v>
      </c>
      <c r="B19" t="s">
        <v>337</v>
      </c>
      <c r="C19" t="s">
        <v>336</v>
      </c>
      <c r="D19" t="s">
        <v>366</v>
      </c>
      <c r="G19" t="s">
        <v>408</v>
      </c>
      <c r="H19" t="s">
        <v>350</v>
      </c>
      <c r="I19" t="s">
        <v>409</v>
      </c>
      <c r="J19" t="s">
        <v>312</v>
      </c>
      <c r="K19" t="s">
        <v>355</v>
      </c>
      <c r="M19">
        <f t="shared" si="1"/>
        <v>1986</v>
      </c>
      <c r="N19" t="str">
        <f t="shared" si="2"/>
        <v>Denver Broncos</v>
      </c>
      <c r="O19" t="str">
        <f t="shared" si="3"/>
        <v>Cleveland Browns</v>
      </c>
      <c r="P19" t="s">
        <v>458</v>
      </c>
      <c r="Q19">
        <f t="shared" si="4"/>
        <v>1986</v>
      </c>
      <c r="R19" t="str">
        <f t="shared" si="5"/>
        <v>New York Giants</v>
      </c>
      <c r="S19" t="str">
        <f t="shared" si="6"/>
        <v>Washington Redskins</v>
      </c>
      <c r="T19" t="s">
        <v>459</v>
      </c>
      <c r="W19" t="s">
        <v>389</v>
      </c>
      <c r="X19" t="s">
        <v>338</v>
      </c>
      <c r="Y19" t="s">
        <v>350</v>
      </c>
      <c r="Z19" t="s">
        <v>485</v>
      </c>
      <c r="AA19" t="s">
        <v>352</v>
      </c>
      <c r="AB19" t="s">
        <v>351</v>
      </c>
      <c r="AC19" t="s">
        <v>470</v>
      </c>
      <c r="AE19">
        <f t="shared" ref="AE19" si="49">LEFT(W19,4)*1</f>
        <v>1978</v>
      </c>
      <c r="AF19" t="str">
        <f t="shared" si="26"/>
        <v>Pittsburgh Steelers</v>
      </c>
      <c r="AG19" t="str">
        <f t="shared" si="27"/>
        <v>Denver Broncos</v>
      </c>
      <c r="AH19" t="s">
        <v>575</v>
      </c>
      <c r="AI19">
        <f t="shared" ref="AI19" si="50">LEFT(W19,4)*1</f>
        <v>1978</v>
      </c>
      <c r="AJ19" t="str">
        <f t="shared" si="23"/>
        <v>Dallas Cowboys</v>
      </c>
      <c r="AK19" t="str">
        <f t="shared" si="24"/>
        <v>Atlanta Falcons</v>
      </c>
      <c r="AL19" t="s">
        <v>576</v>
      </c>
      <c r="AO19" t="s">
        <v>356</v>
      </c>
      <c r="AP19" t="s">
        <v>390</v>
      </c>
      <c r="AQ19" t="s">
        <v>592</v>
      </c>
      <c r="AR19" t="s">
        <v>342</v>
      </c>
      <c r="AS19" t="s">
        <v>339</v>
      </c>
      <c r="AT19" t="s">
        <v>593</v>
      </c>
      <c r="AV19">
        <f t="shared" si="9"/>
        <v>1990</v>
      </c>
      <c r="AW19" t="str">
        <f t="shared" si="10"/>
        <v>Cincinnati Bengals</v>
      </c>
      <c r="AX19" t="str">
        <f t="shared" si="11"/>
        <v>Houston Oilers</v>
      </c>
      <c r="AY19" t="s">
        <v>629</v>
      </c>
      <c r="AZ19">
        <f t="shared" si="12"/>
        <v>1990</v>
      </c>
      <c r="BA19" t="str">
        <f t="shared" si="13"/>
        <v>Chicago Bears</v>
      </c>
      <c r="BB19" t="str">
        <f t="shared" si="14"/>
        <v>New Orleans Saints</v>
      </c>
      <c r="BC19" t="s">
        <v>630</v>
      </c>
      <c r="BE19">
        <v>1996</v>
      </c>
      <c r="BF19" t="s">
        <v>337</v>
      </c>
      <c r="BG19" t="s">
        <v>336</v>
      </c>
      <c r="BH19" t="s">
        <v>366</v>
      </c>
      <c r="BJ19" t="s">
        <v>636</v>
      </c>
      <c r="BK19">
        <f t="shared" si="15"/>
        <v>1996</v>
      </c>
      <c r="BL19" t="str">
        <f t="shared" si="16"/>
        <v>sb</v>
      </c>
      <c r="BM19" t="str">
        <f t="shared" si="17"/>
        <v>Green Bay Packers</v>
      </c>
      <c r="BN19">
        <v>1</v>
      </c>
      <c r="BO19">
        <v>1</v>
      </c>
      <c r="BP19">
        <v>1</v>
      </c>
      <c r="BR19" t="s">
        <v>636</v>
      </c>
      <c r="BS19">
        <f t="shared" si="18"/>
        <v>1996</v>
      </c>
      <c r="BT19" t="str">
        <f t="shared" si="19"/>
        <v>sb</v>
      </c>
      <c r="BU19" t="str">
        <f t="shared" si="20"/>
        <v>New England Patriots</v>
      </c>
      <c r="BV19">
        <v>0</v>
      </c>
      <c r="BW19">
        <v>1</v>
      </c>
      <c r="BX19">
        <v>0</v>
      </c>
    </row>
    <row r="20" spans="1:76">
      <c r="A20">
        <v>1995</v>
      </c>
      <c r="B20" t="s">
        <v>352</v>
      </c>
      <c r="C20" t="s">
        <v>338</v>
      </c>
      <c r="D20" t="s">
        <v>366</v>
      </c>
      <c r="G20" t="s">
        <v>411</v>
      </c>
      <c r="H20" t="s">
        <v>350</v>
      </c>
      <c r="I20" t="s">
        <v>409</v>
      </c>
      <c r="J20" t="s">
        <v>355</v>
      </c>
      <c r="K20" t="s">
        <v>360</v>
      </c>
      <c r="M20">
        <f t="shared" si="1"/>
        <v>1987</v>
      </c>
      <c r="N20" t="str">
        <f t="shared" si="2"/>
        <v>Denver Broncos</v>
      </c>
      <c r="O20" t="str">
        <f t="shared" si="3"/>
        <v>Cleveland Browns</v>
      </c>
      <c r="P20" t="s">
        <v>458</v>
      </c>
      <c r="Q20">
        <f t="shared" si="4"/>
        <v>1987</v>
      </c>
      <c r="R20" t="str">
        <f t="shared" si="5"/>
        <v>Washington Redskins</v>
      </c>
      <c r="S20" t="str">
        <f t="shared" si="6"/>
        <v>Minnesota Vikings</v>
      </c>
      <c r="T20" t="s">
        <v>459</v>
      </c>
      <c r="X20" t="s">
        <v>390</v>
      </c>
      <c r="Y20" t="s">
        <v>336</v>
      </c>
      <c r="Z20" t="s">
        <v>407</v>
      </c>
      <c r="AA20" t="s">
        <v>359</v>
      </c>
      <c r="AB20" t="s">
        <v>360</v>
      </c>
      <c r="AC20" t="s">
        <v>486</v>
      </c>
      <c r="AE20">
        <f t="shared" ref="AE20" si="51">AE19</f>
        <v>1978</v>
      </c>
      <c r="AF20" t="str">
        <f t="shared" si="26"/>
        <v>Houston Oilers</v>
      </c>
      <c r="AG20" t="str">
        <f t="shared" si="27"/>
        <v>New England Patriots</v>
      </c>
      <c r="AH20" t="s">
        <v>575</v>
      </c>
      <c r="AI20">
        <f t="shared" ref="AI20" si="52">AI19</f>
        <v>1978</v>
      </c>
      <c r="AJ20" t="str">
        <f t="shared" si="23"/>
        <v>Los Angeles Rams</v>
      </c>
      <c r="AK20" t="str">
        <f t="shared" si="24"/>
        <v>Minnesota Vikings</v>
      </c>
      <c r="AL20" t="s">
        <v>576</v>
      </c>
      <c r="AN20" t="s">
        <v>417</v>
      </c>
      <c r="AO20" t="s">
        <v>362</v>
      </c>
      <c r="AP20" t="s">
        <v>358</v>
      </c>
      <c r="AQ20" s="2">
        <v>41553</v>
      </c>
      <c r="AR20" t="s">
        <v>351</v>
      </c>
      <c r="AS20" t="s">
        <v>339</v>
      </c>
      <c r="AT20" t="s">
        <v>386</v>
      </c>
      <c r="AV20">
        <f t="shared" si="9"/>
        <v>1991</v>
      </c>
      <c r="AW20" t="str">
        <f t="shared" si="10"/>
        <v>Kansas City Chiefs</v>
      </c>
      <c r="AX20" t="str">
        <f t="shared" si="11"/>
        <v>Los Angeles Raiders</v>
      </c>
      <c r="AY20" t="s">
        <v>629</v>
      </c>
      <c r="AZ20">
        <f t="shared" si="12"/>
        <v>1991</v>
      </c>
      <c r="BA20" t="str">
        <f t="shared" si="13"/>
        <v>Atlanta Falcons</v>
      </c>
      <c r="BB20" t="str">
        <f t="shared" si="14"/>
        <v>New Orleans Saints</v>
      </c>
      <c r="BC20" t="s">
        <v>630</v>
      </c>
      <c r="BE20">
        <v>1995</v>
      </c>
      <c r="BF20" t="s">
        <v>352</v>
      </c>
      <c r="BG20" t="s">
        <v>338</v>
      </c>
      <c r="BH20" t="s">
        <v>366</v>
      </c>
      <c r="BJ20" t="s">
        <v>636</v>
      </c>
      <c r="BK20">
        <f t="shared" si="15"/>
        <v>1995</v>
      </c>
      <c r="BL20" t="str">
        <f t="shared" si="16"/>
        <v>sb</v>
      </c>
      <c r="BM20" t="str">
        <f t="shared" si="17"/>
        <v>Dallas Cowboys</v>
      </c>
      <c r="BN20">
        <v>1</v>
      </c>
      <c r="BO20">
        <v>1</v>
      </c>
      <c r="BP20">
        <v>1</v>
      </c>
      <c r="BR20" t="s">
        <v>636</v>
      </c>
      <c r="BS20">
        <f t="shared" si="18"/>
        <v>1995</v>
      </c>
      <c r="BT20" t="str">
        <f t="shared" si="19"/>
        <v>sb</v>
      </c>
      <c r="BU20" t="str">
        <f t="shared" si="20"/>
        <v>Pittsburgh Steelers</v>
      </c>
      <c r="BV20">
        <v>0</v>
      </c>
      <c r="BW20">
        <v>1</v>
      </c>
      <c r="BX20">
        <v>0</v>
      </c>
    </row>
    <row r="21" spans="1:76">
      <c r="A21">
        <v>1994</v>
      </c>
      <c r="B21" t="s">
        <v>335</v>
      </c>
      <c r="C21" t="s">
        <v>353</v>
      </c>
      <c r="D21" t="s">
        <v>366</v>
      </c>
      <c r="G21" t="s">
        <v>412</v>
      </c>
      <c r="H21" t="s">
        <v>356</v>
      </c>
      <c r="I21" t="s">
        <v>354</v>
      </c>
      <c r="J21" t="s">
        <v>335</v>
      </c>
      <c r="K21" t="s">
        <v>342</v>
      </c>
      <c r="M21">
        <f t="shared" si="1"/>
        <v>1988</v>
      </c>
      <c r="N21" t="str">
        <f t="shared" si="2"/>
        <v>Cincinnati Bengals</v>
      </c>
      <c r="O21" t="str">
        <f t="shared" si="3"/>
        <v>Buffalo Bills</v>
      </c>
      <c r="P21" t="s">
        <v>458</v>
      </c>
      <c r="Q21">
        <f t="shared" si="4"/>
        <v>1988</v>
      </c>
      <c r="R21" t="str">
        <f t="shared" si="5"/>
        <v>San Francisco 49ers</v>
      </c>
      <c r="S21" t="str">
        <f t="shared" si="6"/>
        <v>Chicago Bears</v>
      </c>
      <c r="T21" t="s">
        <v>459</v>
      </c>
      <c r="W21" t="s">
        <v>391</v>
      </c>
      <c r="X21" t="s">
        <v>390</v>
      </c>
      <c r="Y21" t="s">
        <v>353</v>
      </c>
      <c r="Z21" t="s">
        <v>462</v>
      </c>
      <c r="AA21" t="s">
        <v>346</v>
      </c>
      <c r="AB21" t="s">
        <v>344</v>
      </c>
      <c r="AC21" t="s">
        <v>438</v>
      </c>
      <c r="AE21">
        <f t="shared" ref="AE21" si="53">LEFT(W21,4)*1</f>
        <v>1979</v>
      </c>
      <c r="AF21" t="str">
        <f t="shared" si="26"/>
        <v>Houston Oilers</v>
      </c>
      <c r="AG21" t="str">
        <f t="shared" si="27"/>
        <v>San Diego Chargers</v>
      </c>
      <c r="AH21" t="s">
        <v>575</v>
      </c>
      <c r="AI21">
        <f t="shared" ref="AI21" si="54">LEFT(W21,4)*1</f>
        <v>1979</v>
      </c>
      <c r="AJ21" t="str">
        <f t="shared" si="23"/>
        <v>Tampa Bay Buccaneers</v>
      </c>
      <c r="AK21" t="str">
        <f t="shared" si="24"/>
        <v>Philadelphia Eagles</v>
      </c>
      <c r="AL21" t="s">
        <v>576</v>
      </c>
      <c r="AO21" t="s">
        <v>390</v>
      </c>
      <c r="AP21" t="s">
        <v>363</v>
      </c>
      <c r="AQ21" t="s">
        <v>373</v>
      </c>
      <c r="AR21" t="s">
        <v>352</v>
      </c>
      <c r="AS21" t="s">
        <v>342</v>
      </c>
      <c r="AT21" t="s">
        <v>425</v>
      </c>
      <c r="AV21">
        <f t="shared" si="9"/>
        <v>1991</v>
      </c>
      <c r="AW21" t="str">
        <f t="shared" si="10"/>
        <v>Houston Oilers</v>
      </c>
      <c r="AX21" t="str">
        <f t="shared" si="11"/>
        <v>New York Jets</v>
      </c>
      <c r="AY21" t="s">
        <v>629</v>
      </c>
      <c r="AZ21">
        <f t="shared" si="12"/>
        <v>1991</v>
      </c>
      <c r="BA21" t="str">
        <f t="shared" si="13"/>
        <v>Dallas Cowboys</v>
      </c>
      <c r="BB21" t="str">
        <f t="shared" si="14"/>
        <v>Chicago Bears</v>
      </c>
      <c r="BC21" t="s">
        <v>630</v>
      </c>
      <c r="BE21">
        <v>1994</v>
      </c>
      <c r="BF21" t="s">
        <v>335</v>
      </c>
      <c r="BG21" t="s">
        <v>353</v>
      </c>
      <c r="BH21" t="s">
        <v>366</v>
      </c>
      <c r="BJ21" t="s">
        <v>636</v>
      </c>
      <c r="BK21">
        <f t="shared" si="15"/>
        <v>1994</v>
      </c>
      <c r="BL21" t="str">
        <f t="shared" si="16"/>
        <v>sb</v>
      </c>
      <c r="BM21" t="str">
        <f t="shared" si="17"/>
        <v>San Francisco 49ers</v>
      </c>
      <c r="BN21">
        <v>1</v>
      </c>
      <c r="BO21">
        <v>1</v>
      </c>
      <c r="BP21">
        <v>1</v>
      </c>
      <c r="BR21" t="s">
        <v>636</v>
      </c>
      <c r="BS21">
        <f t="shared" si="18"/>
        <v>1994</v>
      </c>
      <c r="BT21" t="str">
        <f t="shared" si="19"/>
        <v>sb</v>
      </c>
      <c r="BU21" t="str">
        <f t="shared" si="20"/>
        <v>San Diego Chargers</v>
      </c>
      <c r="BV21">
        <v>0</v>
      </c>
      <c r="BW21">
        <v>1</v>
      </c>
      <c r="BX21">
        <v>0</v>
      </c>
    </row>
    <row r="22" spans="1:76">
      <c r="A22">
        <v>1993</v>
      </c>
      <c r="B22" t="s">
        <v>352</v>
      </c>
      <c r="C22" t="s">
        <v>354</v>
      </c>
      <c r="D22" t="s">
        <v>366</v>
      </c>
      <c r="G22" t="s">
        <v>415</v>
      </c>
      <c r="H22" t="s">
        <v>350</v>
      </c>
      <c r="I22" t="s">
        <v>409</v>
      </c>
      <c r="J22" t="s">
        <v>335</v>
      </c>
      <c r="K22" t="s">
        <v>359</v>
      </c>
      <c r="M22">
        <f t="shared" si="1"/>
        <v>1989</v>
      </c>
      <c r="N22" t="str">
        <f t="shared" si="2"/>
        <v>Denver Broncos</v>
      </c>
      <c r="O22" t="str">
        <f t="shared" si="3"/>
        <v>Cleveland Browns</v>
      </c>
      <c r="P22" t="s">
        <v>458</v>
      </c>
      <c r="Q22">
        <f t="shared" si="4"/>
        <v>1989</v>
      </c>
      <c r="R22" t="str">
        <f t="shared" si="5"/>
        <v>San Francisco 49ers</v>
      </c>
      <c r="S22" t="str">
        <f t="shared" si="6"/>
        <v>Los Angeles Rams</v>
      </c>
      <c r="T22" t="s">
        <v>459</v>
      </c>
      <c r="X22" t="s">
        <v>338</v>
      </c>
      <c r="Y22" t="s">
        <v>357</v>
      </c>
      <c r="Z22" t="s">
        <v>444</v>
      </c>
      <c r="AA22" t="s">
        <v>359</v>
      </c>
      <c r="AB22" t="s">
        <v>352</v>
      </c>
      <c r="AC22" t="s">
        <v>487</v>
      </c>
      <c r="AE22">
        <f t="shared" ref="AE22" si="55">AE21</f>
        <v>1979</v>
      </c>
      <c r="AF22" t="str">
        <f t="shared" si="26"/>
        <v>Pittsburgh Steelers</v>
      </c>
      <c r="AG22" t="str">
        <f t="shared" si="27"/>
        <v>Miami Dolphins</v>
      </c>
      <c r="AH22" t="s">
        <v>575</v>
      </c>
      <c r="AI22">
        <f t="shared" ref="AI22" si="56">AI21</f>
        <v>1979</v>
      </c>
      <c r="AJ22" t="str">
        <f t="shared" si="23"/>
        <v>Los Angeles Rams</v>
      </c>
      <c r="AK22" t="str">
        <f t="shared" si="24"/>
        <v>Dallas Cowboys</v>
      </c>
      <c r="AL22" t="s">
        <v>576</v>
      </c>
      <c r="AN22" t="s">
        <v>420</v>
      </c>
      <c r="AO22" t="s">
        <v>353</v>
      </c>
      <c r="AP22" t="s">
        <v>362</v>
      </c>
      <c r="AQ22" t="s">
        <v>410</v>
      </c>
      <c r="AR22" t="s">
        <v>355</v>
      </c>
      <c r="AS22" t="s">
        <v>360</v>
      </c>
      <c r="AT22" t="s">
        <v>457</v>
      </c>
      <c r="AV22">
        <f t="shared" si="9"/>
        <v>1992</v>
      </c>
      <c r="AW22" t="str">
        <f t="shared" si="10"/>
        <v>San Diego Chargers</v>
      </c>
      <c r="AX22" t="str">
        <f t="shared" si="11"/>
        <v>Kansas City Chiefs</v>
      </c>
      <c r="AY22" t="s">
        <v>629</v>
      </c>
      <c r="AZ22">
        <f t="shared" si="12"/>
        <v>1992</v>
      </c>
      <c r="BA22" t="str">
        <f t="shared" si="13"/>
        <v>Washington Redskins</v>
      </c>
      <c r="BB22" t="str">
        <f t="shared" si="14"/>
        <v>Minnesota Vikings</v>
      </c>
      <c r="BC22" t="s">
        <v>630</v>
      </c>
      <c r="BE22">
        <v>1993</v>
      </c>
      <c r="BF22" t="s">
        <v>352</v>
      </c>
      <c r="BG22" t="s">
        <v>354</v>
      </c>
      <c r="BH22" t="s">
        <v>366</v>
      </c>
      <c r="BJ22" t="s">
        <v>636</v>
      </c>
      <c r="BK22">
        <f t="shared" si="15"/>
        <v>1993</v>
      </c>
      <c r="BL22" t="str">
        <f t="shared" si="16"/>
        <v>sb</v>
      </c>
      <c r="BM22" t="str">
        <f t="shared" si="17"/>
        <v>Dallas Cowboys</v>
      </c>
      <c r="BN22">
        <v>1</v>
      </c>
      <c r="BO22">
        <v>1</v>
      </c>
      <c r="BP22">
        <v>1</v>
      </c>
      <c r="BR22" t="s">
        <v>636</v>
      </c>
      <c r="BS22">
        <f t="shared" si="18"/>
        <v>1993</v>
      </c>
      <c r="BT22" t="str">
        <f t="shared" si="19"/>
        <v>sb</v>
      </c>
      <c r="BU22" t="str">
        <f t="shared" si="20"/>
        <v>Buffalo Bills</v>
      </c>
      <c r="BV22">
        <v>0</v>
      </c>
      <c r="BW22">
        <v>1</v>
      </c>
      <c r="BX22">
        <v>0</v>
      </c>
    </row>
    <row r="23" spans="1:76">
      <c r="A23">
        <v>1992</v>
      </c>
      <c r="B23" t="s">
        <v>352</v>
      </c>
      <c r="C23" t="s">
        <v>354</v>
      </c>
      <c r="D23" t="s">
        <v>366</v>
      </c>
      <c r="G23" t="s">
        <v>416</v>
      </c>
      <c r="H23" t="s">
        <v>354</v>
      </c>
      <c r="I23" t="s">
        <v>358</v>
      </c>
      <c r="J23" t="s">
        <v>312</v>
      </c>
      <c r="K23" t="s">
        <v>335</v>
      </c>
      <c r="M23">
        <f t="shared" si="1"/>
        <v>1990</v>
      </c>
      <c r="N23" t="str">
        <f t="shared" si="2"/>
        <v>Buffalo Bills</v>
      </c>
      <c r="O23" t="str">
        <f t="shared" si="3"/>
        <v>Los Angeles Raiders</v>
      </c>
      <c r="P23" t="s">
        <v>458</v>
      </c>
      <c r="Q23">
        <f t="shared" si="4"/>
        <v>1990</v>
      </c>
      <c r="R23" t="str">
        <f t="shared" si="5"/>
        <v>New York Giants</v>
      </c>
      <c r="S23" t="str">
        <f t="shared" si="6"/>
        <v>San Francisco 49ers</v>
      </c>
      <c r="T23" t="s">
        <v>459</v>
      </c>
      <c r="W23" t="s">
        <v>393</v>
      </c>
      <c r="X23" t="s">
        <v>353</v>
      </c>
      <c r="Y23" t="s">
        <v>354</v>
      </c>
      <c r="Z23" t="s">
        <v>469</v>
      </c>
      <c r="AA23" t="s">
        <v>344</v>
      </c>
      <c r="AB23" t="s">
        <v>360</v>
      </c>
      <c r="AC23" t="s">
        <v>488</v>
      </c>
      <c r="AE23">
        <f t="shared" ref="AE23" si="57">LEFT(W23,4)*1</f>
        <v>1980</v>
      </c>
      <c r="AF23" t="str">
        <f t="shared" si="26"/>
        <v>San Diego Chargers</v>
      </c>
      <c r="AG23" t="str">
        <f t="shared" si="27"/>
        <v>Buffalo Bills</v>
      </c>
      <c r="AH23" t="s">
        <v>575</v>
      </c>
      <c r="AI23">
        <f t="shared" ref="AI23" si="58">LEFT(W23,4)*1</f>
        <v>1980</v>
      </c>
      <c r="AJ23" t="str">
        <f t="shared" si="23"/>
        <v>Philadelphia Eagles</v>
      </c>
      <c r="AK23" t="str">
        <f t="shared" si="24"/>
        <v>Minnesota Vikings</v>
      </c>
      <c r="AL23" t="s">
        <v>576</v>
      </c>
      <c r="AO23" t="s">
        <v>354</v>
      </c>
      <c r="AP23" t="s">
        <v>390</v>
      </c>
      <c r="AQ23" t="s">
        <v>594</v>
      </c>
      <c r="AR23" t="s">
        <v>344</v>
      </c>
      <c r="AS23" t="s">
        <v>339</v>
      </c>
      <c r="AT23" t="s">
        <v>595</v>
      </c>
      <c r="AV23">
        <f t="shared" si="9"/>
        <v>1992</v>
      </c>
      <c r="AW23" t="str">
        <f t="shared" si="10"/>
        <v>Buffalo Bills</v>
      </c>
      <c r="AX23" t="str">
        <f t="shared" si="11"/>
        <v>Houston Oilers</v>
      </c>
      <c r="AY23" t="s">
        <v>629</v>
      </c>
      <c r="AZ23">
        <f t="shared" si="12"/>
        <v>1992</v>
      </c>
      <c r="BA23" t="str">
        <f t="shared" si="13"/>
        <v>Philadelphia Eagles</v>
      </c>
      <c r="BB23" t="str">
        <f t="shared" si="14"/>
        <v>New Orleans Saints</v>
      </c>
      <c r="BC23" t="s">
        <v>630</v>
      </c>
      <c r="BE23">
        <v>1992</v>
      </c>
      <c r="BF23" t="s">
        <v>352</v>
      </c>
      <c r="BG23" t="s">
        <v>354</v>
      </c>
      <c r="BH23" t="s">
        <v>366</v>
      </c>
      <c r="BJ23" t="s">
        <v>636</v>
      </c>
      <c r="BK23">
        <f t="shared" si="15"/>
        <v>1992</v>
      </c>
      <c r="BL23" t="str">
        <f t="shared" si="16"/>
        <v>sb</v>
      </c>
      <c r="BM23" t="str">
        <f t="shared" si="17"/>
        <v>Dallas Cowboys</v>
      </c>
      <c r="BN23">
        <v>1</v>
      </c>
      <c r="BO23">
        <v>1</v>
      </c>
      <c r="BP23">
        <v>1</v>
      </c>
      <c r="BR23" t="s">
        <v>636</v>
      </c>
      <c r="BS23">
        <f t="shared" si="18"/>
        <v>1992</v>
      </c>
      <c r="BT23" t="str">
        <f t="shared" si="19"/>
        <v>sb</v>
      </c>
      <c r="BU23" t="str">
        <f t="shared" si="20"/>
        <v>Buffalo Bills</v>
      </c>
      <c r="BV23">
        <v>0</v>
      </c>
      <c r="BW23">
        <v>1</v>
      </c>
      <c r="BX23">
        <v>0</v>
      </c>
    </row>
    <row r="24" spans="1:76">
      <c r="A24">
        <v>1991</v>
      </c>
      <c r="B24" t="s">
        <v>355</v>
      </c>
      <c r="C24" t="s">
        <v>354</v>
      </c>
      <c r="D24" t="s">
        <v>366</v>
      </c>
      <c r="G24" t="s">
        <v>417</v>
      </c>
      <c r="H24" t="s">
        <v>354</v>
      </c>
      <c r="I24" t="s">
        <v>350</v>
      </c>
      <c r="J24" t="s">
        <v>355</v>
      </c>
      <c r="K24" t="s">
        <v>418</v>
      </c>
      <c r="M24">
        <f t="shared" si="1"/>
        <v>1991</v>
      </c>
      <c r="N24" t="str">
        <f t="shared" si="2"/>
        <v>Buffalo Bills</v>
      </c>
      <c r="O24" t="str">
        <f t="shared" si="3"/>
        <v>Denver Broncos</v>
      </c>
      <c r="P24" t="s">
        <v>458</v>
      </c>
      <c r="Q24">
        <f t="shared" si="4"/>
        <v>1991</v>
      </c>
      <c r="R24" t="str">
        <f t="shared" si="5"/>
        <v>Washington Redskins</v>
      </c>
      <c r="S24" t="str">
        <f t="shared" si="6"/>
        <v>Detroit Lions</v>
      </c>
      <c r="T24" t="s">
        <v>459</v>
      </c>
      <c r="X24" t="s">
        <v>347</v>
      </c>
      <c r="Y24" t="s">
        <v>409</v>
      </c>
      <c r="Z24" t="s">
        <v>481</v>
      </c>
      <c r="AA24" t="s">
        <v>352</v>
      </c>
      <c r="AB24" t="s">
        <v>351</v>
      </c>
      <c r="AC24" t="s">
        <v>489</v>
      </c>
      <c r="AE24">
        <f t="shared" ref="AE24" si="59">AE23</f>
        <v>1980</v>
      </c>
      <c r="AF24" t="str">
        <f t="shared" si="26"/>
        <v>Oakland Raiders</v>
      </c>
      <c r="AG24" t="str">
        <f t="shared" si="27"/>
        <v>Cleveland Browns</v>
      </c>
      <c r="AH24" t="s">
        <v>575</v>
      </c>
      <c r="AI24">
        <f t="shared" ref="AI24" si="60">AI23</f>
        <v>1980</v>
      </c>
      <c r="AJ24" t="str">
        <f t="shared" si="23"/>
        <v>Dallas Cowboys</v>
      </c>
      <c r="AK24" t="str">
        <f t="shared" si="24"/>
        <v>Atlanta Falcons</v>
      </c>
      <c r="AL24" t="s">
        <v>576</v>
      </c>
      <c r="AN24" t="s">
        <v>422</v>
      </c>
      <c r="AO24" t="s">
        <v>362</v>
      </c>
      <c r="AP24" t="s">
        <v>338</v>
      </c>
      <c r="AQ24" t="s">
        <v>556</v>
      </c>
      <c r="AR24" t="s">
        <v>337</v>
      </c>
      <c r="AS24" t="s">
        <v>418</v>
      </c>
      <c r="AT24" t="s">
        <v>597</v>
      </c>
      <c r="AV24">
        <f t="shared" si="9"/>
        <v>1993</v>
      </c>
      <c r="AW24" t="str">
        <f t="shared" si="10"/>
        <v>Kansas City Chiefs</v>
      </c>
      <c r="AX24" t="str">
        <f t="shared" si="11"/>
        <v>Pittsburgh Steelers</v>
      </c>
      <c r="AY24" t="s">
        <v>629</v>
      </c>
      <c r="AZ24">
        <f t="shared" si="12"/>
        <v>1993</v>
      </c>
      <c r="BA24" t="str">
        <f t="shared" si="13"/>
        <v>Green Bay Packers</v>
      </c>
      <c r="BB24" t="str">
        <f t="shared" si="14"/>
        <v>Detroit Lions</v>
      </c>
      <c r="BC24" t="s">
        <v>630</v>
      </c>
      <c r="BE24">
        <v>1991</v>
      </c>
      <c r="BF24" t="s">
        <v>355</v>
      </c>
      <c r="BG24" t="s">
        <v>354</v>
      </c>
      <c r="BH24" t="s">
        <v>366</v>
      </c>
      <c r="BJ24" t="s">
        <v>636</v>
      </c>
      <c r="BK24">
        <f t="shared" si="15"/>
        <v>1991</v>
      </c>
      <c r="BL24" t="str">
        <f t="shared" si="16"/>
        <v>sb</v>
      </c>
      <c r="BM24" t="str">
        <f t="shared" si="17"/>
        <v>Washington Redskins</v>
      </c>
      <c r="BN24">
        <v>1</v>
      </c>
      <c r="BO24">
        <v>1</v>
      </c>
      <c r="BP24">
        <v>1</v>
      </c>
      <c r="BR24" t="s">
        <v>636</v>
      </c>
      <c r="BS24">
        <f t="shared" si="18"/>
        <v>1991</v>
      </c>
      <c r="BT24" t="str">
        <f t="shared" si="19"/>
        <v>sb</v>
      </c>
      <c r="BU24" t="str">
        <f t="shared" si="20"/>
        <v>Buffalo Bills</v>
      </c>
      <c r="BV24">
        <v>0</v>
      </c>
      <c r="BW24">
        <v>1</v>
      </c>
      <c r="BX24">
        <v>0</v>
      </c>
    </row>
    <row r="25" spans="1:76">
      <c r="A25">
        <v>1990</v>
      </c>
      <c r="B25" t="s">
        <v>312</v>
      </c>
      <c r="C25" t="s">
        <v>354</v>
      </c>
      <c r="D25" t="s">
        <v>366</v>
      </c>
      <c r="G25" t="s">
        <v>420</v>
      </c>
      <c r="H25" t="s">
        <v>354</v>
      </c>
      <c r="I25" t="s">
        <v>357</v>
      </c>
      <c r="J25" t="s">
        <v>352</v>
      </c>
      <c r="K25" t="s">
        <v>335</v>
      </c>
      <c r="M25">
        <f t="shared" si="1"/>
        <v>1992</v>
      </c>
      <c r="N25" t="str">
        <f t="shared" si="2"/>
        <v>Buffalo Bills</v>
      </c>
      <c r="O25" t="str">
        <f t="shared" si="3"/>
        <v>Miami Dolphins</v>
      </c>
      <c r="P25" t="s">
        <v>458</v>
      </c>
      <c r="Q25">
        <f t="shared" si="4"/>
        <v>1992</v>
      </c>
      <c r="R25" t="str">
        <f t="shared" si="5"/>
        <v>Dallas Cowboys</v>
      </c>
      <c r="S25" t="str">
        <f t="shared" si="6"/>
        <v>San Francisco 49ers</v>
      </c>
      <c r="T25" t="s">
        <v>459</v>
      </c>
      <c r="W25" t="s">
        <v>395</v>
      </c>
      <c r="X25" t="s">
        <v>353</v>
      </c>
      <c r="Y25" t="s">
        <v>357</v>
      </c>
      <c r="Z25" t="s">
        <v>490</v>
      </c>
      <c r="AA25" t="s">
        <v>352</v>
      </c>
      <c r="AB25" t="s">
        <v>346</v>
      </c>
      <c r="AC25" t="s">
        <v>491</v>
      </c>
      <c r="AE25">
        <f t="shared" ref="AE25" si="61">LEFT(W25,4)*1</f>
        <v>1981</v>
      </c>
      <c r="AF25" t="str">
        <f t="shared" si="26"/>
        <v>San Diego Chargers</v>
      </c>
      <c r="AG25" t="str">
        <f t="shared" si="27"/>
        <v>Miami Dolphins</v>
      </c>
      <c r="AH25" t="s">
        <v>575</v>
      </c>
      <c r="AI25">
        <f t="shared" ref="AI25" si="62">LEFT(W25,4)*1</f>
        <v>1981</v>
      </c>
      <c r="AJ25" t="str">
        <f t="shared" si="23"/>
        <v>Dallas Cowboys</v>
      </c>
      <c r="AK25" t="str">
        <f t="shared" si="24"/>
        <v>Tampa Bay Buccaneers</v>
      </c>
      <c r="AL25" t="s">
        <v>576</v>
      </c>
      <c r="AO25" t="s">
        <v>358</v>
      </c>
      <c r="AP25" t="s">
        <v>350</v>
      </c>
      <c r="AQ25" t="s">
        <v>596</v>
      </c>
      <c r="AR25" t="s">
        <v>312</v>
      </c>
      <c r="AS25" t="s">
        <v>360</v>
      </c>
      <c r="AT25" t="s">
        <v>373</v>
      </c>
      <c r="AV25">
        <f t="shared" si="9"/>
        <v>1993</v>
      </c>
      <c r="AW25" t="str">
        <f t="shared" si="10"/>
        <v>Los Angeles Raiders</v>
      </c>
      <c r="AX25" t="str">
        <f t="shared" si="11"/>
        <v>Denver Broncos</v>
      </c>
      <c r="AY25" t="s">
        <v>629</v>
      </c>
      <c r="AZ25">
        <f t="shared" si="12"/>
        <v>1993</v>
      </c>
      <c r="BA25" t="str">
        <f t="shared" si="13"/>
        <v>New York Giants</v>
      </c>
      <c r="BB25" t="str">
        <f t="shared" si="14"/>
        <v>Minnesota Vikings</v>
      </c>
      <c r="BC25" t="s">
        <v>630</v>
      </c>
      <c r="BE25">
        <v>1990</v>
      </c>
      <c r="BF25" t="s">
        <v>312</v>
      </c>
      <c r="BG25" t="s">
        <v>354</v>
      </c>
      <c r="BH25" t="s">
        <v>366</v>
      </c>
      <c r="BJ25" t="s">
        <v>636</v>
      </c>
      <c r="BK25">
        <f t="shared" si="15"/>
        <v>1990</v>
      </c>
      <c r="BL25" t="str">
        <f t="shared" si="16"/>
        <v>sb</v>
      </c>
      <c r="BM25" t="str">
        <f t="shared" si="17"/>
        <v>New York Giants</v>
      </c>
      <c r="BN25">
        <v>1</v>
      </c>
      <c r="BO25">
        <v>1</v>
      </c>
      <c r="BP25">
        <v>1</v>
      </c>
      <c r="BR25" t="s">
        <v>636</v>
      </c>
      <c r="BS25">
        <f t="shared" si="18"/>
        <v>1990</v>
      </c>
      <c r="BT25" t="str">
        <f t="shared" si="19"/>
        <v>sb</v>
      </c>
      <c r="BU25" t="str">
        <f t="shared" si="20"/>
        <v>Buffalo Bills</v>
      </c>
      <c r="BV25">
        <v>0</v>
      </c>
      <c r="BW25">
        <v>1</v>
      </c>
      <c r="BX25">
        <v>0</v>
      </c>
    </row>
    <row r="26" spans="1:76">
      <c r="A26">
        <v>1989</v>
      </c>
      <c r="B26" t="s">
        <v>335</v>
      </c>
      <c r="C26" t="s">
        <v>350</v>
      </c>
      <c r="D26" t="s">
        <v>366</v>
      </c>
      <c r="G26" t="s">
        <v>422</v>
      </c>
      <c r="H26" t="s">
        <v>354</v>
      </c>
      <c r="I26" t="s">
        <v>362</v>
      </c>
      <c r="J26" t="s">
        <v>352</v>
      </c>
      <c r="K26" t="s">
        <v>335</v>
      </c>
      <c r="M26">
        <f t="shared" si="1"/>
        <v>1993</v>
      </c>
      <c r="N26" t="str">
        <f t="shared" si="2"/>
        <v>Buffalo Bills</v>
      </c>
      <c r="O26" t="str">
        <f t="shared" si="3"/>
        <v>Kansas City Chiefs</v>
      </c>
      <c r="P26" t="s">
        <v>458</v>
      </c>
      <c r="Q26">
        <f t="shared" si="4"/>
        <v>1993</v>
      </c>
      <c r="R26" t="str">
        <f t="shared" si="5"/>
        <v>Dallas Cowboys</v>
      </c>
      <c r="S26" t="str">
        <f t="shared" si="6"/>
        <v>San Francisco 49ers</v>
      </c>
      <c r="T26" t="s">
        <v>459</v>
      </c>
      <c r="X26" t="s">
        <v>356</v>
      </c>
      <c r="Y26" t="s">
        <v>354</v>
      </c>
      <c r="Z26" t="s">
        <v>413</v>
      </c>
      <c r="AA26" t="s">
        <v>335</v>
      </c>
      <c r="AB26" t="s">
        <v>312</v>
      </c>
      <c r="AC26" t="s">
        <v>492</v>
      </c>
      <c r="AE26">
        <f t="shared" ref="AE26" si="63">AE25</f>
        <v>1981</v>
      </c>
      <c r="AF26" t="str">
        <f t="shared" si="26"/>
        <v>Cincinnati Bengals</v>
      </c>
      <c r="AG26" t="str">
        <f t="shared" si="27"/>
        <v>Buffalo Bills</v>
      </c>
      <c r="AH26" t="s">
        <v>575</v>
      </c>
      <c r="AI26">
        <f t="shared" ref="AI26" si="64">AI25</f>
        <v>1981</v>
      </c>
      <c r="AJ26" t="str">
        <f t="shared" si="23"/>
        <v>San Francisco 49ers</v>
      </c>
      <c r="AK26" t="str">
        <f t="shared" si="24"/>
        <v>New York Giants</v>
      </c>
      <c r="AL26" t="s">
        <v>576</v>
      </c>
      <c r="AN26" t="s">
        <v>424</v>
      </c>
      <c r="AO26" t="s">
        <v>357</v>
      </c>
      <c r="AP26" t="s">
        <v>362</v>
      </c>
      <c r="AQ26" t="s">
        <v>372</v>
      </c>
      <c r="AR26" t="s">
        <v>337</v>
      </c>
      <c r="AS26" t="s">
        <v>418</v>
      </c>
      <c r="AT26" t="s">
        <v>571</v>
      </c>
      <c r="AV26">
        <f t="shared" si="9"/>
        <v>1994</v>
      </c>
      <c r="AW26" t="str">
        <f t="shared" si="10"/>
        <v>Miami Dolphins</v>
      </c>
      <c r="AX26" t="str">
        <f t="shared" si="11"/>
        <v>Kansas City Chiefs</v>
      </c>
      <c r="AY26" t="s">
        <v>629</v>
      </c>
      <c r="AZ26">
        <f t="shared" si="12"/>
        <v>1994</v>
      </c>
      <c r="BA26" t="str">
        <f t="shared" si="13"/>
        <v>Green Bay Packers</v>
      </c>
      <c r="BB26" t="str">
        <f t="shared" si="14"/>
        <v>Detroit Lions</v>
      </c>
      <c r="BC26" t="s">
        <v>630</v>
      </c>
      <c r="BE26">
        <v>1989</v>
      </c>
      <c r="BF26" t="s">
        <v>335</v>
      </c>
      <c r="BG26" t="s">
        <v>350</v>
      </c>
      <c r="BH26" t="s">
        <v>366</v>
      </c>
      <c r="BJ26" t="s">
        <v>636</v>
      </c>
      <c r="BK26">
        <f t="shared" si="15"/>
        <v>1989</v>
      </c>
      <c r="BL26" t="str">
        <f t="shared" si="16"/>
        <v>sb</v>
      </c>
      <c r="BM26" t="str">
        <f t="shared" si="17"/>
        <v>San Francisco 49ers</v>
      </c>
      <c r="BN26">
        <v>1</v>
      </c>
      <c r="BO26">
        <v>1</v>
      </c>
      <c r="BP26">
        <v>1</v>
      </c>
      <c r="BR26" t="s">
        <v>636</v>
      </c>
      <c r="BS26">
        <f t="shared" si="18"/>
        <v>1989</v>
      </c>
      <c r="BT26" t="str">
        <f t="shared" si="19"/>
        <v>sb</v>
      </c>
      <c r="BU26" t="str">
        <f t="shared" si="20"/>
        <v>Denver Broncos</v>
      </c>
      <c r="BV26">
        <v>0</v>
      </c>
      <c r="BW26">
        <v>1</v>
      </c>
      <c r="BX26">
        <v>0</v>
      </c>
    </row>
    <row r="27" spans="1:76">
      <c r="A27">
        <v>1988</v>
      </c>
      <c r="B27" t="s">
        <v>335</v>
      </c>
      <c r="C27" t="s">
        <v>356</v>
      </c>
      <c r="D27" t="s">
        <v>366</v>
      </c>
      <c r="G27" t="s">
        <v>424</v>
      </c>
      <c r="H27" t="s">
        <v>353</v>
      </c>
      <c r="I27" t="s">
        <v>338</v>
      </c>
      <c r="J27" t="s">
        <v>335</v>
      </c>
      <c r="K27" t="s">
        <v>352</v>
      </c>
      <c r="M27">
        <f t="shared" si="1"/>
        <v>1994</v>
      </c>
      <c r="N27" t="str">
        <f t="shared" si="2"/>
        <v>San Diego Chargers</v>
      </c>
      <c r="O27" t="str">
        <f t="shared" si="3"/>
        <v>Pittsburgh Steelers</v>
      </c>
      <c r="P27" t="s">
        <v>458</v>
      </c>
      <c r="Q27">
        <f t="shared" si="4"/>
        <v>1994</v>
      </c>
      <c r="R27" t="str">
        <f t="shared" si="5"/>
        <v>San Francisco 49ers</v>
      </c>
      <c r="S27" t="str">
        <f t="shared" si="6"/>
        <v>Dallas Cowboys</v>
      </c>
      <c r="T27" t="s">
        <v>459</v>
      </c>
      <c r="W27" t="s">
        <v>397</v>
      </c>
      <c r="X27" t="s">
        <v>363</v>
      </c>
      <c r="Y27" t="s">
        <v>358</v>
      </c>
      <c r="Z27" t="s">
        <v>462</v>
      </c>
      <c r="AA27" t="s">
        <v>355</v>
      </c>
      <c r="AB27" t="s">
        <v>360</v>
      </c>
      <c r="AC27" t="s">
        <v>493</v>
      </c>
      <c r="AE27">
        <f t="shared" ref="AE27" si="65">LEFT(W27,4)*1</f>
        <v>1982</v>
      </c>
      <c r="AF27" t="str">
        <f t="shared" si="26"/>
        <v>New York Jets</v>
      </c>
      <c r="AG27" t="str">
        <f t="shared" si="27"/>
        <v>Los Angeles Raiders</v>
      </c>
      <c r="AH27" t="s">
        <v>575</v>
      </c>
      <c r="AI27">
        <f t="shared" ref="AI27" si="66">LEFT(W27,4)*1</f>
        <v>1982</v>
      </c>
      <c r="AJ27" t="str">
        <f t="shared" si="23"/>
        <v>Washington Redskins</v>
      </c>
      <c r="AK27" t="str">
        <f t="shared" si="24"/>
        <v>Minnesota Vikings</v>
      </c>
      <c r="AL27" t="s">
        <v>576</v>
      </c>
      <c r="AO27" t="s">
        <v>409</v>
      </c>
      <c r="AP27" t="s">
        <v>336</v>
      </c>
      <c r="AQ27" t="s">
        <v>518</v>
      </c>
      <c r="AR27" t="s">
        <v>342</v>
      </c>
      <c r="AS27" t="s">
        <v>360</v>
      </c>
      <c r="AT27" t="s">
        <v>598</v>
      </c>
      <c r="AV27">
        <f t="shared" si="9"/>
        <v>1994</v>
      </c>
      <c r="AW27" t="str">
        <f t="shared" si="10"/>
        <v>Cleveland Browns</v>
      </c>
      <c r="AX27" t="str">
        <f t="shared" si="11"/>
        <v>New England Patriots</v>
      </c>
      <c r="AY27" t="s">
        <v>629</v>
      </c>
      <c r="AZ27">
        <f t="shared" si="12"/>
        <v>1994</v>
      </c>
      <c r="BA27" t="str">
        <f t="shared" si="13"/>
        <v>Chicago Bears</v>
      </c>
      <c r="BB27" t="str">
        <f t="shared" si="14"/>
        <v>Minnesota Vikings</v>
      </c>
      <c r="BC27" t="s">
        <v>630</v>
      </c>
      <c r="BE27">
        <v>1988</v>
      </c>
      <c r="BF27" t="s">
        <v>335</v>
      </c>
      <c r="BG27" t="s">
        <v>356</v>
      </c>
      <c r="BH27" t="s">
        <v>366</v>
      </c>
      <c r="BJ27" t="s">
        <v>636</v>
      </c>
      <c r="BK27">
        <f t="shared" si="15"/>
        <v>1988</v>
      </c>
      <c r="BL27" t="str">
        <f t="shared" si="16"/>
        <v>sb</v>
      </c>
      <c r="BM27" t="str">
        <f t="shared" si="17"/>
        <v>San Francisco 49ers</v>
      </c>
      <c r="BN27">
        <v>1</v>
      </c>
      <c r="BO27">
        <v>1</v>
      </c>
      <c r="BP27">
        <v>1</v>
      </c>
      <c r="BR27" t="s">
        <v>636</v>
      </c>
      <c r="BS27">
        <f t="shared" si="18"/>
        <v>1988</v>
      </c>
      <c r="BT27" t="str">
        <f t="shared" si="19"/>
        <v>sb</v>
      </c>
      <c r="BU27" t="str">
        <f t="shared" si="20"/>
        <v>Cincinnati Bengals</v>
      </c>
      <c r="BV27">
        <v>0</v>
      </c>
      <c r="BW27">
        <v>1</v>
      </c>
      <c r="BX27">
        <v>0</v>
      </c>
    </row>
    <row r="28" spans="1:76">
      <c r="A28">
        <v>1987</v>
      </c>
      <c r="B28" t="s">
        <v>355</v>
      </c>
      <c r="C28" t="s">
        <v>350</v>
      </c>
      <c r="D28" t="s">
        <v>366</v>
      </c>
      <c r="G28" t="s">
        <v>426</v>
      </c>
      <c r="H28" t="s">
        <v>338</v>
      </c>
      <c r="I28" t="s">
        <v>340</v>
      </c>
      <c r="J28" t="s">
        <v>352</v>
      </c>
      <c r="K28" t="s">
        <v>337</v>
      </c>
      <c r="M28">
        <f t="shared" si="1"/>
        <v>1995</v>
      </c>
      <c r="N28" t="str">
        <f t="shared" si="2"/>
        <v>Pittsburgh Steelers</v>
      </c>
      <c r="O28" t="str">
        <f t="shared" si="3"/>
        <v>Indianapolis Colts</v>
      </c>
      <c r="P28" t="s">
        <v>458</v>
      </c>
      <c r="Q28">
        <f t="shared" si="4"/>
        <v>1995</v>
      </c>
      <c r="R28" t="str">
        <f t="shared" si="5"/>
        <v>Dallas Cowboys</v>
      </c>
      <c r="S28" t="str">
        <f t="shared" si="6"/>
        <v>Green Bay Packers</v>
      </c>
      <c r="T28" t="s">
        <v>459</v>
      </c>
      <c r="X28" t="s">
        <v>357</v>
      </c>
      <c r="Y28" t="s">
        <v>353</v>
      </c>
      <c r="Z28" t="s">
        <v>494</v>
      </c>
      <c r="AA28" t="s">
        <v>352</v>
      </c>
      <c r="AB28" t="s">
        <v>337</v>
      </c>
      <c r="AC28" t="s">
        <v>495</v>
      </c>
      <c r="AE28">
        <f t="shared" ref="AE28" si="67">AE27</f>
        <v>1982</v>
      </c>
      <c r="AF28" t="str">
        <f t="shared" si="26"/>
        <v>Miami Dolphins</v>
      </c>
      <c r="AG28" t="str">
        <f t="shared" si="27"/>
        <v>San Diego Chargers</v>
      </c>
      <c r="AH28" t="s">
        <v>575</v>
      </c>
      <c r="AI28">
        <f t="shared" ref="AI28" si="68">AI27</f>
        <v>1982</v>
      </c>
      <c r="AJ28" t="str">
        <f t="shared" si="23"/>
        <v>Dallas Cowboys</v>
      </c>
      <c r="AK28" t="str">
        <f t="shared" si="24"/>
        <v>Green Bay Packers</v>
      </c>
      <c r="AL28" t="s">
        <v>576</v>
      </c>
      <c r="AN28" t="s">
        <v>426</v>
      </c>
      <c r="AO28" t="s">
        <v>354</v>
      </c>
      <c r="AP28" t="s">
        <v>357</v>
      </c>
      <c r="AQ28" t="s">
        <v>599</v>
      </c>
      <c r="AR28" t="s">
        <v>337</v>
      </c>
      <c r="AS28" t="s">
        <v>351</v>
      </c>
      <c r="AT28" t="s">
        <v>601</v>
      </c>
      <c r="AV28">
        <f t="shared" si="9"/>
        <v>1995</v>
      </c>
      <c r="AW28" t="str">
        <f t="shared" si="10"/>
        <v>Buffalo Bills</v>
      </c>
      <c r="AX28" t="str">
        <f t="shared" si="11"/>
        <v>Miami Dolphins</v>
      </c>
      <c r="AY28" t="s">
        <v>629</v>
      </c>
      <c r="AZ28">
        <f t="shared" si="12"/>
        <v>1995</v>
      </c>
      <c r="BA28" t="str">
        <f t="shared" si="13"/>
        <v>Green Bay Packers</v>
      </c>
      <c r="BB28" t="str">
        <f t="shared" si="14"/>
        <v>Atlanta Falcons</v>
      </c>
      <c r="BC28" t="s">
        <v>630</v>
      </c>
      <c r="BE28">
        <v>1987</v>
      </c>
      <c r="BF28" t="s">
        <v>355</v>
      </c>
      <c r="BG28" t="s">
        <v>350</v>
      </c>
      <c r="BH28" t="s">
        <v>366</v>
      </c>
      <c r="BJ28" t="s">
        <v>636</v>
      </c>
      <c r="BK28">
        <f t="shared" si="15"/>
        <v>1987</v>
      </c>
      <c r="BL28" t="str">
        <f t="shared" si="16"/>
        <v>sb</v>
      </c>
      <c r="BM28" t="str">
        <f t="shared" si="17"/>
        <v>Washington Redskins</v>
      </c>
      <c r="BN28">
        <v>1</v>
      </c>
      <c r="BO28">
        <v>1</v>
      </c>
      <c r="BP28">
        <v>1</v>
      </c>
      <c r="BR28" t="s">
        <v>636</v>
      </c>
      <c r="BS28">
        <f t="shared" si="18"/>
        <v>1987</v>
      </c>
      <c r="BT28" t="str">
        <f t="shared" si="19"/>
        <v>sb</v>
      </c>
      <c r="BU28" t="str">
        <f t="shared" si="20"/>
        <v>Denver Broncos</v>
      </c>
      <c r="BV28">
        <v>0</v>
      </c>
      <c r="BW28">
        <v>1</v>
      </c>
      <c r="BX28">
        <v>0</v>
      </c>
    </row>
    <row r="29" spans="1:76">
      <c r="A29">
        <v>1986</v>
      </c>
      <c r="B29" t="s">
        <v>312</v>
      </c>
      <c r="C29" t="s">
        <v>350</v>
      </c>
      <c r="D29" t="s">
        <v>366</v>
      </c>
      <c r="G29" t="s">
        <v>427</v>
      </c>
      <c r="H29" t="s">
        <v>336</v>
      </c>
      <c r="I29" t="s">
        <v>428</v>
      </c>
      <c r="J29" t="s">
        <v>337</v>
      </c>
      <c r="K29" t="s">
        <v>345</v>
      </c>
      <c r="M29">
        <f t="shared" si="1"/>
        <v>1996</v>
      </c>
      <c r="N29" t="str">
        <f t="shared" si="2"/>
        <v>New England Patriots</v>
      </c>
      <c r="O29" t="str">
        <f t="shared" si="3"/>
        <v>Jacksonville Jaguars</v>
      </c>
      <c r="P29" t="s">
        <v>458</v>
      </c>
      <c r="Q29">
        <f t="shared" si="4"/>
        <v>1996</v>
      </c>
      <c r="R29" t="str">
        <f t="shared" si="5"/>
        <v>Green Bay Packers</v>
      </c>
      <c r="S29" t="str">
        <f t="shared" si="6"/>
        <v>Carolina Panthers</v>
      </c>
      <c r="T29" t="s">
        <v>459</v>
      </c>
      <c r="W29" t="s">
        <v>400</v>
      </c>
      <c r="X29" t="s">
        <v>343</v>
      </c>
      <c r="Y29" t="s">
        <v>357</v>
      </c>
      <c r="Z29" t="s">
        <v>470</v>
      </c>
      <c r="AA29" t="s">
        <v>335</v>
      </c>
      <c r="AB29" t="s">
        <v>418</v>
      </c>
      <c r="AC29" t="s">
        <v>496</v>
      </c>
      <c r="AE29">
        <f t="shared" ref="AE29" si="69">LEFT(W29,4)*1</f>
        <v>1983</v>
      </c>
      <c r="AF29" t="str">
        <f t="shared" si="26"/>
        <v>Seattle Seahawks</v>
      </c>
      <c r="AG29" t="str">
        <f t="shared" si="27"/>
        <v>Miami Dolphins</v>
      </c>
      <c r="AH29" t="s">
        <v>575</v>
      </c>
      <c r="AI29">
        <f t="shared" ref="AI29" si="70">LEFT(W29,4)*1</f>
        <v>1983</v>
      </c>
      <c r="AJ29" t="str">
        <f t="shared" si="23"/>
        <v>San Francisco 49ers</v>
      </c>
      <c r="AK29" t="str">
        <f t="shared" si="24"/>
        <v>Detroit Lions</v>
      </c>
      <c r="AL29" t="s">
        <v>576</v>
      </c>
      <c r="AO29" t="s">
        <v>340</v>
      </c>
      <c r="AP29" t="s">
        <v>353</v>
      </c>
      <c r="AQ29" t="s">
        <v>479</v>
      </c>
      <c r="AR29" t="s">
        <v>344</v>
      </c>
      <c r="AS29" t="s">
        <v>418</v>
      </c>
      <c r="AT29" t="s">
        <v>600</v>
      </c>
      <c r="AV29">
        <f t="shared" si="9"/>
        <v>1995</v>
      </c>
      <c r="AW29" t="str">
        <f t="shared" si="10"/>
        <v>Indianapolis Colts</v>
      </c>
      <c r="AX29" t="str">
        <f t="shared" si="11"/>
        <v>San Diego Chargers</v>
      </c>
      <c r="AY29" t="s">
        <v>629</v>
      </c>
      <c r="AZ29">
        <f t="shared" si="12"/>
        <v>1995</v>
      </c>
      <c r="BA29" t="str">
        <f t="shared" si="13"/>
        <v>Philadelphia Eagles</v>
      </c>
      <c r="BB29" t="str">
        <f t="shared" si="14"/>
        <v>Detroit Lions</v>
      </c>
      <c r="BC29" t="s">
        <v>630</v>
      </c>
      <c r="BE29">
        <v>1986</v>
      </c>
      <c r="BF29" t="s">
        <v>312</v>
      </c>
      <c r="BG29" t="s">
        <v>350</v>
      </c>
      <c r="BH29" t="s">
        <v>366</v>
      </c>
      <c r="BJ29" t="s">
        <v>636</v>
      </c>
      <c r="BK29">
        <f t="shared" si="15"/>
        <v>1986</v>
      </c>
      <c r="BL29" t="str">
        <f t="shared" si="16"/>
        <v>sb</v>
      </c>
      <c r="BM29" t="str">
        <f t="shared" si="17"/>
        <v>New York Giants</v>
      </c>
      <c r="BN29">
        <v>1</v>
      </c>
      <c r="BO29">
        <v>1</v>
      </c>
      <c r="BP29">
        <v>1</v>
      </c>
      <c r="BR29" t="s">
        <v>636</v>
      </c>
      <c r="BS29">
        <f t="shared" si="18"/>
        <v>1986</v>
      </c>
      <c r="BT29" t="str">
        <f t="shared" si="19"/>
        <v>sb</v>
      </c>
      <c r="BU29" t="str">
        <f t="shared" si="20"/>
        <v>Denver Broncos</v>
      </c>
      <c r="BV29">
        <v>0</v>
      </c>
      <c r="BW29">
        <v>1</v>
      </c>
      <c r="BX29">
        <v>0</v>
      </c>
    </row>
    <row r="30" spans="1:76">
      <c r="A30">
        <v>1985</v>
      </c>
      <c r="B30" t="s">
        <v>342</v>
      </c>
      <c r="C30" t="s">
        <v>336</v>
      </c>
      <c r="D30" t="s">
        <v>366</v>
      </c>
      <c r="G30" t="s">
        <v>430</v>
      </c>
      <c r="H30" t="s">
        <v>350</v>
      </c>
      <c r="I30" t="s">
        <v>338</v>
      </c>
      <c r="J30" t="s">
        <v>337</v>
      </c>
      <c r="K30" t="s">
        <v>335</v>
      </c>
      <c r="M30">
        <f t="shared" si="1"/>
        <v>1997</v>
      </c>
      <c r="N30" t="str">
        <f t="shared" si="2"/>
        <v>Denver Broncos</v>
      </c>
      <c r="O30" t="str">
        <f t="shared" si="3"/>
        <v>Pittsburgh Steelers</v>
      </c>
      <c r="P30" t="s">
        <v>458</v>
      </c>
      <c r="Q30">
        <f t="shared" si="4"/>
        <v>1997</v>
      </c>
      <c r="R30" t="str">
        <f t="shared" si="5"/>
        <v>Green Bay Packers</v>
      </c>
      <c r="S30" t="str">
        <f t="shared" si="6"/>
        <v>San Francisco 49ers</v>
      </c>
      <c r="T30" t="s">
        <v>459</v>
      </c>
      <c r="X30" t="s">
        <v>358</v>
      </c>
      <c r="Y30" t="s">
        <v>338</v>
      </c>
      <c r="Z30" t="s">
        <v>497</v>
      </c>
      <c r="AA30" t="s">
        <v>355</v>
      </c>
      <c r="AB30" t="s">
        <v>359</v>
      </c>
      <c r="AC30" t="s">
        <v>498</v>
      </c>
      <c r="AE30">
        <f t="shared" ref="AE30" si="71">AE29</f>
        <v>1983</v>
      </c>
      <c r="AF30" t="str">
        <f t="shared" si="26"/>
        <v>Los Angeles Raiders</v>
      </c>
      <c r="AG30" t="str">
        <f t="shared" si="27"/>
        <v>Pittsburgh Steelers</v>
      </c>
      <c r="AH30" t="s">
        <v>575</v>
      </c>
      <c r="AI30">
        <f t="shared" ref="AI30" si="72">AI29</f>
        <v>1983</v>
      </c>
      <c r="AJ30" t="str">
        <f t="shared" si="23"/>
        <v>Washington Redskins</v>
      </c>
      <c r="AK30" t="str">
        <f t="shared" si="24"/>
        <v>Los Angeles Rams</v>
      </c>
      <c r="AL30" t="s">
        <v>576</v>
      </c>
      <c r="AN30" t="s">
        <v>427</v>
      </c>
      <c r="AO30" t="s">
        <v>428</v>
      </c>
      <c r="AP30" t="s">
        <v>354</v>
      </c>
      <c r="AQ30" t="s">
        <v>489</v>
      </c>
      <c r="AR30" t="s">
        <v>352</v>
      </c>
      <c r="AS30" t="s">
        <v>360</v>
      </c>
      <c r="AT30" t="s">
        <v>603</v>
      </c>
      <c r="AV30">
        <f t="shared" si="9"/>
        <v>1996</v>
      </c>
      <c r="AW30" t="str">
        <f t="shared" si="10"/>
        <v>Jacksonville Jaguars</v>
      </c>
      <c r="AX30" t="str">
        <f t="shared" si="11"/>
        <v>Buffalo Bills</v>
      </c>
      <c r="AY30" t="s">
        <v>629</v>
      </c>
      <c r="AZ30">
        <f t="shared" si="12"/>
        <v>1996</v>
      </c>
      <c r="BA30" t="str">
        <f t="shared" si="13"/>
        <v>Dallas Cowboys</v>
      </c>
      <c r="BB30" t="str">
        <f t="shared" si="14"/>
        <v>Minnesota Vikings</v>
      </c>
      <c r="BC30" t="s">
        <v>630</v>
      </c>
      <c r="BE30">
        <v>1985</v>
      </c>
      <c r="BF30" t="s">
        <v>342</v>
      </c>
      <c r="BG30" t="s">
        <v>336</v>
      </c>
      <c r="BH30" t="s">
        <v>366</v>
      </c>
      <c r="BJ30" t="s">
        <v>636</v>
      </c>
      <c r="BK30">
        <f t="shared" si="15"/>
        <v>1985</v>
      </c>
      <c r="BL30" t="str">
        <f t="shared" si="16"/>
        <v>sb</v>
      </c>
      <c r="BM30" t="str">
        <f t="shared" si="17"/>
        <v>Chicago Bears</v>
      </c>
      <c r="BN30">
        <v>1</v>
      </c>
      <c r="BO30">
        <v>1</v>
      </c>
      <c r="BP30">
        <v>1</v>
      </c>
      <c r="BR30" t="s">
        <v>636</v>
      </c>
      <c r="BS30">
        <f t="shared" si="18"/>
        <v>1985</v>
      </c>
      <c r="BT30" t="str">
        <f t="shared" si="19"/>
        <v>sb</v>
      </c>
      <c r="BU30" t="str">
        <f t="shared" si="20"/>
        <v>New England Patriots</v>
      </c>
      <c r="BV30">
        <v>0</v>
      </c>
      <c r="BW30">
        <v>1</v>
      </c>
      <c r="BX30">
        <v>0</v>
      </c>
    </row>
    <row r="31" spans="1:76">
      <c r="A31">
        <v>1984</v>
      </c>
      <c r="B31" t="s">
        <v>335</v>
      </c>
      <c r="C31" t="s">
        <v>357</v>
      </c>
      <c r="D31" t="s">
        <v>366</v>
      </c>
      <c r="G31" t="s">
        <v>431</v>
      </c>
      <c r="H31" t="s">
        <v>350</v>
      </c>
      <c r="I31" t="s">
        <v>363</v>
      </c>
      <c r="J31" t="s">
        <v>351</v>
      </c>
      <c r="K31" t="s">
        <v>360</v>
      </c>
      <c r="M31">
        <f t="shared" si="1"/>
        <v>1998</v>
      </c>
      <c r="N31" t="str">
        <f t="shared" si="2"/>
        <v>Denver Broncos</v>
      </c>
      <c r="O31" t="str">
        <f t="shared" si="3"/>
        <v>New York Jets</v>
      </c>
      <c r="P31" t="s">
        <v>458</v>
      </c>
      <c r="Q31">
        <f t="shared" si="4"/>
        <v>1998</v>
      </c>
      <c r="R31" t="str">
        <f t="shared" si="5"/>
        <v>Atlanta Falcons</v>
      </c>
      <c r="S31" t="str">
        <f t="shared" si="6"/>
        <v>Minnesota Vikings</v>
      </c>
      <c r="T31" t="s">
        <v>459</v>
      </c>
      <c r="W31" t="s">
        <v>403</v>
      </c>
      <c r="X31" t="s">
        <v>357</v>
      </c>
      <c r="Y31" t="s">
        <v>343</v>
      </c>
      <c r="Z31" t="s">
        <v>499</v>
      </c>
      <c r="AA31" t="s">
        <v>335</v>
      </c>
      <c r="AB31" t="s">
        <v>312</v>
      </c>
      <c r="AC31" t="s">
        <v>413</v>
      </c>
      <c r="AE31">
        <f t="shared" ref="AE31" si="73">LEFT(W31,4)*1</f>
        <v>1984</v>
      </c>
      <c r="AF31" t="str">
        <f t="shared" si="26"/>
        <v>Miami Dolphins</v>
      </c>
      <c r="AG31" t="str">
        <f t="shared" si="27"/>
        <v>Seattle Seahawks</v>
      </c>
      <c r="AH31" t="s">
        <v>575</v>
      </c>
      <c r="AI31">
        <f t="shared" ref="AI31" si="74">LEFT(W31,4)*1</f>
        <v>1984</v>
      </c>
      <c r="AJ31" t="str">
        <f t="shared" si="23"/>
        <v>San Francisco 49ers</v>
      </c>
      <c r="AK31" t="str">
        <f t="shared" si="24"/>
        <v>New York Giants</v>
      </c>
      <c r="AL31" t="s">
        <v>576</v>
      </c>
      <c r="AO31" t="s">
        <v>338</v>
      </c>
      <c r="AP31" t="s">
        <v>340</v>
      </c>
      <c r="AQ31" t="s">
        <v>602</v>
      </c>
      <c r="AR31" t="s">
        <v>335</v>
      </c>
      <c r="AS31" t="s">
        <v>344</v>
      </c>
      <c r="AT31" t="s">
        <v>398</v>
      </c>
      <c r="AV31">
        <f t="shared" si="9"/>
        <v>1996</v>
      </c>
      <c r="AW31" t="str">
        <f t="shared" si="10"/>
        <v>Pittsburgh Steelers</v>
      </c>
      <c r="AX31" t="str">
        <f t="shared" si="11"/>
        <v>Indianapolis Colts</v>
      </c>
      <c r="AY31" t="s">
        <v>629</v>
      </c>
      <c r="AZ31">
        <f t="shared" si="12"/>
        <v>1996</v>
      </c>
      <c r="BA31" t="str">
        <f t="shared" si="13"/>
        <v>San Francisco 49ers</v>
      </c>
      <c r="BB31" t="str">
        <f t="shared" si="14"/>
        <v>Philadelphia Eagles</v>
      </c>
      <c r="BC31" t="s">
        <v>630</v>
      </c>
      <c r="BE31">
        <v>1984</v>
      </c>
      <c r="BF31" t="s">
        <v>335</v>
      </c>
      <c r="BG31" t="s">
        <v>357</v>
      </c>
      <c r="BH31" t="s">
        <v>366</v>
      </c>
      <c r="BJ31" t="s">
        <v>636</v>
      </c>
      <c r="BK31">
        <f t="shared" si="15"/>
        <v>1984</v>
      </c>
      <c r="BL31" t="str">
        <f t="shared" si="16"/>
        <v>sb</v>
      </c>
      <c r="BM31" t="str">
        <f t="shared" si="17"/>
        <v>San Francisco 49ers</v>
      </c>
      <c r="BN31">
        <v>1</v>
      </c>
      <c r="BO31">
        <v>1</v>
      </c>
      <c r="BP31">
        <v>1</v>
      </c>
      <c r="BR31" t="s">
        <v>636</v>
      </c>
      <c r="BS31">
        <f t="shared" si="18"/>
        <v>1984</v>
      </c>
      <c r="BT31" t="str">
        <f t="shared" si="19"/>
        <v>sb</v>
      </c>
      <c r="BU31" t="str">
        <f t="shared" si="20"/>
        <v>Miami Dolphins</v>
      </c>
      <c r="BV31">
        <v>0</v>
      </c>
      <c r="BW31">
        <v>1</v>
      </c>
      <c r="BX31">
        <v>0</v>
      </c>
    </row>
    <row r="32" spans="1:76">
      <c r="A32">
        <v>1983</v>
      </c>
      <c r="B32" t="s">
        <v>358</v>
      </c>
      <c r="C32" t="s">
        <v>355</v>
      </c>
      <c r="D32" t="s">
        <v>366</v>
      </c>
      <c r="G32" t="s">
        <v>432</v>
      </c>
      <c r="H32" t="s">
        <v>349</v>
      </c>
      <c r="I32" t="s">
        <v>428</v>
      </c>
      <c r="J32" t="s">
        <v>348</v>
      </c>
      <c r="K32" t="s">
        <v>346</v>
      </c>
      <c r="M32">
        <f t="shared" si="1"/>
        <v>1999</v>
      </c>
      <c r="N32" t="str">
        <f t="shared" si="2"/>
        <v>Tennessee Titans</v>
      </c>
      <c r="O32" t="str">
        <f t="shared" si="3"/>
        <v>Jacksonville Jaguars</v>
      </c>
      <c r="P32" t="s">
        <v>458</v>
      </c>
      <c r="Q32">
        <f t="shared" si="4"/>
        <v>1999</v>
      </c>
      <c r="R32" t="str">
        <f t="shared" si="5"/>
        <v>St. Louis Rams</v>
      </c>
      <c r="S32" t="str">
        <f t="shared" si="6"/>
        <v>Tampa Bay Buccaneers</v>
      </c>
      <c r="T32" t="s">
        <v>459</v>
      </c>
      <c r="X32" t="s">
        <v>338</v>
      </c>
      <c r="Y32" t="s">
        <v>350</v>
      </c>
      <c r="Z32" t="s">
        <v>438</v>
      </c>
      <c r="AA32" t="s">
        <v>342</v>
      </c>
      <c r="AB32" t="s">
        <v>355</v>
      </c>
      <c r="AC32" t="s">
        <v>500</v>
      </c>
      <c r="AE32">
        <f t="shared" ref="AE32" si="75">AE31</f>
        <v>1984</v>
      </c>
      <c r="AF32" t="str">
        <f t="shared" si="26"/>
        <v>Pittsburgh Steelers</v>
      </c>
      <c r="AG32" t="str">
        <f t="shared" si="27"/>
        <v>Denver Broncos</v>
      </c>
      <c r="AH32" t="s">
        <v>575</v>
      </c>
      <c r="AI32">
        <f t="shared" ref="AI32" si="76">AI31</f>
        <v>1984</v>
      </c>
      <c r="AJ32" t="str">
        <f t="shared" si="23"/>
        <v>Chicago Bears</v>
      </c>
      <c r="AK32" t="str">
        <f t="shared" si="24"/>
        <v>Washington Redskins</v>
      </c>
      <c r="AL32" t="s">
        <v>576</v>
      </c>
      <c r="AN32" t="s">
        <v>430</v>
      </c>
      <c r="AO32" t="s">
        <v>336</v>
      </c>
      <c r="AP32" t="s">
        <v>357</v>
      </c>
      <c r="AQ32" t="s">
        <v>585</v>
      </c>
      <c r="AR32" t="s">
        <v>360</v>
      </c>
      <c r="AS32" t="s">
        <v>312</v>
      </c>
      <c r="AT32" t="s">
        <v>394</v>
      </c>
      <c r="AV32">
        <f t="shared" si="9"/>
        <v>1997</v>
      </c>
      <c r="AW32" t="str">
        <f t="shared" si="10"/>
        <v>New England Patriots</v>
      </c>
      <c r="AX32" t="str">
        <f t="shared" si="11"/>
        <v>Miami Dolphins</v>
      </c>
      <c r="AY32" t="s">
        <v>629</v>
      </c>
      <c r="AZ32">
        <f t="shared" si="12"/>
        <v>1997</v>
      </c>
      <c r="BA32" t="str">
        <f t="shared" si="13"/>
        <v>Minnesota Vikings</v>
      </c>
      <c r="BB32" t="str">
        <f t="shared" si="14"/>
        <v>New York Giants</v>
      </c>
      <c r="BC32" t="s">
        <v>630</v>
      </c>
      <c r="BE32">
        <v>1983</v>
      </c>
      <c r="BF32" t="s">
        <v>358</v>
      </c>
      <c r="BG32" t="s">
        <v>355</v>
      </c>
      <c r="BH32" t="s">
        <v>366</v>
      </c>
      <c r="BJ32" t="s">
        <v>636</v>
      </c>
      <c r="BK32">
        <f t="shared" si="15"/>
        <v>1983</v>
      </c>
      <c r="BL32" t="str">
        <f t="shared" si="16"/>
        <v>sb</v>
      </c>
      <c r="BM32" t="str">
        <f t="shared" si="17"/>
        <v>Los Angeles Raiders</v>
      </c>
      <c r="BN32">
        <v>1</v>
      </c>
      <c r="BO32">
        <v>1</v>
      </c>
      <c r="BP32">
        <v>1</v>
      </c>
      <c r="BR32" t="s">
        <v>636</v>
      </c>
      <c r="BS32">
        <f t="shared" si="18"/>
        <v>1983</v>
      </c>
      <c r="BT32" t="str">
        <f t="shared" si="19"/>
        <v>sb</v>
      </c>
      <c r="BU32" t="str">
        <f t="shared" si="20"/>
        <v>Washington Redskins</v>
      </c>
      <c r="BV32">
        <v>0</v>
      </c>
      <c r="BW32">
        <v>1</v>
      </c>
      <c r="BX32">
        <v>0</v>
      </c>
    </row>
    <row r="33" spans="1:76">
      <c r="A33">
        <v>1982</v>
      </c>
      <c r="B33" t="s">
        <v>355</v>
      </c>
      <c r="C33" t="s">
        <v>357</v>
      </c>
      <c r="D33" t="s">
        <v>366</v>
      </c>
      <c r="G33" t="s">
        <v>434</v>
      </c>
      <c r="H33" t="s">
        <v>334</v>
      </c>
      <c r="I33" t="s">
        <v>347</v>
      </c>
      <c r="J33" t="s">
        <v>312</v>
      </c>
      <c r="K33" t="s">
        <v>360</v>
      </c>
      <c r="M33">
        <f t="shared" si="1"/>
        <v>2000</v>
      </c>
      <c r="N33" t="str">
        <f t="shared" si="2"/>
        <v>Baltimore Ravens</v>
      </c>
      <c r="O33" t="str">
        <f t="shared" si="3"/>
        <v>Oakland Raiders</v>
      </c>
      <c r="P33" t="s">
        <v>458</v>
      </c>
      <c r="Q33">
        <f t="shared" si="4"/>
        <v>2000</v>
      </c>
      <c r="R33" t="str">
        <f t="shared" si="5"/>
        <v>New York Giants</v>
      </c>
      <c r="S33" t="str">
        <f t="shared" si="6"/>
        <v>Minnesota Vikings</v>
      </c>
      <c r="T33" t="s">
        <v>459</v>
      </c>
      <c r="W33" t="s">
        <v>406</v>
      </c>
      <c r="X33" t="s">
        <v>357</v>
      </c>
      <c r="Y33" t="s">
        <v>409</v>
      </c>
      <c r="Z33" t="s">
        <v>402</v>
      </c>
      <c r="AA33" t="s">
        <v>359</v>
      </c>
      <c r="AB33" t="s">
        <v>352</v>
      </c>
      <c r="AC33" t="s">
        <v>501</v>
      </c>
      <c r="AE33">
        <f t="shared" ref="AE33" si="77">LEFT(W33,4)*1</f>
        <v>1985</v>
      </c>
      <c r="AF33" t="str">
        <f t="shared" si="26"/>
        <v>Miami Dolphins</v>
      </c>
      <c r="AG33" t="str">
        <f t="shared" si="27"/>
        <v>Cleveland Browns</v>
      </c>
      <c r="AH33" t="s">
        <v>575</v>
      </c>
      <c r="AI33">
        <f t="shared" ref="AI33" si="78">LEFT(W33,4)*1</f>
        <v>1985</v>
      </c>
      <c r="AJ33" t="str">
        <f t="shared" si="23"/>
        <v>Los Angeles Rams</v>
      </c>
      <c r="AK33" t="str">
        <f t="shared" si="24"/>
        <v>Dallas Cowboys</v>
      </c>
      <c r="AL33" t="s">
        <v>576</v>
      </c>
      <c r="AO33" t="s">
        <v>350</v>
      </c>
      <c r="AP33" t="s">
        <v>428</v>
      </c>
      <c r="AQ33" t="s">
        <v>604</v>
      </c>
      <c r="AR33" t="s">
        <v>346</v>
      </c>
      <c r="AS33" t="s">
        <v>418</v>
      </c>
      <c r="AT33" t="s">
        <v>512</v>
      </c>
      <c r="AV33">
        <f t="shared" si="9"/>
        <v>1997</v>
      </c>
      <c r="AW33" t="str">
        <f t="shared" si="10"/>
        <v>Denver Broncos</v>
      </c>
      <c r="AX33" t="str">
        <f t="shared" si="11"/>
        <v>Jacksonville Jaguars</v>
      </c>
      <c r="AY33" t="s">
        <v>629</v>
      </c>
      <c r="AZ33">
        <f t="shared" si="12"/>
        <v>1997</v>
      </c>
      <c r="BA33" t="str">
        <f t="shared" si="13"/>
        <v>Tampa Bay Buccaneers</v>
      </c>
      <c r="BB33" t="str">
        <f t="shared" si="14"/>
        <v>Detroit Lions</v>
      </c>
      <c r="BC33" t="s">
        <v>630</v>
      </c>
      <c r="BE33">
        <v>1982</v>
      </c>
      <c r="BF33" t="s">
        <v>355</v>
      </c>
      <c r="BG33" t="s">
        <v>357</v>
      </c>
      <c r="BH33" t="s">
        <v>366</v>
      </c>
      <c r="BJ33" t="s">
        <v>636</v>
      </c>
      <c r="BK33">
        <f t="shared" si="15"/>
        <v>1982</v>
      </c>
      <c r="BL33" t="str">
        <f t="shared" si="16"/>
        <v>sb</v>
      </c>
      <c r="BM33" t="str">
        <f t="shared" si="17"/>
        <v>Washington Redskins</v>
      </c>
      <c r="BN33">
        <v>1</v>
      </c>
      <c r="BO33">
        <v>1</v>
      </c>
      <c r="BP33">
        <v>1</v>
      </c>
      <c r="BR33" t="s">
        <v>636</v>
      </c>
      <c r="BS33">
        <f t="shared" si="18"/>
        <v>1982</v>
      </c>
      <c r="BT33" t="str">
        <f t="shared" si="19"/>
        <v>sb</v>
      </c>
      <c r="BU33" t="str">
        <f t="shared" si="20"/>
        <v>Miami Dolphins</v>
      </c>
      <c r="BV33">
        <v>0</v>
      </c>
      <c r="BW33">
        <v>1</v>
      </c>
      <c r="BX33">
        <v>0</v>
      </c>
    </row>
    <row r="34" spans="1:76">
      <c r="A34">
        <v>1981</v>
      </c>
      <c r="B34" t="s">
        <v>335</v>
      </c>
      <c r="C34" t="s">
        <v>356</v>
      </c>
      <c r="D34" t="s">
        <v>366</v>
      </c>
      <c r="G34" t="s">
        <v>437</v>
      </c>
      <c r="H34" t="s">
        <v>336</v>
      </c>
      <c r="I34" t="s">
        <v>338</v>
      </c>
      <c r="J34" t="s">
        <v>348</v>
      </c>
      <c r="K34" t="s">
        <v>344</v>
      </c>
      <c r="M34">
        <f t="shared" si="1"/>
        <v>2001</v>
      </c>
      <c r="N34" t="str">
        <f t="shared" si="2"/>
        <v>New England Patriots</v>
      </c>
      <c r="O34" t="str">
        <f t="shared" si="3"/>
        <v>Pittsburgh Steelers</v>
      </c>
      <c r="P34" t="s">
        <v>458</v>
      </c>
      <c r="Q34">
        <f t="shared" si="4"/>
        <v>2001</v>
      </c>
      <c r="R34" t="str">
        <f t="shared" si="5"/>
        <v>St. Louis Rams</v>
      </c>
      <c r="S34" t="str">
        <f t="shared" si="6"/>
        <v>Philadelphia Eagles</v>
      </c>
      <c r="T34" t="s">
        <v>459</v>
      </c>
      <c r="X34" t="s">
        <v>336</v>
      </c>
      <c r="Y34" t="s">
        <v>358</v>
      </c>
      <c r="Z34" t="s">
        <v>470</v>
      </c>
      <c r="AA34" t="s">
        <v>342</v>
      </c>
      <c r="AB34" t="s">
        <v>312</v>
      </c>
      <c r="AC34" t="s">
        <v>375</v>
      </c>
      <c r="AE34">
        <f t="shared" ref="AE34" si="79">AE33</f>
        <v>1985</v>
      </c>
      <c r="AF34" t="str">
        <f t="shared" si="26"/>
        <v>New England Patriots</v>
      </c>
      <c r="AG34" t="str">
        <f t="shared" si="27"/>
        <v>Los Angeles Raiders</v>
      </c>
      <c r="AH34" t="s">
        <v>575</v>
      </c>
      <c r="AI34">
        <f t="shared" ref="AI34" si="80">AI33</f>
        <v>1985</v>
      </c>
      <c r="AJ34" t="str">
        <f t="shared" si="23"/>
        <v>Chicago Bears</v>
      </c>
      <c r="AK34" t="str">
        <f t="shared" si="24"/>
        <v>New York Giants</v>
      </c>
      <c r="AL34" t="s">
        <v>576</v>
      </c>
      <c r="AN34" t="s">
        <v>431</v>
      </c>
      <c r="AO34" t="s">
        <v>357</v>
      </c>
      <c r="AP34" t="s">
        <v>354</v>
      </c>
      <c r="AQ34" t="s">
        <v>438</v>
      </c>
      <c r="AR34" t="s">
        <v>341</v>
      </c>
      <c r="AS34" t="s">
        <v>352</v>
      </c>
      <c r="AT34" t="s">
        <v>392</v>
      </c>
      <c r="AV34">
        <f t="shared" si="9"/>
        <v>1998</v>
      </c>
      <c r="AW34" t="str">
        <f t="shared" si="10"/>
        <v>Miami Dolphins</v>
      </c>
      <c r="AX34" t="str">
        <f t="shared" si="11"/>
        <v>Buffalo Bills</v>
      </c>
      <c r="AY34" t="s">
        <v>629</v>
      </c>
      <c r="AZ34">
        <f t="shared" si="12"/>
        <v>1998</v>
      </c>
      <c r="BA34" t="str">
        <f t="shared" si="13"/>
        <v>Arizona Cardinals</v>
      </c>
      <c r="BB34" t="str">
        <f t="shared" si="14"/>
        <v>Dallas Cowboys</v>
      </c>
      <c r="BC34" t="s">
        <v>630</v>
      </c>
      <c r="BE34">
        <v>1981</v>
      </c>
      <c r="BF34" t="s">
        <v>335</v>
      </c>
      <c r="BG34" t="s">
        <v>356</v>
      </c>
      <c r="BH34" t="s">
        <v>366</v>
      </c>
      <c r="BJ34" t="s">
        <v>636</v>
      </c>
      <c r="BK34">
        <f t="shared" si="15"/>
        <v>1981</v>
      </c>
      <c r="BL34" t="str">
        <f t="shared" si="16"/>
        <v>sb</v>
      </c>
      <c r="BM34" t="str">
        <f t="shared" si="17"/>
        <v>San Francisco 49ers</v>
      </c>
      <c r="BN34">
        <v>1</v>
      </c>
      <c r="BO34">
        <v>1</v>
      </c>
      <c r="BP34">
        <v>1</v>
      </c>
      <c r="BR34" t="s">
        <v>636</v>
      </c>
      <c r="BS34">
        <f t="shared" si="18"/>
        <v>1981</v>
      </c>
      <c r="BT34" t="str">
        <f t="shared" si="19"/>
        <v>sb</v>
      </c>
      <c r="BU34" t="str">
        <f t="shared" si="20"/>
        <v>Cincinnati Bengals</v>
      </c>
      <c r="BV34">
        <v>0</v>
      </c>
      <c r="BW34">
        <v>1</v>
      </c>
      <c r="BX34">
        <v>0</v>
      </c>
    </row>
    <row r="35" spans="1:76">
      <c r="A35">
        <v>1980</v>
      </c>
      <c r="B35" t="s">
        <v>347</v>
      </c>
      <c r="C35" t="s">
        <v>344</v>
      </c>
      <c r="D35" t="s">
        <v>366</v>
      </c>
      <c r="G35" t="s">
        <v>439</v>
      </c>
      <c r="H35" t="s">
        <v>347</v>
      </c>
      <c r="I35" t="s">
        <v>349</v>
      </c>
      <c r="J35" t="s">
        <v>346</v>
      </c>
      <c r="K35" t="s">
        <v>344</v>
      </c>
      <c r="M35">
        <f t="shared" si="1"/>
        <v>2002</v>
      </c>
      <c r="N35" t="str">
        <f t="shared" si="2"/>
        <v>Oakland Raiders</v>
      </c>
      <c r="O35" t="str">
        <f t="shared" si="3"/>
        <v>Tennessee Titans</v>
      </c>
      <c r="P35" t="s">
        <v>458</v>
      </c>
      <c r="Q35">
        <f t="shared" si="4"/>
        <v>2002</v>
      </c>
      <c r="R35" t="str">
        <f t="shared" si="5"/>
        <v>Tampa Bay Buccaneers</v>
      </c>
      <c r="S35" t="str">
        <f t="shared" si="6"/>
        <v>Philadelphia Eagles</v>
      </c>
      <c r="T35" t="s">
        <v>459</v>
      </c>
      <c r="W35" t="s">
        <v>408</v>
      </c>
      <c r="X35" t="s">
        <v>409</v>
      </c>
      <c r="Y35" t="s">
        <v>363</v>
      </c>
      <c r="Z35" t="s">
        <v>502</v>
      </c>
      <c r="AA35" t="s">
        <v>355</v>
      </c>
      <c r="AB35" t="s">
        <v>342</v>
      </c>
      <c r="AC35" t="s">
        <v>392</v>
      </c>
      <c r="AE35">
        <f t="shared" ref="AE35" si="81">LEFT(W35,4)*1</f>
        <v>1986</v>
      </c>
      <c r="AF35" t="str">
        <f t="shared" si="26"/>
        <v>Cleveland Browns</v>
      </c>
      <c r="AG35" t="str">
        <f t="shared" si="27"/>
        <v>New York Jets</v>
      </c>
      <c r="AH35" t="s">
        <v>575</v>
      </c>
      <c r="AI35">
        <f t="shared" ref="AI35" si="82">LEFT(W35,4)*1</f>
        <v>1986</v>
      </c>
      <c r="AJ35" t="str">
        <f t="shared" si="23"/>
        <v>Washington Redskins</v>
      </c>
      <c r="AK35" t="str">
        <f t="shared" si="24"/>
        <v>Chicago Bears</v>
      </c>
      <c r="AL35" t="s">
        <v>576</v>
      </c>
      <c r="AO35" t="s">
        <v>428</v>
      </c>
      <c r="AP35" t="s">
        <v>336</v>
      </c>
      <c r="AQ35" t="s">
        <v>605</v>
      </c>
      <c r="AR35" t="s">
        <v>335</v>
      </c>
      <c r="AS35" t="s">
        <v>337</v>
      </c>
      <c r="AT35" t="s">
        <v>489</v>
      </c>
      <c r="AV35">
        <f t="shared" si="9"/>
        <v>1998</v>
      </c>
      <c r="AW35" t="str">
        <f t="shared" si="10"/>
        <v>Jacksonville Jaguars</v>
      </c>
      <c r="AX35" t="str">
        <f t="shared" si="11"/>
        <v>New England Patriots</v>
      </c>
      <c r="AY35" t="s">
        <v>629</v>
      </c>
      <c r="AZ35">
        <f t="shared" si="12"/>
        <v>1998</v>
      </c>
      <c r="BA35" t="str">
        <f t="shared" si="13"/>
        <v>San Francisco 49ers</v>
      </c>
      <c r="BB35" t="str">
        <f t="shared" si="14"/>
        <v>Green Bay Packers</v>
      </c>
      <c r="BC35" t="s">
        <v>630</v>
      </c>
      <c r="BE35">
        <v>1980</v>
      </c>
      <c r="BF35" t="s">
        <v>347</v>
      </c>
      <c r="BG35" t="s">
        <v>344</v>
      </c>
      <c r="BH35" t="s">
        <v>366</v>
      </c>
      <c r="BJ35" t="s">
        <v>636</v>
      </c>
      <c r="BK35">
        <f t="shared" si="15"/>
        <v>1980</v>
      </c>
      <c r="BL35" t="str">
        <f t="shared" si="16"/>
        <v>sb</v>
      </c>
      <c r="BM35" t="str">
        <f t="shared" si="17"/>
        <v>Oakland Raiders</v>
      </c>
      <c r="BN35">
        <v>1</v>
      </c>
      <c r="BO35">
        <v>1</v>
      </c>
      <c r="BP35">
        <v>1</v>
      </c>
      <c r="BR35" t="s">
        <v>636</v>
      </c>
      <c r="BS35">
        <f t="shared" si="18"/>
        <v>1980</v>
      </c>
      <c r="BT35" t="str">
        <f t="shared" si="19"/>
        <v>sb</v>
      </c>
      <c r="BU35" t="str">
        <f t="shared" si="20"/>
        <v>Philadelphia Eagles</v>
      </c>
      <c r="BV35">
        <v>0</v>
      </c>
      <c r="BW35">
        <v>1</v>
      </c>
      <c r="BX35">
        <v>0</v>
      </c>
    </row>
    <row r="36" spans="1:76">
      <c r="A36">
        <v>1979</v>
      </c>
      <c r="B36" t="s">
        <v>338</v>
      </c>
      <c r="C36" t="s">
        <v>359</v>
      </c>
      <c r="D36" t="s">
        <v>366</v>
      </c>
      <c r="G36" t="s">
        <v>440</v>
      </c>
      <c r="H36" t="s">
        <v>336</v>
      </c>
      <c r="I36" t="s">
        <v>340</v>
      </c>
      <c r="J36" t="s">
        <v>345</v>
      </c>
      <c r="K36" t="s">
        <v>344</v>
      </c>
      <c r="M36">
        <f t="shared" si="1"/>
        <v>2003</v>
      </c>
      <c r="N36" t="str">
        <f t="shared" si="2"/>
        <v>New England Patriots</v>
      </c>
      <c r="O36" t="str">
        <f t="shared" si="3"/>
        <v>Indianapolis Colts</v>
      </c>
      <c r="P36" t="s">
        <v>458</v>
      </c>
      <c r="Q36">
        <f t="shared" si="4"/>
        <v>2003</v>
      </c>
      <c r="R36" t="str">
        <f t="shared" si="5"/>
        <v>Carolina Panthers</v>
      </c>
      <c r="S36" t="str">
        <f t="shared" si="6"/>
        <v>Philadelphia Eagles</v>
      </c>
      <c r="T36" t="s">
        <v>459</v>
      </c>
      <c r="X36" t="s">
        <v>350</v>
      </c>
      <c r="Y36" t="s">
        <v>336</v>
      </c>
      <c r="Z36" t="s">
        <v>503</v>
      </c>
      <c r="AA36" t="s">
        <v>312</v>
      </c>
      <c r="AB36" t="s">
        <v>335</v>
      </c>
      <c r="AC36" t="s">
        <v>504</v>
      </c>
      <c r="AE36">
        <f t="shared" ref="AE36" si="83">AE35</f>
        <v>1986</v>
      </c>
      <c r="AF36" t="str">
        <f t="shared" si="26"/>
        <v>Denver Broncos</v>
      </c>
      <c r="AG36" t="str">
        <f t="shared" si="27"/>
        <v>New England Patriots</v>
      </c>
      <c r="AH36" t="s">
        <v>575</v>
      </c>
      <c r="AI36">
        <f t="shared" ref="AI36" si="84">AI35</f>
        <v>1986</v>
      </c>
      <c r="AJ36" t="str">
        <f t="shared" si="23"/>
        <v>New York Giants</v>
      </c>
      <c r="AK36" t="str">
        <f t="shared" si="24"/>
        <v>San Francisco 49ers</v>
      </c>
      <c r="AL36" t="s">
        <v>576</v>
      </c>
      <c r="AN36" t="s">
        <v>432</v>
      </c>
      <c r="AO36" t="s">
        <v>349</v>
      </c>
      <c r="AP36" t="s">
        <v>354</v>
      </c>
      <c r="AQ36" t="s">
        <v>606</v>
      </c>
      <c r="AR36" t="s">
        <v>355</v>
      </c>
      <c r="AS36" t="s">
        <v>418</v>
      </c>
      <c r="AT36" t="s">
        <v>478</v>
      </c>
      <c r="AV36">
        <f t="shared" si="9"/>
        <v>1999</v>
      </c>
      <c r="AW36" t="str">
        <f t="shared" si="10"/>
        <v>Tennessee Titans</v>
      </c>
      <c r="AX36" t="str">
        <f t="shared" si="11"/>
        <v>Buffalo Bills</v>
      </c>
      <c r="AY36" t="s">
        <v>629</v>
      </c>
      <c r="AZ36">
        <f t="shared" si="12"/>
        <v>1999</v>
      </c>
      <c r="BA36" t="str">
        <f t="shared" si="13"/>
        <v>Washington Redskins</v>
      </c>
      <c r="BB36" t="str">
        <f t="shared" si="14"/>
        <v>Detroit Lions</v>
      </c>
      <c r="BC36" t="s">
        <v>630</v>
      </c>
      <c r="BE36">
        <v>1979</v>
      </c>
      <c r="BF36" t="s">
        <v>338</v>
      </c>
      <c r="BG36" t="s">
        <v>359</v>
      </c>
      <c r="BH36" t="s">
        <v>366</v>
      </c>
      <c r="BJ36" t="s">
        <v>636</v>
      </c>
      <c r="BK36">
        <f t="shared" si="15"/>
        <v>1979</v>
      </c>
      <c r="BL36" t="str">
        <f t="shared" si="16"/>
        <v>sb</v>
      </c>
      <c r="BM36" t="str">
        <f t="shared" si="17"/>
        <v>Pittsburgh Steelers</v>
      </c>
      <c r="BN36">
        <v>1</v>
      </c>
      <c r="BO36">
        <v>1</v>
      </c>
      <c r="BP36">
        <v>1</v>
      </c>
      <c r="BR36" t="s">
        <v>636</v>
      </c>
      <c r="BS36">
        <f t="shared" si="18"/>
        <v>1979</v>
      </c>
      <c r="BT36" t="str">
        <f t="shared" si="19"/>
        <v>sb</v>
      </c>
      <c r="BU36" t="str">
        <f t="shared" si="20"/>
        <v>Los Angeles Rams</v>
      </c>
      <c r="BV36">
        <v>0</v>
      </c>
      <c r="BW36">
        <v>1</v>
      </c>
      <c r="BX36">
        <v>0</v>
      </c>
    </row>
    <row r="37" spans="1:76">
      <c r="A37">
        <v>1978</v>
      </c>
      <c r="B37" t="s">
        <v>338</v>
      </c>
      <c r="C37" t="s">
        <v>352</v>
      </c>
      <c r="D37" t="s">
        <v>366</v>
      </c>
      <c r="G37" t="s">
        <v>442</v>
      </c>
      <c r="H37" t="s">
        <v>336</v>
      </c>
      <c r="I37" t="s">
        <v>338</v>
      </c>
      <c r="J37" t="s">
        <v>344</v>
      </c>
      <c r="K37" t="s">
        <v>351</v>
      </c>
      <c r="M37">
        <f t="shared" si="1"/>
        <v>2004</v>
      </c>
      <c r="N37" t="str">
        <f t="shared" si="2"/>
        <v>New England Patriots</v>
      </c>
      <c r="O37" t="str">
        <f t="shared" si="3"/>
        <v>Pittsburgh Steelers</v>
      </c>
      <c r="P37" t="s">
        <v>458</v>
      </c>
      <c r="Q37">
        <f t="shared" si="4"/>
        <v>2004</v>
      </c>
      <c r="R37" t="str">
        <f t="shared" si="5"/>
        <v>Philadelphia Eagles</v>
      </c>
      <c r="S37" t="str">
        <f t="shared" si="6"/>
        <v>Atlanta Falcons</v>
      </c>
      <c r="T37" t="s">
        <v>459</v>
      </c>
      <c r="W37" t="s">
        <v>411</v>
      </c>
      <c r="X37" t="s">
        <v>409</v>
      </c>
      <c r="Y37" t="s">
        <v>340</v>
      </c>
      <c r="Z37" t="s">
        <v>423</v>
      </c>
      <c r="AA37" t="s">
        <v>360</v>
      </c>
      <c r="AB37" t="s">
        <v>335</v>
      </c>
      <c r="AC37" t="s">
        <v>505</v>
      </c>
      <c r="AE37">
        <f t="shared" ref="AE37" si="85">LEFT(W37,4)*1</f>
        <v>1987</v>
      </c>
      <c r="AF37" t="str">
        <f t="shared" si="26"/>
        <v>Cleveland Browns</v>
      </c>
      <c r="AG37" t="str">
        <f t="shared" si="27"/>
        <v>Indianapolis Colts</v>
      </c>
      <c r="AH37" t="s">
        <v>575</v>
      </c>
      <c r="AI37">
        <f t="shared" ref="AI37" si="86">LEFT(W37,4)*1</f>
        <v>1987</v>
      </c>
      <c r="AJ37" t="str">
        <f t="shared" si="23"/>
        <v>Minnesota Vikings</v>
      </c>
      <c r="AK37" t="str">
        <f t="shared" si="24"/>
        <v>San Francisco 49ers</v>
      </c>
      <c r="AL37" t="s">
        <v>576</v>
      </c>
      <c r="AO37" t="s">
        <v>357</v>
      </c>
      <c r="AP37" t="s">
        <v>343</v>
      </c>
      <c r="AQ37" t="s">
        <v>388</v>
      </c>
      <c r="AR37" t="s">
        <v>360</v>
      </c>
      <c r="AS37" t="s">
        <v>352</v>
      </c>
      <c r="AT37" t="s">
        <v>379</v>
      </c>
      <c r="AV37">
        <f t="shared" si="9"/>
        <v>1999</v>
      </c>
      <c r="AW37" t="str">
        <f t="shared" si="10"/>
        <v>Miami Dolphins</v>
      </c>
      <c r="AX37" t="str">
        <f t="shared" si="11"/>
        <v>Seattle Seahawks</v>
      </c>
      <c r="AY37" t="s">
        <v>629</v>
      </c>
      <c r="AZ37">
        <f t="shared" si="12"/>
        <v>1999</v>
      </c>
      <c r="BA37" t="str">
        <f t="shared" si="13"/>
        <v>Minnesota Vikings</v>
      </c>
      <c r="BB37" t="str">
        <f t="shared" si="14"/>
        <v>Dallas Cowboys</v>
      </c>
      <c r="BC37" t="s">
        <v>630</v>
      </c>
      <c r="BE37">
        <v>1978</v>
      </c>
      <c r="BF37" t="s">
        <v>338</v>
      </c>
      <c r="BG37" t="s">
        <v>352</v>
      </c>
      <c r="BH37" t="s">
        <v>366</v>
      </c>
      <c r="BJ37" t="s">
        <v>636</v>
      </c>
      <c r="BK37">
        <f t="shared" si="15"/>
        <v>1978</v>
      </c>
      <c r="BL37" t="str">
        <f t="shared" si="16"/>
        <v>sb</v>
      </c>
      <c r="BM37" t="str">
        <f t="shared" si="17"/>
        <v>Pittsburgh Steelers</v>
      </c>
      <c r="BN37">
        <v>1</v>
      </c>
      <c r="BO37">
        <v>1</v>
      </c>
      <c r="BP37">
        <v>1</v>
      </c>
      <c r="BR37" t="s">
        <v>636</v>
      </c>
      <c r="BS37">
        <f t="shared" si="18"/>
        <v>1978</v>
      </c>
      <c r="BT37" t="str">
        <f t="shared" si="19"/>
        <v>sb</v>
      </c>
      <c r="BU37" t="str">
        <f t="shared" si="20"/>
        <v>Dallas Cowboys</v>
      </c>
      <c r="BV37">
        <v>0</v>
      </c>
      <c r="BW37">
        <v>1</v>
      </c>
      <c r="BX37">
        <v>0</v>
      </c>
    </row>
    <row r="38" spans="1:76">
      <c r="A38">
        <v>1977</v>
      </c>
      <c r="B38" t="s">
        <v>352</v>
      </c>
      <c r="C38" t="s">
        <v>350</v>
      </c>
      <c r="D38" t="s">
        <v>366</v>
      </c>
      <c r="G38" t="s">
        <v>443</v>
      </c>
      <c r="H38" t="s">
        <v>338</v>
      </c>
      <c r="I38" t="s">
        <v>350</v>
      </c>
      <c r="J38" t="s">
        <v>343</v>
      </c>
      <c r="K38" t="s">
        <v>345</v>
      </c>
      <c r="M38">
        <f t="shared" si="1"/>
        <v>2005</v>
      </c>
      <c r="N38" t="str">
        <f t="shared" si="2"/>
        <v>Pittsburgh Steelers</v>
      </c>
      <c r="O38" t="str">
        <f t="shared" si="3"/>
        <v>Denver Broncos</v>
      </c>
      <c r="P38" t="s">
        <v>458</v>
      </c>
      <c r="Q38">
        <f t="shared" si="4"/>
        <v>2005</v>
      </c>
      <c r="R38" t="str">
        <f t="shared" si="5"/>
        <v>Seattle Seahawks</v>
      </c>
      <c r="S38" t="str">
        <f t="shared" si="6"/>
        <v>Carolina Panthers</v>
      </c>
      <c r="T38" t="s">
        <v>459</v>
      </c>
      <c r="X38" t="s">
        <v>350</v>
      </c>
      <c r="Y38" t="s">
        <v>390</v>
      </c>
      <c r="Z38" t="s">
        <v>486</v>
      </c>
      <c r="AA38" t="s">
        <v>355</v>
      </c>
      <c r="AB38" t="s">
        <v>342</v>
      </c>
      <c r="AC38" t="s">
        <v>377</v>
      </c>
      <c r="AE38">
        <f t="shared" ref="AE38" si="87">AE37</f>
        <v>1987</v>
      </c>
      <c r="AF38" t="str">
        <f t="shared" si="26"/>
        <v>Denver Broncos</v>
      </c>
      <c r="AG38" t="str">
        <f t="shared" si="27"/>
        <v>Houston Oilers</v>
      </c>
      <c r="AH38" t="s">
        <v>575</v>
      </c>
      <c r="AI38">
        <f t="shared" ref="AI38" si="88">AI37</f>
        <v>1987</v>
      </c>
      <c r="AJ38" t="str">
        <f t="shared" si="23"/>
        <v>Washington Redskins</v>
      </c>
      <c r="AK38" t="str">
        <f t="shared" si="24"/>
        <v>Chicago Bears</v>
      </c>
      <c r="AL38" t="s">
        <v>576</v>
      </c>
      <c r="AN38" t="s">
        <v>434</v>
      </c>
      <c r="AO38" t="s">
        <v>357</v>
      </c>
      <c r="AP38" t="s">
        <v>340</v>
      </c>
      <c r="AQ38" t="s">
        <v>607</v>
      </c>
      <c r="AR38" t="s">
        <v>339</v>
      </c>
      <c r="AS38" t="s">
        <v>348</v>
      </c>
      <c r="AT38" t="s">
        <v>609</v>
      </c>
      <c r="AV38">
        <f t="shared" si="9"/>
        <v>2000</v>
      </c>
      <c r="AW38" t="str">
        <f t="shared" si="10"/>
        <v>Miami Dolphins</v>
      </c>
      <c r="AX38" t="str">
        <f t="shared" si="11"/>
        <v>Indianapolis Colts</v>
      </c>
      <c r="AY38" t="s">
        <v>629</v>
      </c>
      <c r="AZ38">
        <f t="shared" si="12"/>
        <v>2000</v>
      </c>
      <c r="BA38" t="str">
        <f t="shared" si="13"/>
        <v>New Orleans Saints</v>
      </c>
      <c r="BB38" t="str">
        <f t="shared" si="14"/>
        <v>St. Louis Rams</v>
      </c>
      <c r="BC38" t="s">
        <v>630</v>
      </c>
      <c r="BE38">
        <v>1977</v>
      </c>
      <c r="BF38" t="s">
        <v>352</v>
      </c>
      <c r="BG38" t="s">
        <v>350</v>
      </c>
      <c r="BH38" t="s">
        <v>366</v>
      </c>
      <c r="BJ38" t="s">
        <v>636</v>
      </c>
      <c r="BK38">
        <f t="shared" si="15"/>
        <v>1977</v>
      </c>
      <c r="BL38" t="str">
        <f t="shared" si="16"/>
        <v>sb</v>
      </c>
      <c r="BM38" t="str">
        <f t="shared" si="17"/>
        <v>Dallas Cowboys</v>
      </c>
      <c r="BN38">
        <v>1</v>
      </c>
      <c r="BO38">
        <v>1</v>
      </c>
      <c r="BP38">
        <v>1</v>
      </c>
      <c r="BR38" t="s">
        <v>636</v>
      </c>
      <c r="BS38">
        <f t="shared" si="18"/>
        <v>1977</v>
      </c>
      <c r="BT38" t="str">
        <f t="shared" si="19"/>
        <v>sb</v>
      </c>
      <c r="BU38" t="str">
        <f t="shared" si="20"/>
        <v>Denver Broncos</v>
      </c>
      <c r="BV38">
        <v>0</v>
      </c>
      <c r="BW38">
        <v>1</v>
      </c>
      <c r="BX38">
        <v>0</v>
      </c>
    </row>
    <row r="39" spans="1:76">
      <c r="A39">
        <v>1976</v>
      </c>
      <c r="B39" t="s">
        <v>347</v>
      </c>
      <c r="C39" t="s">
        <v>360</v>
      </c>
      <c r="D39" t="s">
        <v>366</v>
      </c>
      <c r="G39" t="s">
        <v>445</v>
      </c>
      <c r="H39" t="s">
        <v>340</v>
      </c>
      <c r="I39" t="s">
        <v>336</v>
      </c>
      <c r="J39" t="s">
        <v>342</v>
      </c>
      <c r="K39" t="s">
        <v>339</v>
      </c>
      <c r="M39">
        <f t="shared" si="1"/>
        <v>2006</v>
      </c>
      <c r="N39" t="str">
        <f t="shared" si="2"/>
        <v>Indianapolis Colts</v>
      </c>
      <c r="O39" t="str">
        <f t="shared" si="3"/>
        <v>New England Patriots</v>
      </c>
      <c r="P39" t="s">
        <v>458</v>
      </c>
      <c r="Q39">
        <f t="shared" si="4"/>
        <v>2006</v>
      </c>
      <c r="R39" t="str">
        <f t="shared" si="5"/>
        <v>Chicago Bears</v>
      </c>
      <c r="S39" t="str">
        <f t="shared" si="6"/>
        <v>New Orleans Saints</v>
      </c>
      <c r="T39" t="s">
        <v>459</v>
      </c>
      <c r="W39" t="s">
        <v>412</v>
      </c>
      <c r="X39" t="s">
        <v>356</v>
      </c>
      <c r="Y39" t="s">
        <v>343</v>
      </c>
      <c r="Z39" t="s">
        <v>506</v>
      </c>
      <c r="AA39" t="s">
        <v>342</v>
      </c>
      <c r="AB39" t="s">
        <v>344</v>
      </c>
      <c r="AC39" t="s">
        <v>464</v>
      </c>
      <c r="AE39">
        <f t="shared" ref="AE39" si="89">LEFT(W39,4)*1</f>
        <v>1988</v>
      </c>
      <c r="AF39" t="str">
        <f t="shared" si="26"/>
        <v>Cincinnati Bengals</v>
      </c>
      <c r="AG39" t="str">
        <f t="shared" si="27"/>
        <v>Seattle Seahawks</v>
      </c>
      <c r="AH39" t="s">
        <v>575</v>
      </c>
      <c r="AI39">
        <f t="shared" ref="AI39" si="90">LEFT(W39,4)*1</f>
        <v>1988</v>
      </c>
      <c r="AJ39" t="str">
        <f t="shared" si="23"/>
        <v>Chicago Bears</v>
      </c>
      <c r="AK39" t="str">
        <f t="shared" si="24"/>
        <v>Philadelphia Eagles</v>
      </c>
      <c r="AL39" t="s">
        <v>576</v>
      </c>
      <c r="AO39" t="s">
        <v>334</v>
      </c>
      <c r="AP39" t="s">
        <v>350</v>
      </c>
      <c r="AQ39" t="s">
        <v>608</v>
      </c>
      <c r="AR39" t="s">
        <v>344</v>
      </c>
      <c r="AS39" t="s">
        <v>346</v>
      </c>
      <c r="AT39" t="s">
        <v>608</v>
      </c>
      <c r="AV39">
        <f t="shared" si="9"/>
        <v>2000</v>
      </c>
      <c r="AW39" t="str">
        <f t="shared" si="10"/>
        <v>Baltimore Ravens</v>
      </c>
      <c r="AX39" t="str">
        <f t="shared" si="11"/>
        <v>Denver Broncos</v>
      </c>
      <c r="AY39" t="s">
        <v>629</v>
      </c>
      <c r="AZ39">
        <f t="shared" si="12"/>
        <v>2000</v>
      </c>
      <c r="BA39" t="str">
        <f t="shared" si="13"/>
        <v>Philadelphia Eagles</v>
      </c>
      <c r="BB39" t="str">
        <f t="shared" si="14"/>
        <v>Tampa Bay Buccaneers</v>
      </c>
      <c r="BC39" t="s">
        <v>630</v>
      </c>
      <c r="BE39">
        <v>1976</v>
      </c>
      <c r="BF39" t="s">
        <v>347</v>
      </c>
      <c r="BG39" t="s">
        <v>360</v>
      </c>
      <c r="BH39" t="s">
        <v>366</v>
      </c>
      <c r="BJ39" t="s">
        <v>636</v>
      </c>
      <c r="BK39">
        <f t="shared" si="15"/>
        <v>1976</v>
      </c>
      <c r="BL39" t="str">
        <f t="shared" si="16"/>
        <v>sb</v>
      </c>
      <c r="BM39" t="str">
        <f t="shared" si="17"/>
        <v>Oakland Raiders</v>
      </c>
      <c r="BN39">
        <v>1</v>
      </c>
      <c r="BO39">
        <v>1</v>
      </c>
      <c r="BP39">
        <v>1</v>
      </c>
      <c r="BR39" t="s">
        <v>636</v>
      </c>
      <c r="BS39">
        <f t="shared" si="18"/>
        <v>1976</v>
      </c>
      <c r="BT39" t="str">
        <f t="shared" si="19"/>
        <v>sb</v>
      </c>
      <c r="BU39" t="str">
        <f t="shared" si="20"/>
        <v>Minnesota Vikings</v>
      </c>
      <c r="BV39">
        <v>0</v>
      </c>
      <c r="BW39">
        <v>1</v>
      </c>
      <c r="BX39">
        <v>0</v>
      </c>
    </row>
    <row r="40" spans="1:76">
      <c r="A40">
        <v>1975</v>
      </c>
      <c r="B40" t="s">
        <v>338</v>
      </c>
      <c r="C40" t="s">
        <v>352</v>
      </c>
      <c r="D40" t="s">
        <v>366</v>
      </c>
      <c r="G40" t="s">
        <v>446</v>
      </c>
      <c r="H40" t="s">
        <v>336</v>
      </c>
      <c r="I40" t="s">
        <v>353</v>
      </c>
      <c r="J40" t="s">
        <v>312</v>
      </c>
      <c r="K40" t="s">
        <v>337</v>
      </c>
      <c r="M40">
        <f t="shared" si="1"/>
        <v>2007</v>
      </c>
      <c r="N40" t="str">
        <f t="shared" si="2"/>
        <v>New England Patriots</v>
      </c>
      <c r="O40" t="str">
        <f t="shared" si="3"/>
        <v>San Diego Chargers</v>
      </c>
      <c r="P40" t="s">
        <v>458</v>
      </c>
      <c r="Q40">
        <f t="shared" si="4"/>
        <v>2007</v>
      </c>
      <c r="R40" t="str">
        <f t="shared" si="5"/>
        <v>New York Giants</v>
      </c>
      <c r="S40" t="str">
        <f t="shared" si="6"/>
        <v>Green Bay Packers</v>
      </c>
      <c r="T40" t="s">
        <v>459</v>
      </c>
      <c r="X40" t="s">
        <v>354</v>
      </c>
      <c r="Y40" t="s">
        <v>390</v>
      </c>
      <c r="Z40" t="s">
        <v>373</v>
      </c>
      <c r="AA40" t="s">
        <v>335</v>
      </c>
      <c r="AB40" t="s">
        <v>360</v>
      </c>
      <c r="AC40" t="s">
        <v>507</v>
      </c>
      <c r="AE40">
        <f t="shared" ref="AE40" si="91">AE39</f>
        <v>1988</v>
      </c>
      <c r="AF40" t="str">
        <f t="shared" si="26"/>
        <v>Buffalo Bills</v>
      </c>
      <c r="AG40" t="str">
        <f t="shared" si="27"/>
        <v>Houston Oilers</v>
      </c>
      <c r="AH40" t="s">
        <v>575</v>
      </c>
      <c r="AI40">
        <f t="shared" ref="AI40" si="92">AI39</f>
        <v>1988</v>
      </c>
      <c r="AJ40" t="str">
        <f t="shared" si="23"/>
        <v>San Francisco 49ers</v>
      </c>
      <c r="AK40" t="str">
        <f t="shared" si="24"/>
        <v>Minnesota Vikings</v>
      </c>
      <c r="AL40" t="s">
        <v>576</v>
      </c>
      <c r="AN40" t="s">
        <v>437</v>
      </c>
      <c r="AO40" t="s">
        <v>347</v>
      </c>
      <c r="AP40" t="s">
        <v>363</v>
      </c>
      <c r="AQ40" t="s">
        <v>492</v>
      </c>
      <c r="AR40" t="s">
        <v>344</v>
      </c>
      <c r="AS40" t="s">
        <v>346</v>
      </c>
      <c r="AT40" t="s">
        <v>396</v>
      </c>
      <c r="AV40">
        <f t="shared" si="9"/>
        <v>2001</v>
      </c>
      <c r="AW40" t="str">
        <f t="shared" si="10"/>
        <v>Oakland Raiders</v>
      </c>
      <c r="AX40" t="str">
        <f t="shared" si="11"/>
        <v>New York Jets</v>
      </c>
      <c r="AY40" t="s">
        <v>629</v>
      </c>
      <c r="AZ40">
        <f t="shared" si="12"/>
        <v>2001</v>
      </c>
      <c r="BA40" t="str">
        <f t="shared" si="13"/>
        <v>Philadelphia Eagles</v>
      </c>
      <c r="BB40" t="str">
        <f t="shared" si="14"/>
        <v>Tampa Bay Buccaneers</v>
      </c>
      <c r="BC40" t="s">
        <v>630</v>
      </c>
      <c r="BE40">
        <v>1975</v>
      </c>
      <c r="BF40" t="s">
        <v>338</v>
      </c>
      <c r="BG40" t="s">
        <v>352</v>
      </c>
      <c r="BH40" t="s">
        <v>366</v>
      </c>
      <c r="BJ40" t="s">
        <v>636</v>
      </c>
      <c r="BK40">
        <f t="shared" si="15"/>
        <v>1975</v>
      </c>
      <c r="BL40" t="str">
        <f t="shared" si="16"/>
        <v>sb</v>
      </c>
      <c r="BM40" t="str">
        <f t="shared" si="17"/>
        <v>Pittsburgh Steelers</v>
      </c>
      <c r="BN40">
        <v>1</v>
      </c>
      <c r="BO40">
        <v>1</v>
      </c>
      <c r="BP40">
        <v>1</v>
      </c>
      <c r="BR40" t="s">
        <v>636</v>
      </c>
      <c r="BS40">
        <f t="shared" si="18"/>
        <v>1975</v>
      </c>
      <c r="BT40" t="str">
        <f t="shared" si="19"/>
        <v>sb</v>
      </c>
      <c r="BU40" t="str">
        <f t="shared" si="20"/>
        <v>Dallas Cowboys</v>
      </c>
      <c r="BV40">
        <v>0</v>
      </c>
      <c r="BW40">
        <v>1</v>
      </c>
      <c r="BX40">
        <v>0</v>
      </c>
    </row>
    <row r="41" spans="1:76">
      <c r="A41">
        <v>1974</v>
      </c>
      <c r="B41" t="s">
        <v>338</v>
      </c>
      <c r="C41" t="s">
        <v>360</v>
      </c>
      <c r="D41" t="s">
        <v>366</v>
      </c>
      <c r="G41" t="s">
        <v>447</v>
      </c>
      <c r="H41" t="s">
        <v>338</v>
      </c>
      <c r="I41" t="s">
        <v>334</v>
      </c>
      <c r="J41" t="s">
        <v>341</v>
      </c>
      <c r="K41" t="s">
        <v>344</v>
      </c>
      <c r="M41">
        <f t="shared" si="1"/>
        <v>2008</v>
      </c>
      <c r="N41" t="str">
        <f t="shared" si="2"/>
        <v>Pittsburgh Steelers</v>
      </c>
      <c r="O41" t="str">
        <f t="shared" si="3"/>
        <v>Baltimore Ravens</v>
      </c>
      <c r="P41" t="s">
        <v>458</v>
      </c>
      <c r="Q41">
        <f t="shared" si="4"/>
        <v>2008</v>
      </c>
      <c r="R41" t="str">
        <f t="shared" si="5"/>
        <v>Arizona Cardinals</v>
      </c>
      <c r="S41" t="str">
        <f t="shared" si="6"/>
        <v>Philadelphia Eagles</v>
      </c>
      <c r="T41" t="s">
        <v>459</v>
      </c>
      <c r="W41" t="s">
        <v>415</v>
      </c>
      <c r="X41" t="s">
        <v>409</v>
      </c>
      <c r="Y41" t="s">
        <v>354</v>
      </c>
      <c r="Z41" t="s">
        <v>508</v>
      </c>
      <c r="AA41" t="s">
        <v>359</v>
      </c>
      <c r="AB41" t="s">
        <v>312</v>
      </c>
      <c r="AC41" t="s">
        <v>509</v>
      </c>
      <c r="AE41">
        <f t="shared" ref="AE41" si="93">LEFT(W41,4)*1</f>
        <v>1989</v>
      </c>
      <c r="AF41" t="str">
        <f t="shared" si="26"/>
        <v>Cleveland Browns</v>
      </c>
      <c r="AG41" t="str">
        <f t="shared" si="27"/>
        <v>Buffalo Bills</v>
      </c>
      <c r="AH41" t="s">
        <v>575</v>
      </c>
      <c r="AI41">
        <f t="shared" ref="AI41" si="94">LEFT(W41,4)*1</f>
        <v>1989</v>
      </c>
      <c r="AJ41" t="str">
        <f t="shared" si="23"/>
        <v>Los Angeles Rams</v>
      </c>
      <c r="AK41" t="str">
        <f t="shared" si="24"/>
        <v>New York Giants</v>
      </c>
      <c r="AL41" t="s">
        <v>576</v>
      </c>
      <c r="AO41" t="s">
        <v>334</v>
      </c>
      <c r="AP41" t="s">
        <v>357</v>
      </c>
      <c r="AQ41" t="s">
        <v>465</v>
      </c>
      <c r="AR41" t="s">
        <v>337</v>
      </c>
      <c r="AS41" t="s">
        <v>335</v>
      </c>
      <c r="AT41" t="s">
        <v>610</v>
      </c>
      <c r="AV41">
        <f t="shared" si="9"/>
        <v>2001</v>
      </c>
      <c r="AW41" t="str">
        <f t="shared" si="10"/>
        <v>Baltimore Ravens</v>
      </c>
      <c r="AX41" t="str">
        <f t="shared" si="11"/>
        <v>Miami Dolphins</v>
      </c>
      <c r="AY41" t="s">
        <v>629</v>
      </c>
      <c r="AZ41">
        <f t="shared" si="12"/>
        <v>2001</v>
      </c>
      <c r="BA41" t="str">
        <f t="shared" si="13"/>
        <v>Green Bay Packers</v>
      </c>
      <c r="BB41" t="str">
        <f t="shared" si="14"/>
        <v>San Francisco 49ers</v>
      </c>
      <c r="BC41" t="s">
        <v>630</v>
      </c>
      <c r="BE41">
        <v>1974</v>
      </c>
      <c r="BF41" t="s">
        <v>338</v>
      </c>
      <c r="BG41" t="s">
        <v>360</v>
      </c>
      <c r="BH41" t="s">
        <v>366</v>
      </c>
      <c r="BJ41" t="s">
        <v>636</v>
      </c>
      <c r="BK41">
        <f t="shared" si="15"/>
        <v>1974</v>
      </c>
      <c r="BL41" t="str">
        <f t="shared" si="16"/>
        <v>sb</v>
      </c>
      <c r="BM41" t="str">
        <f t="shared" si="17"/>
        <v>Pittsburgh Steelers</v>
      </c>
      <c r="BN41">
        <v>1</v>
      </c>
      <c r="BO41">
        <v>1</v>
      </c>
      <c r="BP41">
        <v>1</v>
      </c>
      <c r="BR41" t="s">
        <v>636</v>
      </c>
      <c r="BS41">
        <f t="shared" si="18"/>
        <v>1974</v>
      </c>
      <c r="BT41" t="str">
        <f t="shared" si="19"/>
        <v>sb</v>
      </c>
      <c r="BU41" t="str">
        <f t="shared" si="20"/>
        <v>Minnesota Vikings</v>
      </c>
      <c r="BV41">
        <v>0</v>
      </c>
      <c r="BW41">
        <v>1</v>
      </c>
      <c r="BX41">
        <v>0</v>
      </c>
    </row>
    <row r="42" spans="1:76">
      <c r="A42">
        <v>1973</v>
      </c>
      <c r="B42" t="s">
        <v>357</v>
      </c>
      <c r="C42" t="s">
        <v>360</v>
      </c>
      <c r="D42" t="s">
        <v>366</v>
      </c>
      <c r="G42" t="s">
        <v>448</v>
      </c>
      <c r="H42" t="s">
        <v>340</v>
      </c>
      <c r="I42" t="s">
        <v>363</v>
      </c>
      <c r="J42" t="s">
        <v>339</v>
      </c>
      <c r="K42" t="s">
        <v>360</v>
      </c>
      <c r="M42">
        <f t="shared" si="1"/>
        <v>2009</v>
      </c>
      <c r="N42" t="str">
        <f t="shared" si="2"/>
        <v>Indianapolis Colts</v>
      </c>
      <c r="O42" t="str">
        <f t="shared" si="3"/>
        <v>New York Jets</v>
      </c>
      <c r="P42" t="s">
        <v>458</v>
      </c>
      <c r="Q42">
        <f t="shared" si="4"/>
        <v>2009</v>
      </c>
      <c r="R42" t="str">
        <f t="shared" si="5"/>
        <v>New Orleans Saints</v>
      </c>
      <c r="S42" t="str">
        <f t="shared" si="6"/>
        <v>Minnesota Vikings</v>
      </c>
      <c r="T42" t="s">
        <v>459</v>
      </c>
      <c r="X42" t="s">
        <v>350</v>
      </c>
      <c r="Y42" t="s">
        <v>338</v>
      </c>
      <c r="Z42" t="s">
        <v>496</v>
      </c>
      <c r="AA42" t="s">
        <v>335</v>
      </c>
      <c r="AB42" t="s">
        <v>360</v>
      </c>
      <c r="AC42" t="s">
        <v>510</v>
      </c>
      <c r="AE42">
        <f t="shared" ref="AE42" si="95">AE41</f>
        <v>1989</v>
      </c>
      <c r="AF42" t="str">
        <f t="shared" si="26"/>
        <v>Denver Broncos</v>
      </c>
      <c r="AG42" t="str">
        <f t="shared" si="27"/>
        <v>Pittsburgh Steelers</v>
      </c>
      <c r="AH42" t="s">
        <v>575</v>
      </c>
      <c r="AI42">
        <f t="shared" ref="AI42" si="96">AI41</f>
        <v>1989</v>
      </c>
      <c r="AJ42" t="str">
        <f t="shared" si="23"/>
        <v>San Francisco 49ers</v>
      </c>
      <c r="AK42" t="str">
        <f t="shared" si="24"/>
        <v>Minnesota Vikings</v>
      </c>
      <c r="AL42" t="s">
        <v>576</v>
      </c>
      <c r="AN42" t="s">
        <v>439</v>
      </c>
      <c r="AO42" t="s">
        <v>363</v>
      </c>
      <c r="AP42" t="s">
        <v>340</v>
      </c>
      <c r="AQ42" t="s">
        <v>436</v>
      </c>
      <c r="AR42" t="s">
        <v>351</v>
      </c>
      <c r="AS42" t="s">
        <v>337</v>
      </c>
      <c r="AT42" t="s">
        <v>421</v>
      </c>
      <c r="AV42">
        <f t="shared" si="9"/>
        <v>2002</v>
      </c>
      <c r="AW42" t="str">
        <f t="shared" si="10"/>
        <v>New York Jets</v>
      </c>
      <c r="AX42" t="str">
        <f t="shared" si="11"/>
        <v>Indianapolis Colts</v>
      </c>
      <c r="AY42" t="s">
        <v>629</v>
      </c>
      <c r="AZ42">
        <f t="shared" si="12"/>
        <v>2002</v>
      </c>
      <c r="BA42" t="str">
        <f t="shared" si="13"/>
        <v>Atlanta Falcons</v>
      </c>
      <c r="BB42" t="str">
        <f t="shared" si="14"/>
        <v>Green Bay Packers</v>
      </c>
      <c r="BC42" t="s">
        <v>630</v>
      </c>
      <c r="BE42">
        <v>1973</v>
      </c>
      <c r="BF42" t="s">
        <v>357</v>
      </c>
      <c r="BG42" t="s">
        <v>360</v>
      </c>
      <c r="BH42" t="s">
        <v>366</v>
      </c>
      <c r="BJ42" t="s">
        <v>636</v>
      </c>
      <c r="BK42">
        <f t="shared" si="15"/>
        <v>1973</v>
      </c>
      <c r="BL42" t="str">
        <f t="shared" si="16"/>
        <v>sb</v>
      </c>
      <c r="BM42" t="str">
        <f t="shared" si="17"/>
        <v>Miami Dolphins</v>
      </c>
      <c r="BN42">
        <v>1</v>
      </c>
      <c r="BO42">
        <v>1</v>
      </c>
      <c r="BP42">
        <v>1</v>
      </c>
      <c r="BR42" t="s">
        <v>636</v>
      </c>
      <c r="BS42">
        <f t="shared" si="18"/>
        <v>1973</v>
      </c>
      <c r="BT42" t="str">
        <f t="shared" si="19"/>
        <v>sb</v>
      </c>
      <c r="BU42" t="str">
        <f t="shared" si="20"/>
        <v>Minnesota Vikings</v>
      </c>
      <c r="BV42">
        <v>0</v>
      </c>
      <c r="BW42">
        <v>1</v>
      </c>
      <c r="BX42">
        <v>0</v>
      </c>
    </row>
    <row r="43" spans="1:76">
      <c r="A43">
        <v>1972</v>
      </c>
      <c r="B43" t="s">
        <v>357</v>
      </c>
      <c r="C43" t="s">
        <v>355</v>
      </c>
      <c r="D43" t="s">
        <v>366</v>
      </c>
      <c r="G43" t="s">
        <v>450</v>
      </c>
      <c r="H43" t="s">
        <v>338</v>
      </c>
      <c r="I43" t="s">
        <v>363</v>
      </c>
      <c r="J43" t="s">
        <v>337</v>
      </c>
      <c r="K43" t="s">
        <v>342</v>
      </c>
      <c r="M43">
        <f t="shared" si="1"/>
        <v>2010</v>
      </c>
      <c r="N43" t="str">
        <f t="shared" si="2"/>
        <v>Pittsburgh Steelers</v>
      </c>
      <c r="O43" t="str">
        <f t="shared" si="3"/>
        <v>New York Jets</v>
      </c>
      <c r="P43" t="s">
        <v>458</v>
      </c>
      <c r="Q43">
        <f t="shared" si="4"/>
        <v>2010</v>
      </c>
      <c r="R43" t="str">
        <f t="shared" si="5"/>
        <v>Green Bay Packers</v>
      </c>
      <c r="S43" t="str">
        <f t="shared" si="6"/>
        <v>Chicago Bears</v>
      </c>
      <c r="T43" t="s">
        <v>459</v>
      </c>
      <c r="W43" t="s">
        <v>416</v>
      </c>
      <c r="X43" t="s">
        <v>354</v>
      </c>
      <c r="Y43" t="s">
        <v>357</v>
      </c>
      <c r="Z43" t="s">
        <v>511</v>
      </c>
      <c r="AA43" t="s">
        <v>335</v>
      </c>
      <c r="AB43" t="s">
        <v>355</v>
      </c>
      <c r="AC43" t="s">
        <v>476</v>
      </c>
      <c r="AE43">
        <f t="shared" ref="AE43" si="97">LEFT(W43,4)*1</f>
        <v>1990</v>
      </c>
      <c r="AF43" t="str">
        <f t="shared" si="26"/>
        <v>Buffalo Bills</v>
      </c>
      <c r="AG43" t="str">
        <f t="shared" si="27"/>
        <v>Miami Dolphins</v>
      </c>
      <c r="AH43" t="s">
        <v>575</v>
      </c>
      <c r="AI43">
        <f t="shared" ref="AI43" si="98">LEFT(W43,4)*1</f>
        <v>1990</v>
      </c>
      <c r="AJ43" t="str">
        <f t="shared" si="23"/>
        <v>San Francisco 49ers</v>
      </c>
      <c r="AK43" t="str">
        <f t="shared" si="24"/>
        <v>Washington Redskins</v>
      </c>
      <c r="AL43" t="s">
        <v>576</v>
      </c>
      <c r="AO43" t="s">
        <v>338</v>
      </c>
      <c r="AP43" t="s">
        <v>409</v>
      </c>
      <c r="AQ43" t="s">
        <v>611</v>
      </c>
      <c r="AR43" t="s">
        <v>335</v>
      </c>
      <c r="AS43" t="s">
        <v>312</v>
      </c>
      <c r="AT43" t="s">
        <v>612</v>
      </c>
      <c r="AV43">
        <f t="shared" si="9"/>
        <v>2002</v>
      </c>
      <c r="AW43" t="str">
        <f t="shared" si="10"/>
        <v>Pittsburgh Steelers</v>
      </c>
      <c r="AX43" t="str">
        <f t="shared" si="11"/>
        <v>Cleveland Browns</v>
      </c>
      <c r="AY43" t="s">
        <v>629</v>
      </c>
      <c r="AZ43">
        <f t="shared" si="12"/>
        <v>2002</v>
      </c>
      <c r="BA43" t="str">
        <f t="shared" si="13"/>
        <v>San Francisco 49ers</v>
      </c>
      <c r="BB43" t="str">
        <f t="shared" si="14"/>
        <v>New York Giants</v>
      </c>
      <c r="BC43" t="s">
        <v>630</v>
      </c>
      <c r="BE43">
        <v>1972</v>
      </c>
      <c r="BF43" t="s">
        <v>357</v>
      </c>
      <c r="BG43" t="s">
        <v>355</v>
      </c>
      <c r="BH43" t="s">
        <v>366</v>
      </c>
      <c r="BJ43" t="s">
        <v>636</v>
      </c>
      <c r="BK43">
        <f t="shared" si="15"/>
        <v>1972</v>
      </c>
      <c r="BL43" t="str">
        <f t="shared" si="16"/>
        <v>sb</v>
      </c>
      <c r="BM43" t="str">
        <f t="shared" si="17"/>
        <v>Miami Dolphins</v>
      </c>
      <c r="BN43">
        <v>1</v>
      </c>
      <c r="BO43">
        <v>1</v>
      </c>
      <c r="BP43">
        <v>1</v>
      </c>
      <c r="BR43" t="s">
        <v>636</v>
      </c>
      <c r="BS43">
        <f t="shared" si="18"/>
        <v>1972</v>
      </c>
      <c r="BT43" t="str">
        <f t="shared" si="19"/>
        <v>sb</v>
      </c>
      <c r="BU43" t="str">
        <f t="shared" si="20"/>
        <v>Washington Redskins</v>
      </c>
      <c r="BV43">
        <v>0</v>
      </c>
      <c r="BW43">
        <v>1</v>
      </c>
      <c r="BX43">
        <v>0</v>
      </c>
    </row>
    <row r="44" spans="1:76">
      <c r="A44">
        <v>1971</v>
      </c>
      <c r="B44" t="s">
        <v>352</v>
      </c>
      <c r="C44" t="s">
        <v>357</v>
      </c>
      <c r="D44" t="s">
        <v>366</v>
      </c>
      <c r="G44" t="s">
        <v>452</v>
      </c>
      <c r="H44" t="s">
        <v>336</v>
      </c>
      <c r="I44" t="s">
        <v>334</v>
      </c>
      <c r="J44" t="s">
        <v>312</v>
      </c>
      <c r="K44" t="s">
        <v>335</v>
      </c>
      <c r="M44">
        <f t="shared" si="1"/>
        <v>2011</v>
      </c>
      <c r="N44" t="str">
        <f t="shared" si="2"/>
        <v>New England Patriots</v>
      </c>
      <c r="O44" t="str">
        <f t="shared" si="3"/>
        <v>Baltimore Ravens</v>
      </c>
      <c r="P44" t="s">
        <v>458</v>
      </c>
      <c r="Q44">
        <f t="shared" si="4"/>
        <v>2011</v>
      </c>
      <c r="R44" t="str">
        <f t="shared" si="5"/>
        <v>New York Giants</v>
      </c>
      <c r="S44" t="str">
        <f t="shared" si="6"/>
        <v>San Francisco 49ers</v>
      </c>
      <c r="T44" t="s">
        <v>459</v>
      </c>
      <c r="X44" t="s">
        <v>358</v>
      </c>
      <c r="Y44" t="s">
        <v>356</v>
      </c>
      <c r="Z44" t="s">
        <v>512</v>
      </c>
      <c r="AA44" t="s">
        <v>312</v>
      </c>
      <c r="AB44" t="s">
        <v>342</v>
      </c>
      <c r="AC44" t="s">
        <v>513</v>
      </c>
      <c r="AE44">
        <f t="shared" ref="AE44" si="99">AE43</f>
        <v>1990</v>
      </c>
      <c r="AF44" t="str">
        <f t="shared" si="26"/>
        <v>Los Angeles Raiders</v>
      </c>
      <c r="AG44" t="str">
        <f t="shared" si="27"/>
        <v>Cincinnati Bengals</v>
      </c>
      <c r="AH44" t="s">
        <v>575</v>
      </c>
      <c r="AI44">
        <f t="shared" ref="AI44" si="100">AI43</f>
        <v>1990</v>
      </c>
      <c r="AJ44" t="str">
        <f t="shared" si="23"/>
        <v>New York Giants</v>
      </c>
      <c r="AK44" t="str">
        <f t="shared" si="24"/>
        <v>Chicago Bears</v>
      </c>
      <c r="AL44" t="s">
        <v>576</v>
      </c>
      <c r="AN44" t="s">
        <v>440</v>
      </c>
      <c r="AO44" t="s">
        <v>349</v>
      </c>
      <c r="AP44" t="s">
        <v>334</v>
      </c>
      <c r="AQ44" t="s">
        <v>388</v>
      </c>
      <c r="AR44" t="s">
        <v>345</v>
      </c>
      <c r="AS44" t="s">
        <v>352</v>
      </c>
      <c r="AT44" t="s">
        <v>470</v>
      </c>
      <c r="AV44">
        <f t="shared" si="9"/>
        <v>2003</v>
      </c>
      <c r="AW44" t="str">
        <f t="shared" si="10"/>
        <v>Tennessee Titans</v>
      </c>
      <c r="AX44" t="str">
        <f t="shared" si="11"/>
        <v>Baltimore Ravens</v>
      </c>
      <c r="AY44" t="s">
        <v>629</v>
      </c>
      <c r="AZ44">
        <f t="shared" si="12"/>
        <v>2003</v>
      </c>
      <c r="BA44" t="str">
        <f t="shared" si="13"/>
        <v>Carolina Panthers</v>
      </c>
      <c r="BB44" t="str">
        <f t="shared" si="14"/>
        <v>Dallas Cowboys</v>
      </c>
      <c r="BC44" t="s">
        <v>630</v>
      </c>
      <c r="BE44">
        <v>1971</v>
      </c>
      <c r="BF44" t="s">
        <v>352</v>
      </c>
      <c r="BG44" t="s">
        <v>357</v>
      </c>
      <c r="BH44" t="s">
        <v>366</v>
      </c>
      <c r="BJ44" t="s">
        <v>636</v>
      </c>
      <c r="BK44">
        <f t="shared" si="15"/>
        <v>1971</v>
      </c>
      <c r="BL44" t="str">
        <f t="shared" si="16"/>
        <v>sb</v>
      </c>
      <c r="BM44" t="str">
        <f t="shared" si="17"/>
        <v>Dallas Cowboys</v>
      </c>
      <c r="BN44">
        <v>1</v>
      </c>
      <c r="BO44">
        <v>1</v>
      </c>
      <c r="BP44">
        <v>1</v>
      </c>
      <c r="BR44" t="s">
        <v>636</v>
      </c>
      <c r="BS44">
        <f t="shared" si="18"/>
        <v>1971</v>
      </c>
      <c r="BT44" t="str">
        <f t="shared" si="19"/>
        <v>sb</v>
      </c>
      <c r="BU44" t="str">
        <f t="shared" si="20"/>
        <v>Miami Dolphins</v>
      </c>
      <c r="BV44">
        <v>0</v>
      </c>
      <c r="BW44">
        <v>1</v>
      </c>
      <c r="BX44">
        <v>0</v>
      </c>
    </row>
    <row r="45" spans="1:76">
      <c r="A45">
        <v>1970</v>
      </c>
      <c r="B45" t="s">
        <v>361</v>
      </c>
      <c r="C45" t="s">
        <v>352</v>
      </c>
      <c r="D45" t="s">
        <v>366</v>
      </c>
      <c r="G45" t="s">
        <v>455</v>
      </c>
      <c r="H45" t="s">
        <v>334</v>
      </c>
      <c r="I45" t="s">
        <v>336</v>
      </c>
      <c r="J45" t="s">
        <v>335</v>
      </c>
      <c r="K45" t="s">
        <v>351</v>
      </c>
      <c r="M45">
        <f t="shared" si="1"/>
        <v>2012</v>
      </c>
      <c r="N45" t="str">
        <f t="shared" si="2"/>
        <v>Baltimore Ravens</v>
      </c>
      <c r="O45" t="str">
        <f t="shared" si="3"/>
        <v>New England Patriots</v>
      </c>
      <c r="P45" t="s">
        <v>458</v>
      </c>
      <c r="Q45">
        <f t="shared" si="4"/>
        <v>2012</v>
      </c>
      <c r="R45" t="str">
        <f t="shared" si="5"/>
        <v>San Francisco 49ers</v>
      </c>
      <c r="S45" t="str">
        <f t="shared" si="6"/>
        <v>Atlanta Falcons</v>
      </c>
      <c r="T45" t="s">
        <v>459</v>
      </c>
      <c r="W45" t="s">
        <v>417</v>
      </c>
      <c r="X45" t="s">
        <v>350</v>
      </c>
      <c r="Y45" t="s">
        <v>390</v>
      </c>
      <c r="Z45" t="s">
        <v>514</v>
      </c>
      <c r="AA45" t="s">
        <v>355</v>
      </c>
      <c r="AB45" t="s">
        <v>351</v>
      </c>
      <c r="AC45" t="s">
        <v>386</v>
      </c>
      <c r="AE45">
        <f t="shared" ref="AE45" si="101">LEFT(W45,4)*1</f>
        <v>1991</v>
      </c>
      <c r="AF45" t="str">
        <f t="shared" si="26"/>
        <v>Denver Broncos</v>
      </c>
      <c r="AG45" t="str">
        <f t="shared" si="27"/>
        <v>Houston Oilers</v>
      </c>
      <c r="AH45" t="s">
        <v>575</v>
      </c>
      <c r="AI45">
        <f t="shared" ref="AI45" si="102">LEFT(W45,4)*1</f>
        <v>1991</v>
      </c>
      <c r="AJ45" t="str">
        <f t="shared" si="23"/>
        <v>Washington Redskins</v>
      </c>
      <c r="AK45" t="str">
        <f t="shared" si="24"/>
        <v>Atlanta Falcons</v>
      </c>
      <c r="AL45" t="s">
        <v>576</v>
      </c>
      <c r="AO45" t="s">
        <v>340</v>
      </c>
      <c r="AP45" t="s">
        <v>350</v>
      </c>
      <c r="AQ45" t="s">
        <v>419</v>
      </c>
      <c r="AR45" t="s">
        <v>337</v>
      </c>
      <c r="AS45" t="s">
        <v>343</v>
      </c>
      <c r="AT45" t="s">
        <v>613</v>
      </c>
      <c r="AV45">
        <f t="shared" si="9"/>
        <v>2003</v>
      </c>
      <c r="AW45" t="str">
        <f t="shared" si="10"/>
        <v>Indianapolis Colts</v>
      </c>
      <c r="AX45" t="str">
        <f t="shared" si="11"/>
        <v>Denver Broncos</v>
      </c>
      <c r="AY45" t="s">
        <v>629</v>
      </c>
      <c r="AZ45">
        <f t="shared" si="12"/>
        <v>2003</v>
      </c>
      <c r="BA45" t="str">
        <f t="shared" si="13"/>
        <v>Green Bay Packers</v>
      </c>
      <c r="BB45" t="str">
        <f t="shared" si="14"/>
        <v>Seattle Seahawks</v>
      </c>
      <c r="BC45" t="s">
        <v>630</v>
      </c>
      <c r="BE45">
        <v>1970</v>
      </c>
      <c r="BF45" t="s">
        <v>361</v>
      </c>
      <c r="BG45" t="s">
        <v>352</v>
      </c>
      <c r="BH45" t="s">
        <v>366</v>
      </c>
      <c r="BJ45" t="s">
        <v>636</v>
      </c>
      <c r="BK45">
        <f t="shared" si="15"/>
        <v>1970</v>
      </c>
      <c r="BL45" t="str">
        <f t="shared" si="16"/>
        <v>sb</v>
      </c>
      <c r="BM45" t="str">
        <f t="shared" si="17"/>
        <v>Baltimore Colts</v>
      </c>
      <c r="BN45">
        <v>1</v>
      </c>
      <c r="BO45">
        <v>1</v>
      </c>
      <c r="BP45">
        <v>1</v>
      </c>
      <c r="BR45" t="s">
        <v>636</v>
      </c>
      <c r="BS45">
        <f t="shared" si="18"/>
        <v>1970</v>
      </c>
      <c r="BT45" t="str">
        <f t="shared" si="19"/>
        <v>sb</v>
      </c>
      <c r="BU45" t="str">
        <f t="shared" si="20"/>
        <v>Dallas Cowboys</v>
      </c>
      <c r="BV45">
        <v>0</v>
      </c>
      <c r="BW45">
        <v>1</v>
      </c>
      <c r="BX45">
        <v>0</v>
      </c>
    </row>
    <row r="46" spans="1:76">
      <c r="X46" t="s">
        <v>354</v>
      </c>
      <c r="Y46" t="s">
        <v>362</v>
      </c>
      <c r="Z46" t="s">
        <v>515</v>
      </c>
      <c r="AA46" t="s">
        <v>418</v>
      </c>
      <c r="AB46" t="s">
        <v>352</v>
      </c>
      <c r="AC46" t="s">
        <v>516</v>
      </c>
      <c r="AE46">
        <f t="shared" ref="AE46" si="103">AE45</f>
        <v>1991</v>
      </c>
      <c r="AF46" t="str">
        <f t="shared" si="26"/>
        <v>Buffalo Bills</v>
      </c>
      <c r="AG46" t="str">
        <f t="shared" si="27"/>
        <v>Kansas City Chiefs</v>
      </c>
      <c r="AH46" t="s">
        <v>575</v>
      </c>
      <c r="AI46">
        <f t="shared" ref="AI46" si="104">AI45</f>
        <v>1991</v>
      </c>
      <c r="AJ46" t="str">
        <f t="shared" si="23"/>
        <v>Detroit Lions</v>
      </c>
      <c r="AK46" t="str">
        <f t="shared" si="24"/>
        <v>Dallas Cowboys</v>
      </c>
      <c r="AL46" t="s">
        <v>576</v>
      </c>
      <c r="AN46" t="s">
        <v>442</v>
      </c>
      <c r="AO46" t="s">
        <v>363</v>
      </c>
      <c r="AP46" t="s">
        <v>353</v>
      </c>
      <c r="AQ46" t="s">
        <v>454</v>
      </c>
      <c r="AR46" t="s">
        <v>348</v>
      </c>
      <c r="AS46" t="s">
        <v>343</v>
      </c>
      <c r="AT46" t="s">
        <v>373</v>
      </c>
      <c r="AV46">
        <f t="shared" si="9"/>
        <v>2004</v>
      </c>
      <c r="AW46" t="str">
        <f t="shared" si="10"/>
        <v>New York Jets</v>
      </c>
      <c r="AX46" t="str">
        <f t="shared" si="11"/>
        <v>San Diego Chargers</v>
      </c>
      <c r="AY46" t="s">
        <v>629</v>
      </c>
      <c r="AZ46">
        <f t="shared" si="12"/>
        <v>2004</v>
      </c>
      <c r="BA46" t="str">
        <f t="shared" si="13"/>
        <v>St. Louis Rams</v>
      </c>
      <c r="BB46" t="str">
        <f t="shared" si="14"/>
        <v>Seattle Seahawks</v>
      </c>
      <c r="BC46" t="s">
        <v>630</v>
      </c>
      <c r="BE46">
        <v>1970</v>
      </c>
      <c r="BF46" t="s">
        <v>361</v>
      </c>
      <c r="BG46" t="s">
        <v>347</v>
      </c>
      <c r="BH46" t="s">
        <v>458</v>
      </c>
      <c r="BJ46" t="s">
        <v>636</v>
      </c>
      <c r="BK46">
        <f t="shared" si="15"/>
        <v>1970</v>
      </c>
      <c r="BL46" t="str">
        <f t="shared" si="16"/>
        <v>afc_champ</v>
      </c>
      <c r="BM46" t="str">
        <f t="shared" si="17"/>
        <v>Baltimore Colts</v>
      </c>
      <c r="BN46">
        <v>1</v>
      </c>
      <c r="BO46">
        <v>1</v>
      </c>
      <c r="BP46">
        <v>1</v>
      </c>
      <c r="BR46" t="s">
        <v>636</v>
      </c>
      <c r="BS46">
        <f t="shared" si="18"/>
        <v>1970</v>
      </c>
      <c r="BT46" t="str">
        <f t="shared" si="19"/>
        <v>afc_champ</v>
      </c>
      <c r="BU46" t="str">
        <f t="shared" si="20"/>
        <v>Oakland Raiders</v>
      </c>
      <c r="BV46">
        <v>0</v>
      </c>
      <c r="BW46">
        <v>1</v>
      </c>
      <c r="BX46">
        <v>0</v>
      </c>
    </row>
    <row r="47" spans="1:76">
      <c r="W47" t="s">
        <v>420</v>
      </c>
      <c r="X47" t="s">
        <v>354</v>
      </c>
      <c r="Y47" t="s">
        <v>338</v>
      </c>
      <c r="Z47" t="s">
        <v>517</v>
      </c>
      <c r="AA47" t="s">
        <v>335</v>
      </c>
      <c r="AB47" t="s">
        <v>355</v>
      </c>
      <c r="AC47" t="s">
        <v>518</v>
      </c>
      <c r="AE47">
        <f t="shared" ref="AE47" si="105">LEFT(W47,4)*1</f>
        <v>1992</v>
      </c>
      <c r="AF47" t="str">
        <f t="shared" si="26"/>
        <v>Buffalo Bills</v>
      </c>
      <c r="AG47" t="str">
        <f t="shared" si="27"/>
        <v>Pittsburgh Steelers</v>
      </c>
      <c r="AH47" t="s">
        <v>575</v>
      </c>
      <c r="AI47">
        <f t="shared" ref="AI47" si="106">LEFT(W47,4)*1</f>
        <v>1992</v>
      </c>
      <c r="AJ47" t="str">
        <f t="shared" si="23"/>
        <v>San Francisco 49ers</v>
      </c>
      <c r="AK47" t="str">
        <f t="shared" si="24"/>
        <v>Washington Redskins</v>
      </c>
      <c r="AL47" t="s">
        <v>576</v>
      </c>
      <c r="AO47" t="s">
        <v>340</v>
      </c>
      <c r="AP47" t="s">
        <v>350</v>
      </c>
      <c r="AQ47" t="s">
        <v>614</v>
      </c>
      <c r="AR47" t="s">
        <v>360</v>
      </c>
      <c r="AS47" t="s">
        <v>337</v>
      </c>
      <c r="AT47" t="s">
        <v>399</v>
      </c>
      <c r="AV47">
        <f t="shared" si="9"/>
        <v>2004</v>
      </c>
      <c r="AW47" t="str">
        <f t="shared" si="10"/>
        <v>Indianapolis Colts</v>
      </c>
      <c r="AX47" t="str">
        <f t="shared" si="11"/>
        <v>Denver Broncos</v>
      </c>
      <c r="AY47" t="s">
        <v>629</v>
      </c>
      <c r="AZ47">
        <f t="shared" si="12"/>
        <v>2004</v>
      </c>
      <c r="BA47" t="str">
        <f t="shared" si="13"/>
        <v>Minnesota Vikings</v>
      </c>
      <c r="BB47" t="str">
        <f t="shared" si="14"/>
        <v>Green Bay Packers</v>
      </c>
      <c r="BC47" t="s">
        <v>630</v>
      </c>
      <c r="BE47">
        <v>1971</v>
      </c>
      <c r="BF47" t="s">
        <v>357</v>
      </c>
      <c r="BG47" t="s">
        <v>361</v>
      </c>
      <c r="BH47" t="s">
        <v>458</v>
      </c>
      <c r="BJ47" t="s">
        <v>636</v>
      </c>
      <c r="BK47">
        <f t="shared" si="15"/>
        <v>1971</v>
      </c>
      <c r="BL47" t="str">
        <f t="shared" si="16"/>
        <v>afc_champ</v>
      </c>
      <c r="BM47" t="str">
        <f t="shared" si="17"/>
        <v>Miami Dolphins</v>
      </c>
      <c r="BN47">
        <v>1</v>
      </c>
      <c r="BO47">
        <v>1</v>
      </c>
      <c r="BP47">
        <v>1</v>
      </c>
      <c r="BR47" t="s">
        <v>636</v>
      </c>
      <c r="BS47">
        <f t="shared" si="18"/>
        <v>1971</v>
      </c>
      <c r="BT47" t="str">
        <f t="shared" si="19"/>
        <v>afc_champ</v>
      </c>
      <c r="BU47" t="str">
        <f t="shared" si="20"/>
        <v>Baltimore Colts</v>
      </c>
      <c r="BV47">
        <v>0</v>
      </c>
      <c r="BW47">
        <v>1</v>
      </c>
      <c r="BX47">
        <v>0</v>
      </c>
    </row>
    <row r="48" spans="1:76">
      <c r="X48" t="s">
        <v>357</v>
      </c>
      <c r="Y48" t="s">
        <v>353</v>
      </c>
      <c r="Z48" t="s">
        <v>519</v>
      </c>
      <c r="AA48" t="s">
        <v>352</v>
      </c>
      <c r="AB48" t="s">
        <v>344</v>
      </c>
      <c r="AC48" t="s">
        <v>486</v>
      </c>
      <c r="AE48">
        <f t="shared" ref="AE48" si="107">AE47</f>
        <v>1992</v>
      </c>
      <c r="AF48" t="str">
        <f t="shared" si="26"/>
        <v>Miami Dolphins</v>
      </c>
      <c r="AG48" t="str">
        <f t="shared" si="27"/>
        <v>San Diego Chargers</v>
      </c>
      <c r="AH48" t="s">
        <v>575</v>
      </c>
      <c r="AI48">
        <f t="shared" ref="AI48" si="108">AI47</f>
        <v>1992</v>
      </c>
      <c r="AJ48" t="str">
        <f t="shared" si="23"/>
        <v>Dallas Cowboys</v>
      </c>
      <c r="AK48" t="str">
        <f t="shared" si="24"/>
        <v>Philadelphia Eagles</v>
      </c>
      <c r="AL48" t="s">
        <v>576</v>
      </c>
      <c r="AN48" t="s">
        <v>443</v>
      </c>
      <c r="AO48" t="s">
        <v>336</v>
      </c>
      <c r="AP48" t="s">
        <v>428</v>
      </c>
      <c r="AQ48" t="s">
        <v>414</v>
      </c>
      <c r="AR48" t="s">
        <v>355</v>
      </c>
      <c r="AS48" t="s">
        <v>346</v>
      </c>
      <c r="AT48" t="s">
        <v>616</v>
      </c>
      <c r="AV48">
        <f t="shared" si="9"/>
        <v>2005</v>
      </c>
      <c r="AW48" t="str">
        <f t="shared" si="10"/>
        <v>New England Patriots</v>
      </c>
      <c r="AX48" t="str">
        <f t="shared" si="11"/>
        <v>Jacksonville Jaguars</v>
      </c>
      <c r="AY48" t="s">
        <v>629</v>
      </c>
      <c r="AZ48">
        <f t="shared" si="12"/>
        <v>2005</v>
      </c>
      <c r="BA48" t="str">
        <f t="shared" si="13"/>
        <v>Washington Redskins</v>
      </c>
      <c r="BB48" t="str">
        <f t="shared" si="14"/>
        <v>Tampa Bay Buccaneers</v>
      </c>
      <c r="BC48" t="s">
        <v>630</v>
      </c>
      <c r="BE48">
        <v>1972</v>
      </c>
      <c r="BF48" t="s">
        <v>357</v>
      </c>
      <c r="BG48" t="s">
        <v>338</v>
      </c>
      <c r="BH48" t="s">
        <v>458</v>
      </c>
      <c r="BJ48" t="s">
        <v>636</v>
      </c>
      <c r="BK48">
        <f t="shared" si="15"/>
        <v>1972</v>
      </c>
      <c r="BL48" t="str">
        <f t="shared" si="16"/>
        <v>afc_champ</v>
      </c>
      <c r="BM48" t="str">
        <f t="shared" si="17"/>
        <v>Miami Dolphins</v>
      </c>
      <c r="BN48">
        <v>1</v>
      </c>
      <c r="BO48">
        <v>1</v>
      </c>
      <c r="BP48">
        <v>1</v>
      </c>
      <c r="BR48" t="s">
        <v>636</v>
      </c>
      <c r="BS48">
        <f t="shared" si="18"/>
        <v>1972</v>
      </c>
      <c r="BT48" t="str">
        <f t="shared" si="19"/>
        <v>afc_champ</v>
      </c>
      <c r="BU48" t="str">
        <f t="shared" si="20"/>
        <v>Pittsburgh Steelers</v>
      </c>
      <c r="BV48">
        <v>0</v>
      </c>
      <c r="BW48">
        <v>1</v>
      </c>
      <c r="BX48">
        <v>0</v>
      </c>
    </row>
    <row r="49" spans="23:76">
      <c r="W49" t="s">
        <v>422</v>
      </c>
      <c r="X49" t="s">
        <v>354</v>
      </c>
      <c r="Y49" t="s">
        <v>358</v>
      </c>
      <c r="Z49" t="s">
        <v>520</v>
      </c>
      <c r="AA49" t="s">
        <v>335</v>
      </c>
      <c r="AB49" t="s">
        <v>312</v>
      </c>
      <c r="AC49" t="s">
        <v>521</v>
      </c>
      <c r="AE49">
        <f t="shared" ref="AE49" si="109">LEFT(W49,4)*1</f>
        <v>1993</v>
      </c>
      <c r="AF49" t="str">
        <f t="shared" si="26"/>
        <v>Buffalo Bills</v>
      </c>
      <c r="AG49" t="str">
        <f t="shared" si="27"/>
        <v>Los Angeles Raiders</v>
      </c>
      <c r="AH49" t="s">
        <v>575</v>
      </c>
      <c r="AI49">
        <f t="shared" ref="AI49" si="110">LEFT(W49,4)*1</f>
        <v>1993</v>
      </c>
      <c r="AJ49" t="str">
        <f t="shared" si="23"/>
        <v>San Francisco 49ers</v>
      </c>
      <c r="AK49" t="str">
        <f t="shared" si="24"/>
        <v>New York Giants</v>
      </c>
      <c r="AL49" t="s">
        <v>576</v>
      </c>
      <c r="AO49" t="s">
        <v>338</v>
      </c>
      <c r="AP49" t="s">
        <v>356</v>
      </c>
      <c r="AQ49" t="s">
        <v>399</v>
      </c>
      <c r="AR49" t="s">
        <v>345</v>
      </c>
      <c r="AS49" t="s">
        <v>312</v>
      </c>
      <c r="AT49" t="s">
        <v>405</v>
      </c>
      <c r="AV49">
        <f t="shared" si="9"/>
        <v>2005</v>
      </c>
      <c r="AW49" t="str">
        <f t="shared" si="10"/>
        <v>Pittsburgh Steelers</v>
      </c>
      <c r="AX49" t="str">
        <f t="shared" si="11"/>
        <v>Cincinnati Bengals</v>
      </c>
      <c r="AY49" t="s">
        <v>629</v>
      </c>
      <c r="AZ49">
        <f t="shared" si="12"/>
        <v>2005</v>
      </c>
      <c r="BA49" t="str">
        <f t="shared" si="13"/>
        <v>Carolina Panthers</v>
      </c>
      <c r="BB49" t="str">
        <f t="shared" si="14"/>
        <v>New York Giants</v>
      </c>
      <c r="BC49" t="s">
        <v>630</v>
      </c>
      <c r="BE49">
        <v>1973</v>
      </c>
      <c r="BF49" t="s">
        <v>357</v>
      </c>
      <c r="BG49" t="s">
        <v>347</v>
      </c>
      <c r="BH49" t="s">
        <v>458</v>
      </c>
      <c r="BJ49" t="s">
        <v>636</v>
      </c>
      <c r="BK49">
        <f t="shared" si="15"/>
        <v>1973</v>
      </c>
      <c r="BL49" t="str">
        <f t="shared" si="16"/>
        <v>afc_champ</v>
      </c>
      <c r="BM49" t="str">
        <f t="shared" si="17"/>
        <v>Miami Dolphins</v>
      </c>
      <c r="BN49">
        <v>1</v>
      </c>
      <c r="BO49">
        <v>1</v>
      </c>
      <c r="BP49">
        <v>1</v>
      </c>
      <c r="BR49" t="s">
        <v>636</v>
      </c>
      <c r="BS49">
        <f t="shared" si="18"/>
        <v>1973</v>
      </c>
      <c r="BT49" t="str">
        <f t="shared" si="19"/>
        <v>afc_champ</v>
      </c>
      <c r="BU49" t="str">
        <f t="shared" si="20"/>
        <v>Oakland Raiders</v>
      </c>
      <c r="BV49">
        <v>0</v>
      </c>
      <c r="BW49">
        <v>1</v>
      </c>
      <c r="BX49">
        <v>0</v>
      </c>
    </row>
    <row r="50" spans="23:76">
      <c r="X50" t="s">
        <v>362</v>
      </c>
      <c r="Y50" t="s">
        <v>390</v>
      </c>
      <c r="Z50" t="s">
        <v>522</v>
      </c>
      <c r="AA50" t="s">
        <v>352</v>
      </c>
      <c r="AB50" t="s">
        <v>337</v>
      </c>
      <c r="AC50" t="s">
        <v>372</v>
      </c>
      <c r="AE50">
        <f t="shared" ref="AE50" si="111">AE49</f>
        <v>1993</v>
      </c>
      <c r="AF50" t="str">
        <f t="shared" si="26"/>
        <v>Kansas City Chiefs</v>
      </c>
      <c r="AG50" t="str">
        <f t="shared" si="27"/>
        <v>Houston Oilers</v>
      </c>
      <c r="AH50" t="s">
        <v>575</v>
      </c>
      <c r="AI50">
        <f t="shared" ref="AI50" si="112">AI49</f>
        <v>1993</v>
      </c>
      <c r="AJ50" t="str">
        <f t="shared" si="23"/>
        <v>Dallas Cowboys</v>
      </c>
      <c r="AK50" t="str">
        <f t="shared" si="24"/>
        <v>Green Bay Packers</v>
      </c>
      <c r="AL50" t="s">
        <v>576</v>
      </c>
      <c r="AN50" t="s">
        <v>445</v>
      </c>
      <c r="AO50" t="s">
        <v>340</v>
      </c>
      <c r="AP50" t="s">
        <v>362</v>
      </c>
      <c r="AQ50" t="s">
        <v>615</v>
      </c>
      <c r="AR50" t="s">
        <v>343</v>
      </c>
      <c r="AS50" t="s">
        <v>352</v>
      </c>
      <c r="AT50" t="s">
        <v>529</v>
      </c>
      <c r="AV50">
        <f t="shared" si="9"/>
        <v>2006</v>
      </c>
      <c r="AW50" t="str">
        <f t="shared" si="10"/>
        <v>Indianapolis Colts</v>
      </c>
      <c r="AX50" t="str">
        <f t="shared" si="11"/>
        <v>Kansas City Chiefs</v>
      </c>
      <c r="AY50" t="s">
        <v>629</v>
      </c>
      <c r="AZ50">
        <f t="shared" si="12"/>
        <v>2006</v>
      </c>
      <c r="BA50" t="str">
        <f t="shared" si="13"/>
        <v>Seattle Seahawks</v>
      </c>
      <c r="BB50" t="str">
        <f t="shared" si="14"/>
        <v>Dallas Cowboys</v>
      </c>
      <c r="BC50" t="s">
        <v>630</v>
      </c>
      <c r="BE50">
        <v>1974</v>
      </c>
      <c r="BF50" t="s">
        <v>338</v>
      </c>
      <c r="BG50" t="s">
        <v>347</v>
      </c>
      <c r="BH50" t="s">
        <v>458</v>
      </c>
      <c r="BJ50" t="s">
        <v>636</v>
      </c>
      <c r="BK50">
        <f t="shared" si="15"/>
        <v>1974</v>
      </c>
      <c r="BL50" t="str">
        <f t="shared" si="16"/>
        <v>afc_champ</v>
      </c>
      <c r="BM50" t="str">
        <f t="shared" si="17"/>
        <v>Pittsburgh Steelers</v>
      </c>
      <c r="BN50">
        <v>1</v>
      </c>
      <c r="BO50">
        <v>1</v>
      </c>
      <c r="BP50">
        <v>1</v>
      </c>
      <c r="BR50" t="s">
        <v>636</v>
      </c>
      <c r="BS50">
        <f t="shared" si="18"/>
        <v>1974</v>
      </c>
      <c r="BT50" t="str">
        <f t="shared" si="19"/>
        <v>afc_champ</v>
      </c>
      <c r="BU50" t="str">
        <f t="shared" si="20"/>
        <v>Oakland Raiders</v>
      </c>
      <c r="BV50">
        <v>0</v>
      </c>
      <c r="BW50">
        <v>1</v>
      </c>
      <c r="BX50">
        <v>0</v>
      </c>
    </row>
    <row r="51" spans="23:76">
      <c r="W51" t="s">
        <v>424</v>
      </c>
      <c r="X51" t="s">
        <v>338</v>
      </c>
      <c r="Y51" t="s">
        <v>409</v>
      </c>
      <c r="Z51" t="s">
        <v>523</v>
      </c>
      <c r="AA51" t="s">
        <v>335</v>
      </c>
      <c r="AB51" t="s">
        <v>342</v>
      </c>
      <c r="AC51" t="s">
        <v>524</v>
      </c>
      <c r="AE51">
        <f t="shared" ref="AE51" si="113">LEFT(W51,4)*1</f>
        <v>1994</v>
      </c>
      <c r="AF51" t="str">
        <f t="shared" si="26"/>
        <v>Pittsburgh Steelers</v>
      </c>
      <c r="AG51" t="str">
        <f t="shared" si="27"/>
        <v>Cleveland Browns</v>
      </c>
      <c r="AH51" t="s">
        <v>575</v>
      </c>
      <c r="AI51">
        <f t="shared" ref="AI51" si="114">LEFT(W51,4)*1</f>
        <v>1994</v>
      </c>
      <c r="AJ51" t="str">
        <f t="shared" si="23"/>
        <v>San Francisco 49ers</v>
      </c>
      <c r="AK51" t="str">
        <f t="shared" si="24"/>
        <v>Chicago Bears</v>
      </c>
      <c r="AL51" t="s">
        <v>576</v>
      </c>
      <c r="AO51" t="s">
        <v>336</v>
      </c>
      <c r="AP51" t="s">
        <v>363</v>
      </c>
      <c r="AQ51" t="s">
        <v>617</v>
      </c>
      <c r="AR51" t="s">
        <v>344</v>
      </c>
      <c r="AS51" t="s">
        <v>312</v>
      </c>
      <c r="AT51" t="s">
        <v>453</v>
      </c>
      <c r="AV51">
        <f t="shared" si="9"/>
        <v>2006</v>
      </c>
      <c r="AW51" t="str">
        <f t="shared" si="10"/>
        <v>New England Patriots</v>
      </c>
      <c r="AX51" t="str">
        <f t="shared" si="11"/>
        <v>New York Jets</v>
      </c>
      <c r="AY51" t="s">
        <v>629</v>
      </c>
      <c r="AZ51">
        <f t="shared" si="12"/>
        <v>2006</v>
      </c>
      <c r="BA51" t="str">
        <f t="shared" si="13"/>
        <v>Philadelphia Eagles</v>
      </c>
      <c r="BB51" t="str">
        <f t="shared" si="14"/>
        <v>New York Giants</v>
      </c>
      <c r="BC51" t="s">
        <v>630</v>
      </c>
      <c r="BE51">
        <v>1975</v>
      </c>
      <c r="BF51" t="s">
        <v>338</v>
      </c>
      <c r="BG51" t="s">
        <v>347</v>
      </c>
      <c r="BH51" t="s">
        <v>458</v>
      </c>
      <c r="BJ51" t="s">
        <v>636</v>
      </c>
      <c r="BK51">
        <f t="shared" si="15"/>
        <v>1975</v>
      </c>
      <c r="BL51" t="str">
        <f t="shared" si="16"/>
        <v>afc_champ</v>
      </c>
      <c r="BM51" t="str">
        <f t="shared" si="17"/>
        <v>Pittsburgh Steelers</v>
      </c>
      <c r="BN51">
        <v>1</v>
      </c>
      <c r="BO51">
        <v>1</v>
      </c>
      <c r="BP51">
        <v>1</v>
      </c>
      <c r="BR51" t="s">
        <v>636</v>
      </c>
      <c r="BS51">
        <f t="shared" si="18"/>
        <v>1975</v>
      </c>
      <c r="BT51" t="str">
        <f t="shared" si="19"/>
        <v>afc_champ</v>
      </c>
      <c r="BU51" t="str">
        <f t="shared" si="20"/>
        <v>Oakland Raiders</v>
      </c>
      <c r="BV51">
        <v>0</v>
      </c>
      <c r="BW51">
        <v>1</v>
      </c>
      <c r="BX51">
        <v>0</v>
      </c>
    </row>
    <row r="52" spans="23:76">
      <c r="X52" t="s">
        <v>353</v>
      </c>
      <c r="Y52" t="s">
        <v>357</v>
      </c>
      <c r="Z52" t="s">
        <v>525</v>
      </c>
      <c r="AA52" t="s">
        <v>352</v>
      </c>
      <c r="AB52" t="s">
        <v>337</v>
      </c>
      <c r="AC52" t="s">
        <v>526</v>
      </c>
      <c r="AE52">
        <f t="shared" ref="AE52" si="115">AE51</f>
        <v>1994</v>
      </c>
      <c r="AF52" t="str">
        <f t="shared" si="26"/>
        <v>San Diego Chargers</v>
      </c>
      <c r="AG52" t="str">
        <f t="shared" si="27"/>
        <v>Miami Dolphins</v>
      </c>
      <c r="AH52" t="s">
        <v>575</v>
      </c>
      <c r="AI52">
        <f t="shared" ref="AI52" si="116">AI51</f>
        <v>1994</v>
      </c>
      <c r="AJ52" t="str">
        <f t="shared" si="23"/>
        <v>Dallas Cowboys</v>
      </c>
      <c r="AK52" t="str">
        <f t="shared" si="24"/>
        <v>Green Bay Packers</v>
      </c>
      <c r="AL52" t="s">
        <v>576</v>
      </c>
      <c r="AN52" t="s">
        <v>446</v>
      </c>
      <c r="AO52" t="s">
        <v>353</v>
      </c>
      <c r="AP52" t="s">
        <v>349</v>
      </c>
      <c r="AQ52" t="s">
        <v>618</v>
      </c>
      <c r="AR52" t="s">
        <v>343</v>
      </c>
      <c r="AS52" t="s">
        <v>355</v>
      </c>
      <c r="AT52" t="s">
        <v>583</v>
      </c>
      <c r="AV52">
        <f t="shared" si="9"/>
        <v>2007</v>
      </c>
      <c r="AW52" t="str">
        <f t="shared" si="10"/>
        <v>San Diego Chargers</v>
      </c>
      <c r="AX52" t="str">
        <f t="shared" si="11"/>
        <v>Tennessee Titans</v>
      </c>
      <c r="AY52" t="s">
        <v>629</v>
      </c>
      <c r="AZ52">
        <f t="shared" si="12"/>
        <v>2007</v>
      </c>
      <c r="BA52" t="str">
        <f t="shared" si="13"/>
        <v>Seattle Seahawks</v>
      </c>
      <c r="BB52" t="str">
        <f t="shared" si="14"/>
        <v>Washington Redskins</v>
      </c>
      <c r="BC52" t="s">
        <v>630</v>
      </c>
      <c r="BE52">
        <v>1976</v>
      </c>
      <c r="BF52" t="s">
        <v>347</v>
      </c>
      <c r="BG52" t="s">
        <v>338</v>
      </c>
      <c r="BH52" t="s">
        <v>458</v>
      </c>
      <c r="BJ52" t="s">
        <v>636</v>
      </c>
      <c r="BK52">
        <f t="shared" si="15"/>
        <v>1976</v>
      </c>
      <c r="BL52" t="str">
        <f t="shared" si="16"/>
        <v>afc_champ</v>
      </c>
      <c r="BM52" t="str">
        <f t="shared" si="17"/>
        <v>Oakland Raiders</v>
      </c>
      <c r="BN52">
        <v>1</v>
      </c>
      <c r="BO52">
        <v>1</v>
      </c>
      <c r="BP52">
        <v>1</v>
      </c>
      <c r="BR52" t="s">
        <v>636</v>
      </c>
      <c r="BS52">
        <f t="shared" si="18"/>
        <v>1976</v>
      </c>
      <c r="BT52" t="str">
        <f t="shared" si="19"/>
        <v>afc_champ</v>
      </c>
      <c r="BU52" t="str">
        <f t="shared" si="20"/>
        <v>Pittsburgh Steelers</v>
      </c>
      <c r="BV52">
        <v>0</v>
      </c>
      <c r="BW52">
        <v>1</v>
      </c>
      <c r="BX52">
        <v>0</v>
      </c>
    </row>
    <row r="53" spans="23:76">
      <c r="W53" t="s">
        <v>426</v>
      </c>
      <c r="X53" t="s">
        <v>338</v>
      </c>
      <c r="Y53" t="s">
        <v>354</v>
      </c>
      <c r="Z53" t="s">
        <v>527</v>
      </c>
      <c r="AA53" t="s">
        <v>337</v>
      </c>
      <c r="AB53" t="s">
        <v>335</v>
      </c>
      <c r="AC53" t="s">
        <v>372</v>
      </c>
      <c r="AE53">
        <f t="shared" ref="AE53" si="117">LEFT(W53,4)*1</f>
        <v>1995</v>
      </c>
      <c r="AF53" t="str">
        <f t="shared" si="26"/>
        <v>Pittsburgh Steelers</v>
      </c>
      <c r="AG53" t="str">
        <f t="shared" si="27"/>
        <v>Buffalo Bills</v>
      </c>
      <c r="AH53" t="s">
        <v>575</v>
      </c>
      <c r="AI53">
        <f t="shared" ref="AI53" si="118">LEFT(W53,4)*1</f>
        <v>1995</v>
      </c>
      <c r="AJ53" t="str">
        <f t="shared" si="23"/>
        <v>Green Bay Packers</v>
      </c>
      <c r="AK53" t="str">
        <f t="shared" si="24"/>
        <v>San Francisco 49ers</v>
      </c>
      <c r="AL53" t="s">
        <v>576</v>
      </c>
      <c r="AO53" t="s">
        <v>428</v>
      </c>
      <c r="AP53" t="s">
        <v>338</v>
      </c>
      <c r="AQ53" t="s">
        <v>619</v>
      </c>
      <c r="AR53" t="s">
        <v>312</v>
      </c>
      <c r="AS53" t="s">
        <v>346</v>
      </c>
      <c r="AT53" t="s">
        <v>441</v>
      </c>
      <c r="AV53">
        <f t="shared" si="9"/>
        <v>2007</v>
      </c>
      <c r="AW53" t="str">
        <f t="shared" si="10"/>
        <v>Jacksonville Jaguars</v>
      </c>
      <c r="AX53" t="str">
        <f t="shared" si="11"/>
        <v>Pittsburgh Steelers</v>
      </c>
      <c r="AY53" t="s">
        <v>629</v>
      </c>
      <c r="AZ53">
        <f t="shared" si="12"/>
        <v>2007</v>
      </c>
      <c r="BA53" t="str">
        <f t="shared" si="13"/>
        <v>New York Giants</v>
      </c>
      <c r="BB53" t="str">
        <f t="shared" si="14"/>
        <v>Tampa Bay Buccaneers</v>
      </c>
      <c r="BC53" t="s">
        <v>630</v>
      </c>
      <c r="BE53">
        <v>1977</v>
      </c>
      <c r="BF53" t="s">
        <v>350</v>
      </c>
      <c r="BG53" t="s">
        <v>347</v>
      </c>
      <c r="BH53" t="s">
        <v>458</v>
      </c>
      <c r="BJ53" t="s">
        <v>636</v>
      </c>
      <c r="BK53">
        <f t="shared" si="15"/>
        <v>1977</v>
      </c>
      <c r="BL53" t="str">
        <f t="shared" si="16"/>
        <v>afc_champ</v>
      </c>
      <c r="BM53" t="str">
        <f t="shared" si="17"/>
        <v>Denver Broncos</v>
      </c>
      <c r="BN53">
        <v>1</v>
      </c>
      <c r="BO53">
        <v>1</v>
      </c>
      <c r="BP53">
        <v>1</v>
      </c>
      <c r="BR53" t="s">
        <v>636</v>
      </c>
      <c r="BS53">
        <f t="shared" si="18"/>
        <v>1977</v>
      </c>
      <c r="BT53" t="str">
        <f t="shared" si="19"/>
        <v>afc_champ</v>
      </c>
      <c r="BU53" t="str">
        <f t="shared" si="20"/>
        <v>Oakland Raiders</v>
      </c>
      <c r="BV53">
        <v>0</v>
      </c>
      <c r="BW53">
        <v>1</v>
      </c>
      <c r="BX53">
        <v>0</v>
      </c>
    </row>
    <row r="54" spans="23:76">
      <c r="X54" t="s">
        <v>340</v>
      </c>
      <c r="Y54" t="s">
        <v>362</v>
      </c>
      <c r="Z54" s="2">
        <v>41554</v>
      </c>
      <c r="AA54" t="s">
        <v>352</v>
      </c>
      <c r="AB54" t="s">
        <v>344</v>
      </c>
      <c r="AC54" t="s">
        <v>528</v>
      </c>
      <c r="AE54">
        <f t="shared" ref="AE54" si="119">AE53</f>
        <v>1995</v>
      </c>
      <c r="AF54" t="str">
        <f t="shared" si="26"/>
        <v>Indianapolis Colts</v>
      </c>
      <c r="AG54" t="str">
        <f t="shared" si="27"/>
        <v>Kansas City Chiefs</v>
      </c>
      <c r="AH54" t="s">
        <v>575</v>
      </c>
      <c r="AI54">
        <f t="shared" ref="AI54" si="120">AI53</f>
        <v>1995</v>
      </c>
      <c r="AJ54" t="str">
        <f t="shared" si="23"/>
        <v>Dallas Cowboys</v>
      </c>
      <c r="AK54" t="str">
        <f t="shared" si="24"/>
        <v>Philadelphia Eagles</v>
      </c>
      <c r="AL54" t="s">
        <v>576</v>
      </c>
      <c r="AN54" t="s">
        <v>447</v>
      </c>
      <c r="AO54" t="s">
        <v>353</v>
      </c>
      <c r="AP54" t="s">
        <v>340</v>
      </c>
      <c r="AQ54" t="s">
        <v>607</v>
      </c>
      <c r="AR54" t="s">
        <v>341</v>
      </c>
      <c r="AS54" t="s">
        <v>351</v>
      </c>
      <c r="AT54" t="s">
        <v>444</v>
      </c>
      <c r="AV54">
        <f t="shared" si="9"/>
        <v>2008</v>
      </c>
      <c r="AW54" t="str">
        <f t="shared" si="10"/>
        <v>San Diego Chargers</v>
      </c>
      <c r="AX54" t="str">
        <f t="shared" si="11"/>
        <v>Indianapolis Colts</v>
      </c>
      <c r="AY54" t="s">
        <v>629</v>
      </c>
      <c r="AZ54">
        <f t="shared" si="12"/>
        <v>2008</v>
      </c>
      <c r="BA54" t="str">
        <f t="shared" si="13"/>
        <v>Arizona Cardinals</v>
      </c>
      <c r="BB54" t="str">
        <f t="shared" si="14"/>
        <v>Atlanta Falcons</v>
      </c>
      <c r="BC54" t="s">
        <v>630</v>
      </c>
      <c r="BE54">
        <v>1978</v>
      </c>
      <c r="BF54" t="s">
        <v>338</v>
      </c>
      <c r="BG54" t="s">
        <v>390</v>
      </c>
      <c r="BH54" t="s">
        <v>458</v>
      </c>
      <c r="BJ54" t="s">
        <v>636</v>
      </c>
      <c r="BK54">
        <f t="shared" si="15"/>
        <v>1978</v>
      </c>
      <c r="BL54" t="str">
        <f t="shared" si="16"/>
        <v>afc_champ</v>
      </c>
      <c r="BM54" t="str">
        <f t="shared" si="17"/>
        <v>Pittsburgh Steelers</v>
      </c>
      <c r="BN54">
        <v>1</v>
      </c>
      <c r="BO54">
        <v>1</v>
      </c>
      <c r="BP54">
        <v>1</v>
      </c>
      <c r="BR54" t="s">
        <v>636</v>
      </c>
      <c r="BS54">
        <f t="shared" si="18"/>
        <v>1978</v>
      </c>
      <c r="BT54" t="str">
        <f t="shared" si="19"/>
        <v>afc_champ</v>
      </c>
      <c r="BU54" t="str">
        <f t="shared" si="20"/>
        <v>Houston Oilers</v>
      </c>
      <c r="BV54">
        <v>0</v>
      </c>
      <c r="BW54">
        <v>1</v>
      </c>
      <c r="BX54">
        <v>0</v>
      </c>
    </row>
    <row r="55" spans="23:76">
      <c r="W55" t="s">
        <v>427</v>
      </c>
      <c r="X55" t="s">
        <v>428</v>
      </c>
      <c r="Y55" t="s">
        <v>350</v>
      </c>
      <c r="Z55" t="s">
        <v>489</v>
      </c>
      <c r="AA55" t="s">
        <v>337</v>
      </c>
      <c r="AB55" t="s">
        <v>335</v>
      </c>
      <c r="AC55" t="s">
        <v>529</v>
      </c>
      <c r="AE55">
        <f t="shared" ref="AE55" si="121">LEFT(W55,4)*1</f>
        <v>1996</v>
      </c>
      <c r="AF55" t="str">
        <f t="shared" si="26"/>
        <v>Jacksonville Jaguars</v>
      </c>
      <c r="AG55" t="str">
        <f t="shared" si="27"/>
        <v>Denver Broncos</v>
      </c>
      <c r="AH55" t="s">
        <v>575</v>
      </c>
      <c r="AI55">
        <f t="shared" ref="AI55" si="122">LEFT(W55,4)*1</f>
        <v>1996</v>
      </c>
      <c r="AJ55" t="str">
        <f t="shared" si="23"/>
        <v>Green Bay Packers</v>
      </c>
      <c r="AK55" t="str">
        <f t="shared" si="24"/>
        <v>San Francisco 49ers</v>
      </c>
      <c r="AL55" t="s">
        <v>576</v>
      </c>
      <c r="AO55" t="s">
        <v>334</v>
      </c>
      <c r="AP55" t="s">
        <v>357</v>
      </c>
      <c r="AQ55" t="s">
        <v>620</v>
      </c>
      <c r="AR55" t="s">
        <v>344</v>
      </c>
      <c r="AS55" t="s">
        <v>360</v>
      </c>
      <c r="AT55" t="s">
        <v>584</v>
      </c>
      <c r="AV55">
        <f t="shared" si="9"/>
        <v>2008</v>
      </c>
      <c r="AW55" t="str">
        <f t="shared" si="10"/>
        <v>Baltimore Ravens</v>
      </c>
      <c r="AX55" t="str">
        <f t="shared" si="11"/>
        <v>Miami Dolphins</v>
      </c>
      <c r="AY55" t="s">
        <v>629</v>
      </c>
      <c r="AZ55">
        <f t="shared" si="12"/>
        <v>2008</v>
      </c>
      <c r="BA55" t="str">
        <f t="shared" si="13"/>
        <v>Philadelphia Eagles</v>
      </c>
      <c r="BB55" t="str">
        <f t="shared" si="14"/>
        <v>Minnesota Vikings</v>
      </c>
      <c r="BC55" t="s">
        <v>630</v>
      </c>
      <c r="BE55">
        <v>1979</v>
      </c>
      <c r="BF55" t="s">
        <v>338</v>
      </c>
      <c r="BG55" t="s">
        <v>390</v>
      </c>
      <c r="BH55" t="s">
        <v>458</v>
      </c>
      <c r="BJ55" t="s">
        <v>636</v>
      </c>
      <c r="BK55">
        <f t="shared" si="15"/>
        <v>1979</v>
      </c>
      <c r="BL55" t="str">
        <f t="shared" si="16"/>
        <v>afc_champ</v>
      </c>
      <c r="BM55" t="str">
        <f t="shared" si="17"/>
        <v>Pittsburgh Steelers</v>
      </c>
      <c r="BN55">
        <v>1</v>
      </c>
      <c r="BO55">
        <v>1</v>
      </c>
      <c r="BP55">
        <v>1</v>
      </c>
      <c r="BR55" t="s">
        <v>636</v>
      </c>
      <c r="BS55">
        <f t="shared" si="18"/>
        <v>1979</v>
      </c>
      <c r="BT55" t="str">
        <f t="shared" si="19"/>
        <v>afc_champ</v>
      </c>
      <c r="BU55" t="str">
        <f t="shared" si="20"/>
        <v>Houston Oilers</v>
      </c>
      <c r="BV55">
        <v>0</v>
      </c>
      <c r="BW55">
        <v>1</v>
      </c>
      <c r="BX55">
        <v>0</v>
      </c>
    </row>
    <row r="56" spans="23:76">
      <c r="X56" t="s">
        <v>336</v>
      </c>
      <c r="Y56" t="s">
        <v>338</v>
      </c>
      <c r="Z56" t="s">
        <v>414</v>
      </c>
      <c r="AA56" t="s">
        <v>345</v>
      </c>
      <c r="AB56" t="s">
        <v>352</v>
      </c>
      <c r="AC56" t="s">
        <v>530</v>
      </c>
      <c r="AE56">
        <f t="shared" ref="AE56" si="123">AE55</f>
        <v>1996</v>
      </c>
      <c r="AF56" t="str">
        <f t="shared" si="26"/>
        <v>New England Patriots</v>
      </c>
      <c r="AG56" t="str">
        <f t="shared" si="27"/>
        <v>Pittsburgh Steelers</v>
      </c>
      <c r="AH56" t="s">
        <v>575</v>
      </c>
      <c r="AI56">
        <f t="shared" ref="AI56" si="124">AI55</f>
        <v>1996</v>
      </c>
      <c r="AJ56" t="str">
        <f t="shared" si="23"/>
        <v>Carolina Panthers</v>
      </c>
      <c r="AK56" t="str">
        <f t="shared" si="24"/>
        <v>Dallas Cowboys</v>
      </c>
      <c r="AL56" t="s">
        <v>576</v>
      </c>
      <c r="AN56" t="s">
        <v>448</v>
      </c>
      <c r="AO56" t="s">
        <v>363</v>
      </c>
      <c r="AP56" t="s">
        <v>356</v>
      </c>
      <c r="AQ56" t="s">
        <v>441</v>
      </c>
      <c r="AR56" t="s">
        <v>352</v>
      </c>
      <c r="AS56" t="s">
        <v>344</v>
      </c>
      <c r="AT56" t="s">
        <v>622</v>
      </c>
      <c r="AV56">
        <f t="shared" si="9"/>
        <v>2009</v>
      </c>
      <c r="AW56" t="str">
        <f t="shared" si="10"/>
        <v>New York Jets</v>
      </c>
      <c r="AX56" t="str">
        <f t="shared" si="11"/>
        <v>Cincinnati Bengals</v>
      </c>
      <c r="AY56" t="s">
        <v>629</v>
      </c>
      <c r="AZ56">
        <f t="shared" si="12"/>
        <v>2009</v>
      </c>
      <c r="BA56" t="str">
        <f t="shared" si="13"/>
        <v>Dallas Cowboys</v>
      </c>
      <c r="BB56" t="str">
        <f t="shared" si="14"/>
        <v>Philadelphia Eagles</v>
      </c>
      <c r="BC56" t="s">
        <v>630</v>
      </c>
      <c r="BE56">
        <v>1980</v>
      </c>
      <c r="BF56" t="s">
        <v>347</v>
      </c>
      <c r="BG56" t="s">
        <v>353</v>
      </c>
      <c r="BH56" t="s">
        <v>458</v>
      </c>
      <c r="BJ56" t="s">
        <v>636</v>
      </c>
      <c r="BK56">
        <f t="shared" si="15"/>
        <v>1980</v>
      </c>
      <c r="BL56" t="str">
        <f t="shared" si="16"/>
        <v>afc_champ</v>
      </c>
      <c r="BM56" t="str">
        <f t="shared" si="17"/>
        <v>Oakland Raiders</v>
      </c>
      <c r="BN56">
        <v>1</v>
      </c>
      <c r="BO56">
        <v>1</v>
      </c>
      <c r="BP56">
        <v>1</v>
      </c>
      <c r="BR56" t="s">
        <v>636</v>
      </c>
      <c r="BS56">
        <f t="shared" si="18"/>
        <v>1980</v>
      </c>
      <c r="BT56" t="str">
        <f t="shared" si="19"/>
        <v>afc_champ</v>
      </c>
      <c r="BU56" t="str">
        <f t="shared" si="20"/>
        <v>San Diego Chargers</v>
      </c>
      <c r="BV56">
        <v>0</v>
      </c>
      <c r="BW56">
        <v>1</v>
      </c>
      <c r="BX56">
        <v>0</v>
      </c>
    </row>
    <row r="57" spans="23:76">
      <c r="W57" t="s">
        <v>430</v>
      </c>
      <c r="X57" t="s">
        <v>338</v>
      </c>
      <c r="Y57" t="s">
        <v>336</v>
      </c>
      <c r="Z57" s="2">
        <v>41461</v>
      </c>
      <c r="AA57" t="s">
        <v>335</v>
      </c>
      <c r="AB57" t="s">
        <v>360</v>
      </c>
      <c r="AC57" t="s">
        <v>531</v>
      </c>
      <c r="AE57">
        <f t="shared" ref="AE57" si="125">LEFT(W57,4)*1</f>
        <v>1997</v>
      </c>
      <c r="AF57" t="str">
        <f t="shared" si="26"/>
        <v>Pittsburgh Steelers</v>
      </c>
      <c r="AG57" t="str">
        <f t="shared" si="27"/>
        <v>New England Patriots</v>
      </c>
      <c r="AH57" t="s">
        <v>575</v>
      </c>
      <c r="AI57">
        <f t="shared" ref="AI57" si="126">LEFT(W57,4)*1</f>
        <v>1997</v>
      </c>
      <c r="AJ57" t="str">
        <f t="shared" si="23"/>
        <v>San Francisco 49ers</v>
      </c>
      <c r="AK57" t="str">
        <f t="shared" si="24"/>
        <v>Minnesota Vikings</v>
      </c>
      <c r="AL57" t="s">
        <v>576</v>
      </c>
      <c r="AO57" t="s">
        <v>334</v>
      </c>
      <c r="AP57" t="s">
        <v>336</v>
      </c>
      <c r="AQ57" t="s">
        <v>433</v>
      </c>
      <c r="AR57" t="s">
        <v>341</v>
      </c>
      <c r="AS57" t="s">
        <v>337</v>
      </c>
      <c r="AT57" t="s">
        <v>621</v>
      </c>
      <c r="AV57">
        <f t="shared" si="9"/>
        <v>2009</v>
      </c>
      <c r="AW57" t="str">
        <f t="shared" si="10"/>
        <v>Baltimore Ravens</v>
      </c>
      <c r="AX57" t="str">
        <f t="shared" si="11"/>
        <v>New England Patriots</v>
      </c>
      <c r="AY57" t="s">
        <v>629</v>
      </c>
      <c r="AZ57">
        <f t="shared" si="12"/>
        <v>2009</v>
      </c>
      <c r="BA57" t="str">
        <f t="shared" si="13"/>
        <v>Arizona Cardinals</v>
      </c>
      <c r="BB57" t="str">
        <f t="shared" si="14"/>
        <v>Green Bay Packers</v>
      </c>
      <c r="BC57" t="s">
        <v>630</v>
      </c>
      <c r="BE57">
        <v>1981</v>
      </c>
      <c r="BF57" t="s">
        <v>356</v>
      </c>
      <c r="BG57" t="s">
        <v>353</v>
      </c>
      <c r="BH57" t="s">
        <v>458</v>
      </c>
      <c r="BJ57" t="s">
        <v>636</v>
      </c>
      <c r="BK57">
        <f t="shared" si="15"/>
        <v>1981</v>
      </c>
      <c r="BL57" t="str">
        <f t="shared" si="16"/>
        <v>afc_champ</v>
      </c>
      <c r="BM57" t="str">
        <f t="shared" si="17"/>
        <v>Cincinnati Bengals</v>
      </c>
      <c r="BN57">
        <v>1</v>
      </c>
      <c r="BO57">
        <v>1</v>
      </c>
      <c r="BP57">
        <v>1</v>
      </c>
      <c r="BR57" t="s">
        <v>636</v>
      </c>
      <c r="BS57">
        <f t="shared" si="18"/>
        <v>1981</v>
      </c>
      <c r="BT57" t="str">
        <f t="shared" si="19"/>
        <v>afc_champ</v>
      </c>
      <c r="BU57" t="str">
        <f t="shared" si="20"/>
        <v>San Diego Chargers</v>
      </c>
      <c r="BV57">
        <v>0</v>
      </c>
      <c r="BW57">
        <v>1</v>
      </c>
      <c r="BX57">
        <v>0</v>
      </c>
    </row>
    <row r="58" spans="23:76">
      <c r="X58" t="s">
        <v>350</v>
      </c>
      <c r="Y58" t="s">
        <v>362</v>
      </c>
      <c r="Z58" t="s">
        <v>382</v>
      </c>
      <c r="AA58" t="s">
        <v>337</v>
      </c>
      <c r="AB58" t="s">
        <v>346</v>
      </c>
      <c r="AC58" t="s">
        <v>493</v>
      </c>
      <c r="AE58">
        <f t="shared" ref="AE58" si="127">AE57</f>
        <v>1997</v>
      </c>
      <c r="AF58" t="str">
        <f t="shared" si="26"/>
        <v>Denver Broncos</v>
      </c>
      <c r="AG58" t="str">
        <f t="shared" si="27"/>
        <v>Kansas City Chiefs</v>
      </c>
      <c r="AH58" t="s">
        <v>575</v>
      </c>
      <c r="AI58">
        <f t="shared" ref="AI58" si="128">AI57</f>
        <v>1997</v>
      </c>
      <c r="AJ58" t="str">
        <f t="shared" si="23"/>
        <v>Green Bay Packers</v>
      </c>
      <c r="AK58" t="str">
        <f t="shared" si="24"/>
        <v>Tampa Bay Buccaneers</v>
      </c>
      <c r="AL58" t="s">
        <v>576</v>
      </c>
      <c r="AN58" t="s">
        <v>450</v>
      </c>
      <c r="AO58" t="s">
        <v>363</v>
      </c>
      <c r="AP58" t="s">
        <v>340</v>
      </c>
      <c r="AQ58" t="s">
        <v>591</v>
      </c>
      <c r="AR58" t="s">
        <v>343</v>
      </c>
      <c r="AS58" t="s">
        <v>339</v>
      </c>
      <c r="AT58" t="s">
        <v>404</v>
      </c>
      <c r="AV58">
        <f t="shared" si="9"/>
        <v>2010</v>
      </c>
      <c r="AW58" t="str">
        <f t="shared" si="10"/>
        <v>New York Jets</v>
      </c>
      <c r="AX58" t="str">
        <f t="shared" si="11"/>
        <v>Indianapolis Colts</v>
      </c>
      <c r="AY58" t="s">
        <v>629</v>
      </c>
      <c r="AZ58">
        <f t="shared" si="12"/>
        <v>2010</v>
      </c>
      <c r="BA58" t="str">
        <f t="shared" si="13"/>
        <v>Seattle Seahawks</v>
      </c>
      <c r="BB58" t="str">
        <f t="shared" si="14"/>
        <v>New Orleans Saints</v>
      </c>
      <c r="BC58" t="s">
        <v>630</v>
      </c>
      <c r="BE58">
        <v>1982</v>
      </c>
      <c r="BF58" t="s">
        <v>357</v>
      </c>
      <c r="BG58" t="s">
        <v>363</v>
      </c>
      <c r="BH58" t="s">
        <v>458</v>
      </c>
      <c r="BJ58" t="s">
        <v>636</v>
      </c>
      <c r="BK58">
        <f t="shared" si="15"/>
        <v>1982</v>
      </c>
      <c r="BL58" t="str">
        <f t="shared" si="16"/>
        <v>afc_champ</v>
      </c>
      <c r="BM58" t="str">
        <f t="shared" si="17"/>
        <v>Miami Dolphins</v>
      </c>
      <c r="BN58">
        <v>1</v>
      </c>
      <c r="BO58">
        <v>1</v>
      </c>
      <c r="BP58">
        <v>1</v>
      </c>
      <c r="BR58" t="s">
        <v>636</v>
      </c>
      <c r="BS58">
        <f t="shared" si="18"/>
        <v>1982</v>
      </c>
      <c r="BT58" t="str">
        <f t="shared" si="19"/>
        <v>afc_champ</v>
      </c>
      <c r="BU58" t="str">
        <f t="shared" si="20"/>
        <v>New York Jets</v>
      </c>
      <c r="BV58">
        <v>0</v>
      </c>
      <c r="BW58">
        <v>1</v>
      </c>
      <c r="BX58">
        <v>0</v>
      </c>
    </row>
    <row r="59" spans="23:76">
      <c r="W59" t="s">
        <v>431</v>
      </c>
      <c r="X59" t="s">
        <v>350</v>
      </c>
      <c r="Y59" t="s">
        <v>357</v>
      </c>
      <c r="Z59" t="s">
        <v>532</v>
      </c>
      <c r="AA59" t="s">
        <v>351</v>
      </c>
      <c r="AB59" t="s">
        <v>335</v>
      </c>
      <c r="AC59" t="s">
        <v>533</v>
      </c>
      <c r="AE59">
        <f t="shared" ref="AE59" si="129">LEFT(W59,4)*1</f>
        <v>1998</v>
      </c>
      <c r="AF59" t="str">
        <f t="shared" si="26"/>
        <v>Denver Broncos</v>
      </c>
      <c r="AG59" t="str">
        <f t="shared" si="27"/>
        <v>Miami Dolphins</v>
      </c>
      <c r="AH59" t="s">
        <v>575</v>
      </c>
      <c r="AI59">
        <f t="shared" ref="AI59" si="130">LEFT(W59,4)*1</f>
        <v>1998</v>
      </c>
      <c r="AJ59" t="str">
        <f t="shared" si="23"/>
        <v>Atlanta Falcons</v>
      </c>
      <c r="AK59" t="str">
        <f t="shared" si="24"/>
        <v>San Francisco 49ers</v>
      </c>
      <c r="AL59" t="s">
        <v>576</v>
      </c>
      <c r="AO59" t="s">
        <v>334</v>
      </c>
      <c r="AP59" t="s">
        <v>362</v>
      </c>
      <c r="AQ59" t="s">
        <v>623</v>
      </c>
      <c r="AR59" t="s">
        <v>337</v>
      </c>
      <c r="AS59" t="s">
        <v>344</v>
      </c>
      <c r="AT59" t="s">
        <v>624</v>
      </c>
      <c r="AV59">
        <f t="shared" si="9"/>
        <v>2010</v>
      </c>
      <c r="AW59" t="str">
        <f t="shared" si="10"/>
        <v>Baltimore Ravens</v>
      </c>
      <c r="AX59" t="str">
        <f t="shared" si="11"/>
        <v>Kansas City Chiefs</v>
      </c>
      <c r="AY59" t="s">
        <v>629</v>
      </c>
      <c r="AZ59">
        <f t="shared" si="12"/>
        <v>2010</v>
      </c>
      <c r="BA59" t="str">
        <f t="shared" si="13"/>
        <v>Green Bay Packers</v>
      </c>
      <c r="BB59" t="str">
        <f t="shared" si="14"/>
        <v>Philadelphia Eagles</v>
      </c>
      <c r="BC59" t="s">
        <v>630</v>
      </c>
      <c r="BE59">
        <v>1983</v>
      </c>
      <c r="BF59" t="s">
        <v>358</v>
      </c>
      <c r="BG59" t="s">
        <v>343</v>
      </c>
      <c r="BH59" t="s">
        <v>458</v>
      </c>
      <c r="BJ59" t="s">
        <v>636</v>
      </c>
      <c r="BK59">
        <f t="shared" si="15"/>
        <v>1983</v>
      </c>
      <c r="BL59" t="str">
        <f t="shared" si="16"/>
        <v>afc_champ</v>
      </c>
      <c r="BM59" t="str">
        <f t="shared" si="17"/>
        <v>Los Angeles Raiders</v>
      </c>
      <c r="BN59">
        <v>1</v>
      </c>
      <c r="BO59">
        <v>1</v>
      </c>
      <c r="BP59">
        <v>1</v>
      </c>
      <c r="BR59" t="s">
        <v>636</v>
      </c>
      <c r="BS59">
        <f t="shared" si="18"/>
        <v>1983</v>
      </c>
      <c r="BT59" t="str">
        <f t="shared" si="19"/>
        <v>afc_champ</v>
      </c>
      <c r="BU59" t="str">
        <f t="shared" si="20"/>
        <v>Seattle Seahawks</v>
      </c>
      <c r="BV59">
        <v>0</v>
      </c>
      <c r="BW59">
        <v>1</v>
      </c>
      <c r="BX59">
        <v>0</v>
      </c>
    </row>
    <row r="60" spans="23:76">
      <c r="X60" t="s">
        <v>363</v>
      </c>
      <c r="Y60" t="s">
        <v>428</v>
      </c>
      <c r="Z60" t="s">
        <v>534</v>
      </c>
      <c r="AA60" t="s">
        <v>360</v>
      </c>
      <c r="AB60" t="s">
        <v>341</v>
      </c>
      <c r="AC60" t="s">
        <v>535</v>
      </c>
      <c r="AE60">
        <f t="shared" ref="AE60" si="131">AE59</f>
        <v>1998</v>
      </c>
      <c r="AF60" t="str">
        <f t="shared" si="26"/>
        <v>New York Jets</v>
      </c>
      <c r="AG60" t="str">
        <f t="shared" si="27"/>
        <v>Jacksonville Jaguars</v>
      </c>
      <c r="AH60" t="s">
        <v>575</v>
      </c>
      <c r="AI60">
        <f t="shared" ref="AI60" si="132">AI59</f>
        <v>1998</v>
      </c>
      <c r="AJ60" t="str">
        <f t="shared" si="23"/>
        <v>Minnesota Vikings</v>
      </c>
      <c r="AK60" t="str">
        <f t="shared" si="24"/>
        <v>Arizona Cardinals</v>
      </c>
      <c r="AL60" t="s">
        <v>576</v>
      </c>
      <c r="AN60" t="s">
        <v>452</v>
      </c>
      <c r="AO60" t="s">
        <v>568</v>
      </c>
      <c r="AP60" t="s">
        <v>356</v>
      </c>
      <c r="AQ60" t="s">
        <v>499</v>
      </c>
      <c r="AR60" t="s">
        <v>339</v>
      </c>
      <c r="AS60" t="s">
        <v>418</v>
      </c>
      <c r="AT60" t="s">
        <v>541</v>
      </c>
      <c r="AV60">
        <f t="shared" si="9"/>
        <v>2011</v>
      </c>
      <c r="AW60" t="str">
        <f t="shared" si="10"/>
        <v>Houston Texans</v>
      </c>
      <c r="AX60" t="str">
        <f t="shared" si="11"/>
        <v>Cincinnati Bengals</v>
      </c>
      <c r="AY60" t="s">
        <v>629</v>
      </c>
      <c r="AZ60">
        <f t="shared" si="12"/>
        <v>2011</v>
      </c>
      <c r="BA60" t="str">
        <f t="shared" si="13"/>
        <v>New Orleans Saints</v>
      </c>
      <c r="BB60" t="str">
        <f t="shared" si="14"/>
        <v>Detroit Lions</v>
      </c>
      <c r="BC60" t="s">
        <v>630</v>
      </c>
      <c r="BE60">
        <v>1984</v>
      </c>
      <c r="BF60" t="s">
        <v>357</v>
      </c>
      <c r="BG60" t="s">
        <v>338</v>
      </c>
      <c r="BH60" t="s">
        <v>458</v>
      </c>
      <c r="BJ60" t="s">
        <v>636</v>
      </c>
      <c r="BK60">
        <f t="shared" si="15"/>
        <v>1984</v>
      </c>
      <c r="BL60" t="str">
        <f t="shared" si="16"/>
        <v>afc_champ</v>
      </c>
      <c r="BM60" t="str">
        <f t="shared" si="17"/>
        <v>Miami Dolphins</v>
      </c>
      <c r="BN60">
        <v>1</v>
      </c>
      <c r="BO60">
        <v>1</v>
      </c>
      <c r="BP60">
        <v>1</v>
      </c>
      <c r="BR60" t="s">
        <v>636</v>
      </c>
      <c r="BS60">
        <f t="shared" si="18"/>
        <v>1984</v>
      </c>
      <c r="BT60" t="str">
        <f t="shared" si="19"/>
        <v>afc_champ</v>
      </c>
      <c r="BU60" t="str">
        <f t="shared" si="20"/>
        <v>Pittsburgh Steelers</v>
      </c>
      <c r="BV60">
        <v>0</v>
      </c>
      <c r="BW60">
        <v>1</v>
      </c>
      <c r="BX60">
        <v>0</v>
      </c>
    </row>
    <row r="61" spans="23:76">
      <c r="W61" t="s">
        <v>432</v>
      </c>
      <c r="X61" t="s">
        <v>428</v>
      </c>
      <c r="Y61" t="s">
        <v>357</v>
      </c>
      <c r="Z61" t="s">
        <v>536</v>
      </c>
      <c r="AA61" t="s">
        <v>346</v>
      </c>
      <c r="AB61" t="s">
        <v>355</v>
      </c>
      <c r="AC61" t="s">
        <v>537</v>
      </c>
      <c r="AE61">
        <f t="shared" ref="AE61" si="133">LEFT(W61,4)*1</f>
        <v>1999</v>
      </c>
      <c r="AF61" t="str">
        <f t="shared" si="26"/>
        <v>Jacksonville Jaguars</v>
      </c>
      <c r="AG61" t="str">
        <f t="shared" si="27"/>
        <v>Miami Dolphins</v>
      </c>
      <c r="AH61" t="s">
        <v>575</v>
      </c>
      <c r="AI61">
        <f t="shared" ref="AI61" si="134">LEFT(W61,4)*1</f>
        <v>1999</v>
      </c>
      <c r="AJ61" t="str">
        <f t="shared" si="23"/>
        <v>Tampa Bay Buccaneers</v>
      </c>
      <c r="AK61" t="str">
        <f t="shared" si="24"/>
        <v>Washington Redskins</v>
      </c>
      <c r="AL61" t="s">
        <v>576</v>
      </c>
      <c r="AO61" t="s">
        <v>350</v>
      </c>
      <c r="AP61" t="s">
        <v>338</v>
      </c>
      <c r="AQ61" t="s">
        <v>625</v>
      </c>
      <c r="AR61" t="s">
        <v>312</v>
      </c>
      <c r="AS61" t="s">
        <v>351</v>
      </c>
      <c r="AT61" t="s">
        <v>626</v>
      </c>
      <c r="AV61">
        <f t="shared" si="9"/>
        <v>2011</v>
      </c>
      <c r="AW61" t="str">
        <f t="shared" si="10"/>
        <v>Denver Broncos</v>
      </c>
      <c r="AX61" t="str">
        <f t="shared" si="11"/>
        <v>Pittsburgh Steelers</v>
      </c>
      <c r="AY61" t="s">
        <v>629</v>
      </c>
      <c r="AZ61">
        <f t="shared" si="12"/>
        <v>2011</v>
      </c>
      <c r="BA61" t="str">
        <f t="shared" si="13"/>
        <v>New York Giants</v>
      </c>
      <c r="BB61" t="str">
        <f t="shared" si="14"/>
        <v>Atlanta Falcons</v>
      </c>
      <c r="BC61" t="s">
        <v>630</v>
      </c>
      <c r="BE61">
        <v>1985</v>
      </c>
      <c r="BF61" t="s">
        <v>336</v>
      </c>
      <c r="BG61" t="s">
        <v>357</v>
      </c>
      <c r="BH61" t="s">
        <v>458</v>
      </c>
      <c r="BJ61" t="s">
        <v>636</v>
      </c>
      <c r="BK61">
        <f t="shared" si="15"/>
        <v>1985</v>
      </c>
      <c r="BL61" t="str">
        <f t="shared" si="16"/>
        <v>afc_champ</v>
      </c>
      <c r="BM61" t="str">
        <f t="shared" si="17"/>
        <v>New England Patriots</v>
      </c>
      <c r="BN61">
        <v>1</v>
      </c>
      <c r="BO61">
        <v>1</v>
      </c>
      <c r="BP61">
        <v>1</v>
      </c>
      <c r="BR61" t="s">
        <v>636</v>
      </c>
      <c r="BS61">
        <f t="shared" si="18"/>
        <v>1985</v>
      </c>
      <c r="BT61" t="str">
        <f t="shared" si="19"/>
        <v>afc_champ</v>
      </c>
      <c r="BU61" t="str">
        <f t="shared" si="20"/>
        <v>Miami Dolphins</v>
      </c>
      <c r="BV61">
        <v>0</v>
      </c>
      <c r="BW61">
        <v>1</v>
      </c>
      <c r="BX61">
        <v>0</v>
      </c>
    </row>
    <row r="62" spans="23:76">
      <c r="X62" t="s">
        <v>349</v>
      </c>
      <c r="Y62" t="s">
        <v>340</v>
      </c>
      <c r="Z62" t="s">
        <v>538</v>
      </c>
      <c r="AA62" t="s">
        <v>348</v>
      </c>
      <c r="AB62" t="s">
        <v>360</v>
      </c>
      <c r="AC62" t="s">
        <v>539</v>
      </c>
      <c r="AE62">
        <f t="shared" ref="AE62" si="135">AE61</f>
        <v>1999</v>
      </c>
      <c r="AF62" t="str">
        <f t="shared" si="26"/>
        <v>Tennessee Titans</v>
      </c>
      <c r="AG62" t="str">
        <f t="shared" si="27"/>
        <v>Indianapolis Colts</v>
      </c>
      <c r="AH62" t="s">
        <v>575</v>
      </c>
      <c r="AI62">
        <f t="shared" ref="AI62" si="136">AI61</f>
        <v>1999</v>
      </c>
      <c r="AJ62" t="str">
        <f t="shared" si="23"/>
        <v>St. Louis Rams</v>
      </c>
      <c r="AK62" t="str">
        <f t="shared" si="24"/>
        <v>Minnesota Vikings</v>
      </c>
      <c r="AL62" t="s">
        <v>576</v>
      </c>
      <c r="AN62" t="s">
        <v>455</v>
      </c>
      <c r="AO62" t="s">
        <v>568</v>
      </c>
      <c r="AP62" t="s">
        <v>356</v>
      </c>
      <c r="AQ62" t="s">
        <v>627</v>
      </c>
      <c r="AR62" t="s">
        <v>337</v>
      </c>
      <c r="AS62" t="s">
        <v>360</v>
      </c>
      <c r="AV62">
        <f t="shared" si="9"/>
        <v>2012</v>
      </c>
      <c r="AW62" t="str">
        <f t="shared" si="10"/>
        <v>Houston Texans</v>
      </c>
      <c r="AX62" t="str">
        <f t="shared" si="11"/>
        <v>Cincinnati Bengals</v>
      </c>
      <c r="AY62" t="s">
        <v>629</v>
      </c>
      <c r="AZ62">
        <f t="shared" si="12"/>
        <v>2012</v>
      </c>
      <c r="BA62" t="str">
        <f t="shared" si="13"/>
        <v>Green Bay Packers</v>
      </c>
      <c r="BB62" t="str">
        <f t="shared" si="14"/>
        <v>Minnesota Vikings</v>
      </c>
      <c r="BC62" t="s">
        <v>630</v>
      </c>
      <c r="BE62">
        <v>1986</v>
      </c>
      <c r="BF62" t="s">
        <v>350</v>
      </c>
      <c r="BG62" t="s">
        <v>409</v>
      </c>
      <c r="BH62" t="s">
        <v>458</v>
      </c>
      <c r="BJ62" t="s">
        <v>636</v>
      </c>
      <c r="BK62">
        <f t="shared" si="15"/>
        <v>1986</v>
      </c>
      <c r="BL62" t="str">
        <f t="shared" si="16"/>
        <v>afc_champ</v>
      </c>
      <c r="BM62" t="str">
        <f t="shared" si="17"/>
        <v>Denver Broncos</v>
      </c>
      <c r="BN62">
        <v>1</v>
      </c>
      <c r="BO62">
        <v>1</v>
      </c>
      <c r="BP62">
        <v>1</v>
      </c>
      <c r="BR62" t="s">
        <v>636</v>
      </c>
      <c r="BS62">
        <f t="shared" si="18"/>
        <v>1986</v>
      </c>
      <c r="BT62" t="str">
        <f t="shared" si="19"/>
        <v>afc_champ</v>
      </c>
      <c r="BU62" t="str">
        <f t="shared" si="20"/>
        <v>Cleveland Browns</v>
      </c>
      <c r="BV62">
        <v>0</v>
      </c>
      <c r="BW62">
        <v>1</v>
      </c>
      <c r="BX62">
        <v>0</v>
      </c>
    </row>
    <row r="63" spans="23:76">
      <c r="W63" t="s">
        <v>434</v>
      </c>
      <c r="X63" t="s">
        <v>347</v>
      </c>
      <c r="Y63" t="s">
        <v>357</v>
      </c>
      <c r="Z63" t="s">
        <v>540</v>
      </c>
      <c r="AA63" t="s">
        <v>360</v>
      </c>
      <c r="AB63" t="s">
        <v>339</v>
      </c>
      <c r="AC63" t="s">
        <v>471</v>
      </c>
      <c r="AE63">
        <f t="shared" ref="AE63" si="137">LEFT(W63,4)*1</f>
        <v>2000</v>
      </c>
      <c r="AF63" t="str">
        <f t="shared" si="26"/>
        <v>Oakland Raiders</v>
      </c>
      <c r="AG63" t="str">
        <f t="shared" si="27"/>
        <v>Miami Dolphins</v>
      </c>
      <c r="AH63" t="s">
        <v>575</v>
      </c>
      <c r="AI63">
        <f t="shared" ref="AI63" si="138">LEFT(W63,4)*1</f>
        <v>2000</v>
      </c>
      <c r="AJ63" t="str">
        <f t="shared" si="23"/>
        <v>Minnesota Vikings</v>
      </c>
      <c r="AK63" t="str">
        <f t="shared" si="24"/>
        <v>New Orleans Saints</v>
      </c>
      <c r="AL63" t="s">
        <v>576</v>
      </c>
      <c r="AO63" t="s">
        <v>334</v>
      </c>
      <c r="AP63" t="s">
        <v>340</v>
      </c>
      <c r="AQ63" t="s">
        <v>628</v>
      </c>
      <c r="AR63" t="s">
        <v>343</v>
      </c>
      <c r="AS63" t="s">
        <v>355</v>
      </c>
      <c r="AT63" t="s">
        <v>441</v>
      </c>
      <c r="AV63">
        <f t="shared" si="9"/>
        <v>2012</v>
      </c>
      <c r="AW63" t="str">
        <f t="shared" si="10"/>
        <v>Baltimore Ravens</v>
      </c>
      <c r="AX63" t="str">
        <f t="shared" si="11"/>
        <v>Indianapolis Colts</v>
      </c>
      <c r="AY63" t="s">
        <v>629</v>
      </c>
      <c r="AZ63">
        <f t="shared" si="12"/>
        <v>2012</v>
      </c>
      <c r="BA63" t="str">
        <f t="shared" si="13"/>
        <v>Seattle Seahawks</v>
      </c>
      <c r="BB63" t="str">
        <f t="shared" si="14"/>
        <v>Washington Redskins</v>
      </c>
      <c r="BC63" t="s">
        <v>630</v>
      </c>
      <c r="BE63">
        <v>1987</v>
      </c>
      <c r="BF63" t="s">
        <v>350</v>
      </c>
      <c r="BG63" t="s">
        <v>409</v>
      </c>
      <c r="BH63" t="s">
        <v>458</v>
      </c>
      <c r="BJ63" t="s">
        <v>636</v>
      </c>
      <c r="BK63">
        <f t="shared" si="15"/>
        <v>1987</v>
      </c>
      <c r="BL63" t="str">
        <f t="shared" si="16"/>
        <v>afc_champ</v>
      </c>
      <c r="BM63" t="str">
        <f t="shared" si="17"/>
        <v>Denver Broncos</v>
      </c>
      <c r="BN63">
        <v>1</v>
      </c>
      <c r="BO63">
        <v>1</v>
      </c>
      <c r="BP63">
        <v>1</v>
      </c>
      <c r="BR63" t="s">
        <v>636</v>
      </c>
      <c r="BS63">
        <f t="shared" si="18"/>
        <v>1987</v>
      </c>
      <c r="BT63" t="str">
        <f t="shared" si="19"/>
        <v>afc_champ</v>
      </c>
      <c r="BU63" t="str">
        <f t="shared" si="20"/>
        <v>Cleveland Browns</v>
      </c>
      <c r="BV63">
        <v>0</v>
      </c>
      <c r="BW63">
        <v>1</v>
      </c>
      <c r="BX63">
        <v>0</v>
      </c>
    </row>
    <row r="64" spans="23:76">
      <c r="X64" t="s">
        <v>334</v>
      </c>
      <c r="Y64" t="s">
        <v>349</v>
      </c>
      <c r="Z64" t="s">
        <v>541</v>
      </c>
      <c r="AA64" t="s">
        <v>312</v>
      </c>
      <c r="AB64" t="s">
        <v>344</v>
      </c>
      <c r="AC64" t="s">
        <v>512</v>
      </c>
      <c r="AE64">
        <f t="shared" ref="AE64" si="139">AE63</f>
        <v>2000</v>
      </c>
      <c r="AF64" t="str">
        <f t="shared" si="26"/>
        <v>Baltimore Ravens</v>
      </c>
      <c r="AG64" t="str">
        <f t="shared" si="27"/>
        <v>Tennessee Titans</v>
      </c>
      <c r="AH64" t="s">
        <v>575</v>
      </c>
      <c r="AI64">
        <f t="shared" ref="AI64" si="140">AI63</f>
        <v>2000</v>
      </c>
      <c r="AJ64" t="str">
        <f t="shared" si="23"/>
        <v>New York Giants</v>
      </c>
      <c r="AK64" t="str">
        <f t="shared" si="24"/>
        <v>Philadelphia Eagles</v>
      </c>
      <c r="AL64" t="s">
        <v>576</v>
      </c>
      <c r="BE64">
        <v>1988</v>
      </c>
      <c r="BF64" t="s">
        <v>356</v>
      </c>
      <c r="BG64" t="s">
        <v>354</v>
      </c>
      <c r="BH64" t="s">
        <v>458</v>
      </c>
      <c r="BJ64" t="s">
        <v>636</v>
      </c>
      <c r="BK64">
        <f t="shared" si="15"/>
        <v>1988</v>
      </c>
      <c r="BL64" t="str">
        <f t="shared" si="16"/>
        <v>afc_champ</v>
      </c>
      <c r="BM64" t="str">
        <f t="shared" si="17"/>
        <v>Cincinnati Bengals</v>
      </c>
      <c r="BN64">
        <v>1</v>
      </c>
      <c r="BO64">
        <v>1</v>
      </c>
      <c r="BP64">
        <v>1</v>
      </c>
      <c r="BR64" t="s">
        <v>636</v>
      </c>
      <c r="BS64">
        <f t="shared" si="18"/>
        <v>1988</v>
      </c>
      <c r="BT64" t="str">
        <f t="shared" si="19"/>
        <v>afc_champ</v>
      </c>
      <c r="BU64" t="str">
        <f t="shared" si="20"/>
        <v>Buffalo Bills</v>
      </c>
      <c r="BV64">
        <v>0</v>
      </c>
      <c r="BW64">
        <v>1</v>
      </c>
      <c r="BX64">
        <v>0</v>
      </c>
    </row>
    <row r="65" spans="23:76">
      <c r="W65" t="s">
        <v>437</v>
      </c>
      <c r="X65" t="s">
        <v>336</v>
      </c>
      <c r="Y65" t="s">
        <v>347</v>
      </c>
      <c r="Z65" t="s">
        <v>542</v>
      </c>
      <c r="AA65" t="s">
        <v>344</v>
      </c>
      <c r="AB65" t="s">
        <v>342</v>
      </c>
      <c r="AC65" t="s">
        <v>543</v>
      </c>
      <c r="AE65">
        <f t="shared" ref="AE65" si="141">LEFT(W65,4)*1</f>
        <v>2001</v>
      </c>
      <c r="AF65" t="str">
        <f t="shared" si="26"/>
        <v>New England Patriots</v>
      </c>
      <c r="AG65" t="str">
        <f t="shared" si="27"/>
        <v>Oakland Raiders</v>
      </c>
      <c r="AH65" t="s">
        <v>575</v>
      </c>
      <c r="AI65">
        <f t="shared" ref="AI65" si="142">LEFT(W65,4)*1</f>
        <v>2001</v>
      </c>
      <c r="AJ65" t="str">
        <f t="shared" si="23"/>
        <v>Philadelphia Eagles</v>
      </c>
      <c r="AK65" t="str">
        <f t="shared" si="24"/>
        <v>Chicago Bears</v>
      </c>
      <c r="AL65" t="s">
        <v>576</v>
      </c>
      <c r="BE65">
        <v>1989</v>
      </c>
      <c r="BF65" t="s">
        <v>350</v>
      </c>
      <c r="BG65" t="s">
        <v>409</v>
      </c>
      <c r="BH65" t="s">
        <v>458</v>
      </c>
      <c r="BJ65" t="s">
        <v>636</v>
      </c>
      <c r="BK65">
        <f t="shared" si="15"/>
        <v>1989</v>
      </c>
      <c r="BL65" t="str">
        <f t="shared" si="16"/>
        <v>afc_champ</v>
      </c>
      <c r="BM65" t="str">
        <f t="shared" si="17"/>
        <v>Denver Broncos</v>
      </c>
      <c r="BN65">
        <v>1</v>
      </c>
      <c r="BO65">
        <v>1</v>
      </c>
      <c r="BP65">
        <v>1</v>
      </c>
      <c r="BR65" t="s">
        <v>636</v>
      </c>
      <c r="BS65">
        <f t="shared" si="18"/>
        <v>1989</v>
      </c>
      <c r="BT65" t="str">
        <f t="shared" si="19"/>
        <v>afc_champ</v>
      </c>
      <c r="BU65" t="str">
        <f t="shared" si="20"/>
        <v>Cleveland Browns</v>
      </c>
      <c r="BV65">
        <v>0</v>
      </c>
      <c r="BW65">
        <v>1</v>
      </c>
      <c r="BX65">
        <v>0</v>
      </c>
    </row>
    <row r="66" spans="23:76">
      <c r="X66" t="s">
        <v>338</v>
      </c>
      <c r="Y66" t="s">
        <v>334</v>
      </c>
      <c r="Z66" t="s">
        <v>379</v>
      </c>
      <c r="AA66" t="s">
        <v>348</v>
      </c>
      <c r="AB66" t="s">
        <v>337</v>
      </c>
      <c r="AC66" t="s">
        <v>544</v>
      </c>
      <c r="AE66">
        <f t="shared" ref="AE66" si="143">AE65</f>
        <v>2001</v>
      </c>
      <c r="AF66" t="str">
        <f t="shared" si="26"/>
        <v>Pittsburgh Steelers</v>
      </c>
      <c r="AG66" t="str">
        <f t="shared" si="27"/>
        <v>Baltimore Ravens</v>
      </c>
      <c r="AH66" t="s">
        <v>575</v>
      </c>
      <c r="AI66">
        <f t="shared" ref="AI66" si="144">AI65</f>
        <v>2001</v>
      </c>
      <c r="AJ66" t="str">
        <f t="shared" si="23"/>
        <v>St. Louis Rams</v>
      </c>
      <c r="AK66" t="str">
        <f t="shared" si="24"/>
        <v>Green Bay Packers</v>
      </c>
      <c r="AL66" t="s">
        <v>576</v>
      </c>
      <c r="BE66">
        <v>1990</v>
      </c>
      <c r="BF66" t="s">
        <v>354</v>
      </c>
      <c r="BG66" t="s">
        <v>358</v>
      </c>
      <c r="BH66" t="s">
        <v>458</v>
      </c>
      <c r="BJ66" t="s">
        <v>636</v>
      </c>
      <c r="BK66">
        <f t="shared" si="15"/>
        <v>1990</v>
      </c>
      <c r="BL66" t="str">
        <f t="shared" si="16"/>
        <v>afc_champ</v>
      </c>
      <c r="BM66" t="str">
        <f t="shared" si="17"/>
        <v>Buffalo Bills</v>
      </c>
      <c r="BN66">
        <v>1</v>
      </c>
      <c r="BO66">
        <v>1</v>
      </c>
      <c r="BP66">
        <v>1</v>
      </c>
      <c r="BR66" t="s">
        <v>636</v>
      </c>
      <c r="BS66">
        <f t="shared" si="18"/>
        <v>1990</v>
      </c>
      <c r="BT66" t="str">
        <f t="shared" si="19"/>
        <v>afc_champ</v>
      </c>
      <c r="BU66" t="str">
        <f t="shared" si="20"/>
        <v>Los Angeles Raiders</v>
      </c>
      <c r="BV66">
        <v>0</v>
      </c>
      <c r="BW66">
        <v>1</v>
      </c>
      <c r="BX66">
        <v>0</v>
      </c>
    </row>
    <row r="67" spans="23:76">
      <c r="W67" t="s">
        <v>439</v>
      </c>
      <c r="X67" t="s">
        <v>349</v>
      </c>
      <c r="Y67" t="s">
        <v>338</v>
      </c>
      <c r="Z67" t="s">
        <v>545</v>
      </c>
      <c r="AA67" t="s">
        <v>346</v>
      </c>
      <c r="AB67" t="s">
        <v>335</v>
      </c>
      <c r="AC67" t="s">
        <v>546</v>
      </c>
      <c r="AE67">
        <f t="shared" ref="AE67" si="145">LEFT(W67,4)*1</f>
        <v>2002</v>
      </c>
      <c r="AF67" t="str">
        <f t="shared" si="26"/>
        <v>Tennessee Titans</v>
      </c>
      <c r="AG67" t="str">
        <f t="shared" si="27"/>
        <v>Pittsburgh Steelers</v>
      </c>
      <c r="AH67" t="s">
        <v>575</v>
      </c>
      <c r="AI67">
        <f t="shared" ref="AI67" si="146">LEFT(W67,4)*1</f>
        <v>2002</v>
      </c>
      <c r="AJ67" t="str">
        <f t="shared" si="23"/>
        <v>Tampa Bay Buccaneers</v>
      </c>
      <c r="AK67" t="str">
        <f t="shared" si="24"/>
        <v>San Francisco 49ers</v>
      </c>
      <c r="AL67" t="s">
        <v>576</v>
      </c>
      <c r="BE67">
        <v>1991</v>
      </c>
      <c r="BF67" t="s">
        <v>354</v>
      </c>
      <c r="BG67" t="s">
        <v>350</v>
      </c>
      <c r="BH67" t="s">
        <v>458</v>
      </c>
      <c r="BJ67" t="s">
        <v>636</v>
      </c>
      <c r="BK67">
        <f t="shared" si="15"/>
        <v>1991</v>
      </c>
      <c r="BL67" t="str">
        <f t="shared" si="16"/>
        <v>afc_champ</v>
      </c>
      <c r="BM67" t="str">
        <f t="shared" si="17"/>
        <v>Buffalo Bills</v>
      </c>
      <c r="BN67">
        <v>1</v>
      </c>
      <c r="BO67">
        <v>1</v>
      </c>
      <c r="BP67">
        <v>1</v>
      </c>
      <c r="BR67" t="s">
        <v>636</v>
      </c>
      <c r="BS67">
        <f t="shared" si="18"/>
        <v>1991</v>
      </c>
      <c r="BT67" t="str">
        <f t="shared" si="19"/>
        <v>afc_champ</v>
      </c>
      <c r="BU67" t="str">
        <f t="shared" si="20"/>
        <v>Denver Broncos</v>
      </c>
      <c r="BV67">
        <v>0</v>
      </c>
      <c r="BW67">
        <v>1</v>
      </c>
      <c r="BX67">
        <v>0</v>
      </c>
    </row>
    <row r="68" spans="23:76">
      <c r="X68" t="s">
        <v>347</v>
      </c>
      <c r="Y68" t="s">
        <v>363</v>
      </c>
      <c r="Z68" t="s">
        <v>547</v>
      </c>
      <c r="AA68" t="s">
        <v>344</v>
      </c>
      <c r="AB68" t="s">
        <v>351</v>
      </c>
      <c r="AC68" t="s">
        <v>429</v>
      </c>
      <c r="AE68">
        <f t="shared" ref="AE68" si="147">AE67</f>
        <v>2002</v>
      </c>
      <c r="AF68" t="str">
        <f t="shared" si="26"/>
        <v>Oakland Raiders</v>
      </c>
      <c r="AG68" t="str">
        <f t="shared" si="27"/>
        <v>New York Jets</v>
      </c>
      <c r="AH68" t="s">
        <v>575</v>
      </c>
      <c r="AI68">
        <f t="shared" ref="AI68" si="148">AI67</f>
        <v>2002</v>
      </c>
      <c r="AJ68" t="str">
        <f t="shared" si="23"/>
        <v>Philadelphia Eagles</v>
      </c>
      <c r="AK68" t="str">
        <f t="shared" si="24"/>
        <v>Atlanta Falcons</v>
      </c>
      <c r="AL68" t="s">
        <v>576</v>
      </c>
      <c r="BE68">
        <v>1992</v>
      </c>
      <c r="BF68" t="s">
        <v>354</v>
      </c>
      <c r="BG68" t="s">
        <v>357</v>
      </c>
      <c r="BH68" t="s">
        <v>458</v>
      </c>
      <c r="BJ68" t="s">
        <v>636</v>
      </c>
      <c r="BK68">
        <f t="shared" ref="BK68:BK131" si="149">BE68</f>
        <v>1992</v>
      </c>
      <c r="BL68" t="str">
        <f t="shared" ref="BL68:BL131" si="150">BH68</f>
        <v>afc_champ</v>
      </c>
      <c r="BM68" t="str">
        <f t="shared" ref="BM68:BM131" si="151">BF68</f>
        <v>Buffalo Bills</v>
      </c>
      <c r="BN68">
        <v>1</v>
      </c>
      <c r="BO68">
        <v>1</v>
      </c>
      <c r="BP68">
        <v>1</v>
      </c>
      <c r="BR68" t="s">
        <v>636</v>
      </c>
      <c r="BS68">
        <f t="shared" ref="BS68:BS131" si="152">BE68</f>
        <v>1992</v>
      </c>
      <c r="BT68" t="str">
        <f t="shared" ref="BT68:BT131" si="153">BH68</f>
        <v>afc_champ</v>
      </c>
      <c r="BU68" t="str">
        <f t="shared" ref="BU68:BU131" si="154">BG68</f>
        <v>Miami Dolphins</v>
      </c>
      <c r="BV68">
        <v>0</v>
      </c>
      <c r="BW68">
        <v>1</v>
      </c>
      <c r="BX68">
        <v>0</v>
      </c>
    </row>
    <row r="69" spans="23:76">
      <c r="W69" t="s">
        <v>440</v>
      </c>
      <c r="X69" t="s">
        <v>336</v>
      </c>
      <c r="Y69" t="s">
        <v>349</v>
      </c>
      <c r="Z69" t="s">
        <v>462</v>
      </c>
      <c r="AA69" t="s">
        <v>345</v>
      </c>
      <c r="AB69" t="s">
        <v>348</v>
      </c>
      <c r="AC69" t="s">
        <v>548</v>
      </c>
      <c r="AE69">
        <f t="shared" ref="AE69" si="155">LEFT(W69,4)*1</f>
        <v>2003</v>
      </c>
      <c r="AF69" t="str">
        <f t="shared" si="26"/>
        <v>New England Patriots</v>
      </c>
      <c r="AG69" t="str">
        <f t="shared" si="27"/>
        <v>Tennessee Titans</v>
      </c>
      <c r="AH69" t="s">
        <v>575</v>
      </c>
      <c r="AI69">
        <f t="shared" ref="AI69" si="156">LEFT(W69,4)*1</f>
        <v>2003</v>
      </c>
      <c r="AJ69" t="str">
        <f t="shared" si="23"/>
        <v>Carolina Panthers</v>
      </c>
      <c r="AK69" t="str">
        <f t="shared" si="24"/>
        <v>St. Louis Rams</v>
      </c>
      <c r="AL69" t="s">
        <v>576</v>
      </c>
      <c r="BE69">
        <v>1993</v>
      </c>
      <c r="BF69" t="s">
        <v>354</v>
      </c>
      <c r="BG69" t="s">
        <v>362</v>
      </c>
      <c r="BH69" t="s">
        <v>458</v>
      </c>
      <c r="BJ69" t="s">
        <v>636</v>
      </c>
      <c r="BK69">
        <f t="shared" si="149"/>
        <v>1993</v>
      </c>
      <c r="BL69" t="str">
        <f t="shared" si="150"/>
        <v>afc_champ</v>
      </c>
      <c r="BM69" t="str">
        <f t="shared" si="151"/>
        <v>Buffalo Bills</v>
      </c>
      <c r="BN69">
        <v>1</v>
      </c>
      <c r="BO69">
        <v>1</v>
      </c>
      <c r="BP69">
        <v>1</v>
      </c>
      <c r="BR69" t="s">
        <v>636</v>
      </c>
      <c r="BS69">
        <f t="shared" si="152"/>
        <v>1993</v>
      </c>
      <c r="BT69" t="str">
        <f t="shared" si="153"/>
        <v>afc_champ</v>
      </c>
      <c r="BU69" t="str">
        <f t="shared" si="154"/>
        <v>Kansas City Chiefs</v>
      </c>
      <c r="BV69">
        <v>0</v>
      </c>
      <c r="BW69">
        <v>1</v>
      </c>
      <c r="BX69">
        <v>0</v>
      </c>
    </row>
    <row r="70" spans="23:76">
      <c r="X70" t="s">
        <v>340</v>
      </c>
      <c r="Y70" t="s">
        <v>362</v>
      </c>
      <c r="Z70" t="s">
        <v>549</v>
      </c>
      <c r="AA70" t="s">
        <v>344</v>
      </c>
      <c r="AB70" t="s">
        <v>337</v>
      </c>
      <c r="AC70" t="s">
        <v>454</v>
      </c>
      <c r="AE70">
        <f t="shared" ref="AE70" si="157">AE69</f>
        <v>2003</v>
      </c>
      <c r="AF70" t="str">
        <f t="shared" si="26"/>
        <v>Indianapolis Colts</v>
      </c>
      <c r="AG70" t="str">
        <f t="shared" si="27"/>
        <v>Kansas City Chiefs</v>
      </c>
      <c r="AH70" t="s">
        <v>575</v>
      </c>
      <c r="AI70">
        <f t="shared" ref="AI70" si="158">AI69</f>
        <v>2003</v>
      </c>
      <c r="AJ70" t="str">
        <f t="shared" si="23"/>
        <v>Philadelphia Eagles</v>
      </c>
      <c r="AK70" t="str">
        <f t="shared" si="24"/>
        <v>Green Bay Packers</v>
      </c>
      <c r="AL70" t="s">
        <v>576</v>
      </c>
      <c r="BE70">
        <v>1994</v>
      </c>
      <c r="BF70" t="s">
        <v>353</v>
      </c>
      <c r="BG70" t="s">
        <v>338</v>
      </c>
      <c r="BH70" t="s">
        <v>458</v>
      </c>
      <c r="BJ70" t="s">
        <v>636</v>
      </c>
      <c r="BK70">
        <f t="shared" si="149"/>
        <v>1994</v>
      </c>
      <c r="BL70" t="str">
        <f t="shared" si="150"/>
        <v>afc_champ</v>
      </c>
      <c r="BM70" t="str">
        <f t="shared" si="151"/>
        <v>San Diego Chargers</v>
      </c>
      <c r="BN70">
        <v>1</v>
      </c>
      <c r="BO70">
        <v>1</v>
      </c>
      <c r="BP70">
        <v>1</v>
      </c>
      <c r="BR70" t="s">
        <v>636</v>
      </c>
      <c r="BS70">
        <f t="shared" si="152"/>
        <v>1994</v>
      </c>
      <c r="BT70" t="str">
        <f t="shared" si="153"/>
        <v>afc_champ</v>
      </c>
      <c r="BU70" t="str">
        <f t="shared" si="154"/>
        <v>Pittsburgh Steelers</v>
      </c>
      <c r="BV70">
        <v>0</v>
      </c>
      <c r="BW70">
        <v>1</v>
      </c>
      <c r="BX70">
        <v>0</v>
      </c>
    </row>
    <row r="71" spans="23:76">
      <c r="W71" t="s">
        <v>442</v>
      </c>
      <c r="X71" t="s">
        <v>338</v>
      </c>
      <c r="Y71" t="s">
        <v>363</v>
      </c>
      <c r="Z71" t="s">
        <v>454</v>
      </c>
      <c r="AA71" t="s">
        <v>351</v>
      </c>
      <c r="AB71" t="s">
        <v>348</v>
      </c>
      <c r="AC71" t="s">
        <v>550</v>
      </c>
      <c r="AE71">
        <f t="shared" ref="AE71" si="159">LEFT(W71,4)*1</f>
        <v>2004</v>
      </c>
      <c r="AF71" t="str">
        <f t="shared" si="26"/>
        <v>Pittsburgh Steelers</v>
      </c>
      <c r="AG71" t="str">
        <f t="shared" si="27"/>
        <v>New York Jets</v>
      </c>
      <c r="AH71" t="s">
        <v>575</v>
      </c>
      <c r="AI71">
        <f t="shared" ref="AI71" si="160">LEFT(W71,4)*1</f>
        <v>2004</v>
      </c>
      <c r="AJ71" t="str">
        <f t="shared" ref="AJ71:AJ88" si="161">AA71</f>
        <v>Atlanta Falcons</v>
      </c>
      <c r="AK71" t="str">
        <f t="shared" ref="AK71:AK88" si="162">AB71</f>
        <v>St. Louis Rams</v>
      </c>
      <c r="AL71" t="s">
        <v>576</v>
      </c>
      <c r="BE71">
        <v>1995</v>
      </c>
      <c r="BF71" t="s">
        <v>338</v>
      </c>
      <c r="BG71" t="s">
        <v>340</v>
      </c>
      <c r="BH71" t="s">
        <v>458</v>
      </c>
      <c r="BJ71" t="s">
        <v>636</v>
      </c>
      <c r="BK71">
        <f t="shared" si="149"/>
        <v>1995</v>
      </c>
      <c r="BL71" t="str">
        <f t="shared" si="150"/>
        <v>afc_champ</v>
      </c>
      <c r="BM71" t="str">
        <f t="shared" si="151"/>
        <v>Pittsburgh Steelers</v>
      </c>
      <c r="BN71">
        <v>1</v>
      </c>
      <c r="BO71">
        <v>1</v>
      </c>
      <c r="BP71">
        <v>1</v>
      </c>
      <c r="BR71" t="s">
        <v>636</v>
      </c>
      <c r="BS71">
        <f t="shared" si="152"/>
        <v>1995</v>
      </c>
      <c r="BT71" t="str">
        <f t="shared" si="153"/>
        <v>afc_champ</v>
      </c>
      <c r="BU71" t="str">
        <f t="shared" si="154"/>
        <v>Indianapolis Colts</v>
      </c>
      <c r="BV71">
        <v>0</v>
      </c>
      <c r="BW71">
        <v>1</v>
      </c>
      <c r="BX71">
        <v>0</v>
      </c>
    </row>
    <row r="72" spans="23:76">
      <c r="X72" t="s">
        <v>336</v>
      </c>
      <c r="Y72" t="s">
        <v>340</v>
      </c>
      <c r="Z72" t="s">
        <v>465</v>
      </c>
      <c r="AA72" t="s">
        <v>344</v>
      </c>
      <c r="AB72" t="s">
        <v>360</v>
      </c>
      <c r="AC72" t="s">
        <v>551</v>
      </c>
      <c r="AE72">
        <f t="shared" ref="AE72" si="163">AE71</f>
        <v>2004</v>
      </c>
      <c r="AF72" t="str">
        <f t="shared" ref="AF72:AF88" si="164">X72</f>
        <v>New England Patriots</v>
      </c>
      <c r="AG72" t="str">
        <f t="shared" ref="AG72:AG88" si="165">Y72</f>
        <v>Indianapolis Colts</v>
      </c>
      <c r="AH72" t="s">
        <v>575</v>
      </c>
      <c r="AI72">
        <f t="shared" ref="AI72" si="166">AI71</f>
        <v>2004</v>
      </c>
      <c r="AJ72" t="str">
        <f t="shared" si="161"/>
        <v>Philadelphia Eagles</v>
      </c>
      <c r="AK72" t="str">
        <f t="shared" si="162"/>
        <v>Minnesota Vikings</v>
      </c>
      <c r="AL72" t="s">
        <v>576</v>
      </c>
      <c r="BE72">
        <v>1996</v>
      </c>
      <c r="BF72" t="s">
        <v>336</v>
      </c>
      <c r="BG72" t="s">
        <v>428</v>
      </c>
      <c r="BH72" t="s">
        <v>458</v>
      </c>
      <c r="BJ72" t="s">
        <v>636</v>
      </c>
      <c r="BK72">
        <f t="shared" si="149"/>
        <v>1996</v>
      </c>
      <c r="BL72" t="str">
        <f t="shared" si="150"/>
        <v>afc_champ</v>
      </c>
      <c r="BM72" t="str">
        <f t="shared" si="151"/>
        <v>New England Patriots</v>
      </c>
      <c r="BN72">
        <v>1</v>
      </c>
      <c r="BO72">
        <v>1</v>
      </c>
      <c r="BP72">
        <v>1</v>
      </c>
      <c r="BR72" t="s">
        <v>636</v>
      </c>
      <c r="BS72">
        <f t="shared" si="152"/>
        <v>1996</v>
      </c>
      <c r="BT72" t="str">
        <f t="shared" si="153"/>
        <v>afc_champ</v>
      </c>
      <c r="BU72" t="str">
        <f t="shared" si="154"/>
        <v>Jacksonville Jaguars</v>
      </c>
      <c r="BV72">
        <v>0</v>
      </c>
      <c r="BW72">
        <v>1</v>
      </c>
      <c r="BX72">
        <v>0</v>
      </c>
    </row>
    <row r="73" spans="23:76">
      <c r="W73" t="s">
        <v>443</v>
      </c>
      <c r="X73" t="s">
        <v>350</v>
      </c>
      <c r="Y73" t="s">
        <v>336</v>
      </c>
      <c r="Z73" t="s">
        <v>381</v>
      </c>
      <c r="AA73" t="s">
        <v>343</v>
      </c>
      <c r="AB73" t="s">
        <v>355</v>
      </c>
      <c r="AC73" t="s">
        <v>512</v>
      </c>
      <c r="AE73">
        <f t="shared" ref="AE73" si="167">LEFT(W73,4)*1</f>
        <v>2005</v>
      </c>
      <c r="AF73" t="str">
        <f t="shared" si="164"/>
        <v>Denver Broncos</v>
      </c>
      <c r="AG73" t="str">
        <f t="shared" si="165"/>
        <v>New England Patriots</v>
      </c>
      <c r="AH73" t="s">
        <v>575</v>
      </c>
      <c r="AI73">
        <f t="shared" ref="AI73" si="168">LEFT(W73,4)*1</f>
        <v>2005</v>
      </c>
      <c r="AJ73" t="str">
        <f t="shared" si="161"/>
        <v>Seattle Seahawks</v>
      </c>
      <c r="AK73" t="str">
        <f t="shared" si="162"/>
        <v>Washington Redskins</v>
      </c>
      <c r="AL73" t="s">
        <v>576</v>
      </c>
      <c r="BE73">
        <v>1997</v>
      </c>
      <c r="BF73" t="s">
        <v>350</v>
      </c>
      <c r="BG73" t="s">
        <v>338</v>
      </c>
      <c r="BH73" t="s">
        <v>458</v>
      </c>
      <c r="BJ73" t="s">
        <v>636</v>
      </c>
      <c r="BK73">
        <f t="shared" si="149"/>
        <v>1997</v>
      </c>
      <c r="BL73" t="str">
        <f t="shared" si="150"/>
        <v>afc_champ</v>
      </c>
      <c r="BM73" t="str">
        <f t="shared" si="151"/>
        <v>Denver Broncos</v>
      </c>
      <c r="BN73">
        <v>1</v>
      </c>
      <c r="BO73">
        <v>1</v>
      </c>
      <c r="BP73">
        <v>1</v>
      </c>
      <c r="BR73" t="s">
        <v>636</v>
      </c>
      <c r="BS73">
        <f t="shared" si="152"/>
        <v>1997</v>
      </c>
      <c r="BT73" t="str">
        <f t="shared" si="153"/>
        <v>afc_champ</v>
      </c>
      <c r="BU73" t="str">
        <f t="shared" si="154"/>
        <v>Pittsburgh Steelers</v>
      </c>
      <c r="BV73">
        <v>0</v>
      </c>
      <c r="BW73">
        <v>1</v>
      </c>
      <c r="BX73">
        <v>0</v>
      </c>
    </row>
    <row r="74" spans="23:76">
      <c r="X74" t="s">
        <v>338</v>
      </c>
      <c r="Y74" t="s">
        <v>340</v>
      </c>
      <c r="Z74" t="s">
        <v>552</v>
      </c>
      <c r="AA74" t="s">
        <v>345</v>
      </c>
      <c r="AB74" t="s">
        <v>342</v>
      </c>
      <c r="AC74" t="s">
        <v>553</v>
      </c>
      <c r="AE74">
        <f t="shared" ref="AE74" si="169">AE73</f>
        <v>2005</v>
      </c>
      <c r="AF74" t="str">
        <f t="shared" si="164"/>
        <v>Pittsburgh Steelers</v>
      </c>
      <c r="AG74" t="str">
        <f t="shared" si="165"/>
        <v>Indianapolis Colts</v>
      </c>
      <c r="AH74" t="s">
        <v>575</v>
      </c>
      <c r="AI74">
        <f t="shared" ref="AI74" si="170">AI73</f>
        <v>2005</v>
      </c>
      <c r="AJ74" t="str">
        <f t="shared" si="161"/>
        <v>Carolina Panthers</v>
      </c>
      <c r="AK74" t="str">
        <f t="shared" si="162"/>
        <v>Chicago Bears</v>
      </c>
      <c r="AL74" t="s">
        <v>576</v>
      </c>
      <c r="BE74">
        <v>1998</v>
      </c>
      <c r="BF74" t="s">
        <v>350</v>
      </c>
      <c r="BG74" t="s">
        <v>363</v>
      </c>
      <c r="BH74" t="s">
        <v>458</v>
      </c>
      <c r="BJ74" t="s">
        <v>636</v>
      </c>
      <c r="BK74">
        <f t="shared" si="149"/>
        <v>1998</v>
      </c>
      <c r="BL74" t="str">
        <f t="shared" si="150"/>
        <v>afc_champ</v>
      </c>
      <c r="BM74" t="str">
        <f t="shared" si="151"/>
        <v>Denver Broncos</v>
      </c>
      <c r="BN74">
        <v>1</v>
      </c>
      <c r="BO74">
        <v>1</v>
      </c>
      <c r="BP74">
        <v>1</v>
      </c>
      <c r="BR74" t="s">
        <v>636</v>
      </c>
      <c r="BS74">
        <f t="shared" si="152"/>
        <v>1998</v>
      </c>
      <c r="BT74" t="str">
        <f t="shared" si="153"/>
        <v>afc_champ</v>
      </c>
      <c r="BU74" t="str">
        <f t="shared" si="154"/>
        <v>New York Jets</v>
      </c>
      <c r="BV74">
        <v>0</v>
      </c>
      <c r="BW74">
        <v>1</v>
      </c>
      <c r="BX74">
        <v>0</v>
      </c>
    </row>
    <row r="75" spans="23:76">
      <c r="W75" t="s">
        <v>445</v>
      </c>
      <c r="X75" t="s">
        <v>340</v>
      </c>
      <c r="Y75" t="s">
        <v>334</v>
      </c>
      <c r="Z75" t="s">
        <v>554</v>
      </c>
      <c r="AA75" t="s">
        <v>339</v>
      </c>
      <c r="AB75" t="s">
        <v>344</v>
      </c>
      <c r="AC75" t="s">
        <v>555</v>
      </c>
      <c r="AE75">
        <f t="shared" ref="AE75" si="171">LEFT(W75,4)*1</f>
        <v>2006</v>
      </c>
      <c r="AF75" t="str">
        <f t="shared" si="164"/>
        <v>Indianapolis Colts</v>
      </c>
      <c r="AG75" t="str">
        <f t="shared" si="165"/>
        <v>Baltimore Ravens</v>
      </c>
      <c r="AH75" t="s">
        <v>575</v>
      </c>
      <c r="AI75">
        <f t="shared" ref="AI75" si="172">LEFT(W75,4)*1</f>
        <v>2006</v>
      </c>
      <c r="AJ75" t="str">
        <f t="shared" si="161"/>
        <v>New Orleans Saints</v>
      </c>
      <c r="AK75" t="str">
        <f t="shared" si="162"/>
        <v>Philadelphia Eagles</v>
      </c>
      <c r="AL75" t="s">
        <v>576</v>
      </c>
      <c r="BE75">
        <v>1999</v>
      </c>
      <c r="BF75" t="s">
        <v>349</v>
      </c>
      <c r="BG75" t="s">
        <v>428</v>
      </c>
      <c r="BH75" t="s">
        <v>458</v>
      </c>
      <c r="BJ75" t="s">
        <v>636</v>
      </c>
      <c r="BK75">
        <f t="shared" si="149"/>
        <v>1999</v>
      </c>
      <c r="BL75" t="str">
        <f t="shared" si="150"/>
        <v>afc_champ</v>
      </c>
      <c r="BM75" t="str">
        <f t="shared" si="151"/>
        <v>Tennessee Titans</v>
      </c>
      <c r="BN75">
        <v>1</v>
      </c>
      <c r="BO75">
        <v>1</v>
      </c>
      <c r="BP75">
        <v>1</v>
      </c>
      <c r="BR75" t="s">
        <v>636</v>
      </c>
      <c r="BS75">
        <f t="shared" si="152"/>
        <v>1999</v>
      </c>
      <c r="BT75" t="str">
        <f t="shared" si="153"/>
        <v>afc_champ</v>
      </c>
      <c r="BU75" t="str">
        <f t="shared" si="154"/>
        <v>Jacksonville Jaguars</v>
      </c>
      <c r="BV75">
        <v>0</v>
      </c>
      <c r="BW75">
        <v>1</v>
      </c>
      <c r="BX75">
        <v>0</v>
      </c>
    </row>
    <row r="76" spans="23:76">
      <c r="X76" t="s">
        <v>336</v>
      </c>
      <c r="Y76" t="s">
        <v>353</v>
      </c>
      <c r="Z76" t="s">
        <v>402</v>
      </c>
      <c r="AA76" t="s">
        <v>342</v>
      </c>
      <c r="AB76" t="s">
        <v>343</v>
      </c>
      <c r="AC76" t="s">
        <v>556</v>
      </c>
      <c r="AE76">
        <f t="shared" ref="AE76" si="173">AE75</f>
        <v>2006</v>
      </c>
      <c r="AF76" t="str">
        <f t="shared" si="164"/>
        <v>New England Patriots</v>
      </c>
      <c r="AG76" t="str">
        <f t="shared" si="165"/>
        <v>San Diego Chargers</v>
      </c>
      <c r="AH76" t="s">
        <v>575</v>
      </c>
      <c r="AI76">
        <f t="shared" ref="AI76" si="174">AI75</f>
        <v>2006</v>
      </c>
      <c r="AJ76" t="str">
        <f t="shared" si="161"/>
        <v>Chicago Bears</v>
      </c>
      <c r="AK76" t="str">
        <f t="shared" si="162"/>
        <v>Seattle Seahawks</v>
      </c>
      <c r="AL76" t="s">
        <v>576</v>
      </c>
      <c r="BE76">
        <v>2000</v>
      </c>
      <c r="BF76" t="s">
        <v>334</v>
      </c>
      <c r="BG76" t="s">
        <v>347</v>
      </c>
      <c r="BH76" t="s">
        <v>458</v>
      </c>
      <c r="BJ76" t="s">
        <v>636</v>
      </c>
      <c r="BK76">
        <f t="shared" si="149"/>
        <v>2000</v>
      </c>
      <c r="BL76" t="str">
        <f t="shared" si="150"/>
        <v>afc_champ</v>
      </c>
      <c r="BM76" t="str">
        <f t="shared" si="151"/>
        <v>Baltimore Ravens</v>
      </c>
      <c r="BN76">
        <v>1</v>
      </c>
      <c r="BO76">
        <v>1</v>
      </c>
      <c r="BP76">
        <v>1</v>
      </c>
      <c r="BR76" t="s">
        <v>636</v>
      </c>
      <c r="BS76">
        <f t="shared" si="152"/>
        <v>2000</v>
      </c>
      <c r="BT76" t="str">
        <f t="shared" si="153"/>
        <v>afc_champ</v>
      </c>
      <c r="BU76" t="str">
        <f t="shared" si="154"/>
        <v>Oakland Raiders</v>
      </c>
      <c r="BV76">
        <v>0</v>
      </c>
      <c r="BW76">
        <v>1</v>
      </c>
      <c r="BX76">
        <v>0</v>
      </c>
    </row>
    <row r="77" spans="23:76">
      <c r="W77" t="s">
        <v>446</v>
      </c>
      <c r="X77" t="s">
        <v>336</v>
      </c>
      <c r="Y77" t="s">
        <v>428</v>
      </c>
      <c r="Z77" t="s">
        <v>557</v>
      </c>
      <c r="AA77" t="s">
        <v>312</v>
      </c>
      <c r="AB77" t="s">
        <v>352</v>
      </c>
      <c r="AC77" t="s">
        <v>377</v>
      </c>
      <c r="AE77">
        <f t="shared" ref="AE77" si="175">LEFT(W77,4)*1</f>
        <v>2007</v>
      </c>
      <c r="AF77" t="str">
        <f t="shared" si="164"/>
        <v>New England Patriots</v>
      </c>
      <c r="AG77" t="str">
        <f t="shared" si="165"/>
        <v>Jacksonville Jaguars</v>
      </c>
      <c r="AH77" t="s">
        <v>575</v>
      </c>
      <c r="AI77">
        <f t="shared" ref="AI77" si="176">LEFT(W77,4)*1</f>
        <v>2007</v>
      </c>
      <c r="AJ77" t="str">
        <f t="shared" si="161"/>
        <v>New York Giants</v>
      </c>
      <c r="AK77" t="str">
        <f t="shared" si="162"/>
        <v>Dallas Cowboys</v>
      </c>
      <c r="AL77" t="s">
        <v>576</v>
      </c>
      <c r="BE77">
        <v>2001</v>
      </c>
      <c r="BF77" t="s">
        <v>336</v>
      </c>
      <c r="BG77" t="s">
        <v>338</v>
      </c>
      <c r="BH77" t="s">
        <v>458</v>
      </c>
      <c r="BJ77" t="s">
        <v>636</v>
      </c>
      <c r="BK77">
        <f t="shared" si="149"/>
        <v>2001</v>
      </c>
      <c r="BL77" t="str">
        <f t="shared" si="150"/>
        <v>afc_champ</v>
      </c>
      <c r="BM77" t="str">
        <f t="shared" si="151"/>
        <v>New England Patriots</v>
      </c>
      <c r="BN77">
        <v>1</v>
      </c>
      <c r="BO77">
        <v>1</v>
      </c>
      <c r="BP77">
        <v>1</v>
      </c>
      <c r="BR77" t="s">
        <v>636</v>
      </c>
      <c r="BS77">
        <f t="shared" si="152"/>
        <v>2001</v>
      </c>
      <c r="BT77" t="str">
        <f t="shared" si="153"/>
        <v>afc_champ</v>
      </c>
      <c r="BU77" t="str">
        <f t="shared" si="154"/>
        <v>Pittsburgh Steelers</v>
      </c>
      <c r="BV77">
        <v>0</v>
      </c>
      <c r="BW77">
        <v>1</v>
      </c>
      <c r="BX77">
        <v>0</v>
      </c>
    </row>
    <row r="78" spans="23:76">
      <c r="X78" t="s">
        <v>353</v>
      </c>
      <c r="Y78" t="s">
        <v>340</v>
      </c>
      <c r="Z78" t="s">
        <v>457</v>
      </c>
      <c r="AA78" t="s">
        <v>337</v>
      </c>
      <c r="AB78" t="s">
        <v>343</v>
      </c>
      <c r="AC78" t="s">
        <v>558</v>
      </c>
      <c r="AE78">
        <f t="shared" ref="AE78" si="177">AE77</f>
        <v>2007</v>
      </c>
      <c r="AF78" t="str">
        <f t="shared" si="164"/>
        <v>San Diego Chargers</v>
      </c>
      <c r="AG78" t="str">
        <f t="shared" si="165"/>
        <v>Indianapolis Colts</v>
      </c>
      <c r="AH78" t="s">
        <v>575</v>
      </c>
      <c r="AI78">
        <f t="shared" ref="AI78" si="178">AI77</f>
        <v>2007</v>
      </c>
      <c r="AJ78" t="str">
        <f t="shared" si="161"/>
        <v>Green Bay Packers</v>
      </c>
      <c r="AK78" t="str">
        <f t="shared" si="162"/>
        <v>Seattle Seahawks</v>
      </c>
      <c r="AL78" t="s">
        <v>576</v>
      </c>
      <c r="BE78">
        <v>2002</v>
      </c>
      <c r="BF78" t="s">
        <v>347</v>
      </c>
      <c r="BG78" t="s">
        <v>349</v>
      </c>
      <c r="BH78" t="s">
        <v>458</v>
      </c>
      <c r="BJ78" t="s">
        <v>636</v>
      </c>
      <c r="BK78">
        <f t="shared" si="149"/>
        <v>2002</v>
      </c>
      <c r="BL78" t="str">
        <f t="shared" si="150"/>
        <v>afc_champ</v>
      </c>
      <c r="BM78" t="str">
        <f t="shared" si="151"/>
        <v>Oakland Raiders</v>
      </c>
      <c r="BN78">
        <v>1</v>
      </c>
      <c r="BO78">
        <v>1</v>
      </c>
      <c r="BP78">
        <v>1</v>
      </c>
      <c r="BR78" t="s">
        <v>636</v>
      </c>
      <c r="BS78">
        <f t="shared" si="152"/>
        <v>2002</v>
      </c>
      <c r="BT78" t="str">
        <f t="shared" si="153"/>
        <v>afc_champ</v>
      </c>
      <c r="BU78" t="str">
        <f t="shared" si="154"/>
        <v>Tennessee Titans</v>
      </c>
      <c r="BV78">
        <v>0</v>
      </c>
      <c r="BW78">
        <v>1</v>
      </c>
      <c r="BX78">
        <v>0</v>
      </c>
    </row>
    <row r="79" spans="23:76">
      <c r="W79" t="s">
        <v>447</v>
      </c>
      <c r="X79" t="s">
        <v>334</v>
      </c>
      <c r="Y79" t="s">
        <v>349</v>
      </c>
      <c r="Z79" t="s">
        <v>559</v>
      </c>
      <c r="AA79" t="s">
        <v>341</v>
      </c>
      <c r="AB79" t="s">
        <v>345</v>
      </c>
      <c r="AC79" t="s">
        <v>560</v>
      </c>
      <c r="AE79">
        <f t="shared" ref="AE79" si="179">LEFT(W79,4)*1</f>
        <v>2008</v>
      </c>
      <c r="AF79" t="str">
        <f t="shared" si="164"/>
        <v>Baltimore Ravens</v>
      </c>
      <c r="AG79" t="str">
        <f t="shared" si="165"/>
        <v>Tennessee Titans</v>
      </c>
      <c r="AH79" t="s">
        <v>575</v>
      </c>
      <c r="AI79">
        <f t="shared" ref="AI79" si="180">LEFT(W79,4)*1</f>
        <v>2008</v>
      </c>
      <c r="AJ79" t="str">
        <f t="shared" si="161"/>
        <v>Arizona Cardinals</v>
      </c>
      <c r="AK79" t="str">
        <f t="shared" si="162"/>
        <v>Carolina Panthers</v>
      </c>
      <c r="AL79" t="s">
        <v>576</v>
      </c>
      <c r="BE79">
        <v>2003</v>
      </c>
      <c r="BF79" t="s">
        <v>336</v>
      </c>
      <c r="BG79" t="s">
        <v>340</v>
      </c>
      <c r="BH79" t="s">
        <v>458</v>
      </c>
      <c r="BJ79" t="s">
        <v>636</v>
      </c>
      <c r="BK79">
        <f t="shared" si="149"/>
        <v>2003</v>
      </c>
      <c r="BL79" t="str">
        <f t="shared" si="150"/>
        <v>afc_champ</v>
      </c>
      <c r="BM79" t="str">
        <f t="shared" si="151"/>
        <v>New England Patriots</v>
      </c>
      <c r="BN79">
        <v>1</v>
      </c>
      <c r="BO79">
        <v>1</v>
      </c>
      <c r="BP79">
        <v>1</v>
      </c>
      <c r="BR79" t="s">
        <v>636</v>
      </c>
      <c r="BS79">
        <f t="shared" si="152"/>
        <v>2003</v>
      </c>
      <c r="BT79" t="str">
        <f t="shared" si="153"/>
        <v>afc_champ</v>
      </c>
      <c r="BU79" t="str">
        <f t="shared" si="154"/>
        <v>Indianapolis Colts</v>
      </c>
      <c r="BV79">
        <v>0</v>
      </c>
      <c r="BW79">
        <v>1</v>
      </c>
      <c r="BX79">
        <v>0</v>
      </c>
    </row>
    <row r="80" spans="23:76">
      <c r="X80" t="s">
        <v>338</v>
      </c>
      <c r="Y80" t="s">
        <v>353</v>
      </c>
      <c r="Z80" t="s">
        <v>561</v>
      </c>
      <c r="AA80" t="s">
        <v>344</v>
      </c>
      <c r="AB80" t="s">
        <v>312</v>
      </c>
      <c r="AC80" t="s">
        <v>562</v>
      </c>
      <c r="AE80">
        <f t="shared" ref="AE80" si="181">AE79</f>
        <v>2008</v>
      </c>
      <c r="AF80" t="str">
        <f t="shared" si="164"/>
        <v>Pittsburgh Steelers</v>
      </c>
      <c r="AG80" t="str">
        <f t="shared" si="165"/>
        <v>San Diego Chargers</v>
      </c>
      <c r="AH80" t="s">
        <v>575</v>
      </c>
      <c r="AI80">
        <f t="shared" ref="AI80" si="182">AI79</f>
        <v>2008</v>
      </c>
      <c r="AJ80" t="str">
        <f t="shared" si="161"/>
        <v>Philadelphia Eagles</v>
      </c>
      <c r="AK80" t="str">
        <f t="shared" si="162"/>
        <v>New York Giants</v>
      </c>
      <c r="AL80" t="s">
        <v>576</v>
      </c>
      <c r="BE80">
        <v>2004</v>
      </c>
      <c r="BF80" t="s">
        <v>336</v>
      </c>
      <c r="BG80" t="s">
        <v>338</v>
      </c>
      <c r="BH80" t="s">
        <v>458</v>
      </c>
      <c r="BJ80" t="s">
        <v>636</v>
      </c>
      <c r="BK80">
        <f t="shared" si="149"/>
        <v>2004</v>
      </c>
      <c r="BL80" t="str">
        <f t="shared" si="150"/>
        <v>afc_champ</v>
      </c>
      <c r="BM80" t="str">
        <f t="shared" si="151"/>
        <v>New England Patriots</v>
      </c>
      <c r="BN80">
        <v>1</v>
      </c>
      <c r="BO80">
        <v>1</v>
      </c>
      <c r="BP80">
        <v>1</v>
      </c>
      <c r="BR80" t="s">
        <v>636</v>
      </c>
      <c r="BS80">
        <f t="shared" si="152"/>
        <v>2004</v>
      </c>
      <c r="BT80" t="str">
        <f t="shared" si="153"/>
        <v>afc_champ</v>
      </c>
      <c r="BU80" t="str">
        <f t="shared" si="154"/>
        <v>Pittsburgh Steelers</v>
      </c>
      <c r="BV80">
        <v>0</v>
      </c>
      <c r="BW80">
        <v>1</v>
      </c>
      <c r="BX80">
        <v>0</v>
      </c>
    </row>
    <row r="81" spans="23:76">
      <c r="W81" t="s">
        <v>448</v>
      </c>
      <c r="X81" t="s">
        <v>340</v>
      </c>
      <c r="Y81" t="s">
        <v>334</v>
      </c>
      <c r="Z81" t="s">
        <v>465</v>
      </c>
      <c r="AA81" t="s">
        <v>339</v>
      </c>
      <c r="AB81" t="s">
        <v>341</v>
      </c>
      <c r="AC81" t="s">
        <v>563</v>
      </c>
      <c r="AE81">
        <f t="shared" ref="AE81" si="183">LEFT(W81,4)*1</f>
        <v>2009</v>
      </c>
      <c r="AF81" t="str">
        <f t="shared" si="164"/>
        <v>Indianapolis Colts</v>
      </c>
      <c r="AG81" t="str">
        <f t="shared" si="165"/>
        <v>Baltimore Ravens</v>
      </c>
      <c r="AH81" t="s">
        <v>575</v>
      </c>
      <c r="AI81">
        <f t="shared" ref="AI81" si="184">LEFT(W81,4)*1</f>
        <v>2009</v>
      </c>
      <c r="AJ81" t="str">
        <f t="shared" si="161"/>
        <v>New Orleans Saints</v>
      </c>
      <c r="AK81" t="str">
        <f t="shared" si="162"/>
        <v>Arizona Cardinals</v>
      </c>
      <c r="AL81" t="s">
        <v>576</v>
      </c>
      <c r="BE81">
        <v>2005</v>
      </c>
      <c r="BF81" t="s">
        <v>338</v>
      </c>
      <c r="BG81" t="s">
        <v>350</v>
      </c>
      <c r="BH81" t="s">
        <v>458</v>
      </c>
      <c r="BJ81" t="s">
        <v>636</v>
      </c>
      <c r="BK81">
        <f t="shared" si="149"/>
        <v>2005</v>
      </c>
      <c r="BL81" t="str">
        <f t="shared" si="150"/>
        <v>afc_champ</v>
      </c>
      <c r="BM81" t="str">
        <f t="shared" si="151"/>
        <v>Pittsburgh Steelers</v>
      </c>
      <c r="BN81">
        <v>1</v>
      </c>
      <c r="BO81">
        <v>1</v>
      </c>
      <c r="BP81">
        <v>1</v>
      </c>
      <c r="BR81" t="s">
        <v>636</v>
      </c>
      <c r="BS81">
        <f t="shared" si="152"/>
        <v>2005</v>
      </c>
      <c r="BT81" t="str">
        <f t="shared" si="153"/>
        <v>afc_champ</v>
      </c>
      <c r="BU81" t="str">
        <f t="shared" si="154"/>
        <v>Denver Broncos</v>
      </c>
      <c r="BV81">
        <v>0</v>
      </c>
      <c r="BW81">
        <v>1</v>
      </c>
      <c r="BX81">
        <v>0</v>
      </c>
    </row>
    <row r="82" spans="23:76">
      <c r="X82" t="s">
        <v>363</v>
      </c>
      <c r="Y82" t="s">
        <v>353</v>
      </c>
      <c r="Z82" t="s">
        <v>462</v>
      </c>
      <c r="AA82" t="s">
        <v>360</v>
      </c>
      <c r="AB82" t="s">
        <v>352</v>
      </c>
      <c r="AC82" t="s">
        <v>564</v>
      </c>
      <c r="AE82">
        <f t="shared" ref="AE82" si="185">AE81</f>
        <v>2009</v>
      </c>
      <c r="AF82" t="str">
        <f t="shared" si="164"/>
        <v>New York Jets</v>
      </c>
      <c r="AG82" t="str">
        <f t="shared" si="165"/>
        <v>San Diego Chargers</v>
      </c>
      <c r="AH82" t="s">
        <v>575</v>
      </c>
      <c r="AI82">
        <f t="shared" ref="AI82" si="186">AI81</f>
        <v>2009</v>
      </c>
      <c r="AJ82" t="str">
        <f t="shared" si="161"/>
        <v>Minnesota Vikings</v>
      </c>
      <c r="AK82" t="str">
        <f t="shared" si="162"/>
        <v>Dallas Cowboys</v>
      </c>
      <c r="AL82" t="s">
        <v>576</v>
      </c>
      <c r="BE82">
        <v>2006</v>
      </c>
      <c r="BF82" t="s">
        <v>340</v>
      </c>
      <c r="BG82" t="s">
        <v>336</v>
      </c>
      <c r="BH82" t="s">
        <v>458</v>
      </c>
      <c r="BJ82" t="s">
        <v>636</v>
      </c>
      <c r="BK82">
        <f t="shared" si="149"/>
        <v>2006</v>
      </c>
      <c r="BL82" t="str">
        <f t="shared" si="150"/>
        <v>afc_champ</v>
      </c>
      <c r="BM82" t="str">
        <f t="shared" si="151"/>
        <v>Indianapolis Colts</v>
      </c>
      <c r="BN82">
        <v>1</v>
      </c>
      <c r="BO82">
        <v>1</v>
      </c>
      <c r="BP82">
        <v>1</v>
      </c>
      <c r="BR82" t="s">
        <v>636</v>
      </c>
      <c r="BS82">
        <f t="shared" si="152"/>
        <v>2006</v>
      </c>
      <c r="BT82" t="str">
        <f t="shared" si="153"/>
        <v>afc_champ</v>
      </c>
      <c r="BU82" t="str">
        <f t="shared" si="154"/>
        <v>New England Patriots</v>
      </c>
      <c r="BV82">
        <v>0</v>
      </c>
      <c r="BW82">
        <v>1</v>
      </c>
      <c r="BX82">
        <v>0</v>
      </c>
    </row>
    <row r="83" spans="23:76">
      <c r="W83" t="s">
        <v>450</v>
      </c>
      <c r="X83" t="s">
        <v>338</v>
      </c>
      <c r="Y83" t="s">
        <v>334</v>
      </c>
      <c r="Z83" t="s">
        <v>565</v>
      </c>
      <c r="AA83" t="s">
        <v>337</v>
      </c>
      <c r="AB83" t="s">
        <v>351</v>
      </c>
      <c r="AC83" t="s">
        <v>566</v>
      </c>
      <c r="AE83">
        <f t="shared" ref="AE83" si="187">LEFT(W83,4)*1</f>
        <v>2010</v>
      </c>
      <c r="AF83" t="str">
        <f t="shared" si="164"/>
        <v>Pittsburgh Steelers</v>
      </c>
      <c r="AG83" t="str">
        <f t="shared" si="165"/>
        <v>Baltimore Ravens</v>
      </c>
      <c r="AH83" t="s">
        <v>575</v>
      </c>
      <c r="AI83">
        <f t="shared" ref="AI83" si="188">LEFT(W83,4)*1</f>
        <v>2010</v>
      </c>
      <c r="AJ83" t="str">
        <f t="shared" si="161"/>
        <v>Green Bay Packers</v>
      </c>
      <c r="AK83" t="str">
        <f t="shared" si="162"/>
        <v>Atlanta Falcons</v>
      </c>
      <c r="AL83" t="s">
        <v>576</v>
      </c>
      <c r="BE83">
        <v>2007</v>
      </c>
      <c r="BF83" t="s">
        <v>336</v>
      </c>
      <c r="BG83" t="s">
        <v>353</v>
      </c>
      <c r="BH83" t="s">
        <v>458</v>
      </c>
      <c r="BJ83" t="s">
        <v>636</v>
      </c>
      <c r="BK83">
        <f t="shared" si="149"/>
        <v>2007</v>
      </c>
      <c r="BL83" t="str">
        <f t="shared" si="150"/>
        <v>afc_champ</v>
      </c>
      <c r="BM83" t="str">
        <f t="shared" si="151"/>
        <v>New England Patriots</v>
      </c>
      <c r="BN83">
        <v>1</v>
      </c>
      <c r="BO83">
        <v>1</v>
      </c>
      <c r="BP83">
        <v>1</v>
      </c>
      <c r="BR83" t="s">
        <v>636</v>
      </c>
      <c r="BS83">
        <f t="shared" si="152"/>
        <v>2007</v>
      </c>
      <c r="BT83" t="str">
        <f t="shared" si="153"/>
        <v>afc_champ</v>
      </c>
      <c r="BU83" t="str">
        <f t="shared" si="154"/>
        <v>San Diego Chargers</v>
      </c>
      <c r="BV83">
        <v>0</v>
      </c>
      <c r="BW83">
        <v>1</v>
      </c>
      <c r="BX83">
        <v>0</v>
      </c>
    </row>
    <row r="84" spans="23:76">
      <c r="X84" t="s">
        <v>363</v>
      </c>
      <c r="Y84" t="s">
        <v>336</v>
      </c>
      <c r="Z84" t="s">
        <v>567</v>
      </c>
      <c r="AA84" t="s">
        <v>342</v>
      </c>
      <c r="AB84" t="s">
        <v>343</v>
      </c>
      <c r="AC84" t="s">
        <v>561</v>
      </c>
      <c r="AE84">
        <f t="shared" ref="AE84" si="189">AE83</f>
        <v>2010</v>
      </c>
      <c r="AF84" t="str">
        <f t="shared" si="164"/>
        <v>New York Jets</v>
      </c>
      <c r="AG84" t="str">
        <f t="shared" si="165"/>
        <v>New England Patriots</v>
      </c>
      <c r="AH84" t="s">
        <v>575</v>
      </c>
      <c r="AI84">
        <f t="shared" ref="AI84" si="190">AI83</f>
        <v>2010</v>
      </c>
      <c r="AJ84" t="str">
        <f t="shared" si="161"/>
        <v>Chicago Bears</v>
      </c>
      <c r="AK84" t="str">
        <f t="shared" si="162"/>
        <v>Seattle Seahawks</v>
      </c>
      <c r="AL84" t="s">
        <v>576</v>
      </c>
      <c r="BE84">
        <v>2008</v>
      </c>
      <c r="BF84" t="s">
        <v>338</v>
      </c>
      <c r="BG84" t="s">
        <v>334</v>
      </c>
      <c r="BH84" t="s">
        <v>458</v>
      </c>
      <c r="BJ84" t="s">
        <v>636</v>
      </c>
      <c r="BK84">
        <f t="shared" si="149"/>
        <v>2008</v>
      </c>
      <c r="BL84" t="str">
        <f t="shared" si="150"/>
        <v>afc_champ</v>
      </c>
      <c r="BM84" t="str">
        <f t="shared" si="151"/>
        <v>Pittsburgh Steelers</v>
      </c>
      <c r="BN84">
        <v>1</v>
      </c>
      <c r="BO84">
        <v>1</v>
      </c>
      <c r="BP84">
        <v>1</v>
      </c>
      <c r="BR84" t="s">
        <v>636</v>
      </c>
      <c r="BS84">
        <f t="shared" si="152"/>
        <v>2008</v>
      </c>
      <c r="BT84" t="str">
        <f t="shared" si="153"/>
        <v>afc_champ</v>
      </c>
      <c r="BU84" t="str">
        <f t="shared" si="154"/>
        <v>Baltimore Ravens</v>
      </c>
      <c r="BV84">
        <v>0</v>
      </c>
      <c r="BW84">
        <v>1</v>
      </c>
      <c r="BX84">
        <v>0</v>
      </c>
    </row>
    <row r="85" spans="23:76">
      <c r="W85" t="s">
        <v>452</v>
      </c>
      <c r="X85" t="s">
        <v>334</v>
      </c>
      <c r="Y85" t="s">
        <v>568</v>
      </c>
      <c r="Z85" t="s">
        <v>518</v>
      </c>
      <c r="AA85" t="s">
        <v>335</v>
      </c>
      <c r="AB85" t="s">
        <v>339</v>
      </c>
      <c r="AC85" t="s">
        <v>569</v>
      </c>
      <c r="AE85">
        <f t="shared" ref="AE85" si="191">LEFT(W85,4)*1</f>
        <v>2011</v>
      </c>
      <c r="AF85" t="str">
        <f t="shared" si="164"/>
        <v>Baltimore Ravens</v>
      </c>
      <c r="AG85" t="str">
        <f t="shared" si="165"/>
        <v>Houston Texans</v>
      </c>
      <c r="AH85" t="s">
        <v>575</v>
      </c>
      <c r="AI85">
        <f t="shared" ref="AI85" si="192">LEFT(W85,4)*1</f>
        <v>2011</v>
      </c>
      <c r="AJ85" t="str">
        <f t="shared" si="161"/>
        <v>San Francisco 49ers</v>
      </c>
      <c r="AK85" t="str">
        <f t="shared" si="162"/>
        <v>New Orleans Saints</v>
      </c>
      <c r="AL85" t="s">
        <v>576</v>
      </c>
      <c r="BE85">
        <v>2009</v>
      </c>
      <c r="BF85" t="s">
        <v>340</v>
      </c>
      <c r="BG85" t="s">
        <v>363</v>
      </c>
      <c r="BH85" t="s">
        <v>458</v>
      </c>
      <c r="BJ85" t="s">
        <v>636</v>
      </c>
      <c r="BK85">
        <f t="shared" si="149"/>
        <v>2009</v>
      </c>
      <c r="BL85" t="str">
        <f t="shared" si="150"/>
        <v>afc_champ</v>
      </c>
      <c r="BM85" t="str">
        <f t="shared" si="151"/>
        <v>Indianapolis Colts</v>
      </c>
      <c r="BN85">
        <v>1</v>
      </c>
      <c r="BO85">
        <v>1</v>
      </c>
      <c r="BP85">
        <v>1</v>
      </c>
      <c r="BR85" t="s">
        <v>636</v>
      </c>
      <c r="BS85">
        <f t="shared" si="152"/>
        <v>2009</v>
      </c>
      <c r="BT85" t="str">
        <f t="shared" si="153"/>
        <v>afc_champ</v>
      </c>
      <c r="BU85" t="str">
        <f t="shared" si="154"/>
        <v>New York Jets</v>
      </c>
      <c r="BV85">
        <v>0</v>
      </c>
      <c r="BW85">
        <v>1</v>
      </c>
      <c r="BX85">
        <v>0</v>
      </c>
    </row>
    <row r="86" spans="23:76">
      <c r="X86" t="s">
        <v>336</v>
      </c>
      <c r="Y86" t="s">
        <v>350</v>
      </c>
      <c r="Z86" t="s">
        <v>570</v>
      </c>
      <c r="AA86" t="s">
        <v>312</v>
      </c>
      <c r="AB86" t="s">
        <v>337</v>
      </c>
      <c r="AC86" t="s">
        <v>571</v>
      </c>
      <c r="AE86">
        <f t="shared" ref="AE86" si="193">AE85</f>
        <v>2011</v>
      </c>
      <c r="AF86" t="str">
        <f t="shared" si="164"/>
        <v>New England Patriots</v>
      </c>
      <c r="AG86" t="str">
        <f t="shared" si="165"/>
        <v>Denver Broncos</v>
      </c>
      <c r="AH86" t="s">
        <v>575</v>
      </c>
      <c r="AI86">
        <f t="shared" ref="AI86" si="194">AI85</f>
        <v>2011</v>
      </c>
      <c r="AJ86" t="str">
        <f t="shared" si="161"/>
        <v>New York Giants</v>
      </c>
      <c r="AK86" t="str">
        <f t="shared" si="162"/>
        <v>Green Bay Packers</v>
      </c>
      <c r="AL86" t="s">
        <v>576</v>
      </c>
      <c r="BE86">
        <v>2010</v>
      </c>
      <c r="BF86" t="s">
        <v>338</v>
      </c>
      <c r="BG86" t="s">
        <v>363</v>
      </c>
      <c r="BH86" t="s">
        <v>458</v>
      </c>
      <c r="BJ86" t="s">
        <v>636</v>
      </c>
      <c r="BK86">
        <f t="shared" si="149"/>
        <v>2010</v>
      </c>
      <c r="BL86" t="str">
        <f t="shared" si="150"/>
        <v>afc_champ</v>
      </c>
      <c r="BM86" t="str">
        <f t="shared" si="151"/>
        <v>Pittsburgh Steelers</v>
      </c>
      <c r="BN86">
        <v>1</v>
      </c>
      <c r="BO86">
        <v>1</v>
      </c>
      <c r="BP86">
        <v>1</v>
      </c>
      <c r="BR86" t="s">
        <v>636</v>
      </c>
      <c r="BS86">
        <f t="shared" si="152"/>
        <v>2010</v>
      </c>
      <c r="BT86" t="str">
        <f t="shared" si="153"/>
        <v>afc_champ</v>
      </c>
      <c r="BU86" t="str">
        <f t="shared" si="154"/>
        <v>New York Jets</v>
      </c>
      <c r="BV86">
        <v>0</v>
      </c>
      <c r="BW86">
        <v>1</v>
      </c>
      <c r="BX86">
        <v>0</v>
      </c>
    </row>
    <row r="87" spans="23:76">
      <c r="W87" t="s">
        <v>455</v>
      </c>
      <c r="X87" t="s">
        <v>334</v>
      </c>
      <c r="Y87" t="s">
        <v>350</v>
      </c>
      <c r="Z87" t="s">
        <v>572</v>
      </c>
      <c r="AA87" t="s">
        <v>335</v>
      </c>
      <c r="AB87" t="s">
        <v>337</v>
      </c>
      <c r="AC87" t="s">
        <v>573</v>
      </c>
      <c r="AE87">
        <f t="shared" ref="AE87" si="195">LEFT(W87,4)*1</f>
        <v>2012</v>
      </c>
      <c r="AF87" t="str">
        <f t="shared" si="164"/>
        <v>Baltimore Ravens</v>
      </c>
      <c r="AG87" t="str">
        <f t="shared" si="165"/>
        <v>Denver Broncos</v>
      </c>
      <c r="AH87" t="s">
        <v>575</v>
      </c>
      <c r="AI87">
        <f t="shared" ref="AI87" si="196">LEFT(W87,4)*1</f>
        <v>2012</v>
      </c>
      <c r="AJ87" t="str">
        <f t="shared" si="161"/>
        <v>San Francisco 49ers</v>
      </c>
      <c r="AK87" t="str">
        <f t="shared" si="162"/>
        <v>Green Bay Packers</v>
      </c>
      <c r="AL87" t="s">
        <v>576</v>
      </c>
      <c r="BE87">
        <v>2011</v>
      </c>
      <c r="BF87" t="s">
        <v>336</v>
      </c>
      <c r="BG87" t="s">
        <v>334</v>
      </c>
      <c r="BH87" t="s">
        <v>458</v>
      </c>
      <c r="BJ87" t="s">
        <v>636</v>
      </c>
      <c r="BK87">
        <f t="shared" si="149"/>
        <v>2011</v>
      </c>
      <c r="BL87" t="str">
        <f t="shared" si="150"/>
        <v>afc_champ</v>
      </c>
      <c r="BM87" t="str">
        <f t="shared" si="151"/>
        <v>New England Patriots</v>
      </c>
      <c r="BN87">
        <v>1</v>
      </c>
      <c r="BO87">
        <v>1</v>
      </c>
      <c r="BP87">
        <v>1</v>
      </c>
      <c r="BR87" t="s">
        <v>636</v>
      </c>
      <c r="BS87">
        <f t="shared" si="152"/>
        <v>2011</v>
      </c>
      <c r="BT87" t="str">
        <f t="shared" si="153"/>
        <v>afc_champ</v>
      </c>
      <c r="BU87" t="str">
        <f t="shared" si="154"/>
        <v>Baltimore Ravens</v>
      </c>
      <c r="BV87">
        <v>0</v>
      </c>
      <c r="BW87">
        <v>1</v>
      </c>
      <c r="BX87">
        <v>0</v>
      </c>
    </row>
    <row r="88" spans="23:76">
      <c r="X88" t="s">
        <v>336</v>
      </c>
      <c r="Y88" t="s">
        <v>568</v>
      </c>
      <c r="Z88" t="s">
        <v>574</v>
      </c>
      <c r="AA88" t="s">
        <v>351</v>
      </c>
      <c r="AB88" t="s">
        <v>343</v>
      </c>
      <c r="AC88" t="s">
        <v>468</v>
      </c>
      <c r="AE88">
        <f t="shared" ref="AE88" si="197">AE87</f>
        <v>2012</v>
      </c>
      <c r="AF88" t="str">
        <f t="shared" si="164"/>
        <v>New England Patriots</v>
      </c>
      <c r="AG88" t="str">
        <f t="shared" si="165"/>
        <v>Houston Texans</v>
      </c>
      <c r="AH88" t="s">
        <v>575</v>
      </c>
      <c r="AI88">
        <f t="shared" ref="AI88" si="198">AI87</f>
        <v>2012</v>
      </c>
      <c r="AJ88" t="str">
        <f t="shared" si="161"/>
        <v>Atlanta Falcons</v>
      </c>
      <c r="AK88" t="str">
        <f t="shared" si="162"/>
        <v>Seattle Seahawks</v>
      </c>
      <c r="AL88" t="s">
        <v>576</v>
      </c>
      <c r="BE88">
        <v>2012</v>
      </c>
      <c r="BF88" t="s">
        <v>334</v>
      </c>
      <c r="BG88" t="s">
        <v>336</v>
      </c>
      <c r="BH88" t="s">
        <v>458</v>
      </c>
      <c r="BJ88" t="s">
        <v>636</v>
      </c>
      <c r="BK88">
        <f t="shared" si="149"/>
        <v>2012</v>
      </c>
      <c r="BL88" t="str">
        <f t="shared" si="150"/>
        <v>afc_champ</v>
      </c>
      <c r="BM88" t="str">
        <f t="shared" si="151"/>
        <v>Baltimore Ravens</v>
      </c>
      <c r="BN88">
        <v>1</v>
      </c>
      <c r="BO88">
        <v>1</v>
      </c>
      <c r="BP88">
        <v>1</v>
      </c>
      <c r="BR88" t="s">
        <v>636</v>
      </c>
      <c r="BS88">
        <f t="shared" si="152"/>
        <v>2012</v>
      </c>
      <c r="BT88" t="str">
        <f t="shared" si="153"/>
        <v>afc_champ</v>
      </c>
      <c r="BU88" t="str">
        <f t="shared" si="154"/>
        <v>New England Patriots</v>
      </c>
      <c r="BV88">
        <v>0</v>
      </c>
      <c r="BW88">
        <v>1</v>
      </c>
      <c r="BX88">
        <v>0</v>
      </c>
    </row>
    <row r="89" spans="23:76">
      <c r="BE89">
        <v>1970</v>
      </c>
      <c r="BF89" t="s">
        <v>352</v>
      </c>
      <c r="BG89" t="s">
        <v>335</v>
      </c>
      <c r="BH89" t="s">
        <v>459</v>
      </c>
      <c r="BJ89" t="s">
        <v>636</v>
      </c>
      <c r="BK89">
        <f t="shared" si="149"/>
        <v>1970</v>
      </c>
      <c r="BL89" t="str">
        <f t="shared" si="150"/>
        <v>nfc_champ</v>
      </c>
      <c r="BM89" t="str">
        <f t="shared" si="151"/>
        <v>Dallas Cowboys</v>
      </c>
      <c r="BN89">
        <v>1</v>
      </c>
      <c r="BO89">
        <v>1</v>
      </c>
      <c r="BP89">
        <v>1</v>
      </c>
      <c r="BR89" t="s">
        <v>636</v>
      </c>
      <c r="BS89">
        <f t="shared" si="152"/>
        <v>1970</v>
      </c>
      <c r="BT89" t="str">
        <f t="shared" si="153"/>
        <v>nfc_champ</v>
      </c>
      <c r="BU89" t="str">
        <f t="shared" si="154"/>
        <v>San Francisco 49ers</v>
      </c>
      <c r="BV89">
        <v>0</v>
      </c>
      <c r="BW89">
        <v>1</v>
      </c>
      <c r="BX89">
        <v>0</v>
      </c>
    </row>
    <row r="90" spans="23:76">
      <c r="BE90">
        <v>1971</v>
      </c>
      <c r="BF90" t="s">
        <v>352</v>
      </c>
      <c r="BG90" t="s">
        <v>335</v>
      </c>
      <c r="BH90" t="s">
        <v>459</v>
      </c>
      <c r="BJ90" t="s">
        <v>636</v>
      </c>
      <c r="BK90">
        <f t="shared" si="149"/>
        <v>1971</v>
      </c>
      <c r="BL90" t="str">
        <f t="shared" si="150"/>
        <v>nfc_champ</v>
      </c>
      <c r="BM90" t="str">
        <f t="shared" si="151"/>
        <v>Dallas Cowboys</v>
      </c>
      <c r="BN90">
        <v>1</v>
      </c>
      <c r="BO90">
        <v>1</v>
      </c>
      <c r="BP90">
        <v>1</v>
      </c>
      <c r="BR90" t="s">
        <v>636</v>
      </c>
      <c r="BS90">
        <f t="shared" si="152"/>
        <v>1971</v>
      </c>
      <c r="BT90" t="str">
        <f t="shared" si="153"/>
        <v>nfc_champ</v>
      </c>
      <c r="BU90" t="str">
        <f t="shared" si="154"/>
        <v>San Francisco 49ers</v>
      </c>
      <c r="BV90">
        <v>0</v>
      </c>
      <c r="BW90">
        <v>1</v>
      </c>
      <c r="BX90">
        <v>0</v>
      </c>
    </row>
    <row r="91" spans="23:76">
      <c r="BE91">
        <v>1972</v>
      </c>
      <c r="BF91" t="s">
        <v>355</v>
      </c>
      <c r="BG91" t="s">
        <v>352</v>
      </c>
      <c r="BH91" t="s">
        <v>459</v>
      </c>
      <c r="BJ91" t="s">
        <v>636</v>
      </c>
      <c r="BK91">
        <f t="shared" si="149"/>
        <v>1972</v>
      </c>
      <c r="BL91" t="str">
        <f t="shared" si="150"/>
        <v>nfc_champ</v>
      </c>
      <c r="BM91" t="str">
        <f t="shared" si="151"/>
        <v>Washington Redskins</v>
      </c>
      <c r="BN91">
        <v>1</v>
      </c>
      <c r="BO91">
        <v>1</v>
      </c>
      <c r="BP91">
        <v>1</v>
      </c>
      <c r="BR91" t="s">
        <v>636</v>
      </c>
      <c r="BS91">
        <f t="shared" si="152"/>
        <v>1972</v>
      </c>
      <c r="BT91" t="str">
        <f t="shared" si="153"/>
        <v>nfc_champ</v>
      </c>
      <c r="BU91" t="str">
        <f t="shared" si="154"/>
        <v>Dallas Cowboys</v>
      </c>
      <c r="BV91">
        <v>0</v>
      </c>
      <c r="BW91">
        <v>1</v>
      </c>
      <c r="BX91">
        <v>0</v>
      </c>
    </row>
    <row r="92" spans="23:76">
      <c r="BE92">
        <v>1973</v>
      </c>
      <c r="BF92" t="s">
        <v>360</v>
      </c>
      <c r="BG92" t="s">
        <v>352</v>
      </c>
      <c r="BH92" t="s">
        <v>459</v>
      </c>
      <c r="BJ92" t="s">
        <v>636</v>
      </c>
      <c r="BK92">
        <f t="shared" si="149"/>
        <v>1973</v>
      </c>
      <c r="BL92" t="str">
        <f t="shared" si="150"/>
        <v>nfc_champ</v>
      </c>
      <c r="BM92" t="str">
        <f t="shared" si="151"/>
        <v>Minnesota Vikings</v>
      </c>
      <c r="BN92">
        <v>1</v>
      </c>
      <c r="BO92">
        <v>1</v>
      </c>
      <c r="BP92">
        <v>1</v>
      </c>
      <c r="BR92" t="s">
        <v>636</v>
      </c>
      <c r="BS92">
        <f t="shared" si="152"/>
        <v>1973</v>
      </c>
      <c r="BT92" t="str">
        <f t="shared" si="153"/>
        <v>nfc_champ</v>
      </c>
      <c r="BU92" t="str">
        <f t="shared" si="154"/>
        <v>Dallas Cowboys</v>
      </c>
      <c r="BV92">
        <v>0</v>
      </c>
      <c r="BW92">
        <v>1</v>
      </c>
      <c r="BX92">
        <v>0</v>
      </c>
    </row>
    <row r="93" spans="23:76">
      <c r="BE93">
        <v>1974</v>
      </c>
      <c r="BF93" t="s">
        <v>360</v>
      </c>
      <c r="BG93" t="s">
        <v>359</v>
      </c>
      <c r="BH93" t="s">
        <v>459</v>
      </c>
      <c r="BJ93" t="s">
        <v>636</v>
      </c>
      <c r="BK93">
        <f t="shared" si="149"/>
        <v>1974</v>
      </c>
      <c r="BL93" t="str">
        <f t="shared" si="150"/>
        <v>nfc_champ</v>
      </c>
      <c r="BM93" t="str">
        <f t="shared" si="151"/>
        <v>Minnesota Vikings</v>
      </c>
      <c r="BN93">
        <v>1</v>
      </c>
      <c r="BO93">
        <v>1</v>
      </c>
      <c r="BP93">
        <v>1</v>
      </c>
      <c r="BR93" t="s">
        <v>636</v>
      </c>
      <c r="BS93">
        <f t="shared" si="152"/>
        <v>1974</v>
      </c>
      <c r="BT93" t="str">
        <f t="shared" si="153"/>
        <v>nfc_champ</v>
      </c>
      <c r="BU93" t="str">
        <f t="shared" si="154"/>
        <v>Los Angeles Rams</v>
      </c>
      <c r="BV93">
        <v>0</v>
      </c>
      <c r="BW93">
        <v>1</v>
      </c>
      <c r="BX93">
        <v>0</v>
      </c>
    </row>
    <row r="94" spans="23:76">
      <c r="BE94">
        <v>1975</v>
      </c>
      <c r="BF94" t="s">
        <v>352</v>
      </c>
      <c r="BG94" t="s">
        <v>359</v>
      </c>
      <c r="BH94" t="s">
        <v>459</v>
      </c>
      <c r="BJ94" t="s">
        <v>636</v>
      </c>
      <c r="BK94">
        <f t="shared" si="149"/>
        <v>1975</v>
      </c>
      <c r="BL94" t="str">
        <f t="shared" si="150"/>
        <v>nfc_champ</v>
      </c>
      <c r="BM94" t="str">
        <f t="shared" si="151"/>
        <v>Dallas Cowboys</v>
      </c>
      <c r="BN94">
        <v>1</v>
      </c>
      <c r="BO94">
        <v>1</v>
      </c>
      <c r="BP94">
        <v>1</v>
      </c>
      <c r="BR94" t="s">
        <v>636</v>
      </c>
      <c r="BS94">
        <f t="shared" si="152"/>
        <v>1975</v>
      </c>
      <c r="BT94" t="str">
        <f t="shared" si="153"/>
        <v>nfc_champ</v>
      </c>
      <c r="BU94" t="str">
        <f t="shared" si="154"/>
        <v>Los Angeles Rams</v>
      </c>
      <c r="BV94">
        <v>0</v>
      </c>
      <c r="BW94">
        <v>1</v>
      </c>
      <c r="BX94">
        <v>0</v>
      </c>
    </row>
    <row r="95" spans="23:76">
      <c r="BE95">
        <v>1976</v>
      </c>
      <c r="BF95" t="s">
        <v>360</v>
      </c>
      <c r="BG95" t="s">
        <v>359</v>
      </c>
      <c r="BH95" t="s">
        <v>459</v>
      </c>
      <c r="BJ95" t="s">
        <v>636</v>
      </c>
      <c r="BK95">
        <f t="shared" si="149"/>
        <v>1976</v>
      </c>
      <c r="BL95" t="str">
        <f t="shared" si="150"/>
        <v>nfc_champ</v>
      </c>
      <c r="BM95" t="str">
        <f t="shared" si="151"/>
        <v>Minnesota Vikings</v>
      </c>
      <c r="BN95">
        <v>1</v>
      </c>
      <c r="BO95">
        <v>1</v>
      </c>
      <c r="BP95">
        <v>1</v>
      </c>
      <c r="BR95" t="s">
        <v>636</v>
      </c>
      <c r="BS95">
        <f t="shared" si="152"/>
        <v>1976</v>
      </c>
      <c r="BT95" t="str">
        <f t="shared" si="153"/>
        <v>nfc_champ</v>
      </c>
      <c r="BU95" t="str">
        <f t="shared" si="154"/>
        <v>Los Angeles Rams</v>
      </c>
      <c r="BV95">
        <v>0</v>
      </c>
      <c r="BW95">
        <v>1</v>
      </c>
      <c r="BX95">
        <v>0</v>
      </c>
    </row>
    <row r="96" spans="23:76">
      <c r="BE96">
        <v>1977</v>
      </c>
      <c r="BF96" t="s">
        <v>352</v>
      </c>
      <c r="BG96" t="s">
        <v>360</v>
      </c>
      <c r="BH96" t="s">
        <v>459</v>
      </c>
      <c r="BJ96" t="s">
        <v>636</v>
      </c>
      <c r="BK96">
        <f t="shared" si="149"/>
        <v>1977</v>
      </c>
      <c r="BL96" t="str">
        <f t="shared" si="150"/>
        <v>nfc_champ</v>
      </c>
      <c r="BM96" t="str">
        <f t="shared" si="151"/>
        <v>Dallas Cowboys</v>
      </c>
      <c r="BN96">
        <v>1</v>
      </c>
      <c r="BO96">
        <v>1</v>
      </c>
      <c r="BP96">
        <v>1</v>
      </c>
      <c r="BR96" t="s">
        <v>636</v>
      </c>
      <c r="BS96">
        <f t="shared" si="152"/>
        <v>1977</v>
      </c>
      <c r="BT96" t="str">
        <f t="shared" si="153"/>
        <v>nfc_champ</v>
      </c>
      <c r="BU96" t="str">
        <f t="shared" si="154"/>
        <v>Minnesota Vikings</v>
      </c>
      <c r="BV96">
        <v>0</v>
      </c>
      <c r="BW96">
        <v>1</v>
      </c>
      <c r="BX96">
        <v>0</v>
      </c>
    </row>
    <row r="97" spans="57:76">
      <c r="BE97">
        <v>1978</v>
      </c>
      <c r="BF97" t="s">
        <v>352</v>
      </c>
      <c r="BG97" t="s">
        <v>359</v>
      </c>
      <c r="BH97" t="s">
        <v>459</v>
      </c>
      <c r="BJ97" t="s">
        <v>636</v>
      </c>
      <c r="BK97">
        <f t="shared" si="149"/>
        <v>1978</v>
      </c>
      <c r="BL97" t="str">
        <f t="shared" si="150"/>
        <v>nfc_champ</v>
      </c>
      <c r="BM97" t="str">
        <f t="shared" si="151"/>
        <v>Dallas Cowboys</v>
      </c>
      <c r="BN97">
        <v>1</v>
      </c>
      <c r="BO97">
        <v>1</v>
      </c>
      <c r="BP97">
        <v>1</v>
      </c>
      <c r="BR97" t="s">
        <v>636</v>
      </c>
      <c r="BS97">
        <f t="shared" si="152"/>
        <v>1978</v>
      </c>
      <c r="BT97" t="str">
        <f t="shared" si="153"/>
        <v>nfc_champ</v>
      </c>
      <c r="BU97" t="str">
        <f t="shared" si="154"/>
        <v>Los Angeles Rams</v>
      </c>
      <c r="BV97">
        <v>0</v>
      </c>
      <c r="BW97">
        <v>1</v>
      </c>
      <c r="BX97">
        <v>0</v>
      </c>
    </row>
    <row r="98" spans="57:76">
      <c r="BE98">
        <v>1979</v>
      </c>
      <c r="BF98" t="s">
        <v>359</v>
      </c>
      <c r="BG98" t="s">
        <v>346</v>
      </c>
      <c r="BH98" t="s">
        <v>459</v>
      </c>
      <c r="BJ98" t="s">
        <v>636</v>
      </c>
      <c r="BK98">
        <f t="shared" si="149"/>
        <v>1979</v>
      </c>
      <c r="BL98" t="str">
        <f t="shared" si="150"/>
        <v>nfc_champ</v>
      </c>
      <c r="BM98" t="str">
        <f t="shared" si="151"/>
        <v>Los Angeles Rams</v>
      </c>
      <c r="BN98">
        <v>1</v>
      </c>
      <c r="BO98">
        <v>1</v>
      </c>
      <c r="BP98">
        <v>1</v>
      </c>
      <c r="BR98" t="s">
        <v>636</v>
      </c>
      <c r="BS98">
        <f t="shared" si="152"/>
        <v>1979</v>
      </c>
      <c r="BT98" t="str">
        <f t="shared" si="153"/>
        <v>nfc_champ</v>
      </c>
      <c r="BU98" t="str">
        <f t="shared" si="154"/>
        <v>Tampa Bay Buccaneers</v>
      </c>
      <c r="BV98">
        <v>0</v>
      </c>
      <c r="BW98">
        <v>1</v>
      </c>
      <c r="BX98">
        <v>0</v>
      </c>
    </row>
    <row r="99" spans="57:76">
      <c r="BE99">
        <v>1980</v>
      </c>
      <c r="BF99" t="s">
        <v>344</v>
      </c>
      <c r="BG99" t="s">
        <v>352</v>
      </c>
      <c r="BH99" t="s">
        <v>459</v>
      </c>
      <c r="BJ99" t="s">
        <v>636</v>
      </c>
      <c r="BK99">
        <f t="shared" si="149"/>
        <v>1980</v>
      </c>
      <c r="BL99" t="str">
        <f t="shared" si="150"/>
        <v>nfc_champ</v>
      </c>
      <c r="BM99" t="str">
        <f t="shared" si="151"/>
        <v>Philadelphia Eagles</v>
      </c>
      <c r="BN99">
        <v>1</v>
      </c>
      <c r="BO99">
        <v>1</v>
      </c>
      <c r="BP99">
        <v>1</v>
      </c>
      <c r="BR99" t="s">
        <v>636</v>
      </c>
      <c r="BS99">
        <f t="shared" si="152"/>
        <v>1980</v>
      </c>
      <c r="BT99" t="str">
        <f t="shared" si="153"/>
        <v>nfc_champ</v>
      </c>
      <c r="BU99" t="str">
        <f t="shared" si="154"/>
        <v>Dallas Cowboys</v>
      </c>
      <c r="BV99">
        <v>0</v>
      </c>
      <c r="BW99">
        <v>1</v>
      </c>
      <c r="BX99">
        <v>0</v>
      </c>
    </row>
    <row r="100" spans="57:76">
      <c r="BE100">
        <v>1981</v>
      </c>
      <c r="BF100" t="s">
        <v>335</v>
      </c>
      <c r="BG100" t="s">
        <v>352</v>
      </c>
      <c r="BH100" t="s">
        <v>459</v>
      </c>
      <c r="BJ100" t="s">
        <v>636</v>
      </c>
      <c r="BK100">
        <f t="shared" si="149"/>
        <v>1981</v>
      </c>
      <c r="BL100" t="str">
        <f t="shared" si="150"/>
        <v>nfc_champ</v>
      </c>
      <c r="BM100" t="str">
        <f t="shared" si="151"/>
        <v>San Francisco 49ers</v>
      </c>
      <c r="BN100">
        <v>1</v>
      </c>
      <c r="BO100">
        <v>1</v>
      </c>
      <c r="BP100">
        <v>1</v>
      </c>
      <c r="BR100" t="s">
        <v>636</v>
      </c>
      <c r="BS100">
        <f t="shared" si="152"/>
        <v>1981</v>
      </c>
      <c r="BT100" t="str">
        <f t="shared" si="153"/>
        <v>nfc_champ</v>
      </c>
      <c r="BU100" t="str">
        <f t="shared" si="154"/>
        <v>Dallas Cowboys</v>
      </c>
      <c r="BV100">
        <v>0</v>
      </c>
      <c r="BW100">
        <v>1</v>
      </c>
      <c r="BX100">
        <v>0</v>
      </c>
    </row>
    <row r="101" spans="57:76">
      <c r="BE101">
        <v>1982</v>
      </c>
      <c r="BF101" t="s">
        <v>355</v>
      </c>
      <c r="BG101" t="s">
        <v>352</v>
      </c>
      <c r="BH101" t="s">
        <v>459</v>
      </c>
      <c r="BJ101" t="s">
        <v>636</v>
      </c>
      <c r="BK101">
        <f t="shared" si="149"/>
        <v>1982</v>
      </c>
      <c r="BL101" t="str">
        <f t="shared" si="150"/>
        <v>nfc_champ</v>
      </c>
      <c r="BM101" t="str">
        <f t="shared" si="151"/>
        <v>Washington Redskins</v>
      </c>
      <c r="BN101">
        <v>1</v>
      </c>
      <c r="BO101">
        <v>1</v>
      </c>
      <c r="BP101">
        <v>1</v>
      </c>
      <c r="BR101" t="s">
        <v>636</v>
      </c>
      <c r="BS101">
        <f t="shared" si="152"/>
        <v>1982</v>
      </c>
      <c r="BT101" t="str">
        <f t="shared" si="153"/>
        <v>nfc_champ</v>
      </c>
      <c r="BU101" t="str">
        <f t="shared" si="154"/>
        <v>Dallas Cowboys</v>
      </c>
      <c r="BV101">
        <v>0</v>
      </c>
      <c r="BW101">
        <v>1</v>
      </c>
      <c r="BX101">
        <v>0</v>
      </c>
    </row>
    <row r="102" spans="57:76">
      <c r="BE102">
        <v>1983</v>
      </c>
      <c r="BF102" t="s">
        <v>355</v>
      </c>
      <c r="BG102" t="s">
        <v>335</v>
      </c>
      <c r="BH102" t="s">
        <v>459</v>
      </c>
      <c r="BJ102" t="s">
        <v>636</v>
      </c>
      <c r="BK102">
        <f t="shared" si="149"/>
        <v>1983</v>
      </c>
      <c r="BL102" t="str">
        <f t="shared" si="150"/>
        <v>nfc_champ</v>
      </c>
      <c r="BM102" t="str">
        <f t="shared" si="151"/>
        <v>Washington Redskins</v>
      </c>
      <c r="BN102">
        <v>1</v>
      </c>
      <c r="BO102">
        <v>1</v>
      </c>
      <c r="BP102">
        <v>1</v>
      </c>
      <c r="BR102" t="s">
        <v>636</v>
      </c>
      <c r="BS102">
        <f t="shared" si="152"/>
        <v>1983</v>
      </c>
      <c r="BT102" t="str">
        <f t="shared" si="153"/>
        <v>nfc_champ</v>
      </c>
      <c r="BU102" t="str">
        <f t="shared" si="154"/>
        <v>San Francisco 49ers</v>
      </c>
      <c r="BV102">
        <v>0</v>
      </c>
      <c r="BW102">
        <v>1</v>
      </c>
      <c r="BX102">
        <v>0</v>
      </c>
    </row>
    <row r="103" spans="57:76">
      <c r="BE103">
        <v>1984</v>
      </c>
      <c r="BF103" t="s">
        <v>335</v>
      </c>
      <c r="BG103" t="s">
        <v>342</v>
      </c>
      <c r="BH103" t="s">
        <v>459</v>
      </c>
      <c r="BJ103" t="s">
        <v>636</v>
      </c>
      <c r="BK103">
        <f t="shared" si="149"/>
        <v>1984</v>
      </c>
      <c r="BL103" t="str">
        <f t="shared" si="150"/>
        <v>nfc_champ</v>
      </c>
      <c r="BM103" t="str">
        <f t="shared" si="151"/>
        <v>San Francisco 49ers</v>
      </c>
      <c r="BN103">
        <v>1</v>
      </c>
      <c r="BO103">
        <v>1</v>
      </c>
      <c r="BP103">
        <v>1</v>
      </c>
      <c r="BR103" t="s">
        <v>636</v>
      </c>
      <c r="BS103">
        <f t="shared" si="152"/>
        <v>1984</v>
      </c>
      <c r="BT103" t="str">
        <f t="shared" si="153"/>
        <v>nfc_champ</v>
      </c>
      <c r="BU103" t="str">
        <f t="shared" si="154"/>
        <v>Chicago Bears</v>
      </c>
      <c r="BV103">
        <v>0</v>
      </c>
      <c r="BW103">
        <v>1</v>
      </c>
      <c r="BX103">
        <v>0</v>
      </c>
    </row>
    <row r="104" spans="57:76">
      <c r="BE104">
        <v>1985</v>
      </c>
      <c r="BF104" t="s">
        <v>342</v>
      </c>
      <c r="BG104" t="s">
        <v>359</v>
      </c>
      <c r="BH104" t="s">
        <v>459</v>
      </c>
      <c r="BJ104" t="s">
        <v>636</v>
      </c>
      <c r="BK104">
        <f t="shared" si="149"/>
        <v>1985</v>
      </c>
      <c r="BL104" t="str">
        <f t="shared" si="150"/>
        <v>nfc_champ</v>
      </c>
      <c r="BM104" t="str">
        <f t="shared" si="151"/>
        <v>Chicago Bears</v>
      </c>
      <c r="BN104">
        <v>1</v>
      </c>
      <c r="BO104">
        <v>1</v>
      </c>
      <c r="BP104">
        <v>1</v>
      </c>
      <c r="BR104" t="s">
        <v>636</v>
      </c>
      <c r="BS104">
        <f t="shared" si="152"/>
        <v>1985</v>
      </c>
      <c r="BT104" t="str">
        <f t="shared" si="153"/>
        <v>nfc_champ</v>
      </c>
      <c r="BU104" t="str">
        <f t="shared" si="154"/>
        <v>Los Angeles Rams</v>
      </c>
      <c r="BV104">
        <v>0</v>
      </c>
      <c r="BW104">
        <v>1</v>
      </c>
      <c r="BX104">
        <v>0</v>
      </c>
    </row>
    <row r="105" spans="57:76">
      <c r="BE105">
        <v>1986</v>
      </c>
      <c r="BF105" t="s">
        <v>312</v>
      </c>
      <c r="BG105" t="s">
        <v>355</v>
      </c>
      <c r="BH105" t="s">
        <v>459</v>
      </c>
      <c r="BJ105" t="s">
        <v>636</v>
      </c>
      <c r="BK105">
        <f t="shared" si="149"/>
        <v>1986</v>
      </c>
      <c r="BL105" t="str">
        <f t="shared" si="150"/>
        <v>nfc_champ</v>
      </c>
      <c r="BM105" t="str">
        <f t="shared" si="151"/>
        <v>New York Giants</v>
      </c>
      <c r="BN105">
        <v>1</v>
      </c>
      <c r="BO105">
        <v>1</v>
      </c>
      <c r="BP105">
        <v>1</v>
      </c>
      <c r="BR105" t="s">
        <v>636</v>
      </c>
      <c r="BS105">
        <f t="shared" si="152"/>
        <v>1986</v>
      </c>
      <c r="BT105" t="str">
        <f t="shared" si="153"/>
        <v>nfc_champ</v>
      </c>
      <c r="BU105" t="str">
        <f t="shared" si="154"/>
        <v>Washington Redskins</v>
      </c>
      <c r="BV105">
        <v>0</v>
      </c>
      <c r="BW105">
        <v>1</v>
      </c>
      <c r="BX105">
        <v>0</v>
      </c>
    </row>
    <row r="106" spans="57:76">
      <c r="BE106">
        <v>1987</v>
      </c>
      <c r="BF106" t="s">
        <v>355</v>
      </c>
      <c r="BG106" t="s">
        <v>360</v>
      </c>
      <c r="BH106" t="s">
        <v>459</v>
      </c>
      <c r="BJ106" t="s">
        <v>636</v>
      </c>
      <c r="BK106">
        <f t="shared" si="149"/>
        <v>1987</v>
      </c>
      <c r="BL106" t="str">
        <f t="shared" si="150"/>
        <v>nfc_champ</v>
      </c>
      <c r="BM106" t="str">
        <f t="shared" si="151"/>
        <v>Washington Redskins</v>
      </c>
      <c r="BN106">
        <v>1</v>
      </c>
      <c r="BO106">
        <v>1</v>
      </c>
      <c r="BP106">
        <v>1</v>
      </c>
      <c r="BR106" t="s">
        <v>636</v>
      </c>
      <c r="BS106">
        <f t="shared" si="152"/>
        <v>1987</v>
      </c>
      <c r="BT106" t="str">
        <f t="shared" si="153"/>
        <v>nfc_champ</v>
      </c>
      <c r="BU106" t="str">
        <f t="shared" si="154"/>
        <v>Minnesota Vikings</v>
      </c>
      <c r="BV106">
        <v>0</v>
      </c>
      <c r="BW106">
        <v>1</v>
      </c>
      <c r="BX106">
        <v>0</v>
      </c>
    </row>
    <row r="107" spans="57:76">
      <c r="BE107">
        <v>1988</v>
      </c>
      <c r="BF107" t="s">
        <v>335</v>
      </c>
      <c r="BG107" t="s">
        <v>342</v>
      </c>
      <c r="BH107" t="s">
        <v>459</v>
      </c>
      <c r="BJ107" t="s">
        <v>636</v>
      </c>
      <c r="BK107">
        <f t="shared" si="149"/>
        <v>1988</v>
      </c>
      <c r="BL107" t="str">
        <f t="shared" si="150"/>
        <v>nfc_champ</v>
      </c>
      <c r="BM107" t="str">
        <f t="shared" si="151"/>
        <v>San Francisco 49ers</v>
      </c>
      <c r="BN107">
        <v>1</v>
      </c>
      <c r="BO107">
        <v>1</v>
      </c>
      <c r="BP107">
        <v>1</v>
      </c>
      <c r="BR107" t="s">
        <v>636</v>
      </c>
      <c r="BS107">
        <f t="shared" si="152"/>
        <v>1988</v>
      </c>
      <c r="BT107" t="str">
        <f t="shared" si="153"/>
        <v>nfc_champ</v>
      </c>
      <c r="BU107" t="str">
        <f t="shared" si="154"/>
        <v>Chicago Bears</v>
      </c>
      <c r="BV107">
        <v>0</v>
      </c>
      <c r="BW107">
        <v>1</v>
      </c>
      <c r="BX107">
        <v>0</v>
      </c>
    </row>
    <row r="108" spans="57:76">
      <c r="BE108">
        <v>1989</v>
      </c>
      <c r="BF108" t="s">
        <v>335</v>
      </c>
      <c r="BG108" t="s">
        <v>359</v>
      </c>
      <c r="BH108" t="s">
        <v>459</v>
      </c>
      <c r="BJ108" t="s">
        <v>636</v>
      </c>
      <c r="BK108">
        <f t="shared" si="149"/>
        <v>1989</v>
      </c>
      <c r="BL108" t="str">
        <f t="shared" si="150"/>
        <v>nfc_champ</v>
      </c>
      <c r="BM108" t="str">
        <f t="shared" si="151"/>
        <v>San Francisco 49ers</v>
      </c>
      <c r="BN108">
        <v>1</v>
      </c>
      <c r="BO108">
        <v>1</v>
      </c>
      <c r="BP108">
        <v>1</v>
      </c>
      <c r="BR108" t="s">
        <v>636</v>
      </c>
      <c r="BS108">
        <f t="shared" si="152"/>
        <v>1989</v>
      </c>
      <c r="BT108" t="str">
        <f t="shared" si="153"/>
        <v>nfc_champ</v>
      </c>
      <c r="BU108" t="str">
        <f t="shared" si="154"/>
        <v>Los Angeles Rams</v>
      </c>
      <c r="BV108">
        <v>0</v>
      </c>
      <c r="BW108">
        <v>1</v>
      </c>
      <c r="BX108">
        <v>0</v>
      </c>
    </row>
    <row r="109" spans="57:76">
      <c r="BE109">
        <v>1990</v>
      </c>
      <c r="BF109" t="s">
        <v>312</v>
      </c>
      <c r="BG109" t="s">
        <v>335</v>
      </c>
      <c r="BH109" t="s">
        <v>459</v>
      </c>
      <c r="BJ109" t="s">
        <v>636</v>
      </c>
      <c r="BK109">
        <f t="shared" si="149"/>
        <v>1990</v>
      </c>
      <c r="BL109" t="str">
        <f t="shared" si="150"/>
        <v>nfc_champ</v>
      </c>
      <c r="BM109" t="str">
        <f t="shared" si="151"/>
        <v>New York Giants</v>
      </c>
      <c r="BN109">
        <v>1</v>
      </c>
      <c r="BO109">
        <v>1</v>
      </c>
      <c r="BP109">
        <v>1</v>
      </c>
      <c r="BR109" t="s">
        <v>636</v>
      </c>
      <c r="BS109">
        <f t="shared" si="152"/>
        <v>1990</v>
      </c>
      <c r="BT109" t="str">
        <f t="shared" si="153"/>
        <v>nfc_champ</v>
      </c>
      <c r="BU109" t="str">
        <f t="shared" si="154"/>
        <v>San Francisco 49ers</v>
      </c>
      <c r="BV109">
        <v>0</v>
      </c>
      <c r="BW109">
        <v>1</v>
      </c>
      <c r="BX109">
        <v>0</v>
      </c>
    </row>
    <row r="110" spans="57:76">
      <c r="BE110">
        <v>1991</v>
      </c>
      <c r="BF110" t="s">
        <v>355</v>
      </c>
      <c r="BG110" t="s">
        <v>418</v>
      </c>
      <c r="BH110" t="s">
        <v>459</v>
      </c>
      <c r="BJ110" t="s">
        <v>636</v>
      </c>
      <c r="BK110">
        <f t="shared" si="149"/>
        <v>1991</v>
      </c>
      <c r="BL110" t="str">
        <f t="shared" si="150"/>
        <v>nfc_champ</v>
      </c>
      <c r="BM110" t="str">
        <f t="shared" si="151"/>
        <v>Washington Redskins</v>
      </c>
      <c r="BN110">
        <v>1</v>
      </c>
      <c r="BO110">
        <v>1</v>
      </c>
      <c r="BP110">
        <v>1</v>
      </c>
      <c r="BR110" t="s">
        <v>636</v>
      </c>
      <c r="BS110">
        <f t="shared" si="152"/>
        <v>1991</v>
      </c>
      <c r="BT110" t="str">
        <f t="shared" si="153"/>
        <v>nfc_champ</v>
      </c>
      <c r="BU110" t="str">
        <f t="shared" si="154"/>
        <v>Detroit Lions</v>
      </c>
      <c r="BV110">
        <v>0</v>
      </c>
      <c r="BW110">
        <v>1</v>
      </c>
      <c r="BX110">
        <v>0</v>
      </c>
    </row>
    <row r="111" spans="57:76">
      <c r="BE111">
        <v>1992</v>
      </c>
      <c r="BF111" t="s">
        <v>352</v>
      </c>
      <c r="BG111" t="s">
        <v>335</v>
      </c>
      <c r="BH111" t="s">
        <v>459</v>
      </c>
      <c r="BJ111" t="s">
        <v>636</v>
      </c>
      <c r="BK111">
        <f t="shared" si="149"/>
        <v>1992</v>
      </c>
      <c r="BL111" t="str">
        <f t="shared" si="150"/>
        <v>nfc_champ</v>
      </c>
      <c r="BM111" t="str">
        <f t="shared" si="151"/>
        <v>Dallas Cowboys</v>
      </c>
      <c r="BN111">
        <v>1</v>
      </c>
      <c r="BO111">
        <v>1</v>
      </c>
      <c r="BP111">
        <v>1</v>
      </c>
      <c r="BR111" t="s">
        <v>636</v>
      </c>
      <c r="BS111">
        <f t="shared" si="152"/>
        <v>1992</v>
      </c>
      <c r="BT111" t="str">
        <f t="shared" si="153"/>
        <v>nfc_champ</v>
      </c>
      <c r="BU111" t="str">
        <f t="shared" si="154"/>
        <v>San Francisco 49ers</v>
      </c>
      <c r="BV111">
        <v>0</v>
      </c>
      <c r="BW111">
        <v>1</v>
      </c>
      <c r="BX111">
        <v>0</v>
      </c>
    </row>
    <row r="112" spans="57:76">
      <c r="BE112">
        <v>1993</v>
      </c>
      <c r="BF112" t="s">
        <v>352</v>
      </c>
      <c r="BG112" t="s">
        <v>335</v>
      </c>
      <c r="BH112" t="s">
        <v>459</v>
      </c>
      <c r="BJ112" t="s">
        <v>636</v>
      </c>
      <c r="BK112">
        <f t="shared" si="149"/>
        <v>1993</v>
      </c>
      <c r="BL112" t="str">
        <f t="shared" si="150"/>
        <v>nfc_champ</v>
      </c>
      <c r="BM112" t="str">
        <f t="shared" si="151"/>
        <v>Dallas Cowboys</v>
      </c>
      <c r="BN112">
        <v>1</v>
      </c>
      <c r="BO112">
        <v>1</v>
      </c>
      <c r="BP112">
        <v>1</v>
      </c>
      <c r="BR112" t="s">
        <v>636</v>
      </c>
      <c r="BS112">
        <f t="shared" si="152"/>
        <v>1993</v>
      </c>
      <c r="BT112" t="str">
        <f t="shared" si="153"/>
        <v>nfc_champ</v>
      </c>
      <c r="BU112" t="str">
        <f t="shared" si="154"/>
        <v>San Francisco 49ers</v>
      </c>
      <c r="BV112">
        <v>0</v>
      </c>
      <c r="BW112">
        <v>1</v>
      </c>
      <c r="BX112">
        <v>0</v>
      </c>
    </row>
    <row r="113" spans="57:76">
      <c r="BE113">
        <v>1994</v>
      </c>
      <c r="BF113" t="s">
        <v>335</v>
      </c>
      <c r="BG113" t="s">
        <v>352</v>
      </c>
      <c r="BH113" t="s">
        <v>459</v>
      </c>
      <c r="BJ113" t="s">
        <v>636</v>
      </c>
      <c r="BK113">
        <f t="shared" si="149"/>
        <v>1994</v>
      </c>
      <c r="BL113" t="str">
        <f t="shared" si="150"/>
        <v>nfc_champ</v>
      </c>
      <c r="BM113" t="str">
        <f t="shared" si="151"/>
        <v>San Francisco 49ers</v>
      </c>
      <c r="BN113">
        <v>1</v>
      </c>
      <c r="BO113">
        <v>1</v>
      </c>
      <c r="BP113">
        <v>1</v>
      </c>
      <c r="BR113" t="s">
        <v>636</v>
      </c>
      <c r="BS113">
        <f t="shared" si="152"/>
        <v>1994</v>
      </c>
      <c r="BT113" t="str">
        <f t="shared" si="153"/>
        <v>nfc_champ</v>
      </c>
      <c r="BU113" t="str">
        <f t="shared" si="154"/>
        <v>Dallas Cowboys</v>
      </c>
      <c r="BV113">
        <v>0</v>
      </c>
      <c r="BW113">
        <v>1</v>
      </c>
      <c r="BX113">
        <v>0</v>
      </c>
    </row>
    <row r="114" spans="57:76">
      <c r="BE114">
        <v>1995</v>
      </c>
      <c r="BF114" t="s">
        <v>352</v>
      </c>
      <c r="BG114" t="s">
        <v>337</v>
      </c>
      <c r="BH114" t="s">
        <v>459</v>
      </c>
      <c r="BJ114" t="s">
        <v>636</v>
      </c>
      <c r="BK114">
        <f t="shared" si="149"/>
        <v>1995</v>
      </c>
      <c r="BL114" t="str">
        <f t="shared" si="150"/>
        <v>nfc_champ</v>
      </c>
      <c r="BM114" t="str">
        <f t="shared" si="151"/>
        <v>Dallas Cowboys</v>
      </c>
      <c r="BN114">
        <v>1</v>
      </c>
      <c r="BO114">
        <v>1</v>
      </c>
      <c r="BP114">
        <v>1</v>
      </c>
      <c r="BR114" t="s">
        <v>636</v>
      </c>
      <c r="BS114">
        <f t="shared" si="152"/>
        <v>1995</v>
      </c>
      <c r="BT114" t="str">
        <f t="shared" si="153"/>
        <v>nfc_champ</v>
      </c>
      <c r="BU114" t="str">
        <f t="shared" si="154"/>
        <v>Green Bay Packers</v>
      </c>
      <c r="BV114">
        <v>0</v>
      </c>
      <c r="BW114">
        <v>1</v>
      </c>
      <c r="BX114">
        <v>0</v>
      </c>
    </row>
    <row r="115" spans="57:76">
      <c r="BE115">
        <v>1996</v>
      </c>
      <c r="BF115" t="s">
        <v>337</v>
      </c>
      <c r="BG115" t="s">
        <v>345</v>
      </c>
      <c r="BH115" t="s">
        <v>459</v>
      </c>
      <c r="BJ115" t="s">
        <v>636</v>
      </c>
      <c r="BK115">
        <f t="shared" si="149"/>
        <v>1996</v>
      </c>
      <c r="BL115" t="str">
        <f t="shared" si="150"/>
        <v>nfc_champ</v>
      </c>
      <c r="BM115" t="str">
        <f t="shared" si="151"/>
        <v>Green Bay Packers</v>
      </c>
      <c r="BN115">
        <v>1</v>
      </c>
      <c r="BO115">
        <v>1</v>
      </c>
      <c r="BP115">
        <v>1</v>
      </c>
      <c r="BR115" t="s">
        <v>636</v>
      </c>
      <c r="BS115">
        <f t="shared" si="152"/>
        <v>1996</v>
      </c>
      <c r="BT115" t="str">
        <f t="shared" si="153"/>
        <v>nfc_champ</v>
      </c>
      <c r="BU115" t="str">
        <f t="shared" si="154"/>
        <v>Carolina Panthers</v>
      </c>
      <c r="BV115">
        <v>0</v>
      </c>
      <c r="BW115">
        <v>1</v>
      </c>
      <c r="BX115">
        <v>0</v>
      </c>
    </row>
    <row r="116" spans="57:76">
      <c r="BE116">
        <v>1997</v>
      </c>
      <c r="BF116" t="s">
        <v>337</v>
      </c>
      <c r="BG116" t="s">
        <v>335</v>
      </c>
      <c r="BH116" t="s">
        <v>459</v>
      </c>
      <c r="BJ116" t="s">
        <v>636</v>
      </c>
      <c r="BK116">
        <f t="shared" si="149"/>
        <v>1997</v>
      </c>
      <c r="BL116" t="str">
        <f t="shared" si="150"/>
        <v>nfc_champ</v>
      </c>
      <c r="BM116" t="str">
        <f t="shared" si="151"/>
        <v>Green Bay Packers</v>
      </c>
      <c r="BN116">
        <v>1</v>
      </c>
      <c r="BO116">
        <v>1</v>
      </c>
      <c r="BP116">
        <v>1</v>
      </c>
      <c r="BR116" t="s">
        <v>636</v>
      </c>
      <c r="BS116">
        <f t="shared" si="152"/>
        <v>1997</v>
      </c>
      <c r="BT116" t="str">
        <f t="shared" si="153"/>
        <v>nfc_champ</v>
      </c>
      <c r="BU116" t="str">
        <f t="shared" si="154"/>
        <v>San Francisco 49ers</v>
      </c>
      <c r="BV116">
        <v>0</v>
      </c>
      <c r="BW116">
        <v>1</v>
      </c>
      <c r="BX116">
        <v>0</v>
      </c>
    </row>
    <row r="117" spans="57:76">
      <c r="BE117">
        <v>1998</v>
      </c>
      <c r="BF117" t="s">
        <v>351</v>
      </c>
      <c r="BG117" t="s">
        <v>360</v>
      </c>
      <c r="BH117" t="s">
        <v>459</v>
      </c>
      <c r="BJ117" t="s">
        <v>636</v>
      </c>
      <c r="BK117">
        <f t="shared" si="149"/>
        <v>1998</v>
      </c>
      <c r="BL117" t="str">
        <f t="shared" si="150"/>
        <v>nfc_champ</v>
      </c>
      <c r="BM117" t="str">
        <f t="shared" si="151"/>
        <v>Atlanta Falcons</v>
      </c>
      <c r="BN117">
        <v>1</v>
      </c>
      <c r="BO117">
        <v>1</v>
      </c>
      <c r="BP117">
        <v>1</v>
      </c>
      <c r="BR117" t="s">
        <v>636</v>
      </c>
      <c r="BS117">
        <f t="shared" si="152"/>
        <v>1998</v>
      </c>
      <c r="BT117" t="str">
        <f t="shared" si="153"/>
        <v>nfc_champ</v>
      </c>
      <c r="BU117" t="str">
        <f t="shared" si="154"/>
        <v>Minnesota Vikings</v>
      </c>
      <c r="BV117">
        <v>0</v>
      </c>
      <c r="BW117">
        <v>1</v>
      </c>
      <c r="BX117">
        <v>0</v>
      </c>
    </row>
    <row r="118" spans="57:76">
      <c r="BE118">
        <v>1999</v>
      </c>
      <c r="BF118" t="s">
        <v>348</v>
      </c>
      <c r="BG118" t="s">
        <v>346</v>
      </c>
      <c r="BH118" t="s">
        <v>459</v>
      </c>
      <c r="BJ118" t="s">
        <v>636</v>
      </c>
      <c r="BK118">
        <f t="shared" si="149"/>
        <v>1999</v>
      </c>
      <c r="BL118" t="str">
        <f t="shared" si="150"/>
        <v>nfc_champ</v>
      </c>
      <c r="BM118" t="str">
        <f t="shared" si="151"/>
        <v>St. Louis Rams</v>
      </c>
      <c r="BN118">
        <v>1</v>
      </c>
      <c r="BO118">
        <v>1</v>
      </c>
      <c r="BP118">
        <v>1</v>
      </c>
      <c r="BR118" t="s">
        <v>636</v>
      </c>
      <c r="BS118">
        <f t="shared" si="152"/>
        <v>1999</v>
      </c>
      <c r="BT118" t="str">
        <f t="shared" si="153"/>
        <v>nfc_champ</v>
      </c>
      <c r="BU118" t="str">
        <f t="shared" si="154"/>
        <v>Tampa Bay Buccaneers</v>
      </c>
      <c r="BV118">
        <v>0</v>
      </c>
      <c r="BW118">
        <v>1</v>
      </c>
      <c r="BX118">
        <v>0</v>
      </c>
    </row>
    <row r="119" spans="57:76">
      <c r="BE119">
        <v>2000</v>
      </c>
      <c r="BF119" t="s">
        <v>312</v>
      </c>
      <c r="BG119" t="s">
        <v>360</v>
      </c>
      <c r="BH119" t="s">
        <v>459</v>
      </c>
      <c r="BJ119" t="s">
        <v>636</v>
      </c>
      <c r="BK119">
        <f t="shared" si="149"/>
        <v>2000</v>
      </c>
      <c r="BL119" t="str">
        <f t="shared" si="150"/>
        <v>nfc_champ</v>
      </c>
      <c r="BM119" t="str">
        <f t="shared" si="151"/>
        <v>New York Giants</v>
      </c>
      <c r="BN119">
        <v>1</v>
      </c>
      <c r="BO119">
        <v>1</v>
      </c>
      <c r="BP119">
        <v>1</v>
      </c>
      <c r="BR119" t="s">
        <v>636</v>
      </c>
      <c r="BS119">
        <f t="shared" si="152"/>
        <v>2000</v>
      </c>
      <c r="BT119" t="str">
        <f t="shared" si="153"/>
        <v>nfc_champ</v>
      </c>
      <c r="BU119" t="str">
        <f t="shared" si="154"/>
        <v>Minnesota Vikings</v>
      </c>
      <c r="BV119">
        <v>0</v>
      </c>
      <c r="BW119">
        <v>1</v>
      </c>
      <c r="BX119">
        <v>0</v>
      </c>
    </row>
    <row r="120" spans="57:76">
      <c r="BE120">
        <v>2001</v>
      </c>
      <c r="BF120" t="s">
        <v>348</v>
      </c>
      <c r="BG120" t="s">
        <v>344</v>
      </c>
      <c r="BH120" t="s">
        <v>459</v>
      </c>
      <c r="BJ120" t="s">
        <v>636</v>
      </c>
      <c r="BK120">
        <f t="shared" si="149"/>
        <v>2001</v>
      </c>
      <c r="BL120" t="str">
        <f t="shared" si="150"/>
        <v>nfc_champ</v>
      </c>
      <c r="BM120" t="str">
        <f t="shared" si="151"/>
        <v>St. Louis Rams</v>
      </c>
      <c r="BN120">
        <v>1</v>
      </c>
      <c r="BO120">
        <v>1</v>
      </c>
      <c r="BP120">
        <v>1</v>
      </c>
      <c r="BR120" t="s">
        <v>636</v>
      </c>
      <c r="BS120">
        <f t="shared" si="152"/>
        <v>2001</v>
      </c>
      <c r="BT120" t="str">
        <f t="shared" si="153"/>
        <v>nfc_champ</v>
      </c>
      <c r="BU120" t="str">
        <f t="shared" si="154"/>
        <v>Philadelphia Eagles</v>
      </c>
      <c r="BV120">
        <v>0</v>
      </c>
      <c r="BW120">
        <v>1</v>
      </c>
      <c r="BX120">
        <v>0</v>
      </c>
    </row>
    <row r="121" spans="57:76">
      <c r="BE121">
        <v>2002</v>
      </c>
      <c r="BF121" t="s">
        <v>346</v>
      </c>
      <c r="BG121" t="s">
        <v>344</v>
      </c>
      <c r="BH121" t="s">
        <v>459</v>
      </c>
      <c r="BJ121" t="s">
        <v>636</v>
      </c>
      <c r="BK121">
        <f t="shared" si="149"/>
        <v>2002</v>
      </c>
      <c r="BL121" t="str">
        <f t="shared" si="150"/>
        <v>nfc_champ</v>
      </c>
      <c r="BM121" t="str">
        <f t="shared" si="151"/>
        <v>Tampa Bay Buccaneers</v>
      </c>
      <c r="BN121">
        <v>1</v>
      </c>
      <c r="BO121">
        <v>1</v>
      </c>
      <c r="BP121">
        <v>1</v>
      </c>
      <c r="BR121" t="s">
        <v>636</v>
      </c>
      <c r="BS121">
        <f t="shared" si="152"/>
        <v>2002</v>
      </c>
      <c r="BT121" t="str">
        <f t="shared" si="153"/>
        <v>nfc_champ</v>
      </c>
      <c r="BU121" t="str">
        <f t="shared" si="154"/>
        <v>Philadelphia Eagles</v>
      </c>
      <c r="BV121">
        <v>0</v>
      </c>
      <c r="BW121">
        <v>1</v>
      </c>
      <c r="BX121">
        <v>0</v>
      </c>
    </row>
    <row r="122" spans="57:76">
      <c r="BE122">
        <v>2003</v>
      </c>
      <c r="BF122" t="s">
        <v>345</v>
      </c>
      <c r="BG122" t="s">
        <v>344</v>
      </c>
      <c r="BH122" t="s">
        <v>459</v>
      </c>
      <c r="BJ122" t="s">
        <v>636</v>
      </c>
      <c r="BK122">
        <f t="shared" si="149"/>
        <v>2003</v>
      </c>
      <c r="BL122" t="str">
        <f t="shared" si="150"/>
        <v>nfc_champ</v>
      </c>
      <c r="BM122" t="str">
        <f t="shared" si="151"/>
        <v>Carolina Panthers</v>
      </c>
      <c r="BN122">
        <v>1</v>
      </c>
      <c r="BO122">
        <v>1</v>
      </c>
      <c r="BP122">
        <v>1</v>
      </c>
      <c r="BR122" t="s">
        <v>636</v>
      </c>
      <c r="BS122">
        <f t="shared" si="152"/>
        <v>2003</v>
      </c>
      <c r="BT122" t="str">
        <f t="shared" si="153"/>
        <v>nfc_champ</v>
      </c>
      <c r="BU122" t="str">
        <f t="shared" si="154"/>
        <v>Philadelphia Eagles</v>
      </c>
      <c r="BV122">
        <v>0</v>
      </c>
      <c r="BW122">
        <v>1</v>
      </c>
      <c r="BX122">
        <v>0</v>
      </c>
    </row>
    <row r="123" spans="57:76">
      <c r="BE123">
        <v>2004</v>
      </c>
      <c r="BF123" t="s">
        <v>344</v>
      </c>
      <c r="BG123" t="s">
        <v>351</v>
      </c>
      <c r="BH123" t="s">
        <v>459</v>
      </c>
      <c r="BJ123" t="s">
        <v>636</v>
      </c>
      <c r="BK123">
        <f t="shared" si="149"/>
        <v>2004</v>
      </c>
      <c r="BL123" t="str">
        <f t="shared" si="150"/>
        <v>nfc_champ</v>
      </c>
      <c r="BM123" t="str">
        <f t="shared" si="151"/>
        <v>Philadelphia Eagles</v>
      </c>
      <c r="BN123">
        <v>1</v>
      </c>
      <c r="BO123">
        <v>1</v>
      </c>
      <c r="BP123">
        <v>1</v>
      </c>
      <c r="BR123" t="s">
        <v>636</v>
      </c>
      <c r="BS123">
        <f t="shared" si="152"/>
        <v>2004</v>
      </c>
      <c r="BT123" t="str">
        <f t="shared" si="153"/>
        <v>nfc_champ</v>
      </c>
      <c r="BU123" t="str">
        <f t="shared" si="154"/>
        <v>Atlanta Falcons</v>
      </c>
      <c r="BV123">
        <v>0</v>
      </c>
      <c r="BW123">
        <v>1</v>
      </c>
      <c r="BX123">
        <v>0</v>
      </c>
    </row>
    <row r="124" spans="57:76">
      <c r="BE124">
        <v>2005</v>
      </c>
      <c r="BF124" t="s">
        <v>343</v>
      </c>
      <c r="BG124" t="s">
        <v>345</v>
      </c>
      <c r="BH124" t="s">
        <v>459</v>
      </c>
      <c r="BJ124" t="s">
        <v>636</v>
      </c>
      <c r="BK124">
        <f t="shared" si="149"/>
        <v>2005</v>
      </c>
      <c r="BL124" t="str">
        <f t="shared" si="150"/>
        <v>nfc_champ</v>
      </c>
      <c r="BM124" t="str">
        <f t="shared" si="151"/>
        <v>Seattle Seahawks</v>
      </c>
      <c r="BN124">
        <v>1</v>
      </c>
      <c r="BO124">
        <v>1</v>
      </c>
      <c r="BP124">
        <v>1</v>
      </c>
      <c r="BR124" t="s">
        <v>636</v>
      </c>
      <c r="BS124">
        <f t="shared" si="152"/>
        <v>2005</v>
      </c>
      <c r="BT124" t="str">
        <f t="shared" si="153"/>
        <v>nfc_champ</v>
      </c>
      <c r="BU124" t="str">
        <f t="shared" si="154"/>
        <v>Carolina Panthers</v>
      </c>
      <c r="BV124">
        <v>0</v>
      </c>
      <c r="BW124">
        <v>1</v>
      </c>
      <c r="BX124">
        <v>0</v>
      </c>
    </row>
    <row r="125" spans="57:76">
      <c r="BE125">
        <v>2006</v>
      </c>
      <c r="BF125" t="s">
        <v>342</v>
      </c>
      <c r="BG125" t="s">
        <v>339</v>
      </c>
      <c r="BH125" t="s">
        <v>459</v>
      </c>
      <c r="BJ125" t="s">
        <v>636</v>
      </c>
      <c r="BK125">
        <f t="shared" si="149"/>
        <v>2006</v>
      </c>
      <c r="BL125" t="str">
        <f t="shared" si="150"/>
        <v>nfc_champ</v>
      </c>
      <c r="BM125" t="str">
        <f t="shared" si="151"/>
        <v>Chicago Bears</v>
      </c>
      <c r="BN125">
        <v>1</v>
      </c>
      <c r="BO125">
        <v>1</v>
      </c>
      <c r="BP125">
        <v>1</v>
      </c>
      <c r="BR125" t="s">
        <v>636</v>
      </c>
      <c r="BS125">
        <f t="shared" si="152"/>
        <v>2006</v>
      </c>
      <c r="BT125" t="str">
        <f t="shared" si="153"/>
        <v>nfc_champ</v>
      </c>
      <c r="BU125" t="str">
        <f t="shared" si="154"/>
        <v>New Orleans Saints</v>
      </c>
      <c r="BV125">
        <v>0</v>
      </c>
      <c r="BW125">
        <v>1</v>
      </c>
      <c r="BX125">
        <v>0</v>
      </c>
    </row>
    <row r="126" spans="57:76">
      <c r="BE126">
        <v>2007</v>
      </c>
      <c r="BF126" t="s">
        <v>312</v>
      </c>
      <c r="BG126" t="s">
        <v>337</v>
      </c>
      <c r="BH126" t="s">
        <v>459</v>
      </c>
      <c r="BJ126" t="s">
        <v>636</v>
      </c>
      <c r="BK126">
        <f t="shared" si="149"/>
        <v>2007</v>
      </c>
      <c r="BL126" t="str">
        <f t="shared" si="150"/>
        <v>nfc_champ</v>
      </c>
      <c r="BM126" t="str">
        <f t="shared" si="151"/>
        <v>New York Giants</v>
      </c>
      <c r="BN126">
        <v>1</v>
      </c>
      <c r="BO126">
        <v>1</v>
      </c>
      <c r="BP126">
        <v>1</v>
      </c>
      <c r="BR126" t="s">
        <v>636</v>
      </c>
      <c r="BS126">
        <f t="shared" si="152"/>
        <v>2007</v>
      </c>
      <c r="BT126" t="str">
        <f t="shared" si="153"/>
        <v>nfc_champ</v>
      </c>
      <c r="BU126" t="str">
        <f t="shared" si="154"/>
        <v>Green Bay Packers</v>
      </c>
      <c r="BV126">
        <v>0</v>
      </c>
      <c r="BW126">
        <v>1</v>
      </c>
      <c r="BX126">
        <v>0</v>
      </c>
    </row>
    <row r="127" spans="57:76">
      <c r="BE127">
        <v>2008</v>
      </c>
      <c r="BF127" t="s">
        <v>341</v>
      </c>
      <c r="BG127" t="s">
        <v>344</v>
      </c>
      <c r="BH127" t="s">
        <v>459</v>
      </c>
      <c r="BJ127" t="s">
        <v>636</v>
      </c>
      <c r="BK127">
        <f t="shared" si="149"/>
        <v>2008</v>
      </c>
      <c r="BL127" t="str">
        <f t="shared" si="150"/>
        <v>nfc_champ</v>
      </c>
      <c r="BM127" t="str">
        <f t="shared" si="151"/>
        <v>Arizona Cardinals</v>
      </c>
      <c r="BN127">
        <v>1</v>
      </c>
      <c r="BO127">
        <v>1</v>
      </c>
      <c r="BP127">
        <v>1</v>
      </c>
      <c r="BR127" t="s">
        <v>636</v>
      </c>
      <c r="BS127">
        <f t="shared" si="152"/>
        <v>2008</v>
      </c>
      <c r="BT127" t="str">
        <f t="shared" si="153"/>
        <v>nfc_champ</v>
      </c>
      <c r="BU127" t="str">
        <f t="shared" si="154"/>
        <v>Philadelphia Eagles</v>
      </c>
      <c r="BV127">
        <v>0</v>
      </c>
      <c r="BW127">
        <v>1</v>
      </c>
      <c r="BX127">
        <v>0</v>
      </c>
    </row>
    <row r="128" spans="57:76">
      <c r="BE128">
        <v>2009</v>
      </c>
      <c r="BF128" t="s">
        <v>339</v>
      </c>
      <c r="BG128" t="s">
        <v>360</v>
      </c>
      <c r="BH128" t="s">
        <v>459</v>
      </c>
      <c r="BJ128" t="s">
        <v>636</v>
      </c>
      <c r="BK128">
        <f t="shared" si="149"/>
        <v>2009</v>
      </c>
      <c r="BL128" t="str">
        <f t="shared" si="150"/>
        <v>nfc_champ</v>
      </c>
      <c r="BM128" t="str">
        <f t="shared" si="151"/>
        <v>New Orleans Saints</v>
      </c>
      <c r="BN128">
        <v>1</v>
      </c>
      <c r="BO128">
        <v>1</v>
      </c>
      <c r="BP128">
        <v>1</v>
      </c>
      <c r="BR128" t="s">
        <v>636</v>
      </c>
      <c r="BS128">
        <f t="shared" si="152"/>
        <v>2009</v>
      </c>
      <c r="BT128" t="str">
        <f t="shared" si="153"/>
        <v>nfc_champ</v>
      </c>
      <c r="BU128" t="str">
        <f t="shared" si="154"/>
        <v>Minnesota Vikings</v>
      </c>
      <c r="BV128">
        <v>0</v>
      </c>
      <c r="BW128">
        <v>1</v>
      </c>
      <c r="BX128">
        <v>0</v>
      </c>
    </row>
    <row r="129" spans="57:76">
      <c r="BE129">
        <v>2010</v>
      </c>
      <c r="BF129" t="s">
        <v>337</v>
      </c>
      <c r="BG129" t="s">
        <v>342</v>
      </c>
      <c r="BH129" t="s">
        <v>459</v>
      </c>
      <c r="BJ129" t="s">
        <v>636</v>
      </c>
      <c r="BK129">
        <f t="shared" si="149"/>
        <v>2010</v>
      </c>
      <c r="BL129" t="str">
        <f t="shared" si="150"/>
        <v>nfc_champ</v>
      </c>
      <c r="BM129" t="str">
        <f t="shared" si="151"/>
        <v>Green Bay Packers</v>
      </c>
      <c r="BN129">
        <v>1</v>
      </c>
      <c r="BO129">
        <v>1</v>
      </c>
      <c r="BP129">
        <v>1</v>
      </c>
      <c r="BR129" t="s">
        <v>636</v>
      </c>
      <c r="BS129">
        <f t="shared" si="152"/>
        <v>2010</v>
      </c>
      <c r="BT129" t="str">
        <f t="shared" si="153"/>
        <v>nfc_champ</v>
      </c>
      <c r="BU129" t="str">
        <f t="shared" si="154"/>
        <v>Chicago Bears</v>
      </c>
      <c r="BV129">
        <v>0</v>
      </c>
      <c r="BW129">
        <v>1</v>
      </c>
      <c r="BX129">
        <v>0</v>
      </c>
    </row>
    <row r="130" spans="57:76">
      <c r="BE130">
        <v>2011</v>
      </c>
      <c r="BF130" t="s">
        <v>312</v>
      </c>
      <c r="BG130" t="s">
        <v>335</v>
      </c>
      <c r="BH130" t="s">
        <v>459</v>
      </c>
      <c r="BJ130" t="s">
        <v>636</v>
      </c>
      <c r="BK130">
        <f t="shared" si="149"/>
        <v>2011</v>
      </c>
      <c r="BL130" t="str">
        <f t="shared" si="150"/>
        <v>nfc_champ</v>
      </c>
      <c r="BM130" t="str">
        <f t="shared" si="151"/>
        <v>New York Giants</v>
      </c>
      <c r="BN130">
        <v>1</v>
      </c>
      <c r="BO130">
        <v>1</v>
      </c>
      <c r="BP130">
        <v>1</v>
      </c>
      <c r="BR130" t="s">
        <v>636</v>
      </c>
      <c r="BS130">
        <f t="shared" si="152"/>
        <v>2011</v>
      </c>
      <c r="BT130" t="str">
        <f t="shared" si="153"/>
        <v>nfc_champ</v>
      </c>
      <c r="BU130" t="str">
        <f t="shared" si="154"/>
        <v>San Francisco 49ers</v>
      </c>
      <c r="BV130">
        <v>0</v>
      </c>
      <c r="BW130">
        <v>1</v>
      </c>
      <c r="BX130">
        <v>0</v>
      </c>
    </row>
    <row r="131" spans="57:76">
      <c r="BE131">
        <v>2012</v>
      </c>
      <c r="BF131" t="s">
        <v>335</v>
      </c>
      <c r="BG131" t="s">
        <v>351</v>
      </c>
      <c r="BH131" t="s">
        <v>459</v>
      </c>
      <c r="BJ131" t="s">
        <v>636</v>
      </c>
      <c r="BK131">
        <f t="shared" si="149"/>
        <v>2012</v>
      </c>
      <c r="BL131" t="str">
        <f t="shared" si="150"/>
        <v>nfc_champ</v>
      </c>
      <c r="BM131" t="str">
        <f t="shared" si="151"/>
        <v>San Francisco 49ers</v>
      </c>
      <c r="BN131">
        <v>1</v>
      </c>
      <c r="BO131">
        <v>1</v>
      </c>
      <c r="BP131">
        <v>1</v>
      </c>
      <c r="BR131" t="s">
        <v>636</v>
      </c>
      <c r="BS131">
        <f t="shared" si="152"/>
        <v>2012</v>
      </c>
      <c r="BT131" t="str">
        <f t="shared" si="153"/>
        <v>nfc_champ</v>
      </c>
      <c r="BU131" t="str">
        <f t="shared" si="154"/>
        <v>Atlanta Falcons</v>
      </c>
      <c r="BV131">
        <v>0</v>
      </c>
      <c r="BW131">
        <v>1</v>
      </c>
      <c r="BX131">
        <v>0</v>
      </c>
    </row>
    <row r="132" spans="57:76">
      <c r="BE132">
        <v>1970</v>
      </c>
      <c r="BF132" t="s">
        <v>361</v>
      </c>
      <c r="BG132" t="s">
        <v>356</v>
      </c>
      <c r="BH132" t="s">
        <v>575</v>
      </c>
      <c r="BJ132" t="s">
        <v>636</v>
      </c>
      <c r="BK132">
        <f t="shared" ref="BK132:BK195" si="199">BE132</f>
        <v>1970</v>
      </c>
      <c r="BL132" t="str">
        <f t="shared" ref="BL132:BL195" si="200">BH132</f>
        <v>afc_div</v>
      </c>
      <c r="BM132" t="str">
        <f t="shared" ref="BM132:BM195" si="201">BF132</f>
        <v>Baltimore Colts</v>
      </c>
      <c r="BN132">
        <v>1</v>
      </c>
      <c r="BO132">
        <v>1</v>
      </c>
      <c r="BP132">
        <v>1</v>
      </c>
      <c r="BR132" t="s">
        <v>636</v>
      </c>
      <c r="BS132">
        <f t="shared" ref="BS132:BS195" si="202">BE132</f>
        <v>1970</v>
      </c>
      <c r="BT132" t="str">
        <f t="shared" ref="BT132:BT195" si="203">BH132</f>
        <v>afc_div</v>
      </c>
      <c r="BU132" t="str">
        <f t="shared" ref="BU132:BU195" si="204">BG132</f>
        <v>Cincinnati Bengals</v>
      </c>
      <c r="BV132">
        <v>0</v>
      </c>
      <c r="BW132">
        <v>1</v>
      </c>
      <c r="BX132">
        <v>0</v>
      </c>
    </row>
    <row r="133" spans="57:76">
      <c r="BE133">
        <v>1970</v>
      </c>
      <c r="BF133" t="s">
        <v>347</v>
      </c>
      <c r="BG133" t="s">
        <v>357</v>
      </c>
      <c r="BH133" t="s">
        <v>575</v>
      </c>
      <c r="BJ133" t="s">
        <v>636</v>
      </c>
      <c r="BK133">
        <f t="shared" si="199"/>
        <v>1970</v>
      </c>
      <c r="BL133" t="str">
        <f t="shared" si="200"/>
        <v>afc_div</v>
      </c>
      <c r="BM133" t="str">
        <f t="shared" si="201"/>
        <v>Oakland Raiders</v>
      </c>
      <c r="BN133">
        <v>1</v>
      </c>
      <c r="BO133">
        <v>1</v>
      </c>
      <c r="BP133">
        <v>1</v>
      </c>
      <c r="BR133" t="s">
        <v>636</v>
      </c>
      <c r="BS133">
        <f t="shared" si="202"/>
        <v>1970</v>
      </c>
      <c r="BT133" t="str">
        <f t="shared" si="203"/>
        <v>afc_div</v>
      </c>
      <c r="BU133" t="str">
        <f t="shared" si="204"/>
        <v>Miami Dolphins</v>
      </c>
      <c r="BV133">
        <v>0</v>
      </c>
      <c r="BW133">
        <v>1</v>
      </c>
      <c r="BX133">
        <v>0</v>
      </c>
    </row>
    <row r="134" spans="57:76">
      <c r="BE134">
        <v>1971</v>
      </c>
      <c r="BF134" t="s">
        <v>357</v>
      </c>
      <c r="BG134" t="s">
        <v>362</v>
      </c>
      <c r="BH134" t="s">
        <v>575</v>
      </c>
      <c r="BJ134" t="s">
        <v>636</v>
      </c>
      <c r="BK134">
        <f t="shared" si="199"/>
        <v>1971</v>
      </c>
      <c r="BL134" t="str">
        <f t="shared" si="200"/>
        <v>afc_div</v>
      </c>
      <c r="BM134" t="str">
        <f t="shared" si="201"/>
        <v>Miami Dolphins</v>
      </c>
      <c r="BN134">
        <v>1</v>
      </c>
      <c r="BO134">
        <v>1</v>
      </c>
      <c r="BP134">
        <v>1</v>
      </c>
      <c r="BR134" t="s">
        <v>636</v>
      </c>
      <c r="BS134">
        <f t="shared" si="202"/>
        <v>1971</v>
      </c>
      <c r="BT134" t="str">
        <f t="shared" si="203"/>
        <v>afc_div</v>
      </c>
      <c r="BU134" t="str">
        <f t="shared" si="204"/>
        <v>Kansas City Chiefs</v>
      </c>
      <c r="BV134">
        <v>0</v>
      </c>
      <c r="BW134">
        <v>1</v>
      </c>
      <c r="BX134">
        <v>0</v>
      </c>
    </row>
    <row r="135" spans="57:76">
      <c r="BE135">
        <v>1971</v>
      </c>
      <c r="BF135" t="s">
        <v>361</v>
      </c>
      <c r="BG135" t="s">
        <v>409</v>
      </c>
      <c r="BH135" t="s">
        <v>575</v>
      </c>
      <c r="BJ135" t="s">
        <v>636</v>
      </c>
      <c r="BK135">
        <f t="shared" si="199"/>
        <v>1971</v>
      </c>
      <c r="BL135" t="str">
        <f t="shared" si="200"/>
        <v>afc_div</v>
      </c>
      <c r="BM135" t="str">
        <f t="shared" si="201"/>
        <v>Baltimore Colts</v>
      </c>
      <c r="BN135">
        <v>1</v>
      </c>
      <c r="BO135">
        <v>1</v>
      </c>
      <c r="BP135">
        <v>1</v>
      </c>
      <c r="BR135" t="s">
        <v>636</v>
      </c>
      <c r="BS135">
        <f t="shared" si="202"/>
        <v>1971</v>
      </c>
      <c r="BT135" t="str">
        <f t="shared" si="203"/>
        <v>afc_div</v>
      </c>
      <c r="BU135" t="str">
        <f t="shared" si="204"/>
        <v>Cleveland Browns</v>
      </c>
      <c r="BV135">
        <v>0</v>
      </c>
      <c r="BW135">
        <v>1</v>
      </c>
      <c r="BX135">
        <v>0</v>
      </c>
    </row>
    <row r="136" spans="57:76">
      <c r="BE136">
        <v>1972</v>
      </c>
      <c r="BF136" t="s">
        <v>338</v>
      </c>
      <c r="BG136" t="s">
        <v>347</v>
      </c>
      <c r="BH136" t="s">
        <v>575</v>
      </c>
      <c r="BJ136" t="s">
        <v>636</v>
      </c>
      <c r="BK136">
        <f t="shared" si="199"/>
        <v>1972</v>
      </c>
      <c r="BL136" t="str">
        <f t="shared" si="200"/>
        <v>afc_div</v>
      </c>
      <c r="BM136" t="str">
        <f t="shared" si="201"/>
        <v>Pittsburgh Steelers</v>
      </c>
      <c r="BN136">
        <v>1</v>
      </c>
      <c r="BO136">
        <v>1</v>
      </c>
      <c r="BP136">
        <v>1</v>
      </c>
      <c r="BR136" t="s">
        <v>636</v>
      </c>
      <c r="BS136">
        <f t="shared" si="202"/>
        <v>1972</v>
      </c>
      <c r="BT136" t="str">
        <f t="shared" si="203"/>
        <v>afc_div</v>
      </c>
      <c r="BU136" t="str">
        <f t="shared" si="204"/>
        <v>Oakland Raiders</v>
      </c>
      <c r="BV136">
        <v>0</v>
      </c>
      <c r="BW136">
        <v>1</v>
      </c>
      <c r="BX136">
        <v>0</v>
      </c>
    </row>
    <row r="137" spans="57:76">
      <c r="BE137">
        <v>1972</v>
      </c>
      <c r="BF137" t="s">
        <v>357</v>
      </c>
      <c r="BG137" t="s">
        <v>409</v>
      </c>
      <c r="BH137" t="s">
        <v>575</v>
      </c>
      <c r="BJ137" t="s">
        <v>636</v>
      </c>
      <c r="BK137">
        <f t="shared" si="199"/>
        <v>1972</v>
      </c>
      <c r="BL137" t="str">
        <f t="shared" si="200"/>
        <v>afc_div</v>
      </c>
      <c r="BM137" t="str">
        <f t="shared" si="201"/>
        <v>Miami Dolphins</v>
      </c>
      <c r="BN137">
        <v>1</v>
      </c>
      <c r="BO137">
        <v>1</v>
      </c>
      <c r="BP137">
        <v>1</v>
      </c>
      <c r="BR137" t="s">
        <v>636</v>
      </c>
      <c r="BS137">
        <f t="shared" si="202"/>
        <v>1972</v>
      </c>
      <c r="BT137" t="str">
        <f t="shared" si="203"/>
        <v>afc_div</v>
      </c>
      <c r="BU137" t="str">
        <f t="shared" si="204"/>
        <v>Cleveland Browns</v>
      </c>
      <c r="BV137">
        <v>0</v>
      </c>
      <c r="BW137">
        <v>1</v>
      </c>
      <c r="BX137">
        <v>0</v>
      </c>
    </row>
    <row r="138" spans="57:76">
      <c r="BE138">
        <v>1973</v>
      </c>
      <c r="BF138" t="s">
        <v>347</v>
      </c>
      <c r="BG138" t="s">
        <v>338</v>
      </c>
      <c r="BH138" t="s">
        <v>575</v>
      </c>
      <c r="BJ138" t="s">
        <v>636</v>
      </c>
      <c r="BK138">
        <f t="shared" si="199"/>
        <v>1973</v>
      </c>
      <c r="BL138" t="str">
        <f t="shared" si="200"/>
        <v>afc_div</v>
      </c>
      <c r="BM138" t="str">
        <f t="shared" si="201"/>
        <v>Oakland Raiders</v>
      </c>
      <c r="BN138">
        <v>1</v>
      </c>
      <c r="BO138">
        <v>1</v>
      </c>
      <c r="BP138">
        <v>1</v>
      </c>
      <c r="BR138" t="s">
        <v>636</v>
      </c>
      <c r="BS138">
        <f t="shared" si="202"/>
        <v>1973</v>
      </c>
      <c r="BT138" t="str">
        <f t="shared" si="203"/>
        <v>afc_div</v>
      </c>
      <c r="BU138" t="str">
        <f t="shared" si="204"/>
        <v>Pittsburgh Steelers</v>
      </c>
      <c r="BV138">
        <v>0</v>
      </c>
      <c r="BW138">
        <v>1</v>
      </c>
      <c r="BX138">
        <v>0</v>
      </c>
    </row>
    <row r="139" spans="57:76">
      <c r="BE139">
        <v>1973</v>
      </c>
      <c r="BF139" t="s">
        <v>357</v>
      </c>
      <c r="BG139" t="s">
        <v>356</v>
      </c>
      <c r="BH139" t="s">
        <v>575</v>
      </c>
      <c r="BJ139" t="s">
        <v>636</v>
      </c>
      <c r="BK139">
        <f t="shared" si="199"/>
        <v>1973</v>
      </c>
      <c r="BL139" t="str">
        <f t="shared" si="200"/>
        <v>afc_div</v>
      </c>
      <c r="BM139" t="str">
        <f t="shared" si="201"/>
        <v>Miami Dolphins</v>
      </c>
      <c r="BN139">
        <v>1</v>
      </c>
      <c r="BO139">
        <v>1</v>
      </c>
      <c r="BP139">
        <v>1</v>
      </c>
      <c r="BR139" t="s">
        <v>636</v>
      </c>
      <c r="BS139">
        <f t="shared" si="202"/>
        <v>1973</v>
      </c>
      <c r="BT139" t="str">
        <f t="shared" si="203"/>
        <v>afc_div</v>
      </c>
      <c r="BU139" t="str">
        <f t="shared" si="204"/>
        <v>Cincinnati Bengals</v>
      </c>
      <c r="BV139">
        <v>0</v>
      </c>
      <c r="BW139">
        <v>1</v>
      </c>
      <c r="BX139">
        <v>0</v>
      </c>
    </row>
    <row r="140" spans="57:76">
      <c r="BE140">
        <v>1974</v>
      </c>
      <c r="BF140" t="s">
        <v>347</v>
      </c>
      <c r="BG140" t="s">
        <v>357</v>
      </c>
      <c r="BH140" t="s">
        <v>575</v>
      </c>
      <c r="BJ140" t="s">
        <v>636</v>
      </c>
      <c r="BK140">
        <f t="shared" si="199"/>
        <v>1974</v>
      </c>
      <c r="BL140" t="str">
        <f t="shared" si="200"/>
        <v>afc_div</v>
      </c>
      <c r="BM140" t="str">
        <f t="shared" si="201"/>
        <v>Oakland Raiders</v>
      </c>
      <c r="BN140">
        <v>1</v>
      </c>
      <c r="BO140">
        <v>1</v>
      </c>
      <c r="BP140">
        <v>1</v>
      </c>
      <c r="BR140" t="s">
        <v>636</v>
      </c>
      <c r="BS140">
        <f t="shared" si="202"/>
        <v>1974</v>
      </c>
      <c r="BT140" t="str">
        <f t="shared" si="203"/>
        <v>afc_div</v>
      </c>
      <c r="BU140" t="str">
        <f t="shared" si="204"/>
        <v>Miami Dolphins</v>
      </c>
      <c r="BV140">
        <v>0</v>
      </c>
      <c r="BW140">
        <v>1</v>
      </c>
      <c r="BX140">
        <v>0</v>
      </c>
    </row>
    <row r="141" spans="57:76">
      <c r="BE141">
        <v>1974</v>
      </c>
      <c r="BF141" t="s">
        <v>338</v>
      </c>
      <c r="BG141" t="s">
        <v>354</v>
      </c>
      <c r="BH141" t="s">
        <v>575</v>
      </c>
      <c r="BJ141" t="s">
        <v>636</v>
      </c>
      <c r="BK141">
        <f t="shared" si="199"/>
        <v>1974</v>
      </c>
      <c r="BL141" t="str">
        <f t="shared" si="200"/>
        <v>afc_div</v>
      </c>
      <c r="BM141" t="str">
        <f t="shared" si="201"/>
        <v>Pittsburgh Steelers</v>
      </c>
      <c r="BN141">
        <v>1</v>
      </c>
      <c r="BO141">
        <v>1</v>
      </c>
      <c r="BP141">
        <v>1</v>
      </c>
      <c r="BR141" t="s">
        <v>636</v>
      </c>
      <c r="BS141">
        <f t="shared" si="202"/>
        <v>1974</v>
      </c>
      <c r="BT141" t="str">
        <f t="shared" si="203"/>
        <v>afc_div</v>
      </c>
      <c r="BU141" t="str">
        <f t="shared" si="204"/>
        <v>Buffalo Bills</v>
      </c>
      <c r="BV141">
        <v>0</v>
      </c>
      <c r="BW141">
        <v>1</v>
      </c>
      <c r="BX141">
        <v>0</v>
      </c>
    </row>
    <row r="142" spans="57:76">
      <c r="BE142">
        <v>1975</v>
      </c>
      <c r="BF142" t="s">
        <v>338</v>
      </c>
      <c r="BG142" t="s">
        <v>361</v>
      </c>
      <c r="BH142" t="s">
        <v>575</v>
      </c>
      <c r="BJ142" t="s">
        <v>636</v>
      </c>
      <c r="BK142">
        <f t="shared" si="199"/>
        <v>1975</v>
      </c>
      <c r="BL142" t="str">
        <f t="shared" si="200"/>
        <v>afc_div</v>
      </c>
      <c r="BM142" t="str">
        <f t="shared" si="201"/>
        <v>Pittsburgh Steelers</v>
      </c>
      <c r="BN142">
        <v>1</v>
      </c>
      <c r="BO142">
        <v>1</v>
      </c>
      <c r="BP142">
        <v>1</v>
      </c>
      <c r="BR142" t="s">
        <v>636</v>
      </c>
      <c r="BS142">
        <f t="shared" si="202"/>
        <v>1975</v>
      </c>
      <c r="BT142" t="str">
        <f t="shared" si="203"/>
        <v>afc_div</v>
      </c>
      <c r="BU142" t="str">
        <f t="shared" si="204"/>
        <v>Baltimore Colts</v>
      </c>
      <c r="BV142">
        <v>0</v>
      </c>
      <c r="BW142">
        <v>1</v>
      </c>
      <c r="BX142">
        <v>0</v>
      </c>
    </row>
    <row r="143" spans="57:76">
      <c r="BE143">
        <v>1975</v>
      </c>
      <c r="BF143" t="s">
        <v>347</v>
      </c>
      <c r="BG143" t="s">
        <v>356</v>
      </c>
      <c r="BH143" t="s">
        <v>575</v>
      </c>
      <c r="BJ143" t="s">
        <v>636</v>
      </c>
      <c r="BK143">
        <f t="shared" si="199"/>
        <v>1975</v>
      </c>
      <c r="BL143" t="str">
        <f t="shared" si="200"/>
        <v>afc_div</v>
      </c>
      <c r="BM143" t="str">
        <f t="shared" si="201"/>
        <v>Oakland Raiders</v>
      </c>
      <c r="BN143">
        <v>1</v>
      </c>
      <c r="BO143">
        <v>1</v>
      </c>
      <c r="BP143">
        <v>1</v>
      </c>
      <c r="BR143" t="s">
        <v>636</v>
      </c>
      <c r="BS143">
        <f t="shared" si="202"/>
        <v>1975</v>
      </c>
      <c r="BT143" t="str">
        <f t="shared" si="203"/>
        <v>afc_div</v>
      </c>
      <c r="BU143" t="str">
        <f t="shared" si="204"/>
        <v>Cincinnati Bengals</v>
      </c>
      <c r="BV143">
        <v>0</v>
      </c>
      <c r="BW143">
        <v>1</v>
      </c>
      <c r="BX143">
        <v>0</v>
      </c>
    </row>
    <row r="144" spans="57:76">
      <c r="BE144">
        <v>1976</v>
      </c>
      <c r="BF144" t="s">
        <v>347</v>
      </c>
      <c r="BG144" t="s">
        <v>336</v>
      </c>
      <c r="BH144" t="s">
        <v>575</v>
      </c>
      <c r="BJ144" t="s">
        <v>636</v>
      </c>
      <c r="BK144">
        <f t="shared" si="199"/>
        <v>1976</v>
      </c>
      <c r="BL144" t="str">
        <f t="shared" si="200"/>
        <v>afc_div</v>
      </c>
      <c r="BM144" t="str">
        <f t="shared" si="201"/>
        <v>Oakland Raiders</v>
      </c>
      <c r="BN144">
        <v>1</v>
      </c>
      <c r="BO144">
        <v>1</v>
      </c>
      <c r="BP144">
        <v>1</v>
      </c>
      <c r="BR144" t="s">
        <v>636</v>
      </c>
      <c r="BS144">
        <f t="shared" si="202"/>
        <v>1976</v>
      </c>
      <c r="BT144" t="str">
        <f t="shared" si="203"/>
        <v>afc_div</v>
      </c>
      <c r="BU144" t="str">
        <f t="shared" si="204"/>
        <v>New England Patriots</v>
      </c>
      <c r="BV144">
        <v>0</v>
      </c>
      <c r="BW144">
        <v>1</v>
      </c>
      <c r="BX144">
        <v>0</v>
      </c>
    </row>
    <row r="145" spans="57:76">
      <c r="BE145">
        <v>1976</v>
      </c>
      <c r="BF145" t="s">
        <v>338</v>
      </c>
      <c r="BG145" t="s">
        <v>361</v>
      </c>
      <c r="BH145" t="s">
        <v>575</v>
      </c>
      <c r="BJ145" t="s">
        <v>636</v>
      </c>
      <c r="BK145">
        <f t="shared" si="199"/>
        <v>1976</v>
      </c>
      <c r="BL145" t="str">
        <f t="shared" si="200"/>
        <v>afc_div</v>
      </c>
      <c r="BM145" t="str">
        <f t="shared" si="201"/>
        <v>Pittsburgh Steelers</v>
      </c>
      <c r="BN145">
        <v>1</v>
      </c>
      <c r="BO145">
        <v>1</v>
      </c>
      <c r="BP145">
        <v>1</v>
      </c>
      <c r="BR145" t="s">
        <v>636</v>
      </c>
      <c r="BS145">
        <f t="shared" si="202"/>
        <v>1976</v>
      </c>
      <c r="BT145" t="str">
        <f t="shared" si="203"/>
        <v>afc_div</v>
      </c>
      <c r="BU145" t="str">
        <f t="shared" si="204"/>
        <v>Baltimore Colts</v>
      </c>
      <c r="BV145">
        <v>0</v>
      </c>
      <c r="BW145">
        <v>1</v>
      </c>
      <c r="BX145">
        <v>0</v>
      </c>
    </row>
    <row r="146" spans="57:76">
      <c r="BE146">
        <v>1977</v>
      </c>
      <c r="BF146" t="s">
        <v>350</v>
      </c>
      <c r="BG146" t="s">
        <v>338</v>
      </c>
      <c r="BH146" t="s">
        <v>575</v>
      </c>
      <c r="BJ146" t="s">
        <v>636</v>
      </c>
      <c r="BK146">
        <f t="shared" si="199"/>
        <v>1977</v>
      </c>
      <c r="BL146" t="str">
        <f t="shared" si="200"/>
        <v>afc_div</v>
      </c>
      <c r="BM146" t="str">
        <f t="shared" si="201"/>
        <v>Denver Broncos</v>
      </c>
      <c r="BN146">
        <v>1</v>
      </c>
      <c r="BO146">
        <v>1</v>
      </c>
      <c r="BP146">
        <v>1</v>
      </c>
      <c r="BR146" t="s">
        <v>636</v>
      </c>
      <c r="BS146">
        <f t="shared" si="202"/>
        <v>1977</v>
      </c>
      <c r="BT146" t="str">
        <f t="shared" si="203"/>
        <v>afc_div</v>
      </c>
      <c r="BU146" t="str">
        <f t="shared" si="204"/>
        <v>Pittsburgh Steelers</v>
      </c>
      <c r="BV146">
        <v>0</v>
      </c>
      <c r="BW146">
        <v>1</v>
      </c>
      <c r="BX146">
        <v>0</v>
      </c>
    </row>
    <row r="147" spans="57:76">
      <c r="BE147">
        <v>1977</v>
      </c>
      <c r="BF147" t="s">
        <v>347</v>
      </c>
      <c r="BG147" t="s">
        <v>361</v>
      </c>
      <c r="BH147" t="s">
        <v>575</v>
      </c>
      <c r="BJ147" t="s">
        <v>636</v>
      </c>
      <c r="BK147">
        <f t="shared" si="199"/>
        <v>1977</v>
      </c>
      <c r="BL147" t="str">
        <f t="shared" si="200"/>
        <v>afc_div</v>
      </c>
      <c r="BM147" t="str">
        <f t="shared" si="201"/>
        <v>Oakland Raiders</v>
      </c>
      <c r="BN147">
        <v>1</v>
      </c>
      <c r="BO147">
        <v>1</v>
      </c>
      <c r="BP147">
        <v>1</v>
      </c>
      <c r="BR147" t="s">
        <v>636</v>
      </c>
      <c r="BS147">
        <f t="shared" si="202"/>
        <v>1977</v>
      </c>
      <c r="BT147" t="str">
        <f t="shared" si="203"/>
        <v>afc_div</v>
      </c>
      <c r="BU147" t="str">
        <f t="shared" si="204"/>
        <v>Baltimore Colts</v>
      </c>
      <c r="BV147">
        <v>0</v>
      </c>
      <c r="BW147">
        <v>1</v>
      </c>
      <c r="BX147">
        <v>0</v>
      </c>
    </row>
    <row r="148" spans="57:76">
      <c r="BE148">
        <v>1978</v>
      </c>
      <c r="BF148" t="s">
        <v>338</v>
      </c>
      <c r="BG148" t="s">
        <v>350</v>
      </c>
      <c r="BH148" t="s">
        <v>575</v>
      </c>
      <c r="BJ148" t="s">
        <v>636</v>
      </c>
      <c r="BK148">
        <f t="shared" si="199"/>
        <v>1978</v>
      </c>
      <c r="BL148" t="str">
        <f t="shared" si="200"/>
        <v>afc_div</v>
      </c>
      <c r="BM148" t="str">
        <f t="shared" si="201"/>
        <v>Pittsburgh Steelers</v>
      </c>
      <c r="BN148">
        <v>1</v>
      </c>
      <c r="BO148">
        <v>1</v>
      </c>
      <c r="BP148">
        <v>1</v>
      </c>
      <c r="BR148" t="s">
        <v>636</v>
      </c>
      <c r="BS148">
        <f t="shared" si="202"/>
        <v>1978</v>
      </c>
      <c r="BT148" t="str">
        <f t="shared" si="203"/>
        <v>afc_div</v>
      </c>
      <c r="BU148" t="str">
        <f t="shared" si="204"/>
        <v>Denver Broncos</v>
      </c>
      <c r="BV148">
        <v>0</v>
      </c>
      <c r="BW148">
        <v>1</v>
      </c>
      <c r="BX148">
        <v>0</v>
      </c>
    </row>
    <row r="149" spans="57:76">
      <c r="BE149">
        <v>1978</v>
      </c>
      <c r="BF149" t="s">
        <v>390</v>
      </c>
      <c r="BG149" t="s">
        <v>336</v>
      </c>
      <c r="BH149" t="s">
        <v>575</v>
      </c>
      <c r="BJ149" t="s">
        <v>636</v>
      </c>
      <c r="BK149">
        <f t="shared" si="199"/>
        <v>1978</v>
      </c>
      <c r="BL149" t="str">
        <f t="shared" si="200"/>
        <v>afc_div</v>
      </c>
      <c r="BM149" t="str">
        <f t="shared" si="201"/>
        <v>Houston Oilers</v>
      </c>
      <c r="BN149">
        <v>1</v>
      </c>
      <c r="BO149">
        <v>1</v>
      </c>
      <c r="BP149">
        <v>1</v>
      </c>
      <c r="BR149" t="s">
        <v>636</v>
      </c>
      <c r="BS149">
        <f t="shared" si="202"/>
        <v>1978</v>
      </c>
      <c r="BT149" t="str">
        <f t="shared" si="203"/>
        <v>afc_div</v>
      </c>
      <c r="BU149" t="str">
        <f t="shared" si="204"/>
        <v>New England Patriots</v>
      </c>
      <c r="BV149">
        <v>0</v>
      </c>
      <c r="BW149">
        <v>1</v>
      </c>
      <c r="BX149">
        <v>0</v>
      </c>
    </row>
    <row r="150" spans="57:76">
      <c r="BE150">
        <v>1979</v>
      </c>
      <c r="BF150" t="s">
        <v>390</v>
      </c>
      <c r="BG150" t="s">
        <v>353</v>
      </c>
      <c r="BH150" t="s">
        <v>575</v>
      </c>
      <c r="BJ150" t="s">
        <v>636</v>
      </c>
      <c r="BK150">
        <f t="shared" si="199"/>
        <v>1979</v>
      </c>
      <c r="BL150" t="str">
        <f t="shared" si="200"/>
        <v>afc_div</v>
      </c>
      <c r="BM150" t="str">
        <f t="shared" si="201"/>
        <v>Houston Oilers</v>
      </c>
      <c r="BN150">
        <v>1</v>
      </c>
      <c r="BO150">
        <v>1</v>
      </c>
      <c r="BP150">
        <v>1</v>
      </c>
      <c r="BR150" t="s">
        <v>636</v>
      </c>
      <c r="BS150">
        <f t="shared" si="202"/>
        <v>1979</v>
      </c>
      <c r="BT150" t="str">
        <f t="shared" si="203"/>
        <v>afc_div</v>
      </c>
      <c r="BU150" t="str">
        <f t="shared" si="204"/>
        <v>San Diego Chargers</v>
      </c>
      <c r="BV150">
        <v>0</v>
      </c>
      <c r="BW150">
        <v>1</v>
      </c>
      <c r="BX150">
        <v>0</v>
      </c>
    </row>
    <row r="151" spans="57:76">
      <c r="BE151">
        <v>1979</v>
      </c>
      <c r="BF151" t="s">
        <v>338</v>
      </c>
      <c r="BG151" t="s">
        <v>357</v>
      </c>
      <c r="BH151" t="s">
        <v>575</v>
      </c>
      <c r="BJ151" t="s">
        <v>636</v>
      </c>
      <c r="BK151">
        <f t="shared" si="199"/>
        <v>1979</v>
      </c>
      <c r="BL151" t="str">
        <f t="shared" si="200"/>
        <v>afc_div</v>
      </c>
      <c r="BM151" t="str">
        <f t="shared" si="201"/>
        <v>Pittsburgh Steelers</v>
      </c>
      <c r="BN151">
        <v>1</v>
      </c>
      <c r="BO151">
        <v>1</v>
      </c>
      <c r="BP151">
        <v>1</v>
      </c>
      <c r="BR151" t="s">
        <v>636</v>
      </c>
      <c r="BS151">
        <f t="shared" si="202"/>
        <v>1979</v>
      </c>
      <c r="BT151" t="str">
        <f t="shared" si="203"/>
        <v>afc_div</v>
      </c>
      <c r="BU151" t="str">
        <f t="shared" si="204"/>
        <v>Miami Dolphins</v>
      </c>
      <c r="BV151">
        <v>0</v>
      </c>
      <c r="BW151">
        <v>1</v>
      </c>
      <c r="BX151">
        <v>0</v>
      </c>
    </row>
    <row r="152" spans="57:76">
      <c r="BE152">
        <v>1980</v>
      </c>
      <c r="BF152" t="s">
        <v>353</v>
      </c>
      <c r="BG152" t="s">
        <v>354</v>
      </c>
      <c r="BH152" t="s">
        <v>575</v>
      </c>
      <c r="BJ152" t="s">
        <v>636</v>
      </c>
      <c r="BK152">
        <f t="shared" si="199"/>
        <v>1980</v>
      </c>
      <c r="BL152" t="str">
        <f t="shared" si="200"/>
        <v>afc_div</v>
      </c>
      <c r="BM152" t="str">
        <f t="shared" si="201"/>
        <v>San Diego Chargers</v>
      </c>
      <c r="BN152">
        <v>1</v>
      </c>
      <c r="BO152">
        <v>1</v>
      </c>
      <c r="BP152">
        <v>1</v>
      </c>
      <c r="BR152" t="s">
        <v>636</v>
      </c>
      <c r="BS152">
        <f t="shared" si="202"/>
        <v>1980</v>
      </c>
      <c r="BT152" t="str">
        <f t="shared" si="203"/>
        <v>afc_div</v>
      </c>
      <c r="BU152" t="str">
        <f t="shared" si="204"/>
        <v>Buffalo Bills</v>
      </c>
      <c r="BV152">
        <v>0</v>
      </c>
      <c r="BW152">
        <v>1</v>
      </c>
      <c r="BX152">
        <v>0</v>
      </c>
    </row>
    <row r="153" spans="57:76">
      <c r="BE153">
        <v>1980</v>
      </c>
      <c r="BF153" t="s">
        <v>347</v>
      </c>
      <c r="BG153" t="s">
        <v>409</v>
      </c>
      <c r="BH153" t="s">
        <v>575</v>
      </c>
      <c r="BJ153" t="s">
        <v>636</v>
      </c>
      <c r="BK153">
        <f t="shared" si="199"/>
        <v>1980</v>
      </c>
      <c r="BL153" t="str">
        <f t="shared" si="200"/>
        <v>afc_div</v>
      </c>
      <c r="BM153" t="str">
        <f t="shared" si="201"/>
        <v>Oakland Raiders</v>
      </c>
      <c r="BN153">
        <v>1</v>
      </c>
      <c r="BO153">
        <v>1</v>
      </c>
      <c r="BP153">
        <v>1</v>
      </c>
      <c r="BR153" t="s">
        <v>636</v>
      </c>
      <c r="BS153">
        <f t="shared" si="202"/>
        <v>1980</v>
      </c>
      <c r="BT153" t="str">
        <f t="shared" si="203"/>
        <v>afc_div</v>
      </c>
      <c r="BU153" t="str">
        <f t="shared" si="204"/>
        <v>Cleveland Browns</v>
      </c>
      <c r="BV153">
        <v>0</v>
      </c>
      <c r="BW153">
        <v>1</v>
      </c>
      <c r="BX153">
        <v>0</v>
      </c>
    </row>
    <row r="154" spans="57:76">
      <c r="BE154">
        <v>1981</v>
      </c>
      <c r="BF154" t="s">
        <v>353</v>
      </c>
      <c r="BG154" t="s">
        <v>357</v>
      </c>
      <c r="BH154" t="s">
        <v>575</v>
      </c>
      <c r="BJ154" t="s">
        <v>636</v>
      </c>
      <c r="BK154">
        <f t="shared" si="199"/>
        <v>1981</v>
      </c>
      <c r="BL154" t="str">
        <f t="shared" si="200"/>
        <v>afc_div</v>
      </c>
      <c r="BM154" t="str">
        <f t="shared" si="201"/>
        <v>San Diego Chargers</v>
      </c>
      <c r="BN154">
        <v>1</v>
      </c>
      <c r="BO154">
        <v>1</v>
      </c>
      <c r="BP154">
        <v>1</v>
      </c>
      <c r="BR154" t="s">
        <v>636</v>
      </c>
      <c r="BS154">
        <f t="shared" si="202"/>
        <v>1981</v>
      </c>
      <c r="BT154" t="str">
        <f t="shared" si="203"/>
        <v>afc_div</v>
      </c>
      <c r="BU154" t="str">
        <f t="shared" si="204"/>
        <v>Miami Dolphins</v>
      </c>
      <c r="BV154">
        <v>0</v>
      </c>
      <c r="BW154">
        <v>1</v>
      </c>
      <c r="BX154">
        <v>0</v>
      </c>
    </row>
    <row r="155" spans="57:76">
      <c r="BE155">
        <v>1981</v>
      </c>
      <c r="BF155" t="s">
        <v>356</v>
      </c>
      <c r="BG155" t="s">
        <v>354</v>
      </c>
      <c r="BH155" t="s">
        <v>575</v>
      </c>
      <c r="BJ155" t="s">
        <v>636</v>
      </c>
      <c r="BK155">
        <f t="shared" si="199"/>
        <v>1981</v>
      </c>
      <c r="BL155" t="str">
        <f t="shared" si="200"/>
        <v>afc_div</v>
      </c>
      <c r="BM155" t="str">
        <f t="shared" si="201"/>
        <v>Cincinnati Bengals</v>
      </c>
      <c r="BN155">
        <v>1</v>
      </c>
      <c r="BO155">
        <v>1</v>
      </c>
      <c r="BP155">
        <v>1</v>
      </c>
      <c r="BR155" t="s">
        <v>636</v>
      </c>
      <c r="BS155">
        <f t="shared" si="202"/>
        <v>1981</v>
      </c>
      <c r="BT155" t="str">
        <f t="shared" si="203"/>
        <v>afc_div</v>
      </c>
      <c r="BU155" t="str">
        <f t="shared" si="204"/>
        <v>Buffalo Bills</v>
      </c>
      <c r="BV155">
        <v>0</v>
      </c>
      <c r="BW155">
        <v>1</v>
      </c>
      <c r="BX155">
        <v>0</v>
      </c>
    </row>
    <row r="156" spans="57:76">
      <c r="BE156">
        <v>1982</v>
      </c>
      <c r="BF156" t="s">
        <v>363</v>
      </c>
      <c r="BG156" t="s">
        <v>358</v>
      </c>
      <c r="BH156" t="s">
        <v>575</v>
      </c>
      <c r="BJ156" t="s">
        <v>636</v>
      </c>
      <c r="BK156">
        <f t="shared" si="199"/>
        <v>1982</v>
      </c>
      <c r="BL156" t="str">
        <f t="shared" si="200"/>
        <v>afc_div</v>
      </c>
      <c r="BM156" t="str">
        <f t="shared" si="201"/>
        <v>New York Jets</v>
      </c>
      <c r="BN156">
        <v>1</v>
      </c>
      <c r="BO156">
        <v>1</v>
      </c>
      <c r="BP156">
        <v>1</v>
      </c>
      <c r="BR156" t="s">
        <v>636</v>
      </c>
      <c r="BS156">
        <f t="shared" si="202"/>
        <v>1982</v>
      </c>
      <c r="BT156" t="str">
        <f t="shared" si="203"/>
        <v>afc_div</v>
      </c>
      <c r="BU156" t="str">
        <f t="shared" si="204"/>
        <v>Los Angeles Raiders</v>
      </c>
      <c r="BV156">
        <v>0</v>
      </c>
      <c r="BW156">
        <v>1</v>
      </c>
      <c r="BX156">
        <v>0</v>
      </c>
    </row>
    <row r="157" spans="57:76">
      <c r="BE157">
        <v>1982</v>
      </c>
      <c r="BF157" t="s">
        <v>357</v>
      </c>
      <c r="BG157" t="s">
        <v>353</v>
      </c>
      <c r="BH157" t="s">
        <v>575</v>
      </c>
      <c r="BJ157" t="s">
        <v>636</v>
      </c>
      <c r="BK157">
        <f t="shared" si="199"/>
        <v>1982</v>
      </c>
      <c r="BL157" t="str">
        <f t="shared" si="200"/>
        <v>afc_div</v>
      </c>
      <c r="BM157" t="str">
        <f t="shared" si="201"/>
        <v>Miami Dolphins</v>
      </c>
      <c r="BN157">
        <v>1</v>
      </c>
      <c r="BO157">
        <v>1</v>
      </c>
      <c r="BP157">
        <v>1</v>
      </c>
      <c r="BR157" t="s">
        <v>636</v>
      </c>
      <c r="BS157">
        <f t="shared" si="202"/>
        <v>1982</v>
      </c>
      <c r="BT157" t="str">
        <f t="shared" si="203"/>
        <v>afc_div</v>
      </c>
      <c r="BU157" t="str">
        <f t="shared" si="204"/>
        <v>San Diego Chargers</v>
      </c>
      <c r="BV157">
        <v>0</v>
      </c>
      <c r="BW157">
        <v>1</v>
      </c>
      <c r="BX157">
        <v>0</v>
      </c>
    </row>
    <row r="158" spans="57:76">
      <c r="BE158">
        <v>1983</v>
      </c>
      <c r="BF158" t="s">
        <v>343</v>
      </c>
      <c r="BG158" t="s">
        <v>357</v>
      </c>
      <c r="BH158" t="s">
        <v>575</v>
      </c>
      <c r="BJ158" t="s">
        <v>636</v>
      </c>
      <c r="BK158">
        <f t="shared" si="199"/>
        <v>1983</v>
      </c>
      <c r="BL158" t="str">
        <f t="shared" si="200"/>
        <v>afc_div</v>
      </c>
      <c r="BM158" t="str">
        <f t="shared" si="201"/>
        <v>Seattle Seahawks</v>
      </c>
      <c r="BN158">
        <v>1</v>
      </c>
      <c r="BO158">
        <v>1</v>
      </c>
      <c r="BP158">
        <v>1</v>
      </c>
      <c r="BR158" t="s">
        <v>636</v>
      </c>
      <c r="BS158">
        <f t="shared" si="202"/>
        <v>1983</v>
      </c>
      <c r="BT158" t="str">
        <f t="shared" si="203"/>
        <v>afc_div</v>
      </c>
      <c r="BU158" t="str">
        <f t="shared" si="204"/>
        <v>Miami Dolphins</v>
      </c>
      <c r="BV158">
        <v>0</v>
      </c>
      <c r="BW158">
        <v>1</v>
      </c>
      <c r="BX158">
        <v>0</v>
      </c>
    </row>
    <row r="159" spans="57:76">
      <c r="BE159">
        <v>1983</v>
      </c>
      <c r="BF159" t="s">
        <v>358</v>
      </c>
      <c r="BG159" t="s">
        <v>338</v>
      </c>
      <c r="BH159" t="s">
        <v>575</v>
      </c>
      <c r="BJ159" t="s">
        <v>636</v>
      </c>
      <c r="BK159">
        <f t="shared" si="199"/>
        <v>1983</v>
      </c>
      <c r="BL159" t="str">
        <f t="shared" si="200"/>
        <v>afc_div</v>
      </c>
      <c r="BM159" t="str">
        <f t="shared" si="201"/>
        <v>Los Angeles Raiders</v>
      </c>
      <c r="BN159">
        <v>1</v>
      </c>
      <c r="BO159">
        <v>1</v>
      </c>
      <c r="BP159">
        <v>1</v>
      </c>
      <c r="BR159" t="s">
        <v>636</v>
      </c>
      <c r="BS159">
        <f t="shared" si="202"/>
        <v>1983</v>
      </c>
      <c r="BT159" t="str">
        <f t="shared" si="203"/>
        <v>afc_div</v>
      </c>
      <c r="BU159" t="str">
        <f t="shared" si="204"/>
        <v>Pittsburgh Steelers</v>
      </c>
      <c r="BV159">
        <v>0</v>
      </c>
      <c r="BW159">
        <v>1</v>
      </c>
      <c r="BX159">
        <v>0</v>
      </c>
    </row>
    <row r="160" spans="57:76">
      <c r="BE160">
        <v>1984</v>
      </c>
      <c r="BF160" t="s">
        <v>357</v>
      </c>
      <c r="BG160" t="s">
        <v>343</v>
      </c>
      <c r="BH160" t="s">
        <v>575</v>
      </c>
      <c r="BJ160" t="s">
        <v>636</v>
      </c>
      <c r="BK160">
        <f t="shared" si="199"/>
        <v>1984</v>
      </c>
      <c r="BL160" t="str">
        <f t="shared" si="200"/>
        <v>afc_div</v>
      </c>
      <c r="BM160" t="str">
        <f t="shared" si="201"/>
        <v>Miami Dolphins</v>
      </c>
      <c r="BN160">
        <v>1</v>
      </c>
      <c r="BO160">
        <v>1</v>
      </c>
      <c r="BP160">
        <v>1</v>
      </c>
      <c r="BR160" t="s">
        <v>636</v>
      </c>
      <c r="BS160">
        <f t="shared" si="202"/>
        <v>1984</v>
      </c>
      <c r="BT160" t="str">
        <f t="shared" si="203"/>
        <v>afc_div</v>
      </c>
      <c r="BU160" t="str">
        <f t="shared" si="204"/>
        <v>Seattle Seahawks</v>
      </c>
      <c r="BV160">
        <v>0</v>
      </c>
      <c r="BW160">
        <v>1</v>
      </c>
      <c r="BX160">
        <v>0</v>
      </c>
    </row>
    <row r="161" spans="57:76">
      <c r="BE161">
        <v>1984</v>
      </c>
      <c r="BF161" t="s">
        <v>338</v>
      </c>
      <c r="BG161" t="s">
        <v>350</v>
      </c>
      <c r="BH161" t="s">
        <v>575</v>
      </c>
      <c r="BJ161" t="s">
        <v>636</v>
      </c>
      <c r="BK161">
        <f t="shared" si="199"/>
        <v>1984</v>
      </c>
      <c r="BL161" t="str">
        <f t="shared" si="200"/>
        <v>afc_div</v>
      </c>
      <c r="BM161" t="str">
        <f t="shared" si="201"/>
        <v>Pittsburgh Steelers</v>
      </c>
      <c r="BN161">
        <v>1</v>
      </c>
      <c r="BO161">
        <v>1</v>
      </c>
      <c r="BP161">
        <v>1</v>
      </c>
      <c r="BR161" t="s">
        <v>636</v>
      </c>
      <c r="BS161">
        <f t="shared" si="202"/>
        <v>1984</v>
      </c>
      <c r="BT161" t="str">
        <f t="shared" si="203"/>
        <v>afc_div</v>
      </c>
      <c r="BU161" t="str">
        <f t="shared" si="204"/>
        <v>Denver Broncos</v>
      </c>
      <c r="BV161">
        <v>0</v>
      </c>
      <c r="BW161">
        <v>1</v>
      </c>
      <c r="BX161">
        <v>0</v>
      </c>
    </row>
    <row r="162" spans="57:76">
      <c r="BE162">
        <v>1985</v>
      </c>
      <c r="BF162" t="s">
        <v>357</v>
      </c>
      <c r="BG162" t="s">
        <v>409</v>
      </c>
      <c r="BH162" t="s">
        <v>575</v>
      </c>
      <c r="BJ162" t="s">
        <v>636</v>
      </c>
      <c r="BK162">
        <f t="shared" si="199"/>
        <v>1985</v>
      </c>
      <c r="BL162" t="str">
        <f t="shared" si="200"/>
        <v>afc_div</v>
      </c>
      <c r="BM162" t="str">
        <f t="shared" si="201"/>
        <v>Miami Dolphins</v>
      </c>
      <c r="BN162">
        <v>1</v>
      </c>
      <c r="BO162">
        <v>1</v>
      </c>
      <c r="BP162">
        <v>1</v>
      </c>
      <c r="BR162" t="s">
        <v>636</v>
      </c>
      <c r="BS162">
        <f t="shared" si="202"/>
        <v>1985</v>
      </c>
      <c r="BT162" t="str">
        <f t="shared" si="203"/>
        <v>afc_div</v>
      </c>
      <c r="BU162" t="str">
        <f t="shared" si="204"/>
        <v>Cleveland Browns</v>
      </c>
      <c r="BV162">
        <v>0</v>
      </c>
      <c r="BW162">
        <v>1</v>
      </c>
      <c r="BX162">
        <v>0</v>
      </c>
    </row>
    <row r="163" spans="57:76">
      <c r="BE163">
        <v>1985</v>
      </c>
      <c r="BF163" t="s">
        <v>336</v>
      </c>
      <c r="BG163" t="s">
        <v>358</v>
      </c>
      <c r="BH163" t="s">
        <v>575</v>
      </c>
      <c r="BJ163" t="s">
        <v>636</v>
      </c>
      <c r="BK163">
        <f t="shared" si="199"/>
        <v>1985</v>
      </c>
      <c r="BL163" t="str">
        <f t="shared" si="200"/>
        <v>afc_div</v>
      </c>
      <c r="BM163" t="str">
        <f t="shared" si="201"/>
        <v>New England Patriots</v>
      </c>
      <c r="BN163">
        <v>1</v>
      </c>
      <c r="BO163">
        <v>1</v>
      </c>
      <c r="BP163">
        <v>1</v>
      </c>
      <c r="BR163" t="s">
        <v>636</v>
      </c>
      <c r="BS163">
        <f t="shared" si="202"/>
        <v>1985</v>
      </c>
      <c r="BT163" t="str">
        <f t="shared" si="203"/>
        <v>afc_div</v>
      </c>
      <c r="BU163" t="str">
        <f t="shared" si="204"/>
        <v>Los Angeles Raiders</v>
      </c>
      <c r="BV163">
        <v>0</v>
      </c>
      <c r="BW163">
        <v>1</v>
      </c>
      <c r="BX163">
        <v>0</v>
      </c>
    </row>
    <row r="164" spans="57:76">
      <c r="BE164">
        <v>1986</v>
      </c>
      <c r="BF164" t="s">
        <v>409</v>
      </c>
      <c r="BG164" t="s">
        <v>363</v>
      </c>
      <c r="BH164" t="s">
        <v>575</v>
      </c>
      <c r="BJ164" t="s">
        <v>636</v>
      </c>
      <c r="BK164">
        <f t="shared" si="199"/>
        <v>1986</v>
      </c>
      <c r="BL164" t="str">
        <f t="shared" si="200"/>
        <v>afc_div</v>
      </c>
      <c r="BM164" t="str">
        <f t="shared" si="201"/>
        <v>Cleveland Browns</v>
      </c>
      <c r="BN164">
        <v>1</v>
      </c>
      <c r="BO164">
        <v>1</v>
      </c>
      <c r="BP164">
        <v>1</v>
      </c>
      <c r="BR164" t="s">
        <v>636</v>
      </c>
      <c r="BS164">
        <f t="shared" si="202"/>
        <v>1986</v>
      </c>
      <c r="BT164" t="str">
        <f t="shared" si="203"/>
        <v>afc_div</v>
      </c>
      <c r="BU164" t="str">
        <f t="shared" si="204"/>
        <v>New York Jets</v>
      </c>
      <c r="BV164">
        <v>0</v>
      </c>
      <c r="BW164">
        <v>1</v>
      </c>
      <c r="BX164">
        <v>0</v>
      </c>
    </row>
    <row r="165" spans="57:76">
      <c r="BE165">
        <v>1986</v>
      </c>
      <c r="BF165" t="s">
        <v>350</v>
      </c>
      <c r="BG165" t="s">
        <v>336</v>
      </c>
      <c r="BH165" t="s">
        <v>575</v>
      </c>
      <c r="BJ165" t="s">
        <v>636</v>
      </c>
      <c r="BK165">
        <f t="shared" si="199"/>
        <v>1986</v>
      </c>
      <c r="BL165" t="str">
        <f t="shared" si="200"/>
        <v>afc_div</v>
      </c>
      <c r="BM165" t="str">
        <f t="shared" si="201"/>
        <v>Denver Broncos</v>
      </c>
      <c r="BN165">
        <v>1</v>
      </c>
      <c r="BO165">
        <v>1</v>
      </c>
      <c r="BP165">
        <v>1</v>
      </c>
      <c r="BR165" t="s">
        <v>636</v>
      </c>
      <c r="BS165">
        <f t="shared" si="202"/>
        <v>1986</v>
      </c>
      <c r="BT165" t="str">
        <f t="shared" si="203"/>
        <v>afc_div</v>
      </c>
      <c r="BU165" t="str">
        <f t="shared" si="204"/>
        <v>New England Patriots</v>
      </c>
      <c r="BV165">
        <v>0</v>
      </c>
      <c r="BW165">
        <v>1</v>
      </c>
      <c r="BX165">
        <v>0</v>
      </c>
    </row>
    <row r="166" spans="57:76">
      <c r="BE166">
        <v>1987</v>
      </c>
      <c r="BF166" t="s">
        <v>409</v>
      </c>
      <c r="BG166" t="s">
        <v>340</v>
      </c>
      <c r="BH166" t="s">
        <v>575</v>
      </c>
      <c r="BJ166" t="s">
        <v>636</v>
      </c>
      <c r="BK166">
        <f t="shared" si="199"/>
        <v>1987</v>
      </c>
      <c r="BL166" t="str">
        <f t="shared" si="200"/>
        <v>afc_div</v>
      </c>
      <c r="BM166" t="str">
        <f t="shared" si="201"/>
        <v>Cleveland Browns</v>
      </c>
      <c r="BN166">
        <v>1</v>
      </c>
      <c r="BO166">
        <v>1</v>
      </c>
      <c r="BP166">
        <v>1</v>
      </c>
      <c r="BR166" t="s">
        <v>636</v>
      </c>
      <c r="BS166">
        <f t="shared" si="202"/>
        <v>1987</v>
      </c>
      <c r="BT166" t="str">
        <f t="shared" si="203"/>
        <v>afc_div</v>
      </c>
      <c r="BU166" t="str">
        <f t="shared" si="204"/>
        <v>Indianapolis Colts</v>
      </c>
      <c r="BV166">
        <v>0</v>
      </c>
      <c r="BW166">
        <v>1</v>
      </c>
      <c r="BX166">
        <v>0</v>
      </c>
    </row>
    <row r="167" spans="57:76">
      <c r="BE167">
        <v>1987</v>
      </c>
      <c r="BF167" t="s">
        <v>350</v>
      </c>
      <c r="BG167" t="s">
        <v>390</v>
      </c>
      <c r="BH167" t="s">
        <v>575</v>
      </c>
      <c r="BJ167" t="s">
        <v>636</v>
      </c>
      <c r="BK167">
        <f t="shared" si="199"/>
        <v>1987</v>
      </c>
      <c r="BL167" t="str">
        <f t="shared" si="200"/>
        <v>afc_div</v>
      </c>
      <c r="BM167" t="str">
        <f t="shared" si="201"/>
        <v>Denver Broncos</v>
      </c>
      <c r="BN167">
        <v>1</v>
      </c>
      <c r="BO167">
        <v>1</v>
      </c>
      <c r="BP167">
        <v>1</v>
      </c>
      <c r="BR167" t="s">
        <v>636</v>
      </c>
      <c r="BS167">
        <f t="shared" si="202"/>
        <v>1987</v>
      </c>
      <c r="BT167" t="str">
        <f t="shared" si="203"/>
        <v>afc_div</v>
      </c>
      <c r="BU167" t="str">
        <f t="shared" si="204"/>
        <v>Houston Oilers</v>
      </c>
      <c r="BV167">
        <v>0</v>
      </c>
      <c r="BW167">
        <v>1</v>
      </c>
      <c r="BX167">
        <v>0</v>
      </c>
    </row>
    <row r="168" spans="57:76">
      <c r="BE168">
        <v>1988</v>
      </c>
      <c r="BF168" t="s">
        <v>356</v>
      </c>
      <c r="BG168" t="s">
        <v>343</v>
      </c>
      <c r="BH168" t="s">
        <v>575</v>
      </c>
      <c r="BJ168" t="s">
        <v>636</v>
      </c>
      <c r="BK168">
        <f t="shared" si="199"/>
        <v>1988</v>
      </c>
      <c r="BL168" t="str">
        <f t="shared" si="200"/>
        <v>afc_div</v>
      </c>
      <c r="BM168" t="str">
        <f t="shared" si="201"/>
        <v>Cincinnati Bengals</v>
      </c>
      <c r="BN168">
        <v>1</v>
      </c>
      <c r="BO168">
        <v>1</v>
      </c>
      <c r="BP168">
        <v>1</v>
      </c>
      <c r="BR168" t="s">
        <v>636</v>
      </c>
      <c r="BS168">
        <f t="shared" si="202"/>
        <v>1988</v>
      </c>
      <c r="BT168" t="str">
        <f t="shared" si="203"/>
        <v>afc_div</v>
      </c>
      <c r="BU168" t="str">
        <f t="shared" si="204"/>
        <v>Seattle Seahawks</v>
      </c>
      <c r="BV168">
        <v>0</v>
      </c>
      <c r="BW168">
        <v>1</v>
      </c>
      <c r="BX168">
        <v>0</v>
      </c>
    </row>
    <row r="169" spans="57:76">
      <c r="BE169">
        <v>1988</v>
      </c>
      <c r="BF169" t="s">
        <v>354</v>
      </c>
      <c r="BG169" t="s">
        <v>390</v>
      </c>
      <c r="BH169" t="s">
        <v>575</v>
      </c>
      <c r="BJ169" t="s">
        <v>636</v>
      </c>
      <c r="BK169">
        <f t="shared" si="199"/>
        <v>1988</v>
      </c>
      <c r="BL169" t="str">
        <f t="shared" si="200"/>
        <v>afc_div</v>
      </c>
      <c r="BM169" t="str">
        <f t="shared" si="201"/>
        <v>Buffalo Bills</v>
      </c>
      <c r="BN169">
        <v>1</v>
      </c>
      <c r="BO169">
        <v>1</v>
      </c>
      <c r="BP169">
        <v>1</v>
      </c>
      <c r="BR169" t="s">
        <v>636</v>
      </c>
      <c r="BS169">
        <f t="shared" si="202"/>
        <v>1988</v>
      </c>
      <c r="BT169" t="str">
        <f t="shared" si="203"/>
        <v>afc_div</v>
      </c>
      <c r="BU169" t="str">
        <f t="shared" si="204"/>
        <v>Houston Oilers</v>
      </c>
      <c r="BV169">
        <v>0</v>
      </c>
      <c r="BW169">
        <v>1</v>
      </c>
      <c r="BX169">
        <v>0</v>
      </c>
    </row>
    <row r="170" spans="57:76">
      <c r="BE170">
        <v>1989</v>
      </c>
      <c r="BF170" t="s">
        <v>409</v>
      </c>
      <c r="BG170" t="s">
        <v>354</v>
      </c>
      <c r="BH170" t="s">
        <v>575</v>
      </c>
      <c r="BJ170" t="s">
        <v>636</v>
      </c>
      <c r="BK170">
        <f t="shared" si="199"/>
        <v>1989</v>
      </c>
      <c r="BL170" t="str">
        <f t="shared" si="200"/>
        <v>afc_div</v>
      </c>
      <c r="BM170" t="str">
        <f t="shared" si="201"/>
        <v>Cleveland Browns</v>
      </c>
      <c r="BN170">
        <v>1</v>
      </c>
      <c r="BO170">
        <v>1</v>
      </c>
      <c r="BP170">
        <v>1</v>
      </c>
      <c r="BR170" t="s">
        <v>636</v>
      </c>
      <c r="BS170">
        <f t="shared" si="202"/>
        <v>1989</v>
      </c>
      <c r="BT170" t="str">
        <f t="shared" si="203"/>
        <v>afc_div</v>
      </c>
      <c r="BU170" t="str">
        <f t="shared" si="204"/>
        <v>Buffalo Bills</v>
      </c>
      <c r="BV170">
        <v>0</v>
      </c>
      <c r="BW170">
        <v>1</v>
      </c>
      <c r="BX170">
        <v>0</v>
      </c>
    </row>
    <row r="171" spans="57:76">
      <c r="BE171">
        <v>1989</v>
      </c>
      <c r="BF171" t="s">
        <v>350</v>
      </c>
      <c r="BG171" t="s">
        <v>338</v>
      </c>
      <c r="BH171" t="s">
        <v>575</v>
      </c>
      <c r="BJ171" t="s">
        <v>636</v>
      </c>
      <c r="BK171">
        <f t="shared" si="199"/>
        <v>1989</v>
      </c>
      <c r="BL171" t="str">
        <f t="shared" si="200"/>
        <v>afc_div</v>
      </c>
      <c r="BM171" t="str">
        <f t="shared" si="201"/>
        <v>Denver Broncos</v>
      </c>
      <c r="BN171">
        <v>1</v>
      </c>
      <c r="BO171">
        <v>1</v>
      </c>
      <c r="BP171">
        <v>1</v>
      </c>
      <c r="BR171" t="s">
        <v>636</v>
      </c>
      <c r="BS171">
        <f t="shared" si="202"/>
        <v>1989</v>
      </c>
      <c r="BT171" t="str">
        <f t="shared" si="203"/>
        <v>afc_div</v>
      </c>
      <c r="BU171" t="str">
        <f t="shared" si="204"/>
        <v>Pittsburgh Steelers</v>
      </c>
      <c r="BV171">
        <v>0</v>
      </c>
      <c r="BW171">
        <v>1</v>
      </c>
      <c r="BX171">
        <v>0</v>
      </c>
    </row>
    <row r="172" spans="57:76">
      <c r="BE172">
        <v>1990</v>
      </c>
      <c r="BF172" t="s">
        <v>354</v>
      </c>
      <c r="BG172" t="s">
        <v>357</v>
      </c>
      <c r="BH172" t="s">
        <v>575</v>
      </c>
      <c r="BJ172" t="s">
        <v>636</v>
      </c>
      <c r="BK172">
        <f t="shared" si="199"/>
        <v>1990</v>
      </c>
      <c r="BL172" t="str">
        <f t="shared" si="200"/>
        <v>afc_div</v>
      </c>
      <c r="BM172" t="str">
        <f t="shared" si="201"/>
        <v>Buffalo Bills</v>
      </c>
      <c r="BN172">
        <v>1</v>
      </c>
      <c r="BO172">
        <v>1</v>
      </c>
      <c r="BP172">
        <v>1</v>
      </c>
      <c r="BR172" t="s">
        <v>636</v>
      </c>
      <c r="BS172">
        <f t="shared" si="202"/>
        <v>1990</v>
      </c>
      <c r="BT172" t="str">
        <f t="shared" si="203"/>
        <v>afc_div</v>
      </c>
      <c r="BU172" t="str">
        <f t="shared" si="204"/>
        <v>Miami Dolphins</v>
      </c>
      <c r="BV172">
        <v>0</v>
      </c>
      <c r="BW172">
        <v>1</v>
      </c>
      <c r="BX172">
        <v>0</v>
      </c>
    </row>
    <row r="173" spans="57:76">
      <c r="BE173">
        <v>1990</v>
      </c>
      <c r="BF173" t="s">
        <v>358</v>
      </c>
      <c r="BG173" t="s">
        <v>356</v>
      </c>
      <c r="BH173" t="s">
        <v>575</v>
      </c>
      <c r="BJ173" t="s">
        <v>636</v>
      </c>
      <c r="BK173">
        <f t="shared" si="199"/>
        <v>1990</v>
      </c>
      <c r="BL173" t="str">
        <f t="shared" si="200"/>
        <v>afc_div</v>
      </c>
      <c r="BM173" t="str">
        <f t="shared" si="201"/>
        <v>Los Angeles Raiders</v>
      </c>
      <c r="BN173">
        <v>1</v>
      </c>
      <c r="BO173">
        <v>1</v>
      </c>
      <c r="BP173">
        <v>1</v>
      </c>
      <c r="BR173" t="s">
        <v>636</v>
      </c>
      <c r="BS173">
        <f t="shared" si="202"/>
        <v>1990</v>
      </c>
      <c r="BT173" t="str">
        <f t="shared" si="203"/>
        <v>afc_div</v>
      </c>
      <c r="BU173" t="str">
        <f t="shared" si="204"/>
        <v>Cincinnati Bengals</v>
      </c>
      <c r="BV173">
        <v>0</v>
      </c>
      <c r="BW173">
        <v>1</v>
      </c>
      <c r="BX173">
        <v>0</v>
      </c>
    </row>
    <row r="174" spans="57:76">
      <c r="BE174">
        <v>1991</v>
      </c>
      <c r="BF174" t="s">
        <v>350</v>
      </c>
      <c r="BG174" t="s">
        <v>390</v>
      </c>
      <c r="BH174" t="s">
        <v>575</v>
      </c>
      <c r="BJ174" t="s">
        <v>636</v>
      </c>
      <c r="BK174">
        <f t="shared" si="199"/>
        <v>1991</v>
      </c>
      <c r="BL174" t="str">
        <f t="shared" si="200"/>
        <v>afc_div</v>
      </c>
      <c r="BM174" t="str">
        <f t="shared" si="201"/>
        <v>Denver Broncos</v>
      </c>
      <c r="BN174">
        <v>1</v>
      </c>
      <c r="BO174">
        <v>1</v>
      </c>
      <c r="BP174">
        <v>1</v>
      </c>
      <c r="BR174" t="s">
        <v>636</v>
      </c>
      <c r="BS174">
        <f t="shared" si="202"/>
        <v>1991</v>
      </c>
      <c r="BT174" t="str">
        <f t="shared" si="203"/>
        <v>afc_div</v>
      </c>
      <c r="BU174" t="str">
        <f t="shared" si="204"/>
        <v>Houston Oilers</v>
      </c>
      <c r="BV174">
        <v>0</v>
      </c>
      <c r="BW174">
        <v>1</v>
      </c>
      <c r="BX174">
        <v>0</v>
      </c>
    </row>
    <row r="175" spans="57:76">
      <c r="BE175">
        <v>1991</v>
      </c>
      <c r="BF175" t="s">
        <v>354</v>
      </c>
      <c r="BG175" t="s">
        <v>362</v>
      </c>
      <c r="BH175" t="s">
        <v>575</v>
      </c>
      <c r="BJ175" t="s">
        <v>636</v>
      </c>
      <c r="BK175">
        <f t="shared" si="199"/>
        <v>1991</v>
      </c>
      <c r="BL175" t="str">
        <f t="shared" si="200"/>
        <v>afc_div</v>
      </c>
      <c r="BM175" t="str">
        <f t="shared" si="201"/>
        <v>Buffalo Bills</v>
      </c>
      <c r="BN175">
        <v>1</v>
      </c>
      <c r="BO175">
        <v>1</v>
      </c>
      <c r="BP175">
        <v>1</v>
      </c>
      <c r="BR175" t="s">
        <v>636</v>
      </c>
      <c r="BS175">
        <f t="shared" si="202"/>
        <v>1991</v>
      </c>
      <c r="BT175" t="str">
        <f t="shared" si="203"/>
        <v>afc_div</v>
      </c>
      <c r="BU175" t="str">
        <f t="shared" si="204"/>
        <v>Kansas City Chiefs</v>
      </c>
      <c r="BV175">
        <v>0</v>
      </c>
      <c r="BW175">
        <v>1</v>
      </c>
      <c r="BX175">
        <v>0</v>
      </c>
    </row>
    <row r="176" spans="57:76">
      <c r="BE176">
        <v>1992</v>
      </c>
      <c r="BF176" t="s">
        <v>354</v>
      </c>
      <c r="BG176" t="s">
        <v>338</v>
      </c>
      <c r="BH176" t="s">
        <v>575</v>
      </c>
      <c r="BJ176" t="s">
        <v>636</v>
      </c>
      <c r="BK176">
        <f t="shared" si="199"/>
        <v>1992</v>
      </c>
      <c r="BL176" t="str">
        <f t="shared" si="200"/>
        <v>afc_div</v>
      </c>
      <c r="BM176" t="str">
        <f t="shared" si="201"/>
        <v>Buffalo Bills</v>
      </c>
      <c r="BN176">
        <v>1</v>
      </c>
      <c r="BO176">
        <v>1</v>
      </c>
      <c r="BP176">
        <v>1</v>
      </c>
      <c r="BR176" t="s">
        <v>636</v>
      </c>
      <c r="BS176">
        <f t="shared" si="202"/>
        <v>1992</v>
      </c>
      <c r="BT176" t="str">
        <f t="shared" si="203"/>
        <v>afc_div</v>
      </c>
      <c r="BU176" t="str">
        <f t="shared" si="204"/>
        <v>Pittsburgh Steelers</v>
      </c>
      <c r="BV176">
        <v>0</v>
      </c>
      <c r="BW176">
        <v>1</v>
      </c>
      <c r="BX176">
        <v>0</v>
      </c>
    </row>
    <row r="177" spans="57:76">
      <c r="BE177">
        <v>1992</v>
      </c>
      <c r="BF177" t="s">
        <v>357</v>
      </c>
      <c r="BG177" t="s">
        <v>353</v>
      </c>
      <c r="BH177" t="s">
        <v>575</v>
      </c>
      <c r="BJ177" t="s">
        <v>636</v>
      </c>
      <c r="BK177">
        <f t="shared" si="199"/>
        <v>1992</v>
      </c>
      <c r="BL177" t="str">
        <f t="shared" si="200"/>
        <v>afc_div</v>
      </c>
      <c r="BM177" t="str">
        <f t="shared" si="201"/>
        <v>Miami Dolphins</v>
      </c>
      <c r="BN177">
        <v>1</v>
      </c>
      <c r="BO177">
        <v>1</v>
      </c>
      <c r="BP177">
        <v>1</v>
      </c>
      <c r="BR177" t="s">
        <v>636</v>
      </c>
      <c r="BS177">
        <f t="shared" si="202"/>
        <v>1992</v>
      </c>
      <c r="BT177" t="str">
        <f t="shared" si="203"/>
        <v>afc_div</v>
      </c>
      <c r="BU177" t="str">
        <f t="shared" si="204"/>
        <v>San Diego Chargers</v>
      </c>
      <c r="BV177">
        <v>0</v>
      </c>
      <c r="BW177">
        <v>1</v>
      </c>
      <c r="BX177">
        <v>0</v>
      </c>
    </row>
    <row r="178" spans="57:76">
      <c r="BE178">
        <v>1993</v>
      </c>
      <c r="BF178" t="s">
        <v>354</v>
      </c>
      <c r="BG178" t="s">
        <v>358</v>
      </c>
      <c r="BH178" t="s">
        <v>575</v>
      </c>
      <c r="BJ178" t="s">
        <v>636</v>
      </c>
      <c r="BK178">
        <f t="shared" si="199"/>
        <v>1993</v>
      </c>
      <c r="BL178" t="str">
        <f t="shared" si="200"/>
        <v>afc_div</v>
      </c>
      <c r="BM178" t="str">
        <f t="shared" si="201"/>
        <v>Buffalo Bills</v>
      </c>
      <c r="BN178">
        <v>1</v>
      </c>
      <c r="BO178">
        <v>1</v>
      </c>
      <c r="BP178">
        <v>1</v>
      </c>
      <c r="BR178" t="s">
        <v>636</v>
      </c>
      <c r="BS178">
        <f t="shared" si="202"/>
        <v>1993</v>
      </c>
      <c r="BT178" t="str">
        <f t="shared" si="203"/>
        <v>afc_div</v>
      </c>
      <c r="BU178" t="str">
        <f t="shared" si="204"/>
        <v>Los Angeles Raiders</v>
      </c>
      <c r="BV178">
        <v>0</v>
      </c>
      <c r="BW178">
        <v>1</v>
      </c>
      <c r="BX178">
        <v>0</v>
      </c>
    </row>
    <row r="179" spans="57:76">
      <c r="BE179">
        <v>1993</v>
      </c>
      <c r="BF179" t="s">
        <v>362</v>
      </c>
      <c r="BG179" t="s">
        <v>390</v>
      </c>
      <c r="BH179" t="s">
        <v>575</v>
      </c>
      <c r="BJ179" t="s">
        <v>636</v>
      </c>
      <c r="BK179">
        <f t="shared" si="199"/>
        <v>1993</v>
      </c>
      <c r="BL179" t="str">
        <f t="shared" si="200"/>
        <v>afc_div</v>
      </c>
      <c r="BM179" t="str">
        <f t="shared" si="201"/>
        <v>Kansas City Chiefs</v>
      </c>
      <c r="BN179">
        <v>1</v>
      </c>
      <c r="BO179">
        <v>1</v>
      </c>
      <c r="BP179">
        <v>1</v>
      </c>
      <c r="BR179" t="s">
        <v>636</v>
      </c>
      <c r="BS179">
        <f t="shared" si="202"/>
        <v>1993</v>
      </c>
      <c r="BT179" t="str">
        <f t="shared" si="203"/>
        <v>afc_div</v>
      </c>
      <c r="BU179" t="str">
        <f t="shared" si="204"/>
        <v>Houston Oilers</v>
      </c>
      <c r="BV179">
        <v>0</v>
      </c>
      <c r="BW179">
        <v>1</v>
      </c>
      <c r="BX179">
        <v>0</v>
      </c>
    </row>
    <row r="180" spans="57:76">
      <c r="BE180">
        <v>1994</v>
      </c>
      <c r="BF180" t="s">
        <v>338</v>
      </c>
      <c r="BG180" t="s">
        <v>409</v>
      </c>
      <c r="BH180" t="s">
        <v>575</v>
      </c>
      <c r="BJ180" t="s">
        <v>636</v>
      </c>
      <c r="BK180">
        <f t="shared" si="199"/>
        <v>1994</v>
      </c>
      <c r="BL180" t="str">
        <f t="shared" si="200"/>
        <v>afc_div</v>
      </c>
      <c r="BM180" t="str">
        <f t="shared" si="201"/>
        <v>Pittsburgh Steelers</v>
      </c>
      <c r="BN180">
        <v>1</v>
      </c>
      <c r="BO180">
        <v>1</v>
      </c>
      <c r="BP180">
        <v>1</v>
      </c>
      <c r="BR180" t="s">
        <v>636</v>
      </c>
      <c r="BS180">
        <f t="shared" si="202"/>
        <v>1994</v>
      </c>
      <c r="BT180" t="str">
        <f t="shared" si="203"/>
        <v>afc_div</v>
      </c>
      <c r="BU180" t="str">
        <f t="shared" si="204"/>
        <v>Cleveland Browns</v>
      </c>
      <c r="BV180">
        <v>0</v>
      </c>
      <c r="BW180">
        <v>1</v>
      </c>
      <c r="BX180">
        <v>0</v>
      </c>
    </row>
    <row r="181" spans="57:76">
      <c r="BE181">
        <v>1994</v>
      </c>
      <c r="BF181" t="s">
        <v>353</v>
      </c>
      <c r="BG181" t="s">
        <v>357</v>
      </c>
      <c r="BH181" t="s">
        <v>575</v>
      </c>
      <c r="BJ181" t="s">
        <v>636</v>
      </c>
      <c r="BK181">
        <f t="shared" si="199"/>
        <v>1994</v>
      </c>
      <c r="BL181" t="str">
        <f t="shared" si="200"/>
        <v>afc_div</v>
      </c>
      <c r="BM181" t="str">
        <f t="shared" si="201"/>
        <v>San Diego Chargers</v>
      </c>
      <c r="BN181">
        <v>1</v>
      </c>
      <c r="BO181">
        <v>1</v>
      </c>
      <c r="BP181">
        <v>1</v>
      </c>
      <c r="BR181" t="s">
        <v>636</v>
      </c>
      <c r="BS181">
        <f t="shared" si="202"/>
        <v>1994</v>
      </c>
      <c r="BT181" t="str">
        <f t="shared" si="203"/>
        <v>afc_div</v>
      </c>
      <c r="BU181" t="str">
        <f t="shared" si="204"/>
        <v>Miami Dolphins</v>
      </c>
      <c r="BV181">
        <v>0</v>
      </c>
      <c r="BW181">
        <v>1</v>
      </c>
      <c r="BX181">
        <v>0</v>
      </c>
    </row>
    <row r="182" spans="57:76">
      <c r="BE182">
        <v>1995</v>
      </c>
      <c r="BF182" t="s">
        <v>338</v>
      </c>
      <c r="BG182" t="s">
        <v>354</v>
      </c>
      <c r="BH182" t="s">
        <v>575</v>
      </c>
      <c r="BJ182" t="s">
        <v>636</v>
      </c>
      <c r="BK182">
        <f t="shared" si="199"/>
        <v>1995</v>
      </c>
      <c r="BL182" t="str">
        <f t="shared" si="200"/>
        <v>afc_div</v>
      </c>
      <c r="BM182" t="str">
        <f t="shared" si="201"/>
        <v>Pittsburgh Steelers</v>
      </c>
      <c r="BN182">
        <v>1</v>
      </c>
      <c r="BO182">
        <v>1</v>
      </c>
      <c r="BP182">
        <v>1</v>
      </c>
      <c r="BR182" t="s">
        <v>636</v>
      </c>
      <c r="BS182">
        <f t="shared" si="202"/>
        <v>1995</v>
      </c>
      <c r="BT182" t="str">
        <f t="shared" si="203"/>
        <v>afc_div</v>
      </c>
      <c r="BU182" t="str">
        <f t="shared" si="204"/>
        <v>Buffalo Bills</v>
      </c>
      <c r="BV182">
        <v>0</v>
      </c>
      <c r="BW182">
        <v>1</v>
      </c>
      <c r="BX182">
        <v>0</v>
      </c>
    </row>
    <row r="183" spans="57:76">
      <c r="BE183">
        <v>1995</v>
      </c>
      <c r="BF183" t="s">
        <v>340</v>
      </c>
      <c r="BG183" t="s">
        <v>362</v>
      </c>
      <c r="BH183" t="s">
        <v>575</v>
      </c>
      <c r="BJ183" t="s">
        <v>636</v>
      </c>
      <c r="BK183">
        <f t="shared" si="199"/>
        <v>1995</v>
      </c>
      <c r="BL183" t="str">
        <f t="shared" si="200"/>
        <v>afc_div</v>
      </c>
      <c r="BM183" t="str">
        <f t="shared" si="201"/>
        <v>Indianapolis Colts</v>
      </c>
      <c r="BN183">
        <v>1</v>
      </c>
      <c r="BO183">
        <v>1</v>
      </c>
      <c r="BP183">
        <v>1</v>
      </c>
      <c r="BR183" t="s">
        <v>636</v>
      </c>
      <c r="BS183">
        <f t="shared" si="202"/>
        <v>1995</v>
      </c>
      <c r="BT183" t="str">
        <f t="shared" si="203"/>
        <v>afc_div</v>
      </c>
      <c r="BU183" t="str">
        <f t="shared" si="204"/>
        <v>Kansas City Chiefs</v>
      </c>
      <c r="BV183">
        <v>0</v>
      </c>
      <c r="BW183">
        <v>1</v>
      </c>
      <c r="BX183">
        <v>0</v>
      </c>
    </row>
    <row r="184" spans="57:76">
      <c r="BE184">
        <v>1996</v>
      </c>
      <c r="BF184" t="s">
        <v>428</v>
      </c>
      <c r="BG184" t="s">
        <v>350</v>
      </c>
      <c r="BH184" t="s">
        <v>575</v>
      </c>
      <c r="BJ184" t="s">
        <v>636</v>
      </c>
      <c r="BK184">
        <f t="shared" si="199"/>
        <v>1996</v>
      </c>
      <c r="BL184" t="str">
        <f t="shared" si="200"/>
        <v>afc_div</v>
      </c>
      <c r="BM184" t="str">
        <f t="shared" si="201"/>
        <v>Jacksonville Jaguars</v>
      </c>
      <c r="BN184">
        <v>1</v>
      </c>
      <c r="BO184">
        <v>1</v>
      </c>
      <c r="BP184">
        <v>1</v>
      </c>
      <c r="BR184" t="s">
        <v>636</v>
      </c>
      <c r="BS184">
        <f t="shared" si="202"/>
        <v>1996</v>
      </c>
      <c r="BT184" t="str">
        <f t="shared" si="203"/>
        <v>afc_div</v>
      </c>
      <c r="BU184" t="str">
        <f t="shared" si="204"/>
        <v>Denver Broncos</v>
      </c>
      <c r="BV184">
        <v>0</v>
      </c>
      <c r="BW184">
        <v>1</v>
      </c>
      <c r="BX184">
        <v>0</v>
      </c>
    </row>
    <row r="185" spans="57:76">
      <c r="BE185">
        <v>1996</v>
      </c>
      <c r="BF185" t="s">
        <v>336</v>
      </c>
      <c r="BG185" t="s">
        <v>338</v>
      </c>
      <c r="BH185" t="s">
        <v>575</v>
      </c>
      <c r="BJ185" t="s">
        <v>636</v>
      </c>
      <c r="BK185">
        <f t="shared" si="199"/>
        <v>1996</v>
      </c>
      <c r="BL185" t="str">
        <f t="shared" si="200"/>
        <v>afc_div</v>
      </c>
      <c r="BM185" t="str">
        <f t="shared" si="201"/>
        <v>New England Patriots</v>
      </c>
      <c r="BN185">
        <v>1</v>
      </c>
      <c r="BO185">
        <v>1</v>
      </c>
      <c r="BP185">
        <v>1</v>
      </c>
      <c r="BR185" t="s">
        <v>636</v>
      </c>
      <c r="BS185">
        <f t="shared" si="202"/>
        <v>1996</v>
      </c>
      <c r="BT185" t="str">
        <f t="shared" si="203"/>
        <v>afc_div</v>
      </c>
      <c r="BU185" t="str">
        <f t="shared" si="204"/>
        <v>Pittsburgh Steelers</v>
      </c>
      <c r="BV185">
        <v>0</v>
      </c>
      <c r="BW185">
        <v>1</v>
      </c>
      <c r="BX185">
        <v>0</v>
      </c>
    </row>
    <row r="186" spans="57:76">
      <c r="BE186">
        <v>1997</v>
      </c>
      <c r="BF186" t="s">
        <v>338</v>
      </c>
      <c r="BG186" t="s">
        <v>336</v>
      </c>
      <c r="BH186" t="s">
        <v>575</v>
      </c>
      <c r="BJ186" t="s">
        <v>636</v>
      </c>
      <c r="BK186">
        <f t="shared" si="199"/>
        <v>1997</v>
      </c>
      <c r="BL186" t="str">
        <f t="shared" si="200"/>
        <v>afc_div</v>
      </c>
      <c r="BM186" t="str">
        <f t="shared" si="201"/>
        <v>Pittsburgh Steelers</v>
      </c>
      <c r="BN186">
        <v>1</v>
      </c>
      <c r="BO186">
        <v>1</v>
      </c>
      <c r="BP186">
        <v>1</v>
      </c>
      <c r="BR186" t="s">
        <v>636</v>
      </c>
      <c r="BS186">
        <f t="shared" si="202"/>
        <v>1997</v>
      </c>
      <c r="BT186" t="str">
        <f t="shared" si="203"/>
        <v>afc_div</v>
      </c>
      <c r="BU186" t="str">
        <f t="shared" si="204"/>
        <v>New England Patriots</v>
      </c>
      <c r="BV186">
        <v>0</v>
      </c>
      <c r="BW186">
        <v>1</v>
      </c>
      <c r="BX186">
        <v>0</v>
      </c>
    </row>
    <row r="187" spans="57:76">
      <c r="BE187">
        <v>1997</v>
      </c>
      <c r="BF187" t="s">
        <v>350</v>
      </c>
      <c r="BG187" t="s">
        <v>362</v>
      </c>
      <c r="BH187" t="s">
        <v>575</v>
      </c>
      <c r="BJ187" t="s">
        <v>636</v>
      </c>
      <c r="BK187">
        <f t="shared" si="199"/>
        <v>1997</v>
      </c>
      <c r="BL187" t="str">
        <f t="shared" si="200"/>
        <v>afc_div</v>
      </c>
      <c r="BM187" t="str">
        <f t="shared" si="201"/>
        <v>Denver Broncos</v>
      </c>
      <c r="BN187">
        <v>1</v>
      </c>
      <c r="BO187">
        <v>1</v>
      </c>
      <c r="BP187">
        <v>1</v>
      </c>
      <c r="BR187" t="s">
        <v>636</v>
      </c>
      <c r="BS187">
        <f t="shared" si="202"/>
        <v>1997</v>
      </c>
      <c r="BT187" t="str">
        <f t="shared" si="203"/>
        <v>afc_div</v>
      </c>
      <c r="BU187" t="str">
        <f t="shared" si="204"/>
        <v>Kansas City Chiefs</v>
      </c>
      <c r="BV187">
        <v>0</v>
      </c>
      <c r="BW187">
        <v>1</v>
      </c>
      <c r="BX187">
        <v>0</v>
      </c>
    </row>
    <row r="188" spans="57:76">
      <c r="BE188">
        <v>1998</v>
      </c>
      <c r="BF188" t="s">
        <v>350</v>
      </c>
      <c r="BG188" t="s">
        <v>357</v>
      </c>
      <c r="BH188" t="s">
        <v>575</v>
      </c>
      <c r="BJ188" t="s">
        <v>636</v>
      </c>
      <c r="BK188">
        <f t="shared" si="199"/>
        <v>1998</v>
      </c>
      <c r="BL188" t="str">
        <f t="shared" si="200"/>
        <v>afc_div</v>
      </c>
      <c r="BM188" t="str">
        <f t="shared" si="201"/>
        <v>Denver Broncos</v>
      </c>
      <c r="BN188">
        <v>1</v>
      </c>
      <c r="BO188">
        <v>1</v>
      </c>
      <c r="BP188">
        <v>1</v>
      </c>
      <c r="BR188" t="s">
        <v>636</v>
      </c>
      <c r="BS188">
        <f t="shared" si="202"/>
        <v>1998</v>
      </c>
      <c r="BT188" t="str">
        <f t="shared" si="203"/>
        <v>afc_div</v>
      </c>
      <c r="BU188" t="str">
        <f t="shared" si="204"/>
        <v>Miami Dolphins</v>
      </c>
      <c r="BV188">
        <v>0</v>
      </c>
      <c r="BW188">
        <v>1</v>
      </c>
      <c r="BX188">
        <v>0</v>
      </c>
    </row>
    <row r="189" spans="57:76">
      <c r="BE189">
        <v>1998</v>
      </c>
      <c r="BF189" t="s">
        <v>363</v>
      </c>
      <c r="BG189" t="s">
        <v>428</v>
      </c>
      <c r="BH189" t="s">
        <v>575</v>
      </c>
      <c r="BJ189" t="s">
        <v>636</v>
      </c>
      <c r="BK189">
        <f t="shared" si="199"/>
        <v>1998</v>
      </c>
      <c r="BL189" t="str">
        <f t="shared" si="200"/>
        <v>afc_div</v>
      </c>
      <c r="BM189" t="str">
        <f t="shared" si="201"/>
        <v>New York Jets</v>
      </c>
      <c r="BN189">
        <v>1</v>
      </c>
      <c r="BO189">
        <v>1</v>
      </c>
      <c r="BP189">
        <v>1</v>
      </c>
      <c r="BR189" t="s">
        <v>636</v>
      </c>
      <c r="BS189">
        <f t="shared" si="202"/>
        <v>1998</v>
      </c>
      <c r="BT189" t="str">
        <f t="shared" si="203"/>
        <v>afc_div</v>
      </c>
      <c r="BU189" t="str">
        <f t="shared" si="204"/>
        <v>Jacksonville Jaguars</v>
      </c>
      <c r="BV189">
        <v>0</v>
      </c>
      <c r="BW189">
        <v>1</v>
      </c>
      <c r="BX189">
        <v>0</v>
      </c>
    </row>
    <row r="190" spans="57:76">
      <c r="BE190">
        <v>1999</v>
      </c>
      <c r="BF190" t="s">
        <v>428</v>
      </c>
      <c r="BG190" t="s">
        <v>357</v>
      </c>
      <c r="BH190" t="s">
        <v>575</v>
      </c>
      <c r="BJ190" t="s">
        <v>636</v>
      </c>
      <c r="BK190">
        <f t="shared" si="199"/>
        <v>1999</v>
      </c>
      <c r="BL190" t="str">
        <f t="shared" si="200"/>
        <v>afc_div</v>
      </c>
      <c r="BM190" t="str">
        <f t="shared" si="201"/>
        <v>Jacksonville Jaguars</v>
      </c>
      <c r="BN190">
        <v>1</v>
      </c>
      <c r="BO190">
        <v>1</v>
      </c>
      <c r="BP190">
        <v>1</v>
      </c>
      <c r="BR190" t="s">
        <v>636</v>
      </c>
      <c r="BS190">
        <f t="shared" si="202"/>
        <v>1999</v>
      </c>
      <c r="BT190" t="str">
        <f t="shared" si="203"/>
        <v>afc_div</v>
      </c>
      <c r="BU190" t="str">
        <f t="shared" si="204"/>
        <v>Miami Dolphins</v>
      </c>
      <c r="BV190">
        <v>0</v>
      </c>
      <c r="BW190">
        <v>1</v>
      </c>
      <c r="BX190">
        <v>0</v>
      </c>
    </row>
    <row r="191" spans="57:76">
      <c r="BE191">
        <v>1999</v>
      </c>
      <c r="BF191" t="s">
        <v>349</v>
      </c>
      <c r="BG191" t="s">
        <v>340</v>
      </c>
      <c r="BH191" t="s">
        <v>575</v>
      </c>
      <c r="BJ191" t="s">
        <v>636</v>
      </c>
      <c r="BK191">
        <f t="shared" si="199"/>
        <v>1999</v>
      </c>
      <c r="BL191" t="str">
        <f t="shared" si="200"/>
        <v>afc_div</v>
      </c>
      <c r="BM191" t="str">
        <f t="shared" si="201"/>
        <v>Tennessee Titans</v>
      </c>
      <c r="BN191">
        <v>1</v>
      </c>
      <c r="BO191">
        <v>1</v>
      </c>
      <c r="BP191">
        <v>1</v>
      </c>
      <c r="BR191" t="s">
        <v>636</v>
      </c>
      <c r="BS191">
        <f t="shared" si="202"/>
        <v>1999</v>
      </c>
      <c r="BT191" t="str">
        <f t="shared" si="203"/>
        <v>afc_div</v>
      </c>
      <c r="BU191" t="str">
        <f t="shared" si="204"/>
        <v>Indianapolis Colts</v>
      </c>
      <c r="BV191">
        <v>0</v>
      </c>
      <c r="BW191">
        <v>1</v>
      </c>
      <c r="BX191">
        <v>0</v>
      </c>
    </row>
    <row r="192" spans="57:76">
      <c r="BE192">
        <v>2000</v>
      </c>
      <c r="BF192" t="s">
        <v>347</v>
      </c>
      <c r="BG192" t="s">
        <v>357</v>
      </c>
      <c r="BH192" t="s">
        <v>575</v>
      </c>
      <c r="BJ192" t="s">
        <v>636</v>
      </c>
      <c r="BK192">
        <f t="shared" si="199"/>
        <v>2000</v>
      </c>
      <c r="BL192" t="str">
        <f t="shared" si="200"/>
        <v>afc_div</v>
      </c>
      <c r="BM192" t="str">
        <f t="shared" si="201"/>
        <v>Oakland Raiders</v>
      </c>
      <c r="BN192">
        <v>1</v>
      </c>
      <c r="BO192">
        <v>1</v>
      </c>
      <c r="BP192">
        <v>1</v>
      </c>
      <c r="BR192" t="s">
        <v>636</v>
      </c>
      <c r="BS192">
        <f t="shared" si="202"/>
        <v>2000</v>
      </c>
      <c r="BT192" t="str">
        <f t="shared" si="203"/>
        <v>afc_div</v>
      </c>
      <c r="BU192" t="str">
        <f t="shared" si="204"/>
        <v>Miami Dolphins</v>
      </c>
      <c r="BV192">
        <v>0</v>
      </c>
      <c r="BW192">
        <v>1</v>
      </c>
      <c r="BX192">
        <v>0</v>
      </c>
    </row>
    <row r="193" spans="57:76">
      <c r="BE193">
        <v>2000</v>
      </c>
      <c r="BF193" t="s">
        <v>334</v>
      </c>
      <c r="BG193" t="s">
        <v>349</v>
      </c>
      <c r="BH193" t="s">
        <v>575</v>
      </c>
      <c r="BJ193" t="s">
        <v>636</v>
      </c>
      <c r="BK193">
        <f t="shared" si="199"/>
        <v>2000</v>
      </c>
      <c r="BL193" t="str">
        <f t="shared" si="200"/>
        <v>afc_div</v>
      </c>
      <c r="BM193" t="str">
        <f t="shared" si="201"/>
        <v>Baltimore Ravens</v>
      </c>
      <c r="BN193">
        <v>1</v>
      </c>
      <c r="BO193">
        <v>1</v>
      </c>
      <c r="BP193">
        <v>1</v>
      </c>
      <c r="BR193" t="s">
        <v>636</v>
      </c>
      <c r="BS193">
        <f t="shared" si="202"/>
        <v>2000</v>
      </c>
      <c r="BT193" t="str">
        <f t="shared" si="203"/>
        <v>afc_div</v>
      </c>
      <c r="BU193" t="str">
        <f t="shared" si="204"/>
        <v>Tennessee Titans</v>
      </c>
      <c r="BV193">
        <v>0</v>
      </c>
      <c r="BW193">
        <v>1</v>
      </c>
      <c r="BX193">
        <v>0</v>
      </c>
    </row>
    <row r="194" spans="57:76">
      <c r="BE194">
        <v>2001</v>
      </c>
      <c r="BF194" t="s">
        <v>336</v>
      </c>
      <c r="BG194" t="s">
        <v>347</v>
      </c>
      <c r="BH194" t="s">
        <v>575</v>
      </c>
      <c r="BJ194" t="s">
        <v>636</v>
      </c>
      <c r="BK194">
        <f t="shared" si="199"/>
        <v>2001</v>
      </c>
      <c r="BL194" t="str">
        <f t="shared" si="200"/>
        <v>afc_div</v>
      </c>
      <c r="BM194" t="str">
        <f t="shared" si="201"/>
        <v>New England Patriots</v>
      </c>
      <c r="BN194">
        <v>1</v>
      </c>
      <c r="BO194">
        <v>1</v>
      </c>
      <c r="BP194">
        <v>1</v>
      </c>
      <c r="BR194" t="s">
        <v>636</v>
      </c>
      <c r="BS194">
        <f t="shared" si="202"/>
        <v>2001</v>
      </c>
      <c r="BT194" t="str">
        <f t="shared" si="203"/>
        <v>afc_div</v>
      </c>
      <c r="BU194" t="str">
        <f t="shared" si="204"/>
        <v>Oakland Raiders</v>
      </c>
      <c r="BV194">
        <v>0</v>
      </c>
      <c r="BW194">
        <v>1</v>
      </c>
      <c r="BX194">
        <v>0</v>
      </c>
    </row>
    <row r="195" spans="57:76">
      <c r="BE195">
        <v>2001</v>
      </c>
      <c r="BF195" t="s">
        <v>338</v>
      </c>
      <c r="BG195" t="s">
        <v>334</v>
      </c>
      <c r="BH195" t="s">
        <v>575</v>
      </c>
      <c r="BJ195" t="s">
        <v>636</v>
      </c>
      <c r="BK195">
        <f t="shared" si="199"/>
        <v>2001</v>
      </c>
      <c r="BL195" t="str">
        <f t="shared" si="200"/>
        <v>afc_div</v>
      </c>
      <c r="BM195" t="str">
        <f t="shared" si="201"/>
        <v>Pittsburgh Steelers</v>
      </c>
      <c r="BN195">
        <v>1</v>
      </c>
      <c r="BO195">
        <v>1</v>
      </c>
      <c r="BP195">
        <v>1</v>
      </c>
      <c r="BR195" t="s">
        <v>636</v>
      </c>
      <c r="BS195">
        <f t="shared" si="202"/>
        <v>2001</v>
      </c>
      <c r="BT195" t="str">
        <f t="shared" si="203"/>
        <v>afc_div</v>
      </c>
      <c r="BU195" t="str">
        <f t="shared" si="204"/>
        <v>Baltimore Ravens</v>
      </c>
      <c r="BV195">
        <v>0</v>
      </c>
      <c r="BW195">
        <v>1</v>
      </c>
      <c r="BX195">
        <v>0</v>
      </c>
    </row>
    <row r="196" spans="57:76">
      <c r="BE196">
        <v>2002</v>
      </c>
      <c r="BF196" t="s">
        <v>349</v>
      </c>
      <c r="BG196" t="s">
        <v>338</v>
      </c>
      <c r="BH196" t="s">
        <v>575</v>
      </c>
      <c r="BJ196" t="s">
        <v>636</v>
      </c>
      <c r="BK196">
        <f t="shared" ref="BK196:BK259" si="205">BE196</f>
        <v>2002</v>
      </c>
      <c r="BL196" t="str">
        <f t="shared" ref="BL196:BL259" si="206">BH196</f>
        <v>afc_div</v>
      </c>
      <c r="BM196" t="str">
        <f t="shared" ref="BM196:BM259" si="207">BF196</f>
        <v>Tennessee Titans</v>
      </c>
      <c r="BN196">
        <v>1</v>
      </c>
      <c r="BO196">
        <v>1</v>
      </c>
      <c r="BP196">
        <v>1</v>
      </c>
      <c r="BR196" t="s">
        <v>636</v>
      </c>
      <c r="BS196">
        <f t="shared" ref="BS196:BS259" si="208">BE196</f>
        <v>2002</v>
      </c>
      <c r="BT196" t="str">
        <f t="shared" ref="BT196:BT259" si="209">BH196</f>
        <v>afc_div</v>
      </c>
      <c r="BU196" t="str">
        <f t="shared" ref="BU196:BU259" si="210">BG196</f>
        <v>Pittsburgh Steelers</v>
      </c>
      <c r="BV196">
        <v>0</v>
      </c>
      <c r="BW196">
        <v>1</v>
      </c>
      <c r="BX196">
        <v>0</v>
      </c>
    </row>
    <row r="197" spans="57:76">
      <c r="BE197">
        <v>2002</v>
      </c>
      <c r="BF197" t="s">
        <v>347</v>
      </c>
      <c r="BG197" t="s">
        <v>363</v>
      </c>
      <c r="BH197" t="s">
        <v>575</v>
      </c>
      <c r="BJ197" t="s">
        <v>636</v>
      </c>
      <c r="BK197">
        <f t="shared" si="205"/>
        <v>2002</v>
      </c>
      <c r="BL197" t="str">
        <f t="shared" si="206"/>
        <v>afc_div</v>
      </c>
      <c r="BM197" t="str">
        <f t="shared" si="207"/>
        <v>Oakland Raiders</v>
      </c>
      <c r="BN197">
        <v>1</v>
      </c>
      <c r="BO197">
        <v>1</v>
      </c>
      <c r="BP197">
        <v>1</v>
      </c>
      <c r="BR197" t="s">
        <v>636</v>
      </c>
      <c r="BS197">
        <f t="shared" si="208"/>
        <v>2002</v>
      </c>
      <c r="BT197" t="str">
        <f t="shared" si="209"/>
        <v>afc_div</v>
      </c>
      <c r="BU197" t="str">
        <f t="shared" si="210"/>
        <v>New York Jets</v>
      </c>
      <c r="BV197">
        <v>0</v>
      </c>
      <c r="BW197">
        <v>1</v>
      </c>
      <c r="BX197">
        <v>0</v>
      </c>
    </row>
    <row r="198" spans="57:76">
      <c r="BE198">
        <v>2003</v>
      </c>
      <c r="BF198" t="s">
        <v>336</v>
      </c>
      <c r="BG198" t="s">
        <v>349</v>
      </c>
      <c r="BH198" t="s">
        <v>575</v>
      </c>
      <c r="BJ198" t="s">
        <v>636</v>
      </c>
      <c r="BK198">
        <f t="shared" si="205"/>
        <v>2003</v>
      </c>
      <c r="BL198" t="str">
        <f t="shared" si="206"/>
        <v>afc_div</v>
      </c>
      <c r="BM198" t="str">
        <f t="shared" si="207"/>
        <v>New England Patriots</v>
      </c>
      <c r="BN198">
        <v>1</v>
      </c>
      <c r="BO198">
        <v>1</v>
      </c>
      <c r="BP198">
        <v>1</v>
      </c>
      <c r="BR198" t="s">
        <v>636</v>
      </c>
      <c r="BS198">
        <f t="shared" si="208"/>
        <v>2003</v>
      </c>
      <c r="BT198" t="str">
        <f t="shared" si="209"/>
        <v>afc_div</v>
      </c>
      <c r="BU198" t="str">
        <f t="shared" si="210"/>
        <v>Tennessee Titans</v>
      </c>
      <c r="BV198">
        <v>0</v>
      </c>
      <c r="BW198">
        <v>1</v>
      </c>
      <c r="BX198">
        <v>0</v>
      </c>
    </row>
    <row r="199" spans="57:76">
      <c r="BE199">
        <v>2003</v>
      </c>
      <c r="BF199" t="s">
        <v>340</v>
      </c>
      <c r="BG199" t="s">
        <v>362</v>
      </c>
      <c r="BH199" t="s">
        <v>575</v>
      </c>
      <c r="BJ199" t="s">
        <v>636</v>
      </c>
      <c r="BK199">
        <f t="shared" si="205"/>
        <v>2003</v>
      </c>
      <c r="BL199" t="str">
        <f t="shared" si="206"/>
        <v>afc_div</v>
      </c>
      <c r="BM199" t="str">
        <f t="shared" si="207"/>
        <v>Indianapolis Colts</v>
      </c>
      <c r="BN199">
        <v>1</v>
      </c>
      <c r="BO199">
        <v>1</v>
      </c>
      <c r="BP199">
        <v>1</v>
      </c>
      <c r="BR199" t="s">
        <v>636</v>
      </c>
      <c r="BS199">
        <f t="shared" si="208"/>
        <v>2003</v>
      </c>
      <c r="BT199" t="str">
        <f t="shared" si="209"/>
        <v>afc_div</v>
      </c>
      <c r="BU199" t="str">
        <f t="shared" si="210"/>
        <v>Kansas City Chiefs</v>
      </c>
      <c r="BV199">
        <v>0</v>
      </c>
      <c r="BW199">
        <v>1</v>
      </c>
      <c r="BX199">
        <v>0</v>
      </c>
    </row>
    <row r="200" spans="57:76">
      <c r="BE200">
        <v>2004</v>
      </c>
      <c r="BF200" t="s">
        <v>338</v>
      </c>
      <c r="BG200" t="s">
        <v>363</v>
      </c>
      <c r="BH200" t="s">
        <v>575</v>
      </c>
      <c r="BJ200" t="s">
        <v>636</v>
      </c>
      <c r="BK200">
        <f t="shared" si="205"/>
        <v>2004</v>
      </c>
      <c r="BL200" t="str">
        <f t="shared" si="206"/>
        <v>afc_div</v>
      </c>
      <c r="BM200" t="str">
        <f t="shared" si="207"/>
        <v>Pittsburgh Steelers</v>
      </c>
      <c r="BN200">
        <v>1</v>
      </c>
      <c r="BO200">
        <v>1</v>
      </c>
      <c r="BP200">
        <v>1</v>
      </c>
      <c r="BR200" t="s">
        <v>636</v>
      </c>
      <c r="BS200">
        <f t="shared" si="208"/>
        <v>2004</v>
      </c>
      <c r="BT200" t="str">
        <f t="shared" si="209"/>
        <v>afc_div</v>
      </c>
      <c r="BU200" t="str">
        <f t="shared" si="210"/>
        <v>New York Jets</v>
      </c>
      <c r="BV200">
        <v>0</v>
      </c>
      <c r="BW200">
        <v>1</v>
      </c>
      <c r="BX200">
        <v>0</v>
      </c>
    </row>
    <row r="201" spans="57:76">
      <c r="BE201">
        <v>2004</v>
      </c>
      <c r="BF201" t="s">
        <v>336</v>
      </c>
      <c r="BG201" t="s">
        <v>340</v>
      </c>
      <c r="BH201" t="s">
        <v>575</v>
      </c>
      <c r="BJ201" t="s">
        <v>636</v>
      </c>
      <c r="BK201">
        <f t="shared" si="205"/>
        <v>2004</v>
      </c>
      <c r="BL201" t="str">
        <f t="shared" si="206"/>
        <v>afc_div</v>
      </c>
      <c r="BM201" t="str">
        <f t="shared" si="207"/>
        <v>New England Patriots</v>
      </c>
      <c r="BN201">
        <v>1</v>
      </c>
      <c r="BO201">
        <v>1</v>
      </c>
      <c r="BP201">
        <v>1</v>
      </c>
      <c r="BR201" t="s">
        <v>636</v>
      </c>
      <c r="BS201">
        <f t="shared" si="208"/>
        <v>2004</v>
      </c>
      <c r="BT201" t="str">
        <f t="shared" si="209"/>
        <v>afc_div</v>
      </c>
      <c r="BU201" t="str">
        <f t="shared" si="210"/>
        <v>Indianapolis Colts</v>
      </c>
      <c r="BV201">
        <v>0</v>
      </c>
      <c r="BW201">
        <v>1</v>
      </c>
      <c r="BX201">
        <v>0</v>
      </c>
    </row>
    <row r="202" spans="57:76">
      <c r="BE202">
        <v>2005</v>
      </c>
      <c r="BF202" t="s">
        <v>350</v>
      </c>
      <c r="BG202" t="s">
        <v>336</v>
      </c>
      <c r="BH202" t="s">
        <v>575</v>
      </c>
      <c r="BJ202" t="s">
        <v>636</v>
      </c>
      <c r="BK202">
        <f t="shared" si="205"/>
        <v>2005</v>
      </c>
      <c r="BL202" t="str">
        <f t="shared" si="206"/>
        <v>afc_div</v>
      </c>
      <c r="BM202" t="str">
        <f t="shared" si="207"/>
        <v>Denver Broncos</v>
      </c>
      <c r="BN202">
        <v>1</v>
      </c>
      <c r="BO202">
        <v>1</v>
      </c>
      <c r="BP202">
        <v>1</v>
      </c>
      <c r="BR202" t="s">
        <v>636</v>
      </c>
      <c r="BS202">
        <f t="shared" si="208"/>
        <v>2005</v>
      </c>
      <c r="BT202" t="str">
        <f t="shared" si="209"/>
        <v>afc_div</v>
      </c>
      <c r="BU202" t="str">
        <f t="shared" si="210"/>
        <v>New England Patriots</v>
      </c>
      <c r="BV202">
        <v>0</v>
      </c>
      <c r="BW202">
        <v>1</v>
      </c>
      <c r="BX202">
        <v>0</v>
      </c>
    </row>
    <row r="203" spans="57:76">
      <c r="BE203">
        <v>2005</v>
      </c>
      <c r="BF203" t="s">
        <v>338</v>
      </c>
      <c r="BG203" t="s">
        <v>340</v>
      </c>
      <c r="BH203" t="s">
        <v>575</v>
      </c>
      <c r="BJ203" t="s">
        <v>636</v>
      </c>
      <c r="BK203">
        <f t="shared" si="205"/>
        <v>2005</v>
      </c>
      <c r="BL203" t="str">
        <f t="shared" si="206"/>
        <v>afc_div</v>
      </c>
      <c r="BM203" t="str">
        <f t="shared" si="207"/>
        <v>Pittsburgh Steelers</v>
      </c>
      <c r="BN203">
        <v>1</v>
      </c>
      <c r="BO203">
        <v>1</v>
      </c>
      <c r="BP203">
        <v>1</v>
      </c>
      <c r="BR203" t="s">
        <v>636</v>
      </c>
      <c r="BS203">
        <f t="shared" si="208"/>
        <v>2005</v>
      </c>
      <c r="BT203" t="str">
        <f t="shared" si="209"/>
        <v>afc_div</v>
      </c>
      <c r="BU203" t="str">
        <f t="shared" si="210"/>
        <v>Indianapolis Colts</v>
      </c>
      <c r="BV203">
        <v>0</v>
      </c>
      <c r="BW203">
        <v>1</v>
      </c>
      <c r="BX203">
        <v>0</v>
      </c>
    </row>
    <row r="204" spans="57:76">
      <c r="BE204">
        <v>2006</v>
      </c>
      <c r="BF204" t="s">
        <v>340</v>
      </c>
      <c r="BG204" t="s">
        <v>334</v>
      </c>
      <c r="BH204" t="s">
        <v>575</v>
      </c>
      <c r="BJ204" t="s">
        <v>636</v>
      </c>
      <c r="BK204">
        <f t="shared" si="205"/>
        <v>2006</v>
      </c>
      <c r="BL204" t="str">
        <f t="shared" si="206"/>
        <v>afc_div</v>
      </c>
      <c r="BM204" t="str">
        <f t="shared" si="207"/>
        <v>Indianapolis Colts</v>
      </c>
      <c r="BN204">
        <v>1</v>
      </c>
      <c r="BO204">
        <v>1</v>
      </c>
      <c r="BP204">
        <v>1</v>
      </c>
      <c r="BR204" t="s">
        <v>636</v>
      </c>
      <c r="BS204">
        <f t="shared" si="208"/>
        <v>2006</v>
      </c>
      <c r="BT204" t="str">
        <f t="shared" si="209"/>
        <v>afc_div</v>
      </c>
      <c r="BU204" t="str">
        <f t="shared" si="210"/>
        <v>Baltimore Ravens</v>
      </c>
      <c r="BV204">
        <v>0</v>
      </c>
      <c r="BW204">
        <v>1</v>
      </c>
      <c r="BX204">
        <v>0</v>
      </c>
    </row>
    <row r="205" spans="57:76">
      <c r="BE205">
        <v>2006</v>
      </c>
      <c r="BF205" t="s">
        <v>336</v>
      </c>
      <c r="BG205" t="s">
        <v>353</v>
      </c>
      <c r="BH205" t="s">
        <v>575</v>
      </c>
      <c r="BJ205" t="s">
        <v>636</v>
      </c>
      <c r="BK205">
        <f t="shared" si="205"/>
        <v>2006</v>
      </c>
      <c r="BL205" t="str">
        <f t="shared" si="206"/>
        <v>afc_div</v>
      </c>
      <c r="BM205" t="str">
        <f t="shared" si="207"/>
        <v>New England Patriots</v>
      </c>
      <c r="BN205">
        <v>1</v>
      </c>
      <c r="BO205">
        <v>1</v>
      </c>
      <c r="BP205">
        <v>1</v>
      </c>
      <c r="BR205" t="s">
        <v>636</v>
      </c>
      <c r="BS205">
        <f t="shared" si="208"/>
        <v>2006</v>
      </c>
      <c r="BT205" t="str">
        <f t="shared" si="209"/>
        <v>afc_div</v>
      </c>
      <c r="BU205" t="str">
        <f t="shared" si="210"/>
        <v>San Diego Chargers</v>
      </c>
      <c r="BV205">
        <v>0</v>
      </c>
      <c r="BW205">
        <v>1</v>
      </c>
      <c r="BX205">
        <v>0</v>
      </c>
    </row>
    <row r="206" spans="57:76">
      <c r="BE206">
        <v>2007</v>
      </c>
      <c r="BF206" t="s">
        <v>336</v>
      </c>
      <c r="BG206" t="s">
        <v>428</v>
      </c>
      <c r="BH206" t="s">
        <v>575</v>
      </c>
      <c r="BJ206" t="s">
        <v>636</v>
      </c>
      <c r="BK206">
        <f t="shared" si="205"/>
        <v>2007</v>
      </c>
      <c r="BL206" t="str">
        <f t="shared" si="206"/>
        <v>afc_div</v>
      </c>
      <c r="BM206" t="str">
        <f t="shared" si="207"/>
        <v>New England Patriots</v>
      </c>
      <c r="BN206">
        <v>1</v>
      </c>
      <c r="BO206">
        <v>1</v>
      </c>
      <c r="BP206">
        <v>1</v>
      </c>
      <c r="BR206" t="s">
        <v>636</v>
      </c>
      <c r="BS206">
        <f t="shared" si="208"/>
        <v>2007</v>
      </c>
      <c r="BT206" t="str">
        <f t="shared" si="209"/>
        <v>afc_div</v>
      </c>
      <c r="BU206" t="str">
        <f t="shared" si="210"/>
        <v>Jacksonville Jaguars</v>
      </c>
      <c r="BV206">
        <v>0</v>
      </c>
      <c r="BW206">
        <v>1</v>
      </c>
      <c r="BX206">
        <v>0</v>
      </c>
    </row>
    <row r="207" spans="57:76">
      <c r="BE207">
        <v>2007</v>
      </c>
      <c r="BF207" t="s">
        <v>353</v>
      </c>
      <c r="BG207" t="s">
        <v>340</v>
      </c>
      <c r="BH207" t="s">
        <v>575</v>
      </c>
      <c r="BJ207" t="s">
        <v>636</v>
      </c>
      <c r="BK207">
        <f t="shared" si="205"/>
        <v>2007</v>
      </c>
      <c r="BL207" t="str">
        <f t="shared" si="206"/>
        <v>afc_div</v>
      </c>
      <c r="BM207" t="str">
        <f t="shared" si="207"/>
        <v>San Diego Chargers</v>
      </c>
      <c r="BN207">
        <v>1</v>
      </c>
      <c r="BO207">
        <v>1</v>
      </c>
      <c r="BP207">
        <v>1</v>
      </c>
      <c r="BR207" t="s">
        <v>636</v>
      </c>
      <c r="BS207">
        <f t="shared" si="208"/>
        <v>2007</v>
      </c>
      <c r="BT207" t="str">
        <f t="shared" si="209"/>
        <v>afc_div</v>
      </c>
      <c r="BU207" t="str">
        <f t="shared" si="210"/>
        <v>Indianapolis Colts</v>
      </c>
      <c r="BV207">
        <v>0</v>
      </c>
      <c r="BW207">
        <v>1</v>
      </c>
      <c r="BX207">
        <v>0</v>
      </c>
    </row>
    <row r="208" spans="57:76">
      <c r="BE208">
        <v>2008</v>
      </c>
      <c r="BF208" t="s">
        <v>334</v>
      </c>
      <c r="BG208" t="s">
        <v>349</v>
      </c>
      <c r="BH208" t="s">
        <v>575</v>
      </c>
      <c r="BJ208" t="s">
        <v>636</v>
      </c>
      <c r="BK208">
        <f t="shared" si="205"/>
        <v>2008</v>
      </c>
      <c r="BL208" t="str">
        <f t="shared" si="206"/>
        <v>afc_div</v>
      </c>
      <c r="BM208" t="str">
        <f t="shared" si="207"/>
        <v>Baltimore Ravens</v>
      </c>
      <c r="BN208">
        <v>1</v>
      </c>
      <c r="BO208">
        <v>1</v>
      </c>
      <c r="BP208">
        <v>1</v>
      </c>
      <c r="BR208" t="s">
        <v>636</v>
      </c>
      <c r="BS208">
        <f t="shared" si="208"/>
        <v>2008</v>
      </c>
      <c r="BT208" t="str">
        <f t="shared" si="209"/>
        <v>afc_div</v>
      </c>
      <c r="BU208" t="str">
        <f t="shared" si="210"/>
        <v>Tennessee Titans</v>
      </c>
      <c r="BV208">
        <v>0</v>
      </c>
      <c r="BW208">
        <v>1</v>
      </c>
      <c r="BX208">
        <v>0</v>
      </c>
    </row>
    <row r="209" spans="57:76">
      <c r="BE209">
        <v>2008</v>
      </c>
      <c r="BF209" t="s">
        <v>338</v>
      </c>
      <c r="BG209" t="s">
        <v>353</v>
      </c>
      <c r="BH209" t="s">
        <v>575</v>
      </c>
      <c r="BJ209" t="s">
        <v>636</v>
      </c>
      <c r="BK209">
        <f t="shared" si="205"/>
        <v>2008</v>
      </c>
      <c r="BL209" t="str">
        <f t="shared" si="206"/>
        <v>afc_div</v>
      </c>
      <c r="BM209" t="str">
        <f t="shared" si="207"/>
        <v>Pittsburgh Steelers</v>
      </c>
      <c r="BN209">
        <v>1</v>
      </c>
      <c r="BO209">
        <v>1</v>
      </c>
      <c r="BP209">
        <v>1</v>
      </c>
      <c r="BR209" t="s">
        <v>636</v>
      </c>
      <c r="BS209">
        <f t="shared" si="208"/>
        <v>2008</v>
      </c>
      <c r="BT209" t="str">
        <f t="shared" si="209"/>
        <v>afc_div</v>
      </c>
      <c r="BU209" t="str">
        <f t="shared" si="210"/>
        <v>San Diego Chargers</v>
      </c>
      <c r="BV209">
        <v>0</v>
      </c>
      <c r="BW209">
        <v>1</v>
      </c>
      <c r="BX209">
        <v>0</v>
      </c>
    </row>
    <row r="210" spans="57:76">
      <c r="BE210">
        <v>2009</v>
      </c>
      <c r="BF210" t="s">
        <v>340</v>
      </c>
      <c r="BG210" t="s">
        <v>334</v>
      </c>
      <c r="BH210" t="s">
        <v>575</v>
      </c>
      <c r="BJ210" t="s">
        <v>636</v>
      </c>
      <c r="BK210">
        <f t="shared" si="205"/>
        <v>2009</v>
      </c>
      <c r="BL210" t="str">
        <f t="shared" si="206"/>
        <v>afc_div</v>
      </c>
      <c r="BM210" t="str">
        <f t="shared" si="207"/>
        <v>Indianapolis Colts</v>
      </c>
      <c r="BN210">
        <v>1</v>
      </c>
      <c r="BO210">
        <v>1</v>
      </c>
      <c r="BP210">
        <v>1</v>
      </c>
      <c r="BR210" t="s">
        <v>636</v>
      </c>
      <c r="BS210">
        <f t="shared" si="208"/>
        <v>2009</v>
      </c>
      <c r="BT210" t="str">
        <f t="shared" si="209"/>
        <v>afc_div</v>
      </c>
      <c r="BU210" t="str">
        <f t="shared" si="210"/>
        <v>Baltimore Ravens</v>
      </c>
      <c r="BV210">
        <v>0</v>
      </c>
      <c r="BW210">
        <v>1</v>
      </c>
      <c r="BX210">
        <v>0</v>
      </c>
    </row>
    <row r="211" spans="57:76">
      <c r="BE211">
        <v>2009</v>
      </c>
      <c r="BF211" t="s">
        <v>363</v>
      </c>
      <c r="BG211" t="s">
        <v>353</v>
      </c>
      <c r="BH211" t="s">
        <v>575</v>
      </c>
      <c r="BJ211" t="s">
        <v>636</v>
      </c>
      <c r="BK211">
        <f t="shared" si="205"/>
        <v>2009</v>
      </c>
      <c r="BL211" t="str">
        <f t="shared" si="206"/>
        <v>afc_div</v>
      </c>
      <c r="BM211" t="str">
        <f t="shared" si="207"/>
        <v>New York Jets</v>
      </c>
      <c r="BN211">
        <v>1</v>
      </c>
      <c r="BO211">
        <v>1</v>
      </c>
      <c r="BP211">
        <v>1</v>
      </c>
      <c r="BR211" t="s">
        <v>636</v>
      </c>
      <c r="BS211">
        <f t="shared" si="208"/>
        <v>2009</v>
      </c>
      <c r="BT211" t="str">
        <f t="shared" si="209"/>
        <v>afc_div</v>
      </c>
      <c r="BU211" t="str">
        <f t="shared" si="210"/>
        <v>San Diego Chargers</v>
      </c>
      <c r="BV211">
        <v>0</v>
      </c>
      <c r="BW211">
        <v>1</v>
      </c>
      <c r="BX211">
        <v>0</v>
      </c>
    </row>
    <row r="212" spans="57:76">
      <c r="BE212">
        <v>2010</v>
      </c>
      <c r="BF212" t="s">
        <v>338</v>
      </c>
      <c r="BG212" t="s">
        <v>334</v>
      </c>
      <c r="BH212" t="s">
        <v>575</v>
      </c>
      <c r="BJ212" t="s">
        <v>636</v>
      </c>
      <c r="BK212">
        <f t="shared" si="205"/>
        <v>2010</v>
      </c>
      <c r="BL212" t="str">
        <f t="shared" si="206"/>
        <v>afc_div</v>
      </c>
      <c r="BM212" t="str">
        <f t="shared" si="207"/>
        <v>Pittsburgh Steelers</v>
      </c>
      <c r="BN212">
        <v>1</v>
      </c>
      <c r="BO212">
        <v>1</v>
      </c>
      <c r="BP212">
        <v>1</v>
      </c>
      <c r="BR212" t="s">
        <v>636</v>
      </c>
      <c r="BS212">
        <f t="shared" si="208"/>
        <v>2010</v>
      </c>
      <c r="BT212" t="str">
        <f t="shared" si="209"/>
        <v>afc_div</v>
      </c>
      <c r="BU212" t="str">
        <f t="shared" si="210"/>
        <v>Baltimore Ravens</v>
      </c>
      <c r="BV212">
        <v>0</v>
      </c>
      <c r="BW212">
        <v>1</v>
      </c>
      <c r="BX212">
        <v>0</v>
      </c>
    </row>
    <row r="213" spans="57:76">
      <c r="BE213">
        <v>2010</v>
      </c>
      <c r="BF213" t="s">
        <v>363</v>
      </c>
      <c r="BG213" t="s">
        <v>336</v>
      </c>
      <c r="BH213" t="s">
        <v>575</v>
      </c>
      <c r="BJ213" t="s">
        <v>636</v>
      </c>
      <c r="BK213">
        <f t="shared" si="205"/>
        <v>2010</v>
      </c>
      <c r="BL213" t="str">
        <f t="shared" si="206"/>
        <v>afc_div</v>
      </c>
      <c r="BM213" t="str">
        <f t="shared" si="207"/>
        <v>New York Jets</v>
      </c>
      <c r="BN213">
        <v>1</v>
      </c>
      <c r="BO213">
        <v>1</v>
      </c>
      <c r="BP213">
        <v>1</v>
      </c>
      <c r="BR213" t="s">
        <v>636</v>
      </c>
      <c r="BS213">
        <f t="shared" si="208"/>
        <v>2010</v>
      </c>
      <c r="BT213" t="str">
        <f t="shared" si="209"/>
        <v>afc_div</v>
      </c>
      <c r="BU213" t="str">
        <f t="shared" si="210"/>
        <v>New England Patriots</v>
      </c>
      <c r="BV213">
        <v>0</v>
      </c>
      <c r="BW213">
        <v>1</v>
      </c>
      <c r="BX213">
        <v>0</v>
      </c>
    </row>
    <row r="214" spans="57:76">
      <c r="BE214">
        <v>2011</v>
      </c>
      <c r="BF214" t="s">
        <v>334</v>
      </c>
      <c r="BG214" t="s">
        <v>568</v>
      </c>
      <c r="BH214" t="s">
        <v>575</v>
      </c>
      <c r="BJ214" t="s">
        <v>636</v>
      </c>
      <c r="BK214">
        <f t="shared" si="205"/>
        <v>2011</v>
      </c>
      <c r="BL214" t="str">
        <f t="shared" si="206"/>
        <v>afc_div</v>
      </c>
      <c r="BM214" t="str">
        <f t="shared" si="207"/>
        <v>Baltimore Ravens</v>
      </c>
      <c r="BN214">
        <v>1</v>
      </c>
      <c r="BO214">
        <v>1</v>
      </c>
      <c r="BP214">
        <v>1</v>
      </c>
      <c r="BR214" t="s">
        <v>636</v>
      </c>
      <c r="BS214">
        <f t="shared" si="208"/>
        <v>2011</v>
      </c>
      <c r="BT214" t="str">
        <f t="shared" si="209"/>
        <v>afc_div</v>
      </c>
      <c r="BU214" t="str">
        <f t="shared" si="210"/>
        <v>Houston Texans</v>
      </c>
      <c r="BV214">
        <v>0</v>
      </c>
      <c r="BW214">
        <v>1</v>
      </c>
      <c r="BX214">
        <v>0</v>
      </c>
    </row>
    <row r="215" spans="57:76">
      <c r="BE215">
        <v>2011</v>
      </c>
      <c r="BF215" t="s">
        <v>336</v>
      </c>
      <c r="BG215" t="s">
        <v>350</v>
      </c>
      <c r="BH215" t="s">
        <v>575</v>
      </c>
      <c r="BJ215" t="s">
        <v>636</v>
      </c>
      <c r="BK215">
        <f t="shared" si="205"/>
        <v>2011</v>
      </c>
      <c r="BL215" t="str">
        <f t="shared" si="206"/>
        <v>afc_div</v>
      </c>
      <c r="BM215" t="str">
        <f t="shared" si="207"/>
        <v>New England Patriots</v>
      </c>
      <c r="BN215">
        <v>1</v>
      </c>
      <c r="BO215">
        <v>1</v>
      </c>
      <c r="BP215">
        <v>1</v>
      </c>
      <c r="BR215" t="s">
        <v>636</v>
      </c>
      <c r="BS215">
        <f t="shared" si="208"/>
        <v>2011</v>
      </c>
      <c r="BT215" t="str">
        <f t="shared" si="209"/>
        <v>afc_div</v>
      </c>
      <c r="BU215" t="str">
        <f t="shared" si="210"/>
        <v>Denver Broncos</v>
      </c>
      <c r="BV215">
        <v>0</v>
      </c>
      <c r="BW215">
        <v>1</v>
      </c>
      <c r="BX215">
        <v>0</v>
      </c>
    </row>
    <row r="216" spans="57:76">
      <c r="BE216">
        <v>2012</v>
      </c>
      <c r="BF216" t="s">
        <v>334</v>
      </c>
      <c r="BG216" t="s">
        <v>350</v>
      </c>
      <c r="BH216" t="s">
        <v>575</v>
      </c>
      <c r="BJ216" t="s">
        <v>636</v>
      </c>
      <c r="BK216">
        <f t="shared" si="205"/>
        <v>2012</v>
      </c>
      <c r="BL216" t="str">
        <f t="shared" si="206"/>
        <v>afc_div</v>
      </c>
      <c r="BM216" t="str">
        <f t="shared" si="207"/>
        <v>Baltimore Ravens</v>
      </c>
      <c r="BN216">
        <v>1</v>
      </c>
      <c r="BO216">
        <v>1</v>
      </c>
      <c r="BP216">
        <v>1</v>
      </c>
      <c r="BR216" t="s">
        <v>636</v>
      </c>
      <c r="BS216">
        <f t="shared" si="208"/>
        <v>2012</v>
      </c>
      <c r="BT216" t="str">
        <f t="shared" si="209"/>
        <v>afc_div</v>
      </c>
      <c r="BU216" t="str">
        <f t="shared" si="210"/>
        <v>Denver Broncos</v>
      </c>
      <c r="BV216">
        <v>0</v>
      </c>
      <c r="BW216">
        <v>1</v>
      </c>
      <c r="BX216">
        <v>0</v>
      </c>
    </row>
    <row r="217" spans="57:76">
      <c r="BE217">
        <v>2012</v>
      </c>
      <c r="BF217" t="s">
        <v>336</v>
      </c>
      <c r="BG217" t="s">
        <v>568</v>
      </c>
      <c r="BH217" t="s">
        <v>575</v>
      </c>
      <c r="BJ217" t="s">
        <v>636</v>
      </c>
      <c r="BK217">
        <f t="shared" si="205"/>
        <v>2012</v>
      </c>
      <c r="BL217" t="str">
        <f t="shared" si="206"/>
        <v>afc_div</v>
      </c>
      <c r="BM217" t="str">
        <f t="shared" si="207"/>
        <v>New England Patriots</v>
      </c>
      <c r="BN217">
        <v>1</v>
      </c>
      <c r="BO217">
        <v>1</v>
      </c>
      <c r="BP217">
        <v>1</v>
      </c>
      <c r="BR217" t="s">
        <v>636</v>
      </c>
      <c r="BS217">
        <f t="shared" si="208"/>
        <v>2012</v>
      </c>
      <c r="BT217" t="str">
        <f t="shared" si="209"/>
        <v>afc_div</v>
      </c>
      <c r="BU217" t="str">
        <f t="shared" si="210"/>
        <v>Houston Texans</v>
      </c>
      <c r="BV217">
        <v>0</v>
      </c>
      <c r="BW217">
        <v>1</v>
      </c>
      <c r="BX217">
        <v>0</v>
      </c>
    </row>
    <row r="218" spans="57:76">
      <c r="BE218">
        <v>1970</v>
      </c>
      <c r="BF218" t="s">
        <v>352</v>
      </c>
      <c r="BG218" t="s">
        <v>418</v>
      </c>
      <c r="BH218" t="s">
        <v>576</v>
      </c>
      <c r="BJ218" t="s">
        <v>636</v>
      </c>
      <c r="BK218">
        <f t="shared" si="205"/>
        <v>1970</v>
      </c>
      <c r="BL218" t="str">
        <f t="shared" si="206"/>
        <v>nfc_div</v>
      </c>
      <c r="BM218" t="str">
        <f t="shared" si="207"/>
        <v>Dallas Cowboys</v>
      </c>
      <c r="BN218">
        <v>1</v>
      </c>
      <c r="BO218">
        <v>1</v>
      </c>
      <c r="BP218">
        <v>1</v>
      </c>
      <c r="BR218" t="s">
        <v>636</v>
      </c>
      <c r="BS218">
        <f t="shared" si="208"/>
        <v>1970</v>
      </c>
      <c r="BT218" t="str">
        <f t="shared" si="209"/>
        <v>nfc_div</v>
      </c>
      <c r="BU218" t="str">
        <f t="shared" si="210"/>
        <v>Detroit Lions</v>
      </c>
      <c r="BV218">
        <v>0</v>
      </c>
      <c r="BW218">
        <v>1</v>
      </c>
      <c r="BX218">
        <v>0</v>
      </c>
    </row>
    <row r="219" spans="57:76">
      <c r="BE219">
        <v>1970</v>
      </c>
      <c r="BF219" t="s">
        <v>335</v>
      </c>
      <c r="BG219" t="s">
        <v>360</v>
      </c>
      <c r="BH219" t="s">
        <v>576</v>
      </c>
      <c r="BJ219" t="s">
        <v>636</v>
      </c>
      <c r="BK219">
        <f t="shared" si="205"/>
        <v>1970</v>
      </c>
      <c r="BL219" t="str">
        <f t="shared" si="206"/>
        <v>nfc_div</v>
      </c>
      <c r="BM219" t="str">
        <f t="shared" si="207"/>
        <v>San Francisco 49ers</v>
      </c>
      <c r="BN219">
        <v>1</v>
      </c>
      <c r="BO219">
        <v>1</v>
      </c>
      <c r="BP219">
        <v>1</v>
      </c>
      <c r="BR219" t="s">
        <v>636</v>
      </c>
      <c r="BS219">
        <f t="shared" si="208"/>
        <v>1970</v>
      </c>
      <c r="BT219" t="str">
        <f t="shared" si="209"/>
        <v>nfc_div</v>
      </c>
      <c r="BU219" t="str">
        <f t="shared" si="210"/>
        <v>Minnesota Vikings</v>
      </c>
      <c r="BV219">
        <v>0</v>
      </c>
      <c r="BW219">
        <v>1</v>
      </c>
      <c r="BX219">
        <v>0</v>
      </c>
    </row>
    <row r="220" spans="57:76">
      <c r="BE220">
        <v>1971</v>
      </c>
      <c r="BF220" t="s">
        <v>352</v>
      </c>
      <c r="BG220" t="s">
        <v>360</v>
      </c>
      <c r="BH220" t="s">
        <v>576</v>
      </c>
      <c r="BJ220" t="s">
        <v>636</v>
      </c>
      <c r="BK220">
        <f t="shared" si="205"/>
        <v>1971</v>
      </c>
      <c r="BL220" t="str">
        <f t="shared" si="206"/>
        <v>nfc_div</v>
      </c>
      <c r="BM220" t="str">
        <f t="shared" si="207"/>
        <v>Dallas Cowboys</v>
      </c>
      <c r="BN220">
        <v>1</v>
      </c>
      <c r="BO220">
        <v>1</v>
      </c>
      <c r="BP220">
        <v>1</v>
      </c>
      <c r="BR220" t="s">
        <v>636</v>
      </c>
      <c r="BS220">
        <f t="shared" si="208"/>
        <v>1971</v>
      </c>
      <c r="BT220" t="str">
        <f t="shared" si="209"/>
        <v>nfc_div</v>
      </c>
      <c r="BU220" t="str">
        <f t="shared" si="210"/>
        <v>Minnesota Vikings</v>
      </c>
      <c r="BV220">
        <v>0</v>
      </c>
      <c r="BW220">
        <v>1</v>
      </c>
      <c r="BX220">
        <v>0</v>
      </c>
    </row>
    <row r="221" spans="57:76">
      <c r="BE221">
        <v>1971</v>
      </c>
      <c r="BF221" t="s">
        <v>335</v>
      </c>
      <c r="BG221" t="s">
        <v>355</v>
      </c>
      <c r="BH221" t="s">
        <v>576</v>
      </c>
      <c r="BJ221" t="s">
        <v>636</v>
      </c>
      <c r="BK221">
        <f t="shared" si="205"/>
        <v>1971</v>
      </c>
      <c r="BL221" t="str">
        <f t="shared" si="206"/>
        <v>nfc_div</v>
      </c>
      <c r="BM221" t="str">
        <f t="shared" si="207"/>
        <v>San Francisco 49ers</v>
      </c>
      <c r="BN221">
        <v>1</v>
      </c>
      <c r="BO221">
        <v>1</v>
      </c>
      <c r="BP221">
        <v>1</v>
      </c>
      <c r="BR221" t="s">
        <v>636</v>
      </c>
      <c r="BS221">
        <f t="shared" si="208"/>
        <v>1971</v>
      </c>
      <c r="BT221" t="str">
        <f t="shared" si="209"/>
        <v>nfc_div</v>
      </c>
      <c r="BU221" t="str">
        <f t="shared" si="210"/>
        <v>Washington Redskins</v>
      </c>
      <c r="BV221">
        <v>0</v>
      </c>
      <c r="BW221">
        <v>1</v>
      </c>
      <c r="BX221">
        <v>0</v>
      </c>
    </row>
    <row r="222" spans="57:76">
      <c r="BE222">
        <v>1972</v>
      </c>
      <c r="BF222" t="s">
        <v>352</v>
      </c>
      <c r="BG222" t="s">
        <v>335</v>
      </c>
      <c r="BH222" t="s">
        <v>576</v>
      </c>
      <c r="BJ222" t="s">
        <v>636</v>
      </c>
      <c r="BK222">
        <f t="shared" si="205"/>
        <v>1972</v>
      </c>
      <c r="BL222" t="str">
        <f t="shared" si="206"/>
        <v>nfc_div</v>
      </c>
      <c r="BM222" t="str">
        <f t="shared" si="207"/>
        <v>Dallas Cowboys</v>
      </c>
      <c r="BN222">
        <v>1</v>
      </c>
      <c r="BO222">
        <v>1</v>
      </c>
      <c r="BP222">
        <v>1</v>
      </c>
      <c r="BR222" t="s">
        <v>636</v>
      </c>
      <c r="BS222">
        <f t="shared" si="208"/>
        <v>1972</v>
      </c>
      <c r="BT222" t="str">
        <f t="shared" si="209"/>
        <v>nfc_div</v>
      </c>
      <c r="BU222" t="str">
        <f t="shared" si="210"/>
        <v>San Francisco 49ers</v>
      </c>
      <c r="BV222">
        <v>0</v>
      </c>
      <c r="BW222">
        <v>1</v>
      </c>
      <c r="BX222">
        <v>0</v>
      </c>
    </row>
    <row r="223" spans="57:76">
      <c r="BE223">
        <v>1972</v>
      </c>
      <c r="BF223" t="s">
        <v>355</v>
      </c>
      <c r="BG223" t="s">
        <v>337</v>
      </c>
      <c r="BH223" t="s">
        <v>576</v>
      </c>
      <c r="BJ223" t="s">
        <v>636</v>
      </c>
      <c r="BK223">
        <f t="shared" si="205"/>
        <v>1972</v>
      </c>
      <c r="BL223" t="str">
        <f t="shared" si="206"/>
        <v>nfc_div</v>
      </c>
      <c r="BM223" t="str">
        <f t="shared" si="207"/>
        <v>Washington Redskins</v>
      </c>
      <c r="BN223">
        <v>1</v>
      </c>
      <c r="BO223">
        <v>1</v>
      </c>
      <c r="BP223">
        <v>1</v>
      </c>
      <c r="BR223" t="s">
        <v>636</v>
      </c>
      <c r="BS223">
        <f t="shared" si="208"/>
        <v>1972</v>
      </c>
      <c r="BT223" t="str">
        <f t="shared" si="209"/>
        <v>nfc_div</v>
      </c>
      <c r="BU223" t="str">
        <f t="shared" si="210"/>
        <v>Green Bay Packers</v>
      </c>
      <c r="BV223">
        <v>0</v>
      </c>
      <c r="BW223">
        <v>1</v>
      </c>
      <c r="BX223">
        <v>0</v>
      </c>
    </row>
    <row r="224" spans="57:76">
      <c r="BE224">
        <v>1973</v>
      </c>
      <c r="BF224" t="s">
        <v>360</v>
      </c>
      <c r="BG224" t="s">
        <v>355</v>
      </c>
      <c r="BH224" t="s">
        <v>576</v>
      </c>
      <c r="BJ224" t="s">
        <v>636</v>
      </c>
      <c r="BK224">
        <f t="shared" si="205"/>
        <v>1973</v>
      </c>
      <c r="BL224" t="str">
        <f t="shared" si="206"/>
        <v>nfc_div</v>
      </c>
      <c r="BM224" t="str">
        <f t="shared" si="207"/>
        <v>Minnesota Vikings</v>
      </c>
      <c r="BN224">
        <v>1</v>
      </c>
      <c r="BO224">
        <v>1</v>
      </c>
      <c r="BP224">
        <v>1</v>
      </c>
      <c r="BR224" t="s">
        <v>636</v>
      </c>
      <c r="BS224">
        <f t="shared" si="208"/>
        <v>1973</v>
      </c>
      <c r="BT224" t="str">
        <f t="shared" si="209"/>
        <v>nfc_div</v>
      </c>
      <c r="BU224" t="str">
        <f t="shared" si="210"/>
        <v>Washington Redskins</v>
      </c>
      <c r="BV224">
        <v>0</v>
      </c>
      <c r="BW224">
        <v>1</v>
      </c>
      <c r="BX224">
        <v>0</v>
      </c>
    </row>
    <row r="225" spans="57:76">
      <c r="BE225">
        <v>1973</v>
      </c>
      <c r="BF225" t="s">
        <v>352</v>
      </c>
      <c r="BG225" t="s">
        <v>359</v>
      </c>
      <c r="BH225" t="s">
        <v>576</v>
      </c>
      <c r="BJ225" t="s">
        <v>636</v>
      </c>
      <c r="BK225">
        <f t="shared" si="205"/>
        <v>1973</v>
      </c>
      <c r="BL225" t="str">
        <f t="shared" si="206"/>
        <v>nfc_div</v>
      </c>
      <c r="BM225" t="str">
        <f t="shared" si="207"/>
        <v>Dallas Cowboys</v>
      </c>
      <c r="BN225">
        <v>1</v>
      </c>
      <c r="BO225">
        <v>1</v>
      </c>
      <c r="BP225">
        <v>1</v>
      </c>
      <c r="BR225" t="s">
        <v>636</v>
      </c>
      <c r="BS225">
        <f t="shared" si="208"/>
        <v>1973</v>
      </c>
      <c r="BT225" t="str">
        <f t="shared" si="209"/>
        <v>nfc_div</v>
      </c>
      <c r="BU225" t="str">
        <f t="shared" si="210"/>
        <v>Los Angeles Rams</v>
      </c>
      <c r="BV225">
        <v>0</v>
      </c>
      <c r="BW225">
        <v>1</v>
      </c>
      <c r="BX225">
        <v>0</v>
      </c>
    </row>
    <row r="226" spans="57:76">
      <c r="BE226">
        <v>1974</v>
      </c>
      <c r="BF226" t="s">
        <v>360</v>
      </c>
      <c r="BG226" t="s">
        <v>279</v>
      </c>
      <c r="BH226" t="s">
        <v>576</v>
      </c>
      <c r="BJ226" t="s">
        <v>636</v>
      </c>
      <c r="BK226">
        <f t="shared" si="205"/>
        <v>1974</v>
      </c>
      <c r="BL226" t="str">
        <f t="shared" si="206"/>
        <v>nfc_div</v>
      </c>
      <c r="BM226" t="str">
        <f t="shared" si="207"/>
        <v>Minnesota Vikings</v>
      </c>
      <c r="BN226">
        <v>1</v>
      </c>
      <c r="BO226">
        <v>1</v>
      </c>
      <c r="BP226">
        <v>1</v>
      </c>
      <c r="BR226" t="s">
        <v>636</v>
      </c>
      <c r="BS226">
        <f t="shared" si="208"/>
        <v>1974</v>
      </c>
      <c r="BT226" t="str">
        <f t="shared" si="209"/>
        <v>nfc_div</v>
      </c>
      <c r="BU226" t="str">
        <f t="shared" si="210"/>
        <v>St. Louis Cardinals</v>
      </c>
      <c r="BV226">
        <v>0</v>
      </c>
      <c r="BW226">
        <v>1</v>
      </c>
      <c r="BX226">
        <v>0</v>
      </c>
    </row>
    <row r="227" spans="57:76">
      <c r="BE227">
        <v>1974</v>
      </c>
      <c r="BF227" t="s">
        <v>359</v>
      </c>
      <c r="BG227" t="s">
        <v>355</v>
      </c>
      <c r="BH227" t="s">
        <v>576</v>
      </c>
      <c r="BJ227" t="s">
        <v>636</v>
      </c>
      <c r="BK227">
        <f t="shared" si="205"/>
        <v>1974</v>
      </c>
      <c r="BL227" t="str">
        <f t="shared" si="206"/>
        <v>nfc_div</v>
      </c>
      <c r="BM227" t="str">
        <f t="shared" si="207"/>
        <v>Los Angeles Rams</v>
      </c>
      <c r="BN227">
        <v>1</v>
      </c>
      <c r="BO227">
        <v>1</v>
      </c>
      <c r="BP227">
        <v>1</v>
      </c>
      <c r="BR227" t="s">
        <v>636</v>
      </c>
      <c r="BS227">
        <f t="shared" si="208"/>
        <v>1974</v>
      </c>
      <c r="BT227" t="str">
        <f t="shared" si="209"/>
        <v>nfc_div</v>
      </c>
      <c r="BU227" t="str">
        <f t="shared" si="210"/>
        <v>Washington Redskins</v>
      </c>
      <c r="BV227">
        <v>0</v>
      </c>
      <c r="BW227">
        <v>1</v>
      </c>
      <c r="BX227">
        <v>0</v>
      </c>
    </row>
    <row r="228" spans="57:76">
      <c r="BE228">
        <v>1975</v>
      </c>
      <c r="BF228" t="s">
        <v>359</v>
      </c>
      <c r="BG228" t="s">
        <v>279</v>
      </c>
      <c r="BH228" t="s">
        <v>576</v>
      </c>
      <c r="BJ228" t="s">
        <v>636</v>
      </c>
      <c r="BK228">
        <f t="shared" si="205"/>
        <v>1975</v>
      </c>
      <c r="BL228" t="str">
        <f t="shared" si="206"/>
        <v>nfc_div</v>
      </c>
      <c r="BM228" t="str">
        <f t="shared" si="207"/>
        <v>Los Angeles Rams</v>
      </c>
      <c r="BN228">
        <v>1</v>
      </c>
      <c r="BO228">
        <v>1</v>
      </c>
      <c r="BP228">
        <v>1</v>
      </c>
      <c r="BR228" t="s">
        <v>636</v>
      </c>
      <c r="BS228">
        <f t="shared" si="208"/>
        <v>1975</v>
      </c>
      <c r="BT228" t="str">
        <f t="shared" si="209"/>
        <v>nfc_div</v>
      </c>
      <c r="BU228" t="str">
        <f t="shared" si="210"/>
        <v>St. Louis Cardinals</v>
      </c>
      <c r="BV228">
        <v>0</v>
      </c>
      <c r="BW228">
        <v>1</v>
      </c>
      <c r="BX228">
        <v>0</v>
      </c>
    </row>
    <row r="229" spans="57:76">
      <c r="BE229">
        <v>1975</v>
      </c>
      <c r="BF229" t="s">
        <v>352</v>
      </c>
      <c r="BG229" t="s">
        <v>360</v>
      </c>
      <c r="BH229" t="s">
        <v>576</v>
      </c>
      <c r="BJ229" t="s">
        <v>636</v>
      </c>
      <c r="BK229">
        <f t="shared" si="205"/>
        <v>1975</v>
      </c>
      <c r="BL229" t="str">
        <f t="shared" si="206"/>
        <v>nfc_div</v>
      </c>
      <c r="BM229" t="str">
        <f t="shared" si="207"/>
        <v>Dallas Cowboys</v>
      </c>
      <c r="BN229">
        <v>1</v>
      </c>
      <c r="BO229">
        <v>1</v>
      </c>
      <c r="BP229">
        <v>1</v>
      </c>
      <c r="BR229" t="s">
        <v>636</v>
      </c>
      <c r="BS229">
        <f t="shared" si="208"/>
        <v>1975</v>
      </c>
      <c r="BT229" t="str">
        <f t="shared" si="209"/>
        <v>nfc_div</v>
      </c>
      <c r="BU229" t="str">
        <f t="shared" si="210"/>
        <v>Minnesota Vikings</v>
      </c>
      <c r="BV229">
        <v>0</v>
      </c>
      <c r="BW229">
        <v>1</v>
      </c>
      <c r="BX229">
        <v>0</v>
      </c>
    </row>
    <row r="230" spans="57:76">
      <c r="BE230">
        <v>1976</v>
      </c>
      <c r="BF230" t="s">
        <v>360</v>
      </c>
      <c r="BG230" t="s">
        <v>355</v>
      </c>
      <c r="BH230" t="s">
        <v>576</v>
      </c>
      <c r="BJ230" t="s">
        <v>636</v>
      </c>
      <c r="BK230">
        <f t="shared" si="205"/>
        <v>1976</v>
      </c>
      <c r="BL230" t="str">
        <f t="shared" si="206"/>
        <v>nfc_div</v>
      </c>
      <c r="BM230" t="str">
        <f t="shared" si="207"/>
        <v>Minnesota Vikings</v>
      </c>
      <c r="BN230">
        <v>1</v>
      </c>
      <c r="BO230">
        <v>1</v>
      </c>
      <c r="BP230">
        <v>1</v>
      </c>
      <c r="BR230" t="s">
        <v>636</v>
      </c>
      <c r="BS230">
        <f t="shared" si="208"/>
        <v>1976</v>
      </c>
      <c r="BT230" t="str">
        <f t="shared" si="209"/>
        <v>nfc_div</v>
      </c>
      <c r="BU230" t="str">
        <f t="shared" si="210"/>
        <v>Washington Redskins</v>
      </c>
      <c r="BV230">
        <v>0</v>
      </c>
      <c r="BW230">
        <v>1</v>
      </c>
      <c r="BX230">
        <v>0</v>
      </c>
    </row>
    <row r="231" spans="57:76">
      <c r="BE231">
        <v>1976</v>
      </c>
      <c r="BF231" t="s">
        <v>359</v>
      </c>
      <c r="BG231" t="s">
        <v>352</v>
      </c>
      <c r="BH231" t="s">
        <v>576</v>
      </c>
      <c r="BJ231" t="s">
        <v>636</v>
      </c>
      <c r="BK231">
        <f t="shared" si="205"/>
        <v>1976</v>
      </c>
      <c r="BL231" t="str">
        <f t="shared" si="206"/>
        <v>nfc_div</v>
      </c>
      <c r="BM231" t="str">
        <f t="shared" si="207"/>
        <v>Los Angeles Rams</v>
      </c>
      <c r="BN231">
        <v>1</v>
      </c>
      <c r="BO231">
        <v>1</v>
      </c>
      <c r="BP231">
        <v>1</v>
      </c>
      <c r="BR231" t="s">
        <v>636</v>
      </c>
      <c r="BS231">
        <f t="shared" si="208"/>
        <v>1976</v>
      </c>
      <c r="BT231" t="str">
        <f t="shared" si="209"/>
        <v>nfc_div</v>
      </c>
      <c r="BU231" t="str">
        <f t="shared" si="210"/>
        <v>Dallas Cowboys</v>
      </c>
      <c r="BV231">
        <v>0</v>
      </c>
      <c r="BW231">
        <v>1</v>
      </c>
      <c r="BX231">
        <v>0</v>
      </c>
    </row>
    <row r="232" spans="57:76">
      <c r="BE232">
        <v>1977</v>
      </c>
      <c r="BF232" t="s">
        <v>352</v>
      </c>
      <c r="BG232" t="s">
        <v>342</v>
      </c>
      <c r="BH232" t="s">
        <v>576</v>
      </c>
      <c r="BJ232" t="s">
        <v>636</v>
      </c>
      <c r="BK232">
        <f t="shared" si="205"/>
        <v>1977</v>
      </c>
      <c r="BL232" t="str">
        <f t="shared" si="206"/>
        <v>nfc_div</v>
      </c>
      <c r="BM232" t="str">
        <f t="shared" si="207"/>
        <v>Dallas Cowboys</v>
      </c>
      <c r="BN232">
        <v>1</v>
      </c>
      <c r="BO232">
        <v>1</v>
      </c>
      <c r="BP232">
        <v>1</v>
      </c>
      <c r="BR232" t="s">
        <v>636</v>
      </c>
      <c r="BS232">
        <f t="shared" si="208"/>
        <v>1977</v>
      </c>
      <c r="BT232" t="str">
        <f t="shared" si="209"/>
        <v>nfc_div</v>
      </c>
      <c r="BU232" t="str">
        <f t="shared" si="210"/>
        <v>Chicago Bears</v>
      </c>
      <c r="BV232">
        <v>0</v>
      </c>
      <c r="BW232">
        <v>1</v>
      </c>
      <c r="BX232">
        <v>0</v>
      </c>
    </row>
    <row r="233" spans="57:76">
      <c r="BE233">
        <v>1977</v>
      </c>
      <c r="BF233" t="s">
        <v>360</v>
      </c>
      <c r="BG233" t="s">
        <v>359</v>
      </c>
      <c r="BH233" t="s">
        <v>576</v>
      </c>
      <c r="BJ233" t="s">
        <v>636</v>
      </c>
      <c r="BK233">
        <f t="shared" si="205"/>
        <v>1977</v>
      </c>
      <c r="BL233" t="str">
        <f t="shared" si="206"/>
        <v>nfc_div</v>
      </c>
      <c r="BM233" t="str">
        <f t="shared" si="207"/>
        <v>Minnesota Vikings</v>
      </c>
      <c r="BN233">
        <v>1</v>
      </c>
      <c r="BO233">
        <v>1</v>
      </c>
      <c r="BP233">
        <v>1</v>
      </c>
      <c r="BR233" t="s">
        <v>636</v>
      </c>
      <c r="BS233">
        <f t="shared" si="208"/>
        <v>1977</v>
      </c>
      <c r="BT233" t="str">
        <f t="shared" si="209"/>
        <v>nfc_div</v>
      </c>
      <c r="BU233" t="str">
        <f t="shared" si="210"/>
        <v>Los Angeles Rams</v>
      </c>
      <c r="BV233">
        <v>0</v>
      </c>
      <c r="BW233">
        <v>1</v>
      </c>
      <c r="BX233">
        <v>0</v>
      </c>
    </row>
    <row r="234" spans="57:76">
      <c r="BE234">
        <v>1978</v>
      </c>
      <c r="BF234" t="s">
        <v>352</v>
      </c>
      <c r="BG234" t="s">
        <v>351</v>
      </c>
      <c r="BH234" t="s">
        <v>576</v>
      </c>
      <c r="BJ234" t="s">
        <v>636</v>
      </c>
      <c r="BK234">
        <f t="shared" si="205"/>
        <v>1978</v>
      </c>
      <c r="BL234" t="str">
        <f t="shared" si="206"/>
        <v>nfc_div</v>
      </c>
      <c r="BM234" t="str">
        <f t="shared" si="207"/>
        <v>Dallas Cowboys</v>
      </c>
      <c r="BN234">
        <v>1</v>
      </c>
      <c r="BO234">
        <v>1</v>
      </c>
      <c r="BP234">
        <v>1</v>
      </c>
      <c r="BR234" t="s">
        <v>636</v>
      </c>
      <c r="BS234">
        <f t="shared" si="208"/>
        <v>1978</v>
      </c>
      <c r="BT234" t="str">
        <f t="shared" si="209"/>
        <v>nfc_div</v>
      </c>
      <c r="BU234" t="str">
        <f t="shared" si="210"/>
        <v>Atlanta Falcons</v>
      </c>
      <c r="BV234">
        <v>0</v>
      </c>
      <c r="BW234">
        <v>1</v>
      </c>
      <c r="BX234">
        <v>0</v>
      </c>
    </row>
    <row r="235" spans="57:76">
      <c r="BE235">
        <v>1978</v>
      </c>
      <c r="BF235" t="s">
        <v>359</v>
      </c>
      <c r="BG235" t="s">
        <v>360</v>
      </c>
      <c r="BH235" t="s">
        <v>576</v>
      </c>
      <c r="BJ235" t="s">
        <v>636</v>
      </c>
      <c r="BK235">
        <f t="shared" si="205"/>
        <v>1978</v>
      </c>
      <c r="BL235" t="str">
        <f t="shared" si="206"/>
        <v>nfc_div</v>
      </c>
      <c r="BM235" t="str">
        <f t="shared" si="207"/>
        <v>Los Angeles Rams</v>
      </c>
      <c r="BN235">
        <v>1</v>
      </c>
      <c r="BO235">
        <v>1</v>
      </c>
      <c r="BP235">
        <v>1</v>
      </c>
      <c r="BR235" t="s">
        <v>636</v>
      </c>
      <c r="BS235">
        <f t="shared" si="208"/>
        <v>1978</v>
      </c>
      <c r="BT235" t="str">
        <f t="shared" si="209"/>
        <v>nfc_div</v>
      </c>
      <c r="BU235" t="str">
        <f t="shared" si="210"/>
        <v>Minnesota Vikings</v>
      </c>
      <c r="BV235">
        <v>0</v>
      </c>
      <c r="BW235">
        <v>1</v>
      </c>
      <c r="BX235">
        <v>0</v>
      </c>
    </row>
    <row r="236" spans="57:76">
      <c r="BE236">
        <v>1979</v>
      </c>
      <c r="BF236" t="s">
        <v>346</v>
      </c>
      <c r="BG236" t="s">
        <v>344</v>
      </c>
      <c r="BH236" t="s">
        <v>576</v>
      </c>
      <c r="BJ236" t="s">
        <v>636</v>
      </c>
      <c r="BK236">
        <f t="shared" si="205"/>
        <v>1979</v>
      </c>
      <c r="BL236" t="str">
        <f t="shared" si="206"/>
        <v>nfc_div</v>
      </c>
      <c r="BM236" t="str">
        <f t="shared" si="207"/>
        <v>Tampa Bay Buccaneers</v>
      </c>
      <c r="BN236">
        <v>1</v>
      </c>
      <c r="BO236">
        <v>1</v>
      </c>
      <c r="BP236">
        <v>1</v>
      </c>
      <c r="BR236" t="s">
        <v>636</v>
      </c>
      <c r="BS236">
        <f t="shared" si="208"/>
        <v>1979</v>
      </c>
      <c r="BT236" t="str">
        <f t="shared" si="209"/>
        <v>nfc_div</v>
      </c>
      <c r="BU236" t="str">
        <f t="shared" si="210"/>
        <v>Philadelphia Eagles</v>
      </c>
      <c r="BV236">
        <v>0</v>
      </c>
      <c r="BW236">
        <v>1</v>
      </c>
      <c r="BX236">
        <v>0</v>
      </c>
    </row>
    <row r="237" spans="57:76">
      <c r="BE237">
        <v>1979</v>
      </c>
      <c r="BF237" t="s">
        <v>359</v>
      </c>
      <c r="BG237" t="s">
        <v>352</v>
      </c>
      <c r="BH237" t="s">
        <v>576</v>
      </c>
      <c r="BJ237" t="s">
        <v>636</v>
      </c>
      <c r="BK237">
        <f t="shared" si="205"/>
        <v>1979</v>
      </c>
      <c r="BL237" t="str">
        <f t="shared" si="206"/>
        <v>nfc_div</v>
      </c>
      <c r="BM237" t="str">
        <f t="shared" si="207"/>
        <v>Los Angeles Rams</v>
      </c>
      <c r="BN237">
        <v>1</v>
      </c>
      <c r="BO237">
        <v>1</v>
      </c>
      <c r="BP237">
        <v>1</v>
      </c>
      <c r="BR237" t="s">
        <v>636</v>
      </c>
      <c r="BS237">
        <f t="shared" si="208"/>
        <v>1979</v>
      </c>
      <c r="BT237" t="str">
        <f t="shared" si="209"/>
        <v>nfc_div</v>
      </c>
      <c r="BU237" t="str">
        <f t="shared" si="210"/>
        <v>Dallas Cowboys</v>
      </c>
      <c r="BV237">
        <v>0</v>
      </c>
      <c r="BW237">
        <v>1</v>
      </c>
      <c r="BX237">
        <v>0</v>
      </c>
    </row>
    <row r="238" spans="57:76">
      <c r="BE238">
        <v>1980</v>
      </c>
      <c r="BF238" t="s">
        <v>344</v>
      </c>
      <c r="BG238" t="s">
        <v>360</v>
      </c>
      <c r="BH238" t="s">
        <v>576</v>
      </c>
      <c r="BJ238" t="s">
        <v>636</v>
      </c>
      <c r="BK238">
        <f t="shared" si="205"/>
        <v>1980</v>
      </c>
      <c r="BL238" t="str">
        <f t="shared" si="206"/>
        <v>nfc_div</v>
      </c>
      <c r="BM238" t="str">
        <f t="shared" si="207"/>
        <v>Philadelphia Eagles</v>
      </c>
      <c r="BN238">
        <v>1</v>
      </c>
      <c r="BO238">
        <v>1</v>
      </c>
      <c r="BP238">
        <v>1</v>
      </c>
      <c r="BR238" t="s">
        <v>636</v>
      </c>
      <c r="BS238">
        <f t="shared" si="208"/>
        <v>1980</v>
      </c>
      <c r="BT238" t="str">
        <f t="shared" si="209"/>
        <v>nfc_div</v>
      </c>
      <c r="BU238" t="str">
        <f t="shared" si="210"/>
        <v>Minnesota Vikings</v>
      </c>
      <c r="BV238">
        <v>0</v>
      </c>
      <c r="BW238">
        <v>1</v>
      </c>
      <c r="BX238">
        <v>0</v>
      </c>
    </row>
    <row r="239" spans="57:76">
      <c r="BE239">
        <v>1980</v>
      </c>
      <c r="BF239" t="s">
        <v>352</v>
      </c>
      <c r="BG239" t="s">
        <v>351</v>
      </c>
      <c r="BH239" t="s">
        <v>576</v>
      </c>
      <c r="BJ239" t="s">
        <v>636</v>
      </c>
      <c r="BK239">
        <f t="shared" si="205"/>
        <v>1980</v>
      </c>
      <c r="BL239" t="str">
        <f t="shared" si="206"/>
        <v>nfc_div</v>
      </c>
      <c r="BM239" t="str">
        <f t="shared" si="207"/>
        <v>Dallas Cowboys</v>
      </c>
      <c r="BN239">
        <v>1</v>
      </c>
      <c r="BO239">
        <v>1</v>
      </c>
      <c r="BP239">
        <v>1</v>
      </c>
      <c r="BR239" t="s">
        <v>636</v>
      </c>
      <c r="BS239">
        <f t="shared" si="208"/>
        <v>1980</v>
      </c>
      <c r="BT239" t="str">
        <f t="shared" si="209"/>
        <v>nfc_div</v>
      </c>
      <c r="BU239" t="str">
        <f t="shared" si="210"/>
        <v>Atlanta Falcons</v>
      </c>
      <c r="BV239">
        <v>0</v>
      </c>
      <c r="BW239">
        <v>1</v>
      </c>
      <c r="BX239">
        <v>0</v>
      </c>
    </row>
    <row r="240" spans="57:76">
      <c r="BE240">
        <v>1981</v>
      </c>
      <c r="BF240" t="s">
        <v>352</v>
      </c>
      <c r="BG240" t="s">
        <v>346</v>
      </c>
      <c r="BH240" t="s">
        <v>576</v>
      </c>
      <c r="BJ240" t="s">
        <v>636</v>
      </c>
      <c r="BK240">
        <f t="shared" si="205"/>
        <v>1981</v>
      </c>
      <c r="BL240" t="str">
        <f t="shared" si="206"/>
        <v>nfc_div</v>
      </c>
      <c r="BM240" t="str">
        <f t="shared" si="207"/>
        <v>Dallas Cowboys</v>
      </c>
      <c r="BN240">
        <v>1</v>
      </c>
      <c r="BO240">
        <v>1</v>
      </c>
      <c r="BP240">
        <v>1</v>
      </c>
      <c r="BR240" t="s">
        <v>636</v>
      </c>
      <c r="BS240">
        <f t="shared" si="208"/>
        <v>1981</v>
      </c>
      <c r="BT240" t="str">
        <f t="shared" si="209"/>
        <v>nfc_div</v>
      </c>
      <c r="BU240" t="str">
        <f t="shared" si="210"/>
        <v>Tampa Bay Buccaneers</v>
      </c>
      <c r="BV240">
        <v>0</v>
      </c>
      <c r="BW240">
        <v>1</v>
      </c>
      <c r="BX240">
        <v>0</v>
      </c>
    </row>
    <row r="241" spans="57:76">
      <c r="BE241">
        <v>1981</v>
      </c>
      <c r="BF241" t="s">
        <v>335</v>
      </c>
      <c r="BG241" t="s">
        <v>312</v>
      </c>
      <c r="BH241" t="s">
        <v>576</v>
      </c>
      <c r="BJ241" t="s">
        <v>636</v>
      </c>
      <c r="BK241">
        <f t="shared" si="205"/>
        <v>1981</v>
      </c>
      <c r="BL241" t="str">
        <f t="shared" si="206"/>
        <v>nfc_div</v>
      </c>
      <c r="BM241" t="str">
        <f t="shared" si="207"/>
        <v>San Francisco 49ers</v>
      </c>
      <c r="BN241">
        <v>1</v>
      </c>
      <c r="BO241">
        <v>1</v>
      </c>
      <c r="BP241">
        <v>1</v>
      </c>
      <c r="BR241" t="s">
        <v>636</v>
      </c>
      <c r="BS241">
        <f t="shared" si="208"/>
        <v>1981</v>
      </c>
      <c r="BT241" t="str">
        <f t="shared" si="209"/>
        <v>nfc_div</v>
      </c>
      <c r="BU241" t="str">
        <f t="shared" si="210"/>
        <v>New York Giants</v>
      </c>
      <c r="BV241">
        <v>0</v>
      </c>
      <c r="BW241">
        <v>1</v>
      </c>
      <c r="BX241">
        <v>0</v>
      </c>
    </row>
    <row r="242" spans="57:76">
      <c r="BE242">
        <v>1982</v>
      </c>
      <c r="BF242" t="s">
        <v>355</v>
      </c>
      <c r="BG242" t="s">
        <v>360</v>
      </c>
      <c r="BH242" t="s">
        <v>576</v>
      </c>
      <c r="BJ242" t="s">
        <v>636</v>
      </c>
      <c r="BK242">
        <f t="shared" si="205"/>
        <v>1982</v>
      </c>
      <c r="BL242" t="str">
        <f t="shared" si="206"/>
        <v>nfc_div</v>
      </c>
      <c r="BM242" t="str">
        <f t="shared" si="207"/>
        <v>Washington Redskins</v>
      </c>
      <c r="BN242">
        <v>1</v>
      </c>
      <c r="BO242">
        <v>1</v>
      </c>
      <c r="BP242">
        <v>1</v>
      </c>
      <c r="BR242" t="s">
        <v>636</v>
      </c>
      <c r="BS242">
        <f t="shared" si="208"/>
        <v>1982</v>
      </c>
      <c r="BT242" t="str">
        <f t="shared" si="209"/>
        <v>nfc_div</v>
      </c>
      <c r="BU242" t="str">
        <f t="shared" si="210"/>
        <v>Minnesota Vikings</v>
      </c>
      <c r="BV242">
        <v>0</v>
      </c>
      <c r="BW242">
        <v>1</v>
      </c>
      <c r="BX242">
        <v>0</v>
      </c>
    </row>
    <row r="243" spans="57:76">
      <c r="BE243">
        <v>1982</v>
      </c>
      <c r="BF243" t="s">
        <v>352</v>
      </c>
      <c r="BG243" t="s">
        <v>337</v>
      </c>
      <c r="BH243" t="s">
        <v>576</v>
      </c>
      <c r="BJ243" t="s">
        <v>636</v>
      </c>
      <c r="BK243">
        <f t="shared" si="205"/>
        <v>1982</v>
      </c>
      <c r="BL243" t="str">
        <f t="shared" si="206"/>
        <v>nfc_div</v>
      </c>
      <c r="BM243" t="str">
        <f t="shared" si="207"/>
        <v>Dallas Cowboys</v>
      </c>
      <c r="BN243">
        <v>1</v>
      </c>
      <c r="BO243">
        <v>1</v>
      </c>
      <c r="BP243">
        <v>1</v>
      </c>
      <c r="BR243" t="s">
        <v>636</v>
      </c>
      <c r="BS243">
        <f t="shared" si="208"/>
        <v>1982</v>
      </c>
      <c r="BT243" t="str">
        <f t="shared" si="209"/>
        <v>nfc_div</v>
      </c>
      <c r="BU243" t="str">
        <f t="shared" si="210"/>
        <v>Green Bay Packers</v>
      </c>
      <c r="BV243">
        <v>0</v>
      </c>
      <c r="BW243">
        <v>1</v>
      </c>
      <c r="BX243">
        <v>0</v>
      </c>
    </row>
    <row r="244" spans="57:76">
      <c r="BE244">
        <v>1983</v>
      </c>
      <c r="BF244" t="s">
        <v>335</v>
      </c>
      <c r="BG244" t="s">
        <v>418</v>
      </c>
      <c r="BH244" t="s">
        <v>576</v>
      </c>
      <c r="BJ244" t="s">
        <v>636</v>
      </c>
      <c r="BK244">
        <f t="shared" si="205"/>
        <v>1983</v>
      </c>
      <c r="BL244" t="str">
        <f t="shared" si="206"/>
        <v>nfc_div</v>
      </c>
      <c r="BM244" t="str">
        <f t="shared" si="207"/>
        <v>San Francisco 49ers</v>
      </c>
      <c r="BN244">
        <v>1</v>
      </c>
      <c r="BO244">
        <v>1</v>
      </c>
      <c r="BP244">
        <v>1</v>
      </c>
      <c r="BR244" t="s">
        <v>636</v>
      </c>
      <c r="BS244">
        <f t="shared" si="208"/>
        <v>1983</v>
      </c>
      <c r="BT244" t="str">
        <f t="shared" si="209"/>
        <v>nfc_div</v>
      </c>
      <c r="BU244" t="str">
        <f t="shared" si="210"/>
        <v>Detroit Lions</v>
      </c>
      <c r="BV244">
        <v>0</v>
      </c>
      <c r="BW244">
        <v>1</v>
      </c>
      <c r="BX244">
        <v>0</v>
      </c>
    </row>
    <row r="245" spans="57:76">
      <c r="BE245">
        <v>1983</v>
      </c>
      <c r="BF245" t="s">
        <v>355</v>
      </c>
      <c r="BG245" t="s">
        <v>359</v>
      </c>
      <c r="BH245" t="s">
        <v>576</v>
      </c>
      <c r="BJ245" t="s">
        <v>636</v>
      </c>
      <c r="BK245">
        <f t="shared" si="205"/>
        <v>1983</v>
      </c>
      <c r="BL245" t="str">
        <f t="shared" si="206"/>
        <v>nfc_div</v>
      </c>
      <c r="BM245" t="str">
        <f t="shared" si="207"/>
        <v>Washington Redskins</v>
      </c>
      <c r="BN245">
        <v>1</v>
      </c>
      <c r="BO245">
        <v>1</v>
      </c>
      <c r="BP245">
        <v>1</v>
      </c>
      <c r="BR245" t="s">
        <v>636</v>
      </c>
      <c r="BS245">
        <f t="shared" si="208"/>
        <v>1983</v>
      </c>
      <c r="BT245" t="str">
        <f t="shared" si="209"/>
        <v>nfc_div</v>
      </c>
      <c r="BU245" t="str">
        <f t="shared" si="210"/>
        <v>Los Angeles Rams</v>
      </c>
      <c r="BV245">
        <v>0</v>
      </c>
      <c r="BW245">
        <v>1</v>
      </c>
      <c r="BX245">
        <v>0</v>
      </c>
    </row>
    <row r="246" spans="57:76">
      <c r="BE246">
        <v>1984</v>
      </c>
      <c r="BF246" t="s">
        <v>335</v>
      </c>
      <c r="BG246" t="s">
        <v>312</v>
      </c>
      <c r="BH246" t="s">
        <v>576</v>
      </c>
      <c r="BJ246" t="s">
        <v>636</v>
      </c>
      <c r="BK246">
        <f t="shared" si="205"/>
        <v>1984</v>
      </c>
      <c r="BL246" t="str">
        <f t="shared" si="206"/>
        <v>nfc_div</v>
      </c>
      <c r="BM246" t="str">
        <f t="shared" si="207"/>
        <v>San Francisco 49ers</v>
      </c>
      <c r="BN246">
        <v>1</v>
      </c>
      <c r="BO246">
        <v>1</v>
      </c>
      <c r="BP246">
        <v>1</v>
      </c>
      <c r="BR246" t="s">
        <v>636</v>
      </c>
      <c r="BS246">
        <f t="shared" si="208"/>
        <v>1984</v>
      </c>
      <c r="BT246" t="str">
        <f t="shared" si="209"/>
        <v>nfc_div</v>
      </c>
      <c r="BU246" t="str">
        <f t="shared" si="210"/>
        <v>New York Giants</v>
      </c>
      <c r="BV246">
        <v>0</v>
      </c>
      <c r="BW246">
        <v>1</v>
      </c>
      <c r="BX246">
        <v>0</v>
      </c>
    </row>
    <row r="247" spans="57:76">
      <c r="BE247">
        <v>1984</v>
      </c>
      <c r="BF247" t="s">
        <v>342</v>
      </c>
      <c r="BG247" t="s">
        <v>355</v>
      </c>
      <c r="BH247" t="s">
        <v>576</v>
      </c>
      <c r="BJ247" t="s">
        <v>636</v>
      </c>
      <c r="BK247">
        <f t="shared" si="205"/>
        <v>1984</v>
      </c>
      <c r="BL247" t="str">
        <f t="shared" si="206"/>
        <v>nfc_div</v>
      </c>
      <c r="BM247" t="str">
        <f t="shared" si="207"/>
        <v>Chicago Bears</v>
      </c>
      <c r="BN247">
        <v>1</v>
      </c>
      <c r="BO247">
        <v>1</v>
      </c>
      <c r="BP247">
        <v>1</v>
      </c>
      <c r="BR247" t="s">
        <v>636</v>
      </c>
      <c r="BS247">
        <f t="shared" si="208"/>
        <v>1984</v>
      </c>
      <c r="BT247" t="str">
        <f t="shared" si="209"/>
        <v>nfc_div</v>
      </c>
      <c r="BU247" t="str">
        <f t="shared" si="210"/>
        <v>Washington Redskins</v>
      </c>
      <c r="BV247">
        <v>0</v>
      </c>
      <c r="BW247">
        <v>1</v>
      </c>
      <c r="BX247">
        <v>0</v>
      </c>
    </row>
    <row r="248" spans="57:76">
      <c r="BE248">
        <v>1985</v>
      </c>
      <c r="BF248" t="s">
        <v>359</v>
      </c>
      <c r="BG248" t="s">
        <v>352</v>
      </c>
      <c r="BH248" t="s">
        <v>576</v>
      </c>
      <c r="BJ248" t="s">
        <v>636</v>
      </c>
      <c r="BK248">
        <f t="shared" si="205"/>
        <v>1985</v>
      </c>
      <c r="BL248" t="str">
        <f t="shared" si="206"/>
        <v>nfc_div</v>
      </c>
      <c r="BM248" t="str">
        <f t="shared" si="207"/>
        <v>Los Angeles Rams</v>
      </c>
      <c r="BN248">
        <v>1</v>
      </c>
      <c r="BO248">
        <v>1</v>
      </c>
      <c r="BP248">
        <v>1</v>
      </c>
      <c r="BR248" t="s">
        <v>636</v>
      </c>
      <c r="BS248">
        <f t="shared" si="208"/>
        <v>1985</v>
      </c>
      <c r="BT248" t="str">
        <f t="shared" si="209"/>
        <v>nfc_div</v>
      </c>
      <c r="BU248" t="str">
        <f t="shared" si="210"/>
        <v>Dallas Cowboys</v>
      </c>
      <c r="BV248">
        <v>0</v>
      </c>
      <c r="BW248">
        <v>1</v>
      </c>
      <c r="BX248">
        <v>0</v>
      </c>
    </row>
    <row r="249" spans="57:76">
      <c r="BE249">
        <v>1985</v>
      </c>
      <c r="BF249" t="s">
        <v>342</v>
      </c>
      <c r="BG249" t="s">
        <v>312</v>
      </c>
      <c r="BH249" t="s">
        <v>576</v>
      </c>
      <c r="BJ249" t="s">
        <v>636</v>
      </c>
      <c r="BK249">
        <f t="shared" si="205"/>
        <v>1985</v>
      </c>
      <c r="BL249" t="str">
        <f t="shared" si="206"/>
        <v>nfc_div</v>
      </c>
      <c r="BM249" t="str">
        <f t="shared" si="207"/>
        <v>Chicago Bears</v>
      </c>
      <c r="BN249">
        <v>1</v>
      </c>
      <c r="BO249">
        <v>1</v>
      </c>
      <c r="BP249">
        <v>1</v>
      </c>
      <c r="BR249" t="s">
        <v>636</v>
      </c>
      <c r="BS249">
        <f t="shared" si="208"/>
        <v>1985</v>
      </c>
      <c r="BT249" t="str">
        <f t="shared" si="209"/>
        <v>nfc_div</v>
      </c>
      <c r="BU249" t="str">
        <f t="shared" si="210"/>
        <v>New York Giants</v>
      </c>
      <c r="BV249">
        <v>0</v>
      </c>
      <c r="BW249">
        <v>1</v>
      </c>
      <c r="BX249">
        <v>0</v>
      </c>
    </row>
    <row r="250" spans="57:76">
      <c r="BE250">
        <v>1986</v>
      </c>
      <c r="BF250" t="s">
        <v>355</v>
      </c>
      <c r="BG250" t="s">
        <v>342</v>
      </c>
      <c r="BH250" t="s">
        <v>576</v>
      </c>
      <c r="BJ250" t="s">
        <v>636</v>
      </c>
      <c r="BK250">
        <f t="shared" si="205"/>
        <v>1986</v>
      </c>
      <c r="BL250" t="str">
        <f t="shared" si="206"/>
        <v>nfc_div</v>
      </c>
      <c r="BM250" t="str">
        <f t="shared" si="207"/>
        <v>Washington Redskins</v>
      </c>
      <c r="BN250">
        <v>1</v>
      </c>
      <c r="BO250">
        <v>1</v>
      </c>
      <c r="BP250">
        <v>1</v>
      </c>
      <c r="BR250" t="s">
        <v>636</v>
      </c>
      <c r="BS250">
        <f t="shared" si="208"/>
        <v>1986</v>
      </c>
      <c r="BT250" t="str">
        <f t="shared" si="209"/>
        <v>nfc_div</v>
      </c>
      <c r="BU250" t="str">
        <f t="shared" si="210"/>
        <v>Chicago Bears</v>
      </c>
      <c r="BV250">
        <v>0</v>
      </c>
      <c r="BW250">
        <v>1</v>
      </c>
      <c r="BX250">
        <v>0</v>
      </c>
    </row>
    <row r="251" spans="57:76">
      <c r="BE251">
        <v>1986</v>
      </c>
      <c r="BF251" t="s">
        <v>312</v>
      </c>
      <c r="BG251" t="s">
        <v>335</v>
      </c>
      <c r="BH251" t="s">
        <v>576</v>
      </c>
      <c r="BJ251" t="s">
        <v>636</v>
      </c>
      <c r="BK251">
        <f t="shared" si="205"/>
        <v>1986</v>
      </c>
      <c r="BL251" t="str">
        <f t="shared" si="206"/>
        <v>nfc_div</v>
      </c>
      <c r="BM251" t="str">
        <f t="shared" si="207"/>
        <v>New York Giants</v>
      </c>
      <c r="BN251">
        <v>1</v>
      </c>
      <c r="BO251">
        <v>1</v>
      </c>
      <c r="BP251">
        <v>1</v>
      </c>
      <c r="BR251" t="s">
        <v>636</v>
      </c>
      <c r="BS251">
        <f t="shared" si="208"/>
        <v>1986</v>
      </c>
      <c r="BT251" t="str">
        <f t="shared" si="209"/>
        <v>nfc_div</v>
      </c>
      <c r="BU251" t="str">
        <f t="shared" si="210"/>
        <v>San Francisco 49ers</v>
      </c>
      <c r="BV251">
        <v>0</v>
      </c>
      <c r="BW251">
        <v>1</v>
      </c>
      <c r="BX251">
        <v>0</v>
      </c>
    </row>
    <row r="252" spans="57:76">
      <c r="BE252">
        <v>1987</v>
      </c>
      <c r="BF252" t="s">
        <v>360</v>
      </c>
      <c r="BG252" t="s">
        <v>335</v>
      </c>
      <c r="BH252" t="s">
        <v>576</v>
      </c>
      <c r="BJ252" t="s">
        <v>636</v>
      </c>
      <c r="BK252">
        <f t="shared" si="205"/>
        <v>1987</v>
      </c>
      <c r="BL252" t="str">
        <f t="shared" si="206"/>
        <v>nfc_div</v>
      </c>
      <c r="BM252" t="str">
        <f t="shared" si="207"/>
        <v>Minnesota Vikings</v>
      </c>
      <c r="BN252">
        <v>1</v>
      </c>
      <c r="BO252">
        <v>1</v>
      </c>
      <c r="BP252">
        <v>1</v>
      </c>
      <c r="BR252" t="s">
        <v>636</v>
      </c>
      <c r="BS252">
        <f t="shared" si="208"/>
        <v>1987</v>
      </c>
      <c r="BT252" t="str">
        <f t="shared" si="209"/>
        <v>nfc_div</v>
      </c>
      <c r="BU252" t="str">
        <f t="shared" si="210"/>
        <v>San Francisco 49ers</v>
      </c>
      <c r="BV252">
        <v>0</v>
      </c>
      <c r="BW252">
        <v>1</v>
      </c>
      <c r="BX252">
        <v>0</v>
      </c>
    </row>
    <row r="253" spans="57:76">
      <c r="BE253">
        <v>1987</v>
      </c>
      <c r="BF253" t="s">
        <v>355</v>
      </c>
      <c r="BG253" t="s">
        <v>342</v>
      </c>
      <c r="BH253" t="s">
        <v>576</v>
      </c>
      <c r="BJ253" t="s">
        <v>636</v>
      </c>
      <c r="BK253">
        <f t="shared" si="205"/>
        <v>1987</v>
      </c>
      <c r="BL253" t="str">
        <f t="shared" si="206"/>
        <v>nfc_div</v>
      </c>
      <c r="BM253" t="str">
        <f t="shared" si="207"/>
        <v>Washington Redskins</v>
      </c>
      <c r="BN253">
        <v>1</v>
      </c>
      <c r="BO253">
        <v>1</v>
      </c>
      <c r="BP253">
        <v>1</v>
      </c>
      <c r="BR253" t="s">
        <v>636</v>
      </c>
      <c r="BS253">
        <f t="shared" si="208"/>
        <v>1987</v>
      </c>
      <c r="BT253" t="str">
        <f t="shared" si="209"/>
        <v>nfc_div</v>
      </c>
      <c r="BU253" t="str">
        <f t="shared" si="210"/>
        <v>Chicago Bears</v>
      </c>
      <c r="BV253">
        <v>0</v>
      </c>
      <c r="BW253">
        <v>1</v>
      </c>
      <c r="BX253">
        <v>0</v>
      </c>
    </row>
    <row r="254" spans="57:76">
      <c r="BE254">
        <v>1988</v>
      </c>
      <c r="BF254" t="s">
        <v>342</v>
      </c>
      <c r="BG254" t="s">
        <v>344</v>
      </c>
      <c r="BH254" t="s">
        <v>576</v>
      </c>
      <c r="BJ254" t="s">
        <v>636</v>
      </c>
      <c r="BK254">
        <f t="shared" si="205"/>
        <v>1988</v>
      </c>
      <c r="BL254" t="str">
        <f t="shared" si="206"/>
        <v>nfc_div</v>
      </c>
      <c r="BM254" t="str">
        <f t="shared" si="207"/>
        <v>Chicago Bears</v>
      </c>
      <c r="BN254">
        <v>1</v>
      </c>
      <c r="BO254">
        <v>1</v>
      </c>
      <c r="BP254">
        <v>1</v>
      </c>
      <c r="BR254" t="s">
        <v>636</v>
      </c>
      <c r="BS254">
        <f t="shared" si="208"/>
        <v>1988</v>
      </c>
      <c r="BT254" t="str">
        <f t="shared" si="209"/>
        <v>nfc_div</v>
      </c>
      <c r="BU254" t="str">
        <f t="shared" si="210"/>
        <v>Philadelphia Eagles</v>
      </c>
      <c r="BV254">
        <v>0</v>
      </c>
      <c r="BW254">
        <v>1</v>
      </c>
      <c r="BX254">
        <v>0</v>
      </c>
    </row>
    <row r="255" spans="57:76">
      <c r="BE255">
        <v>1988</v>
      </c>
      <c r="BF255" t="s">
        <v>335</v>
      </c>
      <c r="BG255" t="s">
        <v>360</v>
      </c>
      <c r="BH255" t="s">
        <v>576</v>
      </c>
      <c r="BJ255" t="s">
        <v>636</v>
      </c>
      <c r="BK255">
        <f t="shared" si="205"/>
        <v>1988</v>
      </c>
      <c r="BL255" t="str">
        <f t="shared" si="206"/>
        <v>nfc_div</v>
      </c>
      <c r="BM255" t="str">
        <f t="shared" si="207"/>
        <v>San Francisco 49ers</v>
      </c>
      <c r="BN255">
        <v>1</v>
      </c>
      <c r="BO255">
        <v>1</v>
      </c>
      <c r="BP255">
        <v>1</v>
      </c>
      <c r="BR255" t="s">
        <v>636</v>
      </c>
      <c r="BS255">
        <f t="shared" si="208"/>
        <v>1988</v>
      </c>
      <c r="BT255" t="str">
        <f t="shared" si="209"/>
        <v>nfc_div</v>
      </c>
      <c r="BU255" t="str">
        <f t="shared" si="210"/>
        <v>Minnesota Vikings</v>
      </c>
      <c r="BV255">
        <v>0</v>
      </c>
      <c r="BW255">
        <v>1</v>
      </c>
      <c r="BX255">
        <v>0</v>
      </c>
    </row>
    <row r="256" spans="57:76">
      <c r="BE256">
        <v>1989</v>
      </c>
      <c r="BF256" t="s">
        <v>359</v>
      </c>
      <c r="BG256" t="s">
        <v>312</v>
      </c>
      <c r="BH256" t="s">
        <v>576</v>
      </c>
      <c r="BJ256" t="s">
        <v>636</v>
      </c>
      <c r="BK256">
        <f t="shared" si="205"/>
        <v>1989</v>
      </c>
      <c r="BL256" t="str">
        <f t="shared" si="206"/>
        <v>nfc_div</v>
      </c>
      <c r="BM256" t="str">
        <f t="shared" si="207"/>
        <v>Los Angeles Rams</v>
      </c>
      <c r="BN256">
        <v>1</v>
      </c>
      <c r="BO256">
        <v>1</v>
      </c>
      <c r="BP256">
        <v>1</v>
      </c>
      <c r="BR256" t="s">
        <v>636</v>
      </c>
      <c r="BS256">
        <f t="shared" si="208"/>
        <v>1989</v>
      </c>
      <c r="BT256" t="str">
        <f t="shared" si="209"/>
        <v>nfc_div</v>
      </c>
      <c r="BU256" t="str">
        <f t="shared" si="210"/>
        <v>New York Giants</v>
      </c>
      <c r="BV256">
        <v>0</v>
      </c>
      <c r="BW256">
        <v>1</v>
      </c>
      <c r="BX256">
        <v>0</v>
      </c>
    </row>
    <row r="257" spans="57:76">
      <c r="BE257">
        <v>1989</v>
      </c>
      <c r="BF257" t="s">
        <v>335</v>
      </c>
      <c r="BG257" t="s">
        <v>360</v>
      </c>
      <c r="BH257" t="s">
        <v>576</v>
      </c>
      <c r="BJ257" t="s">
        <v>636</v>
      </c>
      <c r="BK257">
        <f t="shared" si="205"/>
        <v>1989</v>
      </c>
      <c r="BL257" t="str">
        <f t="shared" si="206"/>
        <v>nfc_div</v>
      </c>
      <c r="BM257" t="str">
        <f t="shared" si="207"/>
        <v>San Francisco 49ers</v>
      </c>
      <c r="BN257">
        <v>1</v>
      </c>
      <c r="BO257">
        <v>1</v>
      </c>
      <c r="BP257">
        <v>1</v>
      </c>
      <c r="BR257" t="s">
        <v>636</v>
      </c>
      <c r="BS257">
        <f t="shared" si="208"/>
        <v>1989</v>
      </c>
      <c r="BT257" t="str">
        <f t="shared" si="209"/>
        <v>nfc_div</v>
      </c>
      <c r="BU257" t="str">
        <f t="shared" si="210"/>
        <v>Minnesota Vikings</v>
      </c>
      <c r="BV257">
        <v>0</v>
      </c>
      <c r="BW257">
        <v>1</v>
      </c>
      <c r="BX257">
        <v>0</v>
      </c>
    </row>
    <row r="258" spans="57:76">
      <c r="BE258">
        <v>1990</v>
      </c>
      <c r="BF258" t="s">
        <v>335</v>
      </c>
      <c r="BG258" t="s">
        <v>355</v>
      </c>
      <c r="BH258" t="s">
        <v>576</v>
      </c>
      <c r="BJ258" t="s">
        <v>636</v>
      </c>
      <c r="BK258">
        <f t="shared" si="205"/>
        <v>1990</v>
      </c>
      <c r="BL258" t="str">
        <f t="shared" si="206"/>
        <v>nfc_div</v>
      </c>
      <c r="BM258" t="str">
        <f t="shared" si="207"/>
        <v>San Francisco 49ers</v>
      </c>
      <c r="BN258">
        <v>1</v>
      </c>
      <c r="BO258">
        <v>1</v>
      </c>
      <c r="BP258">
        <v>1</v>
      </c>
      <c r="BR258" t="s">
        <v>636</v>
      </c>
      <c r="BS258">
        <f t="shared" si="208"/>
        <v>1990</v>
      </c>
      <c r="BT258" t="str">
        <f t="shared" si="209"/>
        <v>nfc_div</v>
      </c>
      <c r="BU258" t="str">
        <f t="shared" si="210"/>
        <v>Washington Redskins</v>
      </c>
      <c r="BV258">
        <v>0</v>
      </c>
      <c r="BW258">
        <v>1</v>
      </c>
      <c r="BX258">
        <v>0</v>
      </c>
    </row>
    <row r="259" spans="57:76">
      <c r="BE259">
        <v>1990</v>
      </c>
      <c r="BF259" t="s">
        <v>312</v>
      </c>
      <c r="BG259" t="s">
        <v>342</v>
      </c>
      <c r="BH259" t="s">
        <v>576</v>
      </c>
      <c r="BJ259" t="s">
        <v>636</v>
      </c>
      <c r="BK259">
        <f t="shared" si="205"/>
        <v>1990</v>
      </c>
      <c r="BL259" t="str">
        <f t="shared" si="206"/>
        <v>nfc_div</v>
      </c>
      <c r="BM259" t="str">
        <f t="shared" si="207"/>
        <v>New York Giants</v>
      </c>
      <c r="BN259">
        <v>1</v>
      </c>
      <c r="BO259">
        <v>1</v>
      </c>
      <c r="BP259">
        <v>1</v>
      </c>
      <c r="BR259" t="s">
        <v>636</v>
      </c>
      <c r="BS259">
        <f t="shared" si="208"/>
        <v>1990</v>
      </c>
      <c r="BT259" t="str">
        <f t="shared" si="209"/>
        <v>nfc_div</v>
      </c>
      <c r="BU259" t="str">
        <f t="shared" si="210"/>
        <v>Chicago Bears</v>
      </c>
      <c r="BV259">
        <v>0</v>
      </c>
      <c r="BW259">
        <v>1</v>
      </c>
      <c r="BX259">
        <v>0</v>
      </c>
    </row>
    <row r="260" spans="57:76">
      <c r="BE260">
        <v>1991</v>
      </c>
      <c r="BF260" t="s">
        <v>355</v>
      </c>
      <c r="BG260" t="s">
        <v>351</v>
      </c>
      <c r="BH260" t="s">
        <v>576</v>
      </c>
      <c r="BJ260" t="s">
        <v>636</v>
      </c>
      <c r="BK260">
        <f t="shared" ref="BK260:BK323" si="211">BE260</f>
        <v>1991</v>
      </c>
      <c r="BL260" t="str">
        <f t="shared" ref="BL260:BL323" si="212">BH260</f>
        <v>nfc_div</v>
      </c>
      <c r="BM260" t="str">
        <f t="shared" ref="BM260:BM323" si="213">BF260</f>
        <v>Washington Redskins</v>
      </c>
      <c r="BN260">
        <v>1</v>
      </c>
      <c r="BO260">
        <v>1</v>
      </c>
      <c r="BP260">
        <v>1</v>
      </c>
      <c r="BR260" t="s">
        <v>636</v>
      </c>
      <c r="BS260">
        <f t="shared" ref="BS260:BS323" si="214">BE260</f>
        <v>1991</v>
      </c>
      <c r="BT260" t="str">
        <f t="shared" ref="BT260:BT323" si="215">BH260</f>
        <v>nfc_div</v>
      </c>
      <c r="BU260" t="str">
        <f t="shared" ref="BU260:BU323" si="216">BG260</f>
        <v>Atlanta Falcons</v>
      </c>
      <c r="BV260">
        <v>0</v>
      </c>
      <c r="BW260">
        <v>1</v>
      </c>
      <c r="BX260">
        <v>0</v>
      </c>
    </row>
    <row r="261" spans="57:76">
      <c r="BE261">
        <v>1991</v>
      </c>
      <c r="BF261" t="s">
        <v>418</v>
      </c>
      <c r="BG261" t="s">
        <v>352</v>
      </c>
      <c r="BH261" t="s">
        <v>576</v>
      </c>
      <c r="BJ261" t="s">
        <v>636</v>
      </c>
      <c r="BK261">
        <f t="shared" si="211"/>
        <v>1991</v>
      </c>
      <c r="BL261" t="str">
        <f t="shared" si="212"/>
        <v>nfc_div</v>
      </c>
      <c r="BM261" t="str">
        <f t="shared" si="213"/>
        <v>Detroit Lions</v>
      </c>
      <c r="BN261">
        <v>1</v>
      </c>
      <c r="BO261">
        <v>1</v>
      </c>
      <c r="BP261">
        <v>1</v>
      </c>
      <c r="BR261" t="s">
        <v>636</v>
      </c>
      <c r="BS261">
        <f t="shared" si="214"/>
        <v>1991</v>
      </c>
      <c r="BT261" t="str">
        <f t="shared" si="215"/>
        <v>nfc_div</v>
      </c>
      <c r="BU261" t="str">
        <f t="shared" si="216"/>
        <v>Dallas Cowboys</v>
      </c>
      <c r="BV261">
        <v>0</v>
      </c>
      <c r="BW261">
        <v>1</v>
      </c>
      <c r="BX261">
        <v>0</v>
      </c>
    </row>
    <row r="262" spans="57:76">
      <c r="BE262">
        <v>1992</v>
      </c>
      <c r="BF262" t="s">
        <v>335</v>
      </c>
      <c r="BG262" t="s">
        <v>355</v>
      </c>
      <c r="BH262" t="s">
        <v>576</v>
      </c>
      <c r="BJ262" t="s">
        <v>636</v>
      </c>
      <c r="BK262">
        <f t="shared" si="211"/>
        <v>1992</v>
      </c>
      <c r="BL262" t="str">
        <f t="shared" si="212"/>
        <v>nfc_div</v>
      </c>
      <c r="BM262" t="str">
        <f t="shared" si="213"/>
        <v>San Francisco 49ers</v>
      </c>
      <c r="BN262">
        <v>1</v>
      </c>
      <c r="BO262">
        <v>1</v>
      </c>
      <c r="BP262">
        <v>1</v>
      </c>
      <c r="BR262" t="s">
        <v>636</v>
      </c>
      <c r="BS262">
        <f t="shared" si="214"/>
        <v>1992</v>
      </c>
      <c r="BT262" t="str">
        <f t="shared" si="215"/>
        <v>nfc_div</v>
      </c>
      <c r="BU262" t="str">
        <f t="shared" si="216"/>
        <v>Washington Redskins</v>
      </c>
      <c r="BV262">
        <v>0</v>
      </c>
      <c r="BW262">
        <v>1</v>
      </c>
      <c r="BX262">
        <v>0</v>
      </c>
    </row>
    <row r="263" spans="57:76">
      <c r="BE263">
        <v>1992</v>
      </c>
      <c r="BF263" t="s">
        <v>352</v>
      </c>
      <c r="BG263" t="s">
        <v>344</v>
      </c>
      <c r="BH263" t="s">
        <v>576</v>
      </c>
      <c r="BJ263" t="s">
        <v>636</v>
      </c>
      <c r="BK263">
        <f t="shared" si="211"/>
        <v>1992</v>
      </c>
      <c r="BL263" t="str">
        <f t="shared" si="212"/>
        <v>nfc_div</v>
      </c>
      <c r="BM263" t="str">
        <f t="shared" si="213"/>
        <v>Dallas Cowboys</v>
      </c>
      <c r="BN263">
        <v>1</v>
      </c>
      <c r="BO263">
        <v>1</v>
      </c>
      <c r="BP263">
        <v>1</v>
      </c>
      <c r="BR263" t="s">
        <v>636</v>
      </c>
      <c r="BS263">
        <f t="shared" si="214"/>
        <v>1992</v>
      </c>
      <c r="BT263" t="str">
        <f t="shared" si="215"/>
        <v>nfc_div</v>
      </c>
      <c r="BU263" t="str">
        <f t="shared" si="216"/>
        <v>Philadelphia Eagles</v>
      </c>
      <c r="BV263">
        <v>0</v>
      </c>
      <c r="BW263">
        <v>1</v>
      </c>
      <c r="BX263">
        <v>0</v>
      </c>
    </row>
    <row r="264" spans="57:76">
      <c r="BE264">
        <v>1993</v>
      </c>
      <c r="BF264" t="s">
        <v>335</v>
      </c>
      <c r="BG264" t="s">
        <v>312</v>
      </c>
      <c r="BH264" t="s">
        <v>576</v>
      </c>
      <c r="BJ264" t="s">
        <v>636</v>
      </c>
      <c r="BK264">
        <f t="shared" si="211"/>
        <v>1993</v>
      </c>
      <c r="BL264" t="str">
        <f t="shared" si="212"/>
        <v>nfc_div</v>
      </c>
      <c r="BM264" t="str">
        <f t="shared" si="213"/>
        <v>San Francisco 49ers</v>
      </c>
      <c r="BN264">
        <v>1</v>
      </c>
      <c r="BO264">
        <v>1</v>
      </c>
      <c r="BP264">
        <v>1</v>
      </c>
      <c r="BR264" t="s">
        <v>636</v>
      </c>
      <c r="BS264">
        <f t="shared" si="214"/>
        <v>1993</v>
      </c>
      <c r="BT264" t="str">
        <f t="shared" si="215"/>
        <v>nfc_div</v>
      </c>
      <c r="BU264" t="str">
        <f t="shared" si="216"/>
        <v>New York Giants</v>
      </c>
      <c r="BV264">
        <v>0</v>
      </c>
      <c r="BW264">
        <v>1</v>
      </c>
      <c r="BX264">
        <v>0</v>
      </c>
    </row>
    <row r="265" spans="57:76">
      <c r="BE265">
        <v>1993</v>
      </c>
      <c r="BF265" t="s">
        <v>352</v>
      </c>
      <c r="BG265" t="s">
        <v>337</v>
      </c>
      <c r="BH265" t="s">
        <v>576</v>
      </c>
      <c r="BJ265" t="s">
        <v>636</v>
      </c>
      <c r="BK265">
        <f t="shared" si="211"/>
        <v>1993</v>
      </c>
      <c r="BL265" t="str">
        <f t="shared" si="212"/>
        <v>nfc_div</v>
      </c>
      <c r="BM265" t="str">
        <f t="shared" si="213"/>
        <v>Dallas Cowboys</v>
      </c>
      <c r="BN265">
        <v>1</v>
      </c>
      <c r="BO265">
        <v>1</v>
      </c>
      <c r="BP265">
        <v>1</v>
      </c>
      <c r="BR265" t="s">
        <v>636</v>
      </c>
      <c r="BS265">
        <f t="shared" si="214"/>
        <v>1993</v>
      </c>
      <c r="BT265" t="str">
        <f t="shared" si="215"/>
        <v>nfc_div</v>
      </c>
      <c r="BU265" t="str">
        <f t="shared" si="216"/>
        <v>Green Bay Packers</v>
      </c>
      <c r="BV265">
        <v>0</v>
      </c>
      <c r="BW265">
        <v>1</v>
      </c>
      <c r="BX265">
        <v>0</v>
      </c>
    </row>
    <row r="266" spans="57:76">
      <c r="BE266">
        <v>1994</v>
      </c>
      <c r="BF266" t="s">
        <v>335</v>
      </c>
      <c r="BG266" t="s">
        <v>342</v>
      </c>
      <c r="BH266" t="s">
        <v>576</v>
      </c>
      <c r="BJ266" t="s">
        <v>636</v>
      </c>
      <c r="BK266">
        <f t="shared" si="211"/>
        <v>1994</v>
      </c>
      <c r="BL266" t="str">
        <f t="shared" si="212"/>
        <v>nfc_div</v>
      </c>
      <c r="BM266" t="str">
        <f t="shared" si="213"/>
        <v>San Francisco 49ers</v>
      </c>
      <c r="BN266">
        <v>1</v>
      </c>
      <c r="BO266">
        <v>1</v>
      </c>
      <c r="BP266">
        <v>1</v>
      </c>
      <c r="BR266" t="s">
        <v>636</v>
      </c>
      <c r="BS266">
        <f t="shared" si="214"/>
        <v>1994</v>
      </c>
      <c r="BT266" t="str">
        <f t="shared" si="215"/>
        <v>nfc_div</v>
      </c>
      <c r="BU266" t="str">
        <f t="shared" si="216"/>
        <v>Chicago Bears</v>
      </c>
      <c r="BV266">
        <v>0</v>
      </c>
      <c r="BW266">
        <v>1</v>
      </c>
      <c r="BX266">
        <v>0</v>
      </c>
    </row>
    <row r="267" spans="57:76">
      <c r="BE267">
        <v>1994</v>
      </c>
      <c r="BF267" t="s">
        <v>352</v>
      </c>
      <c r="BG267" t="s">
        <v>337</v>
      </c>
      <c r="BH267" t="s">
        <v>576</v>
      </c>
      <c r="BJ267" t="s">
        <v>636</v>
      </c>
      <c r="BK267">
        <f t="shared" si="211"/>
        <v>1994</v>
      </c>
      <c r="BL267" t="str">
        <f t="shared" si="212"/>
        <v>nfc_div</v>
      </c>
      <c r="BM267" t="str">
        <f t="shared" si="213"/>
        <v>Dallas Cowboys</v>
      </c>
      <c r="BN267">
        <v>1</v>
      </c>
      <c r="BO267">
        <v>1</v>
      </c>
      <c r="BP267">
        <v>1</v>
      </c>
      <c r="BR267" t="s">
        <v>636</v>
      </c>
      <c r="BS267">
        <f t="shared" si="214"/>
        <v>1994</v>
      </c>
      <c r="BT267" t="str">
        <f t="shared" si="215"/>
        <v>nfc_div</v>
      </c>
      <c r="BU267" t="str">
        <f t="shared" si="216"/>
        <v>Green Bay Packers</v>
      </c>
      <c r="BV267">
        <v>0</v>
      </c>
      <c r="BW267">
        <v>1</v>
      </c>
      <c r="BX267">
        <v>0</v>
      </c>
    </row>
    <row r="268" spans="57:76">
      <c r="BE268">
        <v>1995</v>
      </c>
      <c r="BF268" t="s">
        <v>337</v>
      </c>
      <c r="BG268" t="s">
        <v>335</v>
      </c>
      <c r="BH268" t="s">
        <v>576</v>
      </c>
      <c r="BJ268" t="s">
        <v>636</v>
      </c>
      <c r="BK268">
        <f t="shared" si="211"/>
        <v>1995</v>
      </c>
      <c r="BL268" t="str">
        <f t="shared" si="212"/>
        <v>nfc_div</v>
      </c>
      <c r="BM268" t="str">
        <f t="shared" si="213"/>
        <v>Green Bay Packers</v>
      </c>
      <c r="BN268">
        <v>1</v>
      </c>
      <c r="BO268">
        <v>1</v>
      </c>
      <c r="BP268">
        <v>1</v>
      </c>
      <c r="BR268" t="s">
        <v>636</v>
      </c>
      <c r="BS268">
        <f t="shared" si="214"/>
        <v>1995</v>
      </c>
      <c r="BT268" t="str">
        <f t="shared" si="215"/>
        <v>nfc_div</v>
      </c>
      <c r="BU268" t="str">
        <f t="shared" si="216"/>
        <v>San Francisco 49ers</v>
      </c>
      <c r="BV268">
        <v>0</v>
      </c>
      <c r="BW268">
        <v>1</v>
      </c>
      <c r="BX268">
        <v>0</v>
      </c>
    </row>
    <row r="269" spans="57:76">
      <c r="BE269">
        <v>1995</v>
      </c>
      <c r="BF269" t="s">
        <v>352</v>
      </c>
      <c r="BG269" t="s">
        <v>344</v>
      </c>
      <c r="BH269" t="s">
        <v>576</v>
      </c>
      <c r="BJ269" t="s">
        <v>636</v>
      </c>
      <c r="BK269">
        <f t="shared" si="211"/>
        <v>1995</v>
      </c>
      <c r="BL269" t="str">
        <f t="shared" si="212"/>
        <v>nfc_div</v>
      </c>
      <c r="BM269" t="str">
        <f t="shared" si="213"/>
        <v>Dallas Cowboys</v>
      </c>
      <c r="BN269">
        <v>1</v>
      </c>
      <c r="BO269">
        <v>1</v>
      </c>
      <c r="BP269">
        <v>1</v>
      </c>
      <c r="BR269" t="s">
        <v>636</v>
      </c>
      <c r="BS269">
        <f t="shared" si="214"/>
        <v>1995</v>
      </c>
      <c r="BT269" t="str">
        <f t="shared" si="215"/>
        <v>nfc_div</v>
      </c>
      <c r="BU269" t="str">
        <f t="shared" si="216"/>
        <v>Philadelphia Eagles</v>
      </c>
      <c r="BV269">
        <v>0</v>
      </c>
      <c r="BW269">
        <v>1</v>
      </c>
      <c r="BX269">
        <v>0</v>
      </c>
    </row>
    <row r="270" spans="57:76">
      <c r="BE270">
        <v>1996</v>
      </c>
      <c r="BF270" t="s">
        <v>337</v>
      </c>
      <c r="BG270" t="s">
        <v>335</v>
      </c>
      <c r="BH270" t="s">
        <v>576</v>
      </c>
      <c r="BJ270" t="s">
        <v>636</v>
      </c>
      <c r="BK270">
        <f t="shared" si="211"/>
        <v>1996</v>
      </c>
      <c r="BL270" t="str">
        <f t="shared" si="212"/>
        <v>nfc_div</v>
      </c>
      <c r="BM270" t="str">
        <f t="shared" si="213"/>
        <v>Green Bay Packers</v>
      </c>
      <c r="BN270">
        <v>1</v>
      </c>
      <c r="BO270">
        <v>1</v>
      </c>
      <c r="BP270">
        <v>1</v>
      </c>
      <c r="BR270" t="s">
        <v>636</v>
      </c>
      <c r="BS270">
        <f t="shared" si="214"/>
        <v>1996</v>
      </c>
      <c r="BT270" t="str">
        <f t="shared" si="215"/>
        <v>nfc_div</v>
      </c>
      <c r="BU270" t="str">
        <f t="shared" si="216"/>
        <v>San Francisco 49ers</v>
      </c>
      <c r="BV270">
        <v>0</v>
      </c>
      <c r="BW270">
        <v>1</v>
      </c>
      <c r="BX270">
        <v>0</v>
      </c>
    </row>
    <row r="271" spans="57:76">
      <c r="BE271">
        <v>1996</v>
      </c>
      <c r="BF271" t="s">
        <v>345</v>
      </c>
      <c r="BG271" t="s">
        <v>352</v>
      </c>
      <c r="BH271" t="s">
        <v>576</v>
      </c>
      <c r="BJ271" t="s">
        <v>636</v>
      </c>
      <c r="BK271">
        <f t="shared" si="211"/>
        <v>1996</v>
      </c>
      <c r="BL271" t="str">
        <f t="shared" si="212"/>
        <v>nfc_div</v>
      </c>
      <c r="BM271" t="str">
        <f t="shared" si="213"/>
        <v>Carolina Panthers</v>
      </c>
      <c r="BN271">
        <v>1</v>
      </c>
      <c r="BO271">
        <v>1</v>
      </c>
      <c r="BP271">
        <v>1</v>
      </c>
      <c r="BR271" t="s">
        <v>636</v>
      </c>
      <c r="BS271">
        <f t="shared" si="214"/>
        <v>1996</v>
      </c>
      <c r="BT271" t="str">
        <f t="shared" si="215"/>
        <v>nfc_div</v>
      </c>
      <c r="BU271" t="str">
        <f t="shared" si="216"/>
        <v>Dallas Cowboys</v>
      </c>
      <c r="BV271">
        <v>0</v>
      </c>
      <c r="BW271">
        <v>1</v>
      </c>
      <c r="BX271">
        <v>0</v>
      </c>
    </row>
    <row r="272" spans="57:76">
      <c r="BE272">
        <v>1997</v>
      </c>
      <c r="BF272" t="s">
        <v>335</v>
      </c>
      <c r="BG272" t="s">
        <v>360</v>
      </c>
      <c r="BH272" t="s">
        <v>576</v>
      </c>
      <c r="BJ272" t="s">
        <v>636</v>
      </c>
      <c r="BK272">
        <f t="shared" si="211"/>
        <v>1997</v>
      </c>
      <c r="BL272" t="str">
        <f t="shared" si="212"/>
        <v>nfc_div</v>
      </c>
      <c r="BM272" t="str">
        <f t="shared" si="213"/>
        <v>San Francisco 49ers</v>
      </c>
      <c r="BN272">
        <v>1</v>
      </c>
      <c r="BO272">
        <v>1</v>
      </c>
      <c r="BP272">
        <v>1</v>
      </c>
      <c r="BR272" t="s">
        <v>636</v>
      </c>
      <c r="BS272">
        <f t="shared" si="214"/>
        <v>1997</v>
      </c>
      <c r="BT272" t="str">
        <f t="shared" si="215"/>
        <v>nfc_div</v>
      </c>
      <c r="BU272" t="str">
        <f t="shared" si="216"/>
        <v>Minnesota Vikings</v>
      </c>
      <c r="BV272">
        <v>0</v>
      </c>
      <c r="BW272">
        <v>1</v>
      </c>
      <c r="BX272">
        <v>0</v>
      </c>
    </row>
    <row r="273" spans="57:76">
      <c r="BE273">
        <v>1997</v>
      </c>
      <c r="BF273" t="s">
        <v>337</v>
      </c>
      <c r="BG273" t="s">
        <v>346</v>
      </c>
      <c r="BH273" t="s">
        <v>576</v>
      </c>
      <c r="BJ273" t="s">
        <v>636</v>
      </c>
      <c r="BK273">
        <f t="shared" si="211"/>
        <v>1997</v>
      </c>
      <c r="BL273" t="str">
        <f t="shared" si="212"/>
        <v>nfc_div</v>
      </c>
      <c r="BM273" t="str">
        <f t="shared" si="213"/>
        <v>Green Bay Packers</v>
      </c>
      <c r="BN273">
        <v>1</v>
      </c>
      <c r="BO273">
        <v>1</v>
      </c>
      <c r="BP273">
        <v>1</v>
      </c>
      <c r="BR273" t="s">
        <v>636</v>
      </c>
      <c r="BS273">
        <f t="shared" si="214"/>
        <v>1997</v>
      </c>
      <c r="BT273" t="str">
        <f t="shared" si="215"/>
        <v>nfc_div</v>
      </c>
      <c r="BU273" t="str">
        <f t="shared" si="216"/>
        <v>Tampa Bay Buccaneers</v>
      </c>
      <c r="BV273">
        <v>0</v>
      </c>
      <c r="BW273">
        <v>1</v>
      </c>
      <c r="BX273">
        <v>0</v>
      </c>
    </row>
    <row r="274" spans="57:76">
      <c r="BE274">
        <v>1998</v>
      </c>
      <c r="BF274" t="s">
        <v>351</v>
      </c>
      <c r="BG274" t="s">
        <v>335</v>
      </c>
      <c r="BH274" t="s">
        <v>576</v>
      </c>
      <c r="BJ274" t="s">
        <v>636</v>
      </c>
      <c r="BK274">
        <f t="shared" si="211"/>
        <v>1998</v>
      </c>
      <c r="BL274" t="str">
        <f t="shared" si="212"/>
        <v>nfc_div</v>
      </c>
      <c r="BM274" t="str">
        <f t="shared" si="213"/>
        <v>Atlanta Falcons</v>
      </c>
      <c r="BN274">
        <v>1</v>
      </c>
      <c r="BO274">
        <v>1</v>
      </c>
      <c r="BP274">
        <v>1</v>
      </c>
      <c r="BR274" t="s">
        <v>636</v>
      </c>
      <c r="BS274">
        <f t="shared" si="214"/>
        <v>1998</v>
      </c>
      <c r="BT274" t="str">
        <f t="shared" si="215"/>
        <v>nfc_div</v>
      </c>
      <c r="BU274" t="str">
        <f t="shared" si="216"/>
        <v>San Francisco 49ers</v>
      </c>
      <c r="BV274">
        <v>0</v>
      </c>
      <c r="BW274">
        <v>1</v>
      </c>
      <c r="BX274">
        <v>0</v>
      </c>
    </row>
    <row r="275" spans="57:76">
      <c r="BE275">
        <v>1998</v>
      </c>
      <c r="BF275" t="s">
        <v>360</v>
      </c>
      <c r="BG275" t="s">
        <v>341</v>
      </c>
      <c r="BH275" t="s">
        <v>576</v>
      </c>
      <c r="BJ275" t="s">
        <v>636</v>
      </c>
      <c r="BK275">
        <f t="shared" si="211"/>
        <v>1998</v>
      </c>
      <c r="BL275" t="str">
        <f t="shared" si="212"/>
        <v>nfc_div</v>
      </c>
      <c r="BM275" t="str">
        <f t="shared" si="213"/>
        <v>Minnesota Vikings</v>
      </c>
      <c r="BN275">
        <v>1</v>
      </c>
      <c r="BO275">
        <v>1</v>
      </c>
      <c r="BP275">
        <v>1</v>
      </c>
      <c r="BR275" t="s">
        <v>636</v>
      </c>
      <c r="BS275">
        <f t="shared" si="214"/>
        <v>1998</v>
      </c>
      <c r="BT275" t="str">
        <f t="shared" si="215"/>
        <v>nfc_div</v>
      </c>
      <c r="BU275" t="str">
        <f t="shared" si="216"/>
        <v>Arizona Cardinals</v>
      </c>
      <c r="BV275">
        <v>0</v>
      </c>
      <c r="BW275">
        <v>1</v>
      </c>
      <c r="BX275">
        <v>0</v>
      </c>
    </row>
    <row r="276" spans="57:76">
      <c r="BE276">
        <v>1999</v>
      </c>
      <c r="BF276" t="s">
        <v>346</v>
      </c>
      <c r="BG276" t="s">
        <v>355</v>
      </c>
      <c r="BH276" t="s">
        <v>576</v>
      </c>
      <c r="BJ276" t="s">
        <v>636</v>
      </c>
      <c r="BK276">
        <f t="shared" si="211"/>
        <v>1999</v>
      </c>
      <c r="BL276" t="str">
        <f t="shared" si="212"/>
        <v>nfc_div</v>
      </c>
      <c r="BM276" t="str">
        <f t="shared" si="213"/>
        <v>Tampa Bay Buccaneers</v>
      </c>
      <c r="BN276">
        <v>1</v>
      </c>
      <c r="BO276">
        <v>1</v>
      </c>
      <c r="BP276">
        <v>1</v>
      </c>
      <c r="BR276" t="s">
        <v>636</v>
      </c>
      <c r="BS276">
        <f t="shared" si="214"/>
        <v>1999</v>
      </c>
      <c r="BT276" t="str">
        <f t="shared" si="215"/>
        <v>nfc_div</v>
      </c>
      <c r="BU276" t="str">
        <f t="shared" si="216"/>
        <v>Washington Redskins</v>
      </c>
      <c r="BV276">
        <v>0</v>
      </c>
      <c r="BW276">
        <v>1</v>
      </c>
      <c r="BX276">
        <v>0</v>
      </c>
    </row>
    <row r="277" spans="57:76">
      <c r="BE277">
        <v>1999</v>
      </c>
      <c r="BF277" t="s">
        <v>348</v>
      </c>
      <c r="BG277" t="s">
        <v>360</v>
      </c>
      <c r="BH277" t="s">
        <v>576</v>
      </c>
      <c r="BJ277" t="s">
        <v>636</v>
      </c>
      <c r="BK277">
        <f t="shared" si="211"/>
        <v>1999</v>
      </c>
      <c r="BL277" t="str">
        <f t="shared" si="212"/>
        <v>nfc_div</v>
      </c>
      <c r="BM277" t="str">
        <f t="shared" si="213"/>
        <v>St. Louis Rams</v>
      </c>
      <c r="BN277">
        <v>1</v>
      </c>
      <c r="BO277">
        <v>1</v>
      </c>
      <c r="BP277">
        <v>1</v>
      </c>
      <c r="BR277" t="s">
        <v>636</v>
      </c>
      <c r="BS277">
        <f t="shared" si="214"/>
        <v>1999</v>
      </c>
      <c r="BT277" t="str">
        <f t="shared" si="215"/>
        <v>nfc_div</v>
      </c>
      <c r="BU277" t="str">
        <f t="shared" si="216"/>
        <v>Minnesota Vikings</v>
      </c>
      <c r="BV277">
        <v>0</v>
      </c>
      <c r="BW277">
        <v>1</v>
      </c>
      <c r="BX277">
        <v>0</v>
      </c>
    </row>
    <row r="278" spans="57:76">
      <c r="BE278">
        <v>2000</v>
      </c>
      <c r="BF278" t="s">
        <v>360</v>
      </c>
      <c r="BG278" t="s">
        <v>339</v>
      </c>
      <c r="BH278" t="s">
        <v>576</v>
      </c>
      <c r="BJ278" t="s">
        <v>636</v>
      </c>
      <c r="BK278">
        <f t="shared" si="211"/>
        <v>2000</v>
      </c>
      <c r="BL278" t="str">
        <f t="shared" si="212"/>
        <v>nfc_div</v>
      </c>
      <c r="BM278" t="str">
        <f t="shared" si="213"/>
        <v>Minnesota Vikings</v>
      </c>
      <c r="BN278">
        <v>1</v>
      </c>
      <c r="BO278">
        <v>1</v>
      </c>
      <c r="BP278">
        <v>1</v>
      </c>
      <c r="BR278" t="s">
        <v>636</v>
      </c>
      <c r="BS278">
        <f t="shared" si="214"/>
        <v>2000</v>
      </c>
      <c r="BT278" t="str">
        <f t="shared" si="215"/>
        <v>nfc_div</v>
      </c>
      <c r="BU278" t="str">
        <f t="shared" si="216"/>
        <v>New Orleans Saints</v>
      </c>
      <c r="BV278">
        <v>0</v>
      </c>
      <c r="BW278">
        <v>1</v>
      </c>
      <c r="BX278">
        <v>0</v>
      </c>
    </row>
    <row r="279" spans="57:76">
      <c r="BE279">
        <v>2000</v>
      </c>
      <c r="BF279" t="s">
        <v>312</v>
      </c>
      <c r="BG279" t="s">
        <v>344</v>
      </c>
      <c r="BH279" t="s">
        <v>576</v>
      </c>
      <c r="BJ279" t="s">
        <v>636</v>
      </c>
      <c r="BK279">
        <f t="shared" si="211"/>
        <v>2000</v>
      </c>
      <c r="BL279" t="str">
        <f t="shared" si="212"/>
        <v>nfc_div</v>
      </c>
      <c r="BM279" t="str">
        <f t="shared" si="213"/>
        <v>New York Giants</v>
      </c>
      <c r="BN279">
        <v>1</v>
      </c>
      <c r="BO279">
        <v>1</v>
      </c>
      <c r="BP279">
        <v>1</v>
      </c>
      <c r="BR279" t="s">
        <v>636</v>
      </c>
      <c r="BS279">
        <f t="shared" si="214"/>
        <v>2000</v>
      </c>
      <c r="BT279" t="str">
        <f t="shared" si="215"/>
        <v>nfc_div</v>
      </c>
      <c r="BU279" t="str">
        <f t="shared" si="216"/>
        <v>Philadelphia Eagles</v>
      </c>
      <c r="BV279">
        <v>0</v>
      </c>
      <c r="BW279">
        <v>1</v>
      </c>
      <c r="BX279">
        <v>0</v>
      </c>
    </row>
    <row r="280" spans="57:76">
      <c r="BE280">
        <v>2001</v>
      </c>
      <c r="BF280" t="s">
        <v>344</v>
      </c>
      <c r="BG280" t="s">
        <v>342</v>
      </c>
      <c r="BH280" t="s">
        <v>576</v>
      </c>
      <c r="BJ280" t="s">
        <v>636</v>
      </c>
      <c r="BK280">
        <f t="shared" si="211"/>
        <v>2001</v>
      </c>
      <c r="BL280" t="str">
        <f t="shared" si="212"/>
        <v>nfc_div</v>
      </c>
      <c r="BM280" t="str">
        <f t="shared" si="213"/>
        <v>Philadelphia Eagles</v>
      </c>
      <c r="BN280">
        <v>1</v>
      </c>
      <c r="BO280">
        <v>1</v>
      </c>
      <c r="BP280">
        <v>1</v>
      </c>
      <c r="BR280" t="s">
        <v>636</v>
      </c>
      <c r="BS280">
        <f t="shared" si="214"/>
        <v>2001</v>
      </c>
      <c r="BT280" t="str">
        <f t="shared" si="215"/>
        <v>nfc_div</v>
      </c>
      <c r="BU280" t="str">
        <f t="shared" si="216"/>
        <v>Chicago Bears</v>
      </c>
      <c r="BV280">
        <v>0</v>
      </c>
      <c r="BW280">
        <v>1</v>
      </c>
      <c r="BX280">
        <v>0</v>
      </c>
    </row>
    <row r="281" spans="57:76">
      <c r="BE281">
        <v>2001</v>
      </c>
      <c r="BF281" t="s">
        <v>348</v>
      </c>
      <c r="BG281" t="s">
        <v>337</v>
      </c>
      <c r="BH281" t="s">
        <v>576</v>
      </c>
      <c r="BJ281" t="s">
        <v>636</v>
      </c>
      <c r="BK281">
        <f t="shared" si="211"/>
        <v>2001</v>
      </c>
      <c r="BL281" t="str">
        <f t="shared" si="212"/>
        <v>nfc_div</v>
      </c>
      <c r="BM281" t="str">
        <f t="shared" si="213"/>
        <v>St. Louis Rams</v>
      </c>
      <c r="BN281">
        <v>1</v>
      </c>
      <c r="BO281">
        <v>1</v>
      </c>
      <c r="BP281">
        <v>1</v>
      </c>
      <c r="BR281" t="s">
        <v>636</v>
      </c>
      <c r="BS281">
        <f t="shared" si="214"/>
        <v>2001</v>
      </c>
      <c r="BT281" t="str">
        <f t="shared" si="215"/>
        <v>nfc_div</v>
      </c>
      <c r="BU281" t="str">
        <f t="shared" si="216"/>
        <v>Green Bay Packers</v>
      </c>
      <c r="BV281">
        <v>0</v>
      </c>
      <c r="BW281">
        <v>1</v>
      </c>
      <c r="BX281">
        <v>0</v>
      </c>
    </row>
    <row r="282" spans="57:76">
      <c r="BE282">
        <v>2002</v>
      </c>
      <c r="BF282" t="s">
        <v>346</v>
      </c>
      <c r="BG282" t="s">
        <v>335</v>
      </c>
      <c r="BH282" t="s">
        <v>576</v>
      </c>
      <c r="BJ282" t="s">
        <v>636</v>
      </c>
      <c r="BK282">
        <f t="shared" si="211"/>
        <v>2002</v>
      </c>
      <c r="BL282" t="str">
        <f t="shared" si="212"/>
        <v>nfc_div</v>
      </c>
      <c r="BM282" t="str">
        <f t="shared" si="213"/>
        <v>Tampa Bay Buccaneers</v>
      </c>
      <c r="BN282">
        <v>1</v>
      </c>
      <c r="BO282">
        <v>1</v>
      </c>
      <c r="BP282">
        <v>1</v>
      </c>
      <c r="BR282" t="s">
        <v>636</v>
      </c>
      <c r="BS282">
        <f t="shared" si="214"/>
        <v>2002</v>
      </c>
      <c r="BT282" t="str">
        <f t="shared" si="215"/>
        <v>nfc_div</v>
      </c>
      <c r="BU282" t="str">
        <f t="shared" si="216"/>
        <v>San Francisco 49ers</v>
      </c>
      <c r="BV282">
        <v>0</v>
      </c>
      <c r="BW282">
        <v>1</v>
      </c>
      <c r="BX282">
        <v>0</v>
      </c>
    </row>
    <row r="283" spans="57:76">
      <c r="BE283">
        <v>2002</v>
      </c>
      <c r="BF283" t="s">
        <v>344</v>
      </c>
      <c r="BG283" t="s">
        <v>351</v>
      </c>
      <c r="BH283" t="s">
        <v>576</v>
      </c>
      <c r="BJ283" t="s">
        <v>636</v>
      </c>
      <c r="BK283">
        <f t="shared" si="211"/>
        <v>2002</v>
      </c>
      <c r="BL283" t="str">
        <f t="shared" si="212"/>
        <v>nfc_div</v>
      </c>
      <c r="BM283" t="str">
        <f t="shared" si="213"/>
        <v>Philadelphia Eagles</v>
      </c>
      <c r="BN283">
        <v>1</v>
      </c>
      <c r="BO283">
        <v>1</v>
      </c>
      <c r="BP283">
        <v>1</v>
      </c>
      <c r="BR283" t="s">
        <v>636</v>
      </c>
      <c r="BS283">
        <f t="shared" si="214"/>
        <v>2002</v>
      </c>
      <c r="BT283" t="str">
        <f t="shared" si="215"/>
        <v>nfc_div</v>
      </c>
      <c r="BU283" t="str">
        <f t="shared" si="216"/>
        <v>Atlanta Falcons</v>
      </c>
      <c r="BV283">
        <v>0</v>
      </c>
      <c r="BW283">
        <v>1</v>
      </c>
      <c r="BX283">
        <v>0</v>
      </c>
    </row>
    <row r="284" spans="57:76">
      <c r="BE284">
        <v>2003</v>
      </c>
      <c r="BF284" t="s">
        <v>345</v>
      </c>
      <c r="BG284" t="s">
        <v>348</v>
      </c>
      <c r="BH284" t="s">
        <v>576</v>
      </c>
      <c r="BJ284" t="s">
        <v>636</v>
      </c>
      <c r="BK284">
        <f t="shared" si="211"/>
        <v>2003</v>
      </c>
      <c r="BL284" t="str">
        <f t="shared" si="212"/>
        <v>nfc_div</v>
      </c>
      <c r="BM284" t="str">
        <f t="shared" si="213"/>
        <v>Carolina Panthers</v>
      </c>
      <c r="BN284">
        <v>1</v>
      </c>
      <c r="BO284">
        <v>1</v>
      </c>
      <c r="BP284">
        <v>1</v>
      </c>
      <c r="BR284" t="s">
        <v>636</v>
      </c>
      <c r="BS284">
        <f t="shared" si="214"/>
        <v>2003</v>
      </c>
      <c r="BT284" t="str">
        <f t="shared" si="215"/>
        <v>nfc_div</v>
      </c>
      <c r="BU284" t="str">
        <f t="shared" si="216"/>
        <v>St. Louis Rams</v>
      </c>
      <c r="BV284">
        <v>0</v>
      </c>
      <c r="BW284">
        <v>1</v>
      </c>
      <c r="BX284">
        <v>0</v>
      </c>
    </row>
    <row r="285" spans="57:76">
      <c r="BE285">
        <v>2003</v>
      </c>
      <c r="BF285" t="s">
        <v>344</v>
      </c>
      <c r="BG285" t="s">
        <v>337</v>
      </c>
      <c r="BH285" t="s">
        <v>576</v>
      </c>
      <c r="BJ285" t="s">
        <v>636</v>
      </c>
      <c r="BK285">
        <f t="shared" si="211"/>
        <v>2003</v>
      </c>
      <c r="BL285" t="str">
        <f t="shared" si="212"/>
        <v>nfc_div</v>
      </c>
      <c r="BM285" t="str">
        <f t="shared" si="213"/>
        <v>Philadelphia Eagles</v>
      </c>
      <c r="BN285">
        <v>1</v>
      </c>
      <c r="BO285">
        <v>1</v>
      </c>
      <c r="BP285">
        <v>1</v>
      </c>
      <c r="BR285" t="s">
        <v>636</v>
      </c>
      <c r="BS285">
        <f t="shared" si="214"/>
        <v>2003</v>
      </c>
      <c r="BT285" t="str">
        <f t="shared" si="215"/>
        <v>nfc_div</v>
      </c>
      <c r="BU285" t="str">
        <f t="shared" si="216"/>
        <v>Green Bay Packers</v>
      </c>
      <c r="BV285">
        <v>0</v>
      </c>
      <c r="BW285">
        <v>1</v>
      </c>
      <c r="BX285">
        <v>0</v>
      </c>
    </row>
    <row r="286" spans="57:76">
      <c r="BE286">
        <v>2004</v>
      </c>
      <c r="BF286" t="s">
        <v>351</v>
      </c>
      <c r="BG286" t="s">
        <v>348</v>
      </c>
      <c r="BH286" t="s">
        <v>576</v>
      </c>
      <c r="BJ286" t="s">
        <v>636</v>
      </c>
      <c r="BK286">
        <f t="shared" si="211"/>
        <v>2004</v>
      </c>
      <c r="BL286" t="str">
        <f t="shared" si="212"/>
        <v>nfc_div</v>
      </c>
      <c r="BM286" t="str">
        <f t="shared" si="213"/>
        <v>Atlanta Falcons</v>
      </c>
      <c r="BN286">
        <v>1</v>
      </c>
      <c r="BO286">
        <v>1</v>
      </c>
      <c r="BP286">
        <v>1</v>
      </c>
      <c r="BR286" t="s">
        <v>636</v>
      </c>
      <c r="BS286">
        <f t="shared" si="214"/>
        <v>2004</v>
      </c>
      <c r="BT286" t="str">
        <f t="shared" si="215"/>
        <v>nfc_div</v>
      </c>
      <c r="BU286" t="str">
        <f t="shared" si="216"/>
        <v>St. Louis Rams</v>
      </c>
      <c r="BV286">
        <v>0</v>
      </c>
      <c r="BW286">
        <v>1</v>
      </c>
      <c r="BX286">
        <v>0</v>
      </c>
    </row>
    <row r="287" spans="57:76">
      <c r="BE287">
        <v>2004</v>
      </c>
      <c r="BF287" t="s">
        <v>344</v>
      </c>
      <c r="BG287" t="s">
        <v>360</v>
      </c>
      <c r="BH287" t="s">
        <v>576</v>
      </c>
      <c r="BJ287" t="s">
        <v>636</v>
      </c>
      <c r="BK287">
        <f t="shared" si="211"/>
        <v>2004</v>
      </c>
      <c r="BL287" t="str">
        <f t="shared" si="212"/>
        <v>nfc_div</v>
      </c>
      <c r="BM287" t="str">
        <f t="shared" si="213"/>
        <v>Philadelphia Eagles</v>
      </c>
      <c r="BN287">
        <v>1</v>
      </c>
      <c r="BO287">
        <v>1</v>
      </c>
      <c r="BP287">
        <v>1</v>
      </c>
      <c r="BR287" t="s">
        <v>636</v>
      </c>
      <c r="BS287">
        <f t="shared" si="214"/>
        <v>2004</v>
      </c>
      <c r="BT287" t="str">
        <f t="shared" si="215"/>
        <v>nfc_div</v>
      </c>
      <c r="BU287" t="str">
        <f t="shared" si="216"/>
        <v>Minnesota Vikings</v>
      </c>
      <c r="BV287">
        <v>0</v>
      </c>
      <c r="BW287">
        <v>1</v>
      </c>
      <c r="BX287">
        <v>0</v>
      </c>
    </row>
    <row r="288" spans="57:76">
      <c r="BE288">
        <v>2005</v>
      </c>
      <c r="BF288" t="s">
        <v>343</v>
      </c>
      <c r="BG288" t="s">
        <v>355</v>
      </c>
      <c r="BH288" t="s">
        <v>576</v>
      </c>
      <c r="BJ288" t="s">
        <v>636</v>
      </c>
      <c r="BK288">
        <f t="shared" si="211"/>
        <v>2005</v>
      </c>
      <c r="BL288" t="str">
        <f t="shared" si="212"/>
        <v>nfc_div</v>
      </c>
      <c r="BM288" t="str">
        <f t="shared" si="213"/>
        <v>Seattle Seahawks</v>
      </c>
      <c r="BN288">
        <v>1</v>
      </c>
      <c r="BO288">
        <v>1</v>
      </c>
      <c r="BP288">
        <v>1</v>
      </c>
      <c r="BR288" t="s">
        <v>636</v>
      </c>
      <c r="BS288">
        <f t="shared" si="214"/>
        <v>2005</v>
      </c>
      <c r="BT288" t="str">
        <f t="shared" si="215"/>
        <v>nfc_div</v>
      </c>
      <c r="BU288" t="str">
        <f t="shared" si="216"/>
        <v>Washington Redskins</v>
      </c>
      <c r="BV288">
        <v>0</v>
      </c>
      <c r="BW288">
        <v>1</v>
      </c>
      <c r="BX288">
        <v>0</v>
      </c>
    </row>
    <row r="289" spans="57:76">
      <c r="BE289">
        <v>2005</v>
      </c>
      <c r="BF289" t="s">
        <v>345</v>
      </c>
      <c r="BG289" t="s">
        <v>342</v>
      </c>
      <c r="BH289" t="s">
        <v>576</v>
      </c>
      <c r="BJ289" t="s">
        <v>636</v>
      </c>
      <c r="BK289">
        <f t="shared" si="211"/>
        <v>2005</v>
      </c>
      <c r="BL289" t="str">
        <f t="shared" si="212"/>
        <v>nfc_div</v>
      </c>
      <c r="BM289" t="str">
        <f t="shared" si="213"/>
        <v>Carolina Panthers</v>
      </c>
      <c r="BN289">
        <v>1</v>
      </c>
      <c r="BO289">
        <v>1</v>
      </c>
      <c r="BP289">
        <v>1</v>
      </c>
      <c r="BR289" t="s">
        <v>636</v>
      </c>
      <c r="BS289">
        <f t="shared" si="214"/>
        <v>2005</v>
      </c>
      <c r="BT289" t="str">
        <f t="shared" si="215"/>
        <v>nfc_div</v>
      </c>
      <c r="BU289" t="str">
        <f t="shared" si="216"/>
        <v>Chicago Bears</v>
      </c>
      <c r="BV289">
        <v>0</v>
      </c>
      <c r="BW289">
        <v>1</v>
      </c>
      <c r="BX289">
        <v>0</v>
      </c>
    </row>
    <row r="290" spans="57:76">
      <c r="BE290">
        <v>2006</v>
      </c>
      <c r="BF290" t="s">
        <v>339</v>
      </c>
      <c r="BG290" t="s">
        <v>344</v>
      </c>
      <c r="BH290" t="s">
        <v>576</v>
      </c>
      <c r="BJ290" t="s">
        <v>636</v>
      </c>
      <c r="BK290">
        <f t="shared" si="211"/>
        <v>2006</v>
      </c>
      <c r="BL290" t="str">
        <f t="shared" si="212"/>
        <v>nfc_div</v>
      </c>
      <c r="BM290" t="str">
        <f t="shared" si="213"/>
        <v>New Orleans Saints</v>
      </c>
      <c r="BN290">
        <v>1</v>
      </c>
      <c r="BO290">
        <v>1</v>
      </c>
      <c r="BP290">
        <v>1</v>
      </c>
      <c r="BR290" t="s">
        <v>636</v>
      </c>
      <c r="BS290">
        <f t="shared" si="214"/>
        <v>2006</v>
      </c>
      <c r="BT290" t="str">
        <f t="shared" si="215"/>
        <v>nfc_div</v>
      </c>
      <c r="BU290" t="str">
        <f t="shared" si="216"/>
        <v>Philadelphia Eagles</v>
      </c>
      <c r="BV290">
        <v>0</v>
      </c>
      <c r="BW290">
        <v>1</v>
      </c>
      <c r="BX290">
        <v>0</v>
      </c>
    </row>
    <row r="291" spans="57:76">
      <c r="BE291">
        <v>2006</v>
      </c>
      <c r="BF291" t="s">
        <v>342</v>
      </c>
      <c r="BG291" t="s">
        <v>343</v>
      </c>
      <c r="BH291" t="s">
        <v>576</v>
      </c>
      <c r="BJ291" t="s">
        <v>636</v>
      </c>
      <c r="BK291">
        <f t="shared" si="211"/>
        <v>2006</v>
      </c>
      <c r="BL291" t="str">
        <f t="shared" si="212"/>
        <v>nfc_div</v>
      </c>
      <c r="BM291" t="str">
        <f t="shared" si="213"/>
        <v>Chicago Bears</v>
      </c>
      <c r="BN291">
        <v>1</v>
      </c>
      <c r="BO291">
        <v>1</v>
      </c>
      <c r="BP291">
        <v>1</v>
      </c>
      <c r="BR291" t="s">
        <v>636</v>
      </c>
      <c r="BS291">
        <f t="shared" si="214"/>
        <v>2006</v>
      </c>
      <c r="BT291" t="str">
        <f t="shared" si="215"/>
        <v>nfc_div</v>
      </c>
      <c r="BU291" t="str">
        <f t="shared" si="216"/>
        <v>Seattle Seahawks</v>
      </c>
      <c r="BV291">
        <v>0</v>
      </c>
      <c r="BW291">
        <v>1</v>
      </c>
      <c r="BX291">
        <v>0</v>
      </c>
    </row>
    <row r="292" spans="57:76">
      <c r="BE292">
        <v>2007</v>
      </c>
      <c r="BF292" t="s">
        <v>312</v>
      </c>
      <c r="BG292" t="s">
        <v>352</v>
      </c>
      <c r="BH292" t="s">
        <v>576</v>
      </c>
      <c r="BJ292" t="s">
        <v>636</v>
      </c>
      <c r="BK292">
        <f t="shared" si="211"/>
        <v>2007</v>
      </c>
      <c r="BL292" t="str">
        <f t="shared" si="212"/>
        <v>nfc_div</v>
      </c>
      <c r="BM292" t="str">
        <f t="shared" si="213"/>
        <v>New York Giants</v>
      </c>
      <c r="BN292">
        <v>1</v>
      </c>
      <c r="BO292">
        <v>1</v>
      </c>
      <c r="BP292">
        <v>1</v>
      </c>
      <c r="BR292" t="s">
        <v>636</v>
      </c>
      <c r="BS292">
        <f t="shared" si="214"/>
        <v>2007</v>
      </c>
      <c r="BT292" t="str">
        <f t="shared" si="215"/>
        <v>nfc_div</v>
      </c>
      <c r="BU292" t="str">
        <f t="shared" si="216"/>
        <v>Dallas Cowboys</v>
      </c>
      <c r="BV292">
        <v>0</v>
      </c>
      <c r="BW292">
        <v>1</v>
      </c>
      <c r="BX292">
        <v>0</v>
      </c>
    </row>
    <row r="293" spans="57:76">
      <c r="BE293">
        <v>2007</v>
      </c>
      <c r="BF293" t="s">
        <v>337</v>
      </c>
      <c r="BG293" t="s">
        <v>343</v>
      </c>
      <c r="BH293" t="s">
        <v>576</v>
      </c>
      <c r="BJ293" t="s">
        <v>636</v>
      </c>
      <c r="BK293">
        <f t="shared" si="211"/>
        <v>2007</v>
      </c>
      <c r="BL293" t="str">
        <f t="shared" si="212"/>
        <v>nfc_div</v>
      </c>
      <c r="BM293" t="str">
        <f t="shared" si="213"/>
        <v>Green Bay Packers</v>
      </c>
      <c r="BN293">
        <v>1</v>
      </c>
      <c r="BO293">
        <v>1</v>
      </c>
      <c r="BP293">
        <v>1</v>
      </c>
      <c r="BR293" t="s">
        <v>636</v>
      </c>
      <c r="BS293">
        <f t="shared" si="214"/>
        <v>2007</v>
      </c>
      <c r="BT293" t="str">
        <f t="shared" si="215"/>
        <v>nfc_div</v>
      </c>
      <c r="BU293" t="str">
        <f t="shared" si="216"/>
        <v>Seattle Seahawks</v>
      </c>
      <c r="BV293">
        <v>0</v>
      </c>
      <c r="BW293">
        <v>1</v>
      </c>
      <c r="BX293">
        <v>0</v>
      </c>
    </row>
    <row r="294" spans="57:76">
      <c r="BE294">
        <v>2008</v>
      </c>
      <c r="BF294" t="s">
        <v>341</v>
      </c>
      <c r="BG294" t="s">
        <v>345</v>
      </c>
      <c r="BH294" t="s">
        <v>576</v>
      </c>
      <c r="BJ294" t="s">
        <v>636</v>
      </c>
      <c r="BK294">
        <f t="shared" si="211"/>
        <v>2008</v>
      </c>
      <c r="BL294" t="str">
        <f t="shared" si="212"/>
        <v>nfc_div</v>
      </c>
      <c r="BM294" t="str">
        <f t="shared" si="213"/>
        <v>Arizona Cardinals</v>
      </c>
      <c r="BN294">
        <v>1</v>
      </c>
      <c r="BO294">
        <v>1</v>
      </c>
      <c r="BP294">
        <v>1</v>
      </c>
      <c r="BR294" t="s">
        <v>636</v>
      </c>
      <c r="BS294">
        <f t="shared" si="214"/>
        <v>2008</v>
      </c>
      <c r="BT294" t="str">
        <f t="shared" si="215"/>
        <v>nfc_div</v>
      </c>
      <c r="BU294" t="str">
        <f t="shared" si="216"/>
        <v>Carolina Panthers</v>
      </c>
      <c r="BV294">
        <v>0</v>
      </c>
      <c r="BW294">
        <v>1</v>
      </c>
      <c r="BX294">
        <v>0</v>
      </c>
    </row>
    <row r="295" spans="57:76">
      <c r="BE295">
        <v>2008</v>
      </c>
      <c r="BF295" t="s">
        <v>344</v>
      </c>
      <c r="BG295" t="s">
        <v>312</v>
      </c>
      <c r="BH295" t="s">
        <v>576</v>
      </c>
      <c r="BJ295" t="s">
        <v>636</v>
      </c>
      <c r="BK295">
        <f t="shared" si="211"/>
        <v>2008</v>
      </c>
      <c r="BL295" t="str">
        <f t="shared" si="212"/>
        <v>nfc_div</v>
      </c>
      <c r="BM295" t="str">
        <f t="shared" si="213"/>
        <v>Philadelphia Eagles</v>
      </c>
      <c r="BN295">
        <v>1</v>
      </c>
      <c r="BO295">
        <v>1</v>
      </c>
      <c r="BP295">
        <v>1</v>
      </c>
      <c r="BR295" t="s">
        <v>636</v>
      </c>
      <c r="BS295">
        <f t="shared" si="214"/>
        <v>2008</v>
      </c>
      <c r="BT295" t="str">
        <f t="shared" si="215"/>
        <v>nfc_div</v>
      </c>
      <c r="BU295" t="str">
        <f t="shared" si="216"/>
        <v>New York Giants</v>
      </c>
      <c r="BV295">
        <v>0</v>
      </c>
      <c r="BW295">
        <v>1</v>
      </c>
      <c r="BX295">
        <v>0</v>
      </c>
    </row>
    <row r="296" spans="57:76">
      <c r="BE296">
        <v>2009</v>
      </c>
      <c r="BF296" t="s">
        <v>339</v>
      </c>
      <c r="BG296" t="s">
        <v>341</v>
      </c>
      <c r="BH296" t="s">
        <v>576</v>
      </c>
      <c r="BJ296" t="s">
        <v>636</v>
      </c>
      <c r="BK296">
        <f t="shared" si="211"/>
        <v>2009</v>
      </c>
      <c r="BL296" t="str">
        <f t="shared" si="212"/>
        <v>nfc_div</v>
      </c>
      <c r="BM296" t="str">
        <f t="shared" si="213"/>
        <v>New Orleans Saints</v>
      </c>
      <c r="BN296">
        <v>1</v>
      </c>
      <c r="BO296">
        <v>1</v>
      </c>
      <c r="BP296">
        <v>1</v>
      </c>
      <c r="BR296" t="s">
        <v>636</v>
      </c>
      <c r="BS296">
        <f t="shared" si="214"/>
        <v>2009</v>
      </c>
      <c r="BT296" t="str">
        <f t="shared" si="215"/>
        <v>nfc_div</v>
      </c>
      <c r="BU296" t="str">
        <f t="shared" si="216"/>
        <v>Arizona Cardinals</v>
      </c>
      <c r="BV296">
        <v>0</v>
      </c>
      <c r="BW296">
        <v>1</v>
      </c>
      <c r="BX296">
        <v>0</v>
      </c>
    </row>
    <row r="297" spans="57:76">
      <c r="BE297">
        <v>2009</v>
      </c>
      <c r="BF297" t="s">
        <v>360</v>
      </c>
      <c r="BG297" t="s">
        <v>352</v>
      </c>
      <c r="BH297" t="s">
        <v>576</v>
      </c>
      <c r="BJ297" t="s">
        <v>636</v>
      </c>
      <c r="BK297">
        <f t="shared" si="211"/>
        <v>2009</v>
      </c>
      <c r="BL297" t="str">
        <f t="shared" si="212"/>
        <v>nfc_div</v>
      </c>
      <c r="BM297" t="str">
        <f t="shared" si="213"/>
        <v>Minnesota Vikings</v>
      </c>
      <c r="BN297">
        <v>1</v>
      </c>
      <c r="BO297">
        <v>1</v>
      </c>
      <c r="BP297">
        <v>1</v>
      </c>
      <c r="BR297" t="s">
        <v>636</v>
      </c>
      <c r="BS297">
        <f t="shared" si="214"/>
        <v>2009</v>
      </c>
      <c r="BT297" t="str">
        <f t="shared" si="215"/>
        <v>nfc_div</v>
      </c>
      <c r="BU297" t="str">
        <f t="shared" si="216"/>
        <v>Dallas Cowboys</v>
      </c>
      <c r="BV297">
        <v>0</v>
      </c>
      <c r="BW297">
        <v>1</v>
      </c>
      <c r="BX297">
        <v>0</v>
      </c>
    </row>
    <row r="298" spans="57:76">
      <c r="BE298">
        <v>2010</v>
      </c>
      <c r="BF298" t="s">
        <v>337</v>
      </c>
      <c r="BG298" t="s">
        <v>351</v>
      </c>
      <c r="BH298" t="s">
        <v>576</v>
      </c>
      <c r="BJ298" t="s">
        <v>636</v>
      </c>
      <c r="BK298">
        <f t="shared" si="211"/>
        <v>2010</v>
      </c>
      <c r="BL298" t="str">
        <f t="shared" si="212"/>
        <v>nfc_div</v>
      </c>
      <c r="BM298" t="str">
        <f t="shared" si="213"/>
        <v>Green Bay Packers</v>
      </c>
      <c r="BN298">
        <v>1</v>
      </c>
      <c r="BO298">
        <v>1</v>
      </c>
      <c r="BP298">
        <v>1</v>
      </c>
      <c r="BR298" t="s">
        <v>636</v>
      </c>
      <c r="BS298">
        <f t="shared" si="214"/>
        <v>2010</v>
      </c>
      <c r="BT298" t="str">
        <f t="shared" si="215"/>
        <v>nfc_div</v>
      </c>
      <c r="BU298" t="str">
        <f t="shared" si="216"/>
        <v>Atlanta Falcons</v>
      </c>
      <c r="BV298">
        <v>0</v>
      </c>
      <c r="BW298">
        <v>1</v>
      </c>
      <c r="BX298">
        <v>0</v>
      </c>
    </row>
    <row r="299" spans="57:76">
      <c r="BE299">
        <v>2010</v>
      </c>
      <c r="BF299" t="s">
        <v>342</v>
      </c>
      <c r="BG299" t="s">
        <v>343</v>
      </c>
      <c r="BH299" t="s">
        <v>576</v>
      </c>
      <c r="BJ299" t="s">
        <v>636</v>
      </c>
      <c r="BK299">
        <f t="shared" si="211"/>
        <v>2010</v>
      </c>
      <c r="BL299" t="str">
        <f t="shared" si="212"/>
        <v>nfc_div</v>
      </c>
      <c r="BM299" t="str">
        <f t="shared" si="213"/>
        <v>Chicago Bears</v>
      </c>
      <c r="BN299">
        <v>1</v>
      </c>
      <c r="BO299">
        <v>1</v>
      </c>
      <c r="BP299">
        <v>1</v>
      </c>
      <c r="BR299" t="s">
        <v>636</v>
      </c>
      <c r="BS299">
        <f t="shared" si="214"/>
        <v>2010</v>
      </c>
      <c r="BT299" t="str">
        <f t="shared" si="215"/>
        <v>nfc_div</v>
      </c>
      <c r="BU299" t="str">
        <f t="shared" si="216"/>
        <v>Seattle Seahawks</v>
      </c>
      <c r="BV299">
        <v>0</v>
      </c>
      <c r="BW299">
        <v>1</v>
      </c>
      <c r="BX299">
        <v>0</v>
      </c>
    </row>
    <row r="300" spans="57:76">
      <c r="BE300">
        <v>2011</v>
      </c>
      <c r="BF300" t="s">
        <v>335</v>
      </c>
      <c r="BG300" t="s">
        <v>339</v>
      </c>
      <c r="BH300" t="s">
        <v>576</v>
      </c>
      <c r="BJ300" t="s">
        <v>636</v>
      </c>
      <c r="BK300">
        <f t="shared" si="211"/>
        <v>2011</v>
      </c>
      <c r="BL300" t="str">
        <f t="shared" si="212"/>
        <v>nfc_div</v>
      </c>
      <c r="BM300" t="str">
        <f t="shared" si="213"/>
        <v>San Francisco 49ers</v>
      </c>
      <c r="BN300">
        <v>1</v>
      </c>
      <c r="BO300">
        <v>1</v>
      </c>
      <c r="BP300">
        <v>1</v>
      </c>
      <c r="BR300" t="s">
        <v>636</v>
      </c>
      <c r="BS300">
        <f t="shared" si="214"/>
        <v>2011</v>
      </c>
      <c r="BT300" t="str">
        <f t="shared" si="215"/>
        <v>nfc_div</v>
      </c>
      <c r="BU300" t="str">
        <f t="shared" si="216"/>
        <v>New Orleans Saints</v>
      </c>
      <c r="BV300">
        <v>0</v>
      </c>
      <c r="BW300">
        <v>1</v>
      </c>
      <c r="BX300">
        <v>0</v>
      </c>
    </row>
    <row r="301" spans="57:76">
      <c r="BE301">
        <v>2011</v>
      </c>
      <c r="BF301" t="s">
        <v>312</v>
      </c>
      <c r="BG301" t="s">
        <v>337</v>
      </c>
      <c r="BH301" t="s">
        <v>576</v>
      </c>
      <c r="BJ301" t="s">
        <v>636</v>
      </c>
      <c r="BK301">
        <f t="shared" si="211"/>
        <v>2011</v>
      </c>
      <c r="BL301" t="str">
        <f t="shared" si="212"/>
        <v>nfc_div</v>
      </c>
      <c r="BM301" t="str">
        <f t="shared" si="213"/>
        <v>New York Giants</v>
      </c>
      <c r="BN301">
        <v>1</v>
      </c>
      <c r="BO301">
        <v>1</v>
      </c>
      <c r="BP301">
        <v>1</v>
      </c>
      <c r="BR301" t="s">
        <v>636</v>
      </c>
      <c r="BS301">
        <f t="shared" si="214"/>
        <v>2011</v>
      </c>
      <c r="BT301" t="str">
        <f t="shared" si="215"/>
        <v>nfc_div</v>
      </c>
      <c r="BU301" t="str">
        <f t="shared" si="216"/>
        <v>Green Bay Packers</v>
      </c>
      <c r="BV301">
        <v>0</v>
      </c>
      <c r="BW301">
        <v>1</v>
      </c>
      <c r="BX301">
        <v>0</v>
      </c>
    </row>
    <row r="302" spans="57:76">
      <c r="BE302">
        <v>2012</v>
      </c>
      <c r="BF302" t="s">
        <v>335</v>
      </c>
      <c r="BG302" t="s">
        <v>337</v>
      </c>
      <c r="BH302" t="s">
        <v>576</v>
      </c>
      <c r="BJ302" t="s">
        <v>636</v>
      </c>
      <c r="BK302">
        <f t="shared" si="211"/>
        <v>2012</v>
      </c>
      <c r="BL302" t="str">
        <f t="shared" si="212"/>
        <v>nfc_div</v>
      </c>
      <c r="BM302" t="str">
        <f t="shared" si="213"/>
        <v>San Francisco 49ers</v>
      </c>
      <c r="BN302">
        <v>1</v>
      </c>
      <c r="BO302">
        <v>1</v>
      </c>
      <c r="BP302">
        <v>1</v>
      </c>
      <c r="BR302" t="s">
        <v>636</v>
      </c>
      <c r="BS302">
        <f t="shared" si="214"/>
        <v>2012</v>
      </c>
      <c r="BT302" t="str">
        <f t="shared" si="215"/>
        <v>nfc_div</v>
      </c>
      <c r="BU302" t="str">
        <f t="shared" si="216"/>
        <v>Green Bay Packers</v>
      </c>
      <c r="BV302">
        <v>0</v>
      </c>
      <c r="BW302">
        <v>1</v>
      </c>
      <c r="BX302">
        <v>0</v>
      </c>
    </row>
    <row r="303" spans="57:76">
      <c r="BE303">
        <v>2012</v>
      </c>
      <c r="BF303" t="s">
        <v>351</v>
      </c>
      <c r="BG303" t="s">
        <v>343</v>
      </c>
      <c r="BH303" t="s">
        <v>576</v>
      </c>
      <c r="BJ303" t="s">
        <v>636</v>
      </c>
      <c r="BK303">
        <f t="shared" si="211"/>
        <v>2012</v>
      </c>
      <c r="BL303" t="str">
        <f t="shared" si="212"/>
        <v>nfc_div</v>
      </c>
      <c r="BM303" t="str">
        <f t="shared" si="213"/>
        <v>Atlanta Falcons</v>
      </c>
      <c r="BN303">
        <v>1</v>
      </c>
      <c r="BO303">
        <v>1</v>
      </c>
      <c r="BP303">
        <v>1</v>
      </c>
      <c r="BR303" t="s">
        <v>636</v>
      </c>
      <c r="BS303">
        <f t="shared" si="214"/>
        <v>2012</v>
      </c>
      <c r="BT303" t="str">
        <f t="shared" si="215"/>
        <v>nfc_div</v>
      </c>
      <c r="BU303" t="str">
        <f t="shared" si="216"/>
        <v>Seattle Seahawks</v>
      </c>
      <c r="BV303">
        <v>0</v>
      </c>
      <c r="BW303">
        <v>1</v>
      </c>
      <c r="BX303">
        <v>0</v>
      </c>
    </row>
    <row r="304" spans="57:76">
      <c r="BE304">
        <v>1978</v>
      </c>
      <c r="BF304" t="s">
        <v>390</v>
      </c>
      <c r="BG304" t="s">
        <v>357</v>
      </c>
      <c r="BH304" t="s">
        <v>629</v>
      </c>
      <c r="BJ304" t="s">
        <v>636</v>
      </c>
      <c r="BK304">
        <f t="shared" si="211"/>
        <v>1978</v>
      </c>
      <c r="BL304" t="str">
        <f t="shared" si="212"/>
        <v>afc_wc</v>
      </c>
      <c r="BM304" t="str">
        <f t="shared" si="213"/>
        <v>Houston Oilers</v>
      </c>
      <c r="BN304">
        <v>1</v>
      </c>
      <c r="BO304">
        <v>1</v>
      </c>
      <c r="BP304">
        <v>1</v>
      </c>
      <c r="BR304" t="s">
        <v>636</v>
      </c>
      <c r="BS304">
        <f t="shared" si="214"/>
        <v>1978</v>
      </c>
      <c r="BT304" t="str">
        <f t="shared" si="215"/>
        <v>afc_wc</v>
      </c>
      <c r="BU304" t="str">
        <f t="shared" si="216"/>
        <v>Miami Dolphins</v>
      </c>
      <c r="BV304">
        <v>0</v>
      </c>
      <c r="BW304">
        <v>1</v>
      </c>
      <c r="BX304">
        <v>0</v>
      </c>
    </row>
    <row r="305" spans="57:76">
      <c r="BE305">
        <v>1979</v>
      </c>
      <c r="BF305" t="s">
        <v>390</v>
      </c>
      <c r="BG305" t="s">
        <v>350</v>
      </c>
      <c r="BH305" t="s">
        <v>629</v>
      </c>
      <c r="BJ305" t="s">
        <v>636</v>
      </c>
      <c r="BK305">
        <f t="shared" si="211"/>
        <v>1979</v>
      </c>
      <c r="BL305" t="str">
        <f t="shared" si="212"/>
        <v>afc_wc</v>
      </c>
      <c r="BM305" t="str">
        <f t="shared" si="213"/>
        <v>Houston Oilers</v>
      </c>
      <c r="BN305">
        <v>1</v>
      </c>
      <c r="BO305">
        <v>1</v>
      </c>
      <c r="BP305">
        <v>1</v>
      </c>
      <c r="BR305" t="s">
        <v>636</v>
      </c>
      <c r="BS305">
        <f t="shared" si="214"/>
        <v>1979</v>
      </c>
      <c r="BT305" t="str">
        <f t="shared" si="215"/>
        <v>afc_wc</v>
      </c>
      <c r="BU305" t="str">
        <f t="shared" si="216"/>
        <v>Denver Broncos</v>
      </c>
      <c r="BV305">
        <v>0</v>
      </c>
      <c r="BW305">
        <v>1</v>
      </c>
      <c r="BX305">
        <v>0</v>
      </c>
    </row>
    <row r="306" spans="57:76">
      <c r="BE306">
        <v>1980</v>
      </c>
      <c r="BF306" t="s">
        <v>347</v>
      </c>
      <c r="BG306" t="s">
        <v>390</v>
      </c>
      <c r="BH306" t="s">
        <v>629</v>
      </c>
      <c r="BJ306" t="s">
        <v>636</v>
      </c>
      <c r="BK306">
        <f t="shared" si="211"/>
        <v>1980</v>
      </c>
      <c r="BL306" t="str">
        <f t="shared" si="212"/>
        <v>afc_wc</v>
      </c>
      <c r="BM306" t="str">
        <f t="shared" si="213"/>
        <v>Oakland Raiders</v>
      </c>
      <c r="BN306">
        <v>1</v>
      </c>
      <c r="BO306">
        <v>1</v>
      </c>
      <c r="BP306">
        <v>1</v>
      </c>
      <c r="BR306" t="s">
        <v>636</v>
      </c>
      <c r="BS306">
        <f t="shared" si="214"/>
        <v>1980</v>
      </c>
      <c r="BT306" t="str">
        <f t="shared" si="215"/>
        <v>afc_wc</v>
      </c>
      <c r="BU306" t="str">
        <f t="shared" si="216"/>
        <v>Houston Oilers</v>
      </c>
      <c r="BV306">
        <v>0</v>
      </c>
      <c r="BW306">
        <v>1</v>
      </c>
      <c r="BX306">
        <v>0</v>
      </c>
    </row>
    <row r="307" spans="57:76">
      <c r="BE307">
        <v>1981</v>
      </c>
      <c r="BF307" t="s">
        <v>354</v>
      </c>
      <c r="BG307" t="s">
        <v>363</v>
      </c>
      <c r="BH307" t="s">
        <v>629</v>
      </c>
      <c r="BJ307" t="s">
        <v>636</v>
      </c>
      <c r="BK307">
        <f t="shared" si="211"/>
        <v>1981</v>
      </c>
      <c r="BL307" t="str">
        <f t="shared" si="212"/>
        <v>afc_wc</v>
      </c>
      <c r="BM307" t="str">
        <f t="shared" si="213"/>
        <v>Buffalo Bills</v>
      </c>
      <c r="BN307">
        <v>1</v>
      </c>
      <c r="BO307">
        <v>1</v>
      </c>
      <c r="BP307">
        <v>1</v>
      </c>
      <c r="BR307" t="s">
        <v>636</v>
      </c>
      <c r="BS307">
        <f t="shared" si="214"/>
        <v>1981</v>
      </c>
      <c r="BT307" t="str">
        <f t="shared" si="215"/>
        <v>afc_wc</v>
      </c>
      <c r="BU307" t="str">
        <f t="shared" si="216"/>
        <v>New York Jets</v>
      </c>
      <c r="BV307">
        <v>0</v>
      </c>
      <c r="BW307">
        <v>1</v>
      </c>
      <c r="BX307">
        <v>0</v>
      </c>
    </row>
    <row r="308" spans="57:76">
      <c r="BE308">
        <v>1982</v>
      </c>
      <c r="BF308" t="s">
        <v>357</v>
      </c>
      <c r="BG308" t="s">
        <v>336</v>
      </c>
      <c r="BH308" t="s">
        <v>629</v>
      </c>
      <c r="BJ308" t="s">
        <v>636</v>
      </c>
      <c r="BK308">
        <f t="shared" si="211"/>
        <v>1982</v>
      </c>
      <c r="BL308" t="str">
        <f t="shared" si="212"/>
        <v>afc_wc</v>
      </c>
      <c r="BM308" t="str">
        <f t="shared" si="213"/>
        <v>Miami Dolphins</v>
      </c>
      <c r="BN308">
        <v>1</v>
      </c>
      <c r="BO308">
        <v>1</v>
      </c>
      <c r="BP308">
        <v>1</v>
      </c>
      <c r="BR308" t="s">
        <v>636</v>
      </c>
      <c r="BS308">
        <f t="shared" si="214"/>
        <v>1982</v>
      </c>
      <c r="BT308" t="str">
        <f t="shared" si="215"/>
        <v>afc_wc</v>
      </c>
      <c r="BU308" t="str">
        <f t="shared" si="216"/>
        <v>New England Patriots</v>
      </c>
      <c r="BV308">
        <v>0</v>
      </c>
      <c r="BW308">
        <v>1</v>
      </c>
      <c r="BX308">
        <v>0</v>
      </c>
    </row>
    <row r="309" spans="57:76">
      <c r="BE309">
        <v>1982</v>
      </c>
      <c r="BF309" t="s">
        <v>358</v>
      </c>
      <c r="BG309" t="s">
        <v>409</v>
      </c>
      <c r="BH309" t="s">
        <v>629</v>
      </c>
      <c r="BJ309" t="s">
        <v>636</v>
      </c>
      <c r="BK309">
        <f t="shared" si="211"/>
        <v>1982</v>
      </c>
      <c r="BL309" t="str">
        <f t="shared" si="212"/>
        <v>afc_wc</v>
      </c>
      <c r="BM309" t="str">
        <f t="shared" si="213"/>
        <v>Los Angeles Raiders</v>
      </c>
      <c r="BN309">
        <v>1</v>
      </c>
      <c r="BO309">
        <v>1</v>
      </c>
      <c r="BP309">
        <v>1</v>
      </c>
      <c r="BR309" t="s">
        <v>636</v>
      </c>
      <c r="BS309">
        <f t="shared" si="214"/>
        <v>1982</v>
      </c>
      <c r="BT309" t="str">
        <f t="shared" si="215"/>
        <v>afc_wc</v>
      </c>
      <c r="BU309" t="str">
        <f t="shared" si="216"/>
        <v>Cleveland Browns</v>
      </c>
      <c r="BV309">
        <v>0</v>
      </c>
      <c r="BW309">
        <v>1</v>
      </c>
      <c r="BX309">
        <v>0</v>
      </c>
    </row>
    <row r="310" spans="57:76">
      <c r="BE310">
        <v>1982</v>
      </c>
      <c r="BF310" t="s">
        <v>363</v>
      </c>
      <c r="BG310" t="s">
        <v>356</v>
      </c>
      <c r="BH310" t="s">
        <v>629</v>
      </c>
      <c r="BJ310" t="s">
        <v>636</v>
      </c>
      <c r="BK310">
        <f t="shared" si="211"/>
        <v>1982</v>
      </c>
      <c r="BL310" t="str">
        <f t="shared" si="212"/>
        <v>afc_wc</v>
      </c>
      <c r="BM310" t="str">
        <f t="shared" si="213"/>
        <v>New York Jets</v>
      </c>
      <c r="BN310">
        <v>1</v>
      </c>
      <c r="BO310">
        <v>1</v>
      </c>
      <c r="BP310">
        <v>1</v>
      </c>
      <c r="BR310" t="s">
        <v>636</v>
      </c>
      <c r="BS310">
        <f t="shared" si="214"/>
        <v>1982</v>
      </c>
      <c r="BT310" t="str">
        <f t="shared" si="215"/>
        <v>afc_wc</v>
      </c>
      <c r="BU310" t="str">
        <f t="shared" si="216"/>
        <v>Cincinnati Bengals</v>
      </c>
      <c r="BV310">
        <v>0</v>
      </c>
      <c r="BW310">
        <v>1</v>
      </c>
      <c r="BX310">
        <v>0</v>
      </c>
    </row>
    <row r="311" spans="57:76">
      <c r="BE311">
        <v>1982</v>
      </c>
      <c r="BF311" t="s">
        <v>353</v>
      </c>
      <c r="BG311" t="s">
        <v>338</v>
      </c>
      <c r="BH311" t="s">
        <v>629</v>
      </c>
      <c r="BJ311" t="s">
        <v>636</v>
      </c>
      <c r="BK311">
        <f t="shared" si="211"/>
        <v>1982</v>
      </c>
      <c r="BL311" t="str">
        <f t="shared" si="212"/>
        <v>afc_wc</v>
      </c>
      <c r="BM311" t="str">
        <f t="shared" si="213"/>
        <v>San Diego Chargers</v>
      </c>
      <c r="BN311">
        <v>1</v>
      </c>
      <c r="BO311">
        <v>1</v>
      </c>
      <c r="BP311">
        <v>1</v>
      </c>
      <c r="BR311" t="s">
        <v>636</v>
      </c>
      <c r="BS311">
        <f t="shared" si="214"/>
        <v>1982</v>
      </c>
      <c r="BT311" t="str">
        <f t="shared" si="215"/>
        <v>afc_wc</v>
      </c>
      <c r="BU311" t="str">
        <f t="shared" si="216"/>
        <v>Pittsburgh Steelers</v>
      </c>
      <c r="BV311">
        <v>0</v>
      </c>
      <c r="BW311">
        <v>1</v>
      </c>
      <c r="BX311">
        <v>0</v>
      </c>
    </row>
    <row r="312" spans="57:76">
      <c r="BE312">
        <v>1983</v>
      </c>
      <c r="BF312" t="s">
        <v>343</v>
      </c>
      <c r="BG312" t="s">
        <v>350</v>
      </c>
      <c r="BH312" t="s">
        <v>629</v>
      </c>
      <c r="BJ312" t="s">
        <v>636</v>
      </c>
      <c r="BK312">
        <f t="shared" si="211"/>
        <v>1983</v>
      </c>
      <c r="BL312" t="str">
        <f t="shared" si="212"/>
        <v>afc_wc</v>
      </c>
      <c r="BM312" t="str">
        <f t="shared" si="213"/>
        <v>Seattle Seahawks</v>
      </c>
      <c r="BN312">
        <v>1</v>
      </c>
      <c r="BO312">
        <v>1</v>
      </c>
      <c r="BP312">
        <v>1</v>
      </c>
      <c r="BR312" t="s">
        <v>636</v>
      </c>
      <c r="BS312">
        <f t="shared" si="214"/>
        <v>1983</v>
      </c>
      <c r="BT312" t="str">
        <f t="shared" si="215"/>
        <v>afc_wc</v>
      </c>
      <c r="BU312" t="str">
        <f t="shared" si="216"/>
        <v>Denver Broncos</v>
      </c>
      <c r="BV312">
        <v>0</v>
      </c>
      <c r="BW312">
        <v>1</v>
      </c>
      <c r="BX312">
        <v>0</v>
      </c>
    </row>
    <row r="313" spans="57:76">
      <c r="BE313">
        <v>1984</v>
      </c>
      <c r="BF313" t="s">
        <v>343</v>
      </c>
      <c r="BG313" t="s">
        <v>358</v>
      </c>
      <c r="BH313" t="s">
        <v>629</v>
      </c>
      <c r="BJ313" t="s">
        <v>636</v>
      </c>
      <c r="BK313">
        <f t="shared" si="211"/>
        <v>1984</v>
      </c>
      <c r="BL313" t="str">
        <f t="shared" si="212"/>
        <v>afc_wc</v>
      </c>
      <c r="BM313" t="str">
        <f t="shared" si="213"/>
        <v>Seattle Seahawks</v>
      </c>
      <c r="BN313">
        <v>1</v>
      </c>
      <c r="BO313">
        <v>1</v>
      </c>
      <c r="BP313">
        <v>1</v>
      </c>
      <c r="BR313" t="s">
        <v>636</v>
      </c>
      <c r="BS313">
        <f t="shared" si="214"/>
        <v>1984</v>
      </c>
      <c r="BT313" t="str">
        <f t="shared" si="215"/>
        <v>afc_wc</v>
      </c>
      <c r="BU313" t="str">
        <f t="shared" si="216"/>
        <v>Los Angeles Raiders</v>
      </c>
      <c r="BV313">
        <v>0</v>
      </c>
      <c r="BW313">
        <v>1</v>
      </c>
      <c r="BX313">
        <v>0</v>
      </c>
    </row>
    <row r="314" spans="57:76">
      <c r="BE314">
        <v>1985</v>
      </c>
      <c r="BF314" t="s">
        <v>336</v>
      </c>
      <c r="BG314" t="s">
        <v>363</v>
      </c>
      <c r="BH314" t="s">
        <v>629</v>
      </c>
      <c r="BJ314" t="s">
        <v>636</v>
      </c>
      <c r="BK314">
        <f t="shared" si="211"/>
        <v>1985</v>
      </c>
      <c r="BL314" t="str">
        <f t="shared" si="212"/>
        <v>afc_wc</v>
      </c>
      <c r="BM314" t="str">
        <f t="shared" si="213"/>
        <v>New England Patriots</v>
      </c>
      <c r="BN314">
        <v>1</v>
      </c>
      <c r="BO314">
        <v>1</v>
      </c>
      <c r="BP314">
        <v>1</v>
      </c>
      <c r="BR314" t="s">
        <v>636</v>
      </c>
      <c r="BS314">
        <f t="shared" si="214"/>
        <v>1985</v>
      </c>
      <c r="BT314" t="str">
        <f t="shared" si="215"/>
        <v>afc_wc</v>
      </c>
      <c r="BU314" t="str">
        <f t="shared" si="216"/>
        <v>New York Jets</v>
      </c>
      <c r="BV314">
        <v>0</v>
      </c>
      <c r="BW314">
        <v>1</v>
      </c>
      <c r="BX314">
        <v>0</v>
      </c>
    </row>
    <row r="315" spans="57:76">
      <c r="BE315">
        <v>1986</v>
      </c>
      <c r="BF315" t="s">
        <v>363</v>
      </c>
      <c r="BG315" t="s">
        <v>362</v>
      </c>
      <c r="BH315" t="s">
        <v>629</v>
      </c>
      <c r="BJ315" t="s">
        <v>636</v>
      </c>
      <c r="BK315">
        <f t="shared" si="211"/>
        <v>1986</v>
      </c>
      <c r="BL315" t="str">
        <f t="shared" si="212"/>
        <v>afc_wc</v>
      </c>
      <c r="BM315" t="str">
        <f t="shared" si="213"/>
        <v>New York Jets</v>
      </c>
      <c r="BN315">
        <v>1</v>
      </c>
      <c r="BO315">
        <v>1</v>
      </c>
      <c r="BP315">
        <v>1</v>
      </c>
      <c r="BR315" t="s">
        <v>636</v>
      </c>
      <c r="BS315">
        <f t="shared" si="214"/>
        <v>1986</v>
      </c>
      <c r="BT315" t="str">
        <f t="shared" si="215"/>
        <v>afc_wc</v>
      </c>
      <c r="BU315" t="str">
        <f t="shared" si="216"/>
        <v>Kansas City Chiefs</v>
      </c>
      <c r="BV315">
        <v>0</v>
      </c>
      <c r="BW315">
        <v>1</v>
      </c>
      <c r="BX315">
        <v>0</v>
      </c>
    </row>
    <row r="316" spans="57:76">
      <c r="BE316">
        <v>1987</v>
      </c>
      <c r="BF316" t="s">
        <v>390</v>
      </c>
      <c r="BG316" t="s">
        <v>343</v>
      </c>
      <c r="BH316" t="s">
        <v>629</v>
      </c>
      <c r="BJ316" t="s">
        <v>636</v>
      </c>
      <c r="BK316">
        <f t="shared" si="211"/>
        <v>1987</v>
      </c>
      <c r="BL316" t="str">
        <f t="shared" si="212"/>
        <v>afc_wc</v>
      </c>
      <c r="BM316" t="str">
        <f t="shared" si="213"/>
        <v>Houston Oilers</v>
      </c>
      <c r="BN316">
        <v>1</v>
      </c>
      <c r="BO316">
        <v>1</v>
      </c>
      <c r="BP316">
        <v>1</v>
      </c>
      <c r="BR316" t="s">
        <v>636</v>
      </c>
      <c r="BS316">
        <f t="shared" si="214"/>
        <v>1987</v>
      </c>
      <c r="BT316" t="str">
        <f t="shared" si="215"/>
        <v>afc_wc</v>
      </c>
      <c r="BU316" t="str">
        <f t="shared" si="216"/>
        <v>Seattle Seahawks</v>
      </c>
      <c r="BV316">
        <v>0</v>
      </c>
      <c r="BW316">
        <v>1</v>
      </c>
      <c r="BX316">
        <v>0</v>
      </c>
    </row>
    <row r="317" spans="57:76">
      <c r="BE317">
        <v>1988</v>
      </c>
      <c r="BF317" t="s">
        <v>390</v>
      </c>
      <c r="BG317" t="s">
        <v>409</v>
      </c>
      <c r="BH317" t="s">
        <v>629</v>
      </c>
      <c r="BJ317" t="s">
        <v>636</v>
      </c>
      <c r="BK317">
        <f t="shared" si="211"/>
        <v>1988</v>
      </c>
      <c r="BL317" t="str">
        <f t="shared" si="212"/>
        <v>afc_wc</v>
      </c>
      <c r="BM317" t="str">
        <f t="shared" si="213"/>
        <v>Houston Oilers</v>
      </c>
      <c r="BN317">
        <v>1</v>
      </c>
      <c r="BO317">
        <v>1</v>
      </c>
      <c r="BP317">
        <v>1</v>
      </c>
      <c r="BR317" t="s">
        <v>636</v>
      </c>
      <c r="BS317">
        <f t="shared" si="214"/>
        <v>1988</v>
      </c>
      <c r="BT317" t="str">
        <f t="shared" si="215"/>
        <v>afc_wc</v>
      </c>
      <c r="BU317" t="str">
        <f t="shared" si="216"/>
        <v>Cleveland Browns</v>
      </c>
      <c r="BV317">
        <v>0</v>
      </c>
      <c r="BW317">
        <v>1</v>
      </c>
      <c r="BX317">
        <v>0</v>
      </c>
    </row>
    <row r="318" spans="57:76">
      <c r="BE318">
        <v>1989</v>
      </c>
      <c r="BF318" t="s">
        <v>338</v>
      </c>
      <c r="BG318" t="s">
        <v>390</v>
      </c>
      <c r="BH318" t="s">
        <v>629</v>
      </c>
      <c r="BJ318" t="s">
        <v>636</v>
      </c>
      <c r="BK318">
        <f t="shared" si="211"/>
        <v>1989</v>
      </c>
      <c r="BL318" t="str">
        <f t="shared" si="212"/>
        <v>afc_wc</v>
      </c>
      <c r="BM318" t="str">
        <f t="shared" si="213"/>
        <v>Pittsburgh Steelers</v>
      </c>
      <c r="BN318">
        <v>1</v>
      </c>
      <c r="BO318">
        <v>1</v>
      </c>
      <c r="BP318">
        <v>1</v>
      </c>
      <c r="BR318" t="s">
        <v>636</v>
      </c>
      <c r="BS318">
        <f t="shared" si="214"/>
        <v>1989</v>
      </c>
      <c r="BT318" t="str">
        <f t="shared" si="215"/>
        <v>afc_wc</v>
      </c>
      <c r="BU318" t="str">
        <f t="shared" si="216"/>
        <v>Houston Oilers</v>
      </c>
      <c r="BV318">
        <v>0</v>
      </c>
      <c r="BW318">
        <v>1</v>
      </c>
      <c r="BX318">
        <v>0</v>
      </c>
    </row>
    <row r="319" spans="57:76">
      <c r="BE319">
        <v>1990</v>
      </c>
      <c r="BF319" t="s">
        <v>357</v>
      </c>
      <c r="BG319" t="s">
        <v>362</v>
      </c>
      <c r="BH319" t="s">
        <v>629</v>
      </c>
      <c r="BJ319" t="s">
        <v>636</v>
      </c>
      <c r="BK319">
        <f t="shared" si="211"/>
        <v>1990</v>
      </c>
      <c r="BL319" t="str">
        <f t="shared" si="212"/>
        <v>afc_wc</v>
      </c>
      <c r="BM319" t="str">
        <f t="shared" si="213"/>
        <v>Miami Dolphins</v>
      </c>
      <c r="BN319">
        <v>1</v>
      </c>
      <c r="BO319">
        <v>1</v>
      </c>
      <c r="BP319">
        <v>1</v>
      </c>
      <c r="BR319" t="s">
        <v>636</v>
      </c>
      <c r="BS319">
        <f t="shared" si="214"/>
        <v>1990</v>
      </c>
      <c r="BT319" t="str">
        <f t="shared" si="215"/>
        <v>afc_wc</v>
      </c>
      <c r="BU319" t="str">
        <f t="shared" si="216"/>
        <v>Kansas City Chiefs</v>
      </c>
      <c r="BV319">
        <v>0</v>
      </c>
      <c r="BW319">
        <v>1</v>
      </c>
      <c r="BX319">
        <v>0</v>
      </c>
    </row>
    <row r="320" spans="57:76">
      <c r="BE320">
        <v>1990</v>
      </c>
      <c r="BF320" t="s">
        <v>356</v>
      </c>
      <c r="BG320" t="s">
        <v>390</v>
      </c>
      <c r="BH320" t="s">
        <v>629</v>
      </c>
      <c r="BJ320" t="s">
        <v>636</v>
      </c>
      <c r="BK320">
        <f t="shared" si="211"/>
        <v>1990</v>
      </c>
      <c r="BL320" t="str">
        <f t="shared" si="212"/>
        <v>afc_wc</v>
      </c>
      <c r="BM320" t="str">
        <f t="shared" si="213"/>
        <v>Cincinnati Bengals</v>
      </c>
      <c r="BN320">
        <v>1</v>
      </c>
      <c r="BO320">
        <v>1</v>
      </c>
      <c r="BP320">
        <v>1</v>
      </c>
      <c r="BR320" t="s">
        <v>636</v>
      </c>
      <c r="BS320">
        <f t="shared" si="214"/>
        <v>1990</v>
      </c>
      <c r="BT320" t="str">
        <f t="shared" si="215"/>
        <v>afc_wc</v>
      </c>
      <c r="BU320" t="str">
        <f t="shared" si="216"/>
        <v>Houston Oilers</v>
      </c>
      <c r="BV320">
        <v>0</v>
      </c>
      <c r="BW320">
        <v>1</v>
      </c>
      <c r="BX320">
        <v>0</v>
      </c>
    </row>
    <row r="321" spans="57:76">
      <c r="BE321">
        <v>1991</v>
      </c>
      <c r="BF321" t="s">
        <v>362</v>
      </c>
      <c r="BG321" t="s">
        <v>358</v>
      </c>
      <c r="BH321" t="s">
        <v>629</v>
      </c>
      <c r="BJ321" t="s">
        <v>636</v>
      </c>
      <c r="BK321">
        <f t="shared" si="211"/>
        <v>1991</v>
      </c>
      <c r="BL321" t="str">
        <f t="shared" si="212"/>
        <v>afc_wc</v>
      </c>
      <c r="BM321" t="str">
        <f t="shared" si="213"/>
        <v>Kansas City Chiefs</v>
      </c>
      <c r="BN321">
        <v>1</v>
      </c>
      <c r="BO321">
        <v>1</v>
      </c>
      <c r="BP321">
        <v>1</v>
      </c>
      <c r="BR321" t="s">
        <v>636</v>
      </c>
      <c r="BS321">
        <f t="shared" si="214"/>
        <v>1991</v>
      </c>
      <c r="BT321" t="str">
        <f t="shared" si="215"/>
        <v>afc_wc</v>
      </c>
      <c r="BU321" t="str">
        <f t="shared" si="216"/>
        <v>Los Angeles Raiders</v>
      </c>
      <c r="BV321">
        <v>0</v>
      </c>
      <c r="BW321">
        <v>1</v>
      </c>
      <c r="BX321">
        <v>0</v>
      </c>
    </row>
    <row r="322" spans="57:76">
      <c r="BE322">
        <v>1991</v>
      </c>
      <c r="BF322" t="s">
        <v>390</v>
      </c>
      <c r="BG322" t="s">
        <v>363</v>
      </c>
      <c r="BH322" t="s">
        <v>629</v>
      </c>
      <c r="BJ322" t="s">
        <v>636</v>
      </c>
      <c r="BK322">
        <f t="shared" si="211"/>
        <v>1991</v>
      </c>
      <c r="BL322" t="str">
        <f t="shared" si="212"/>
        <v>afc_wc</v>
      </c>
      <c r="BM322" t="str">
        <f t="shared" si="213"/>
        <v>Houston Oilers</v>
      </c>
      <c r="BN322">
        <v>1</v>
      </c>
      <c r="BO322">
        <v>1</v>
      </c>
      <c r="BP322">
        <v>1</v>
      </c>
      <c r="BR322" t="s">
        <v>636</v>
      </c>
      <c r="BS322">
        <f t="shared" si="214"/>
        <v>1991</v>
      </c>
      <c r="BT322" t="str">
        <f t="shared" si="215"/>
        <v>afc_wc</v>
      </c>
      <c r="BU322" t="str">
        <f t="shared" si="216"/>
        <v>New York Jets</v>
      </c>
      <c r="BV322">
        <v>0</v>
      </c>
      <c r="BW322">
        <v>1</v>
      </c>
      <c r="BX322">
        <v>0</v>
      </c>
    </row>
    <row r="323" spans="57:76">
      <c r="BE323">
        <v>1992</v>
      </c>
      <c r="BF323" t="s">
        <v>353</v>
      </c>
      <c r="BG323" t="s">
        <v>362</v>
      </c>
      <c r="BH323" t="s">
        <v>629</v>
      </c>
      <c r="BJ323" t="s">
        <v>636</v>
      </c>
      <c r="BK323">
        <f t="shared" si="211"/>
        <v>1992</v>
      </c>
      <c r="BL323" t="str">
        <f t="shared" si="212"/>
        <v>afc_wc</v>
      </c>
      <c r="BM323" t="str">
        <f t="shared" si="213"/>
        <v>San Diego Chargers</v>
      </c>
      <c r="BN323">
        <v>1</v>
      </c>
      <c r="BO323">
        <v>1</v>
      </c>
      <c r="BP323">
        <v>1</v>
      </c>
      <c r="BR323" t="s">
        <v>636</v>
      </c>
      <c r="BS323">
        <f t="shared" si="214"/>
        <v>1992</v>
      </c>
      <c r="BT323" t="str">
        <f t="shared" si="215"/>
        <v>afc_wc</v>
      </c>
      <c r="BU323" t="str">
        <f t="shared" si="216"/>
        <v>Kansas City Chiefs</v>
      </c>
      <c r="BV323">
        <v>0</v>
      </c>
      <c r="BW323">
        <v>1</v>
      </c>
      <c r="BX323">
        <v>0</v>
      </c>
    </row>
    <row r="324" spans="57:76">
      <c r="BE324">
        <v>1992</v>
      </c>
      <c r="BF324" t="s">
        <v>354</v>
      </c>
      <c r="BG324" t="s">
        <v>390</v>
      </c>
      <c r="BH324" t="s">
        <v>629</v>
      </c>
      <c r="BJ324" t="s">
        <v>636</v>
      </c>
      <c r="BK324">
        <f t="shared" ref="BK324:BK387" si="217">BE324</f>
        <v>1992</v>
      </c>
      <c r="BL324" t="str">
        <f t="shared" ref="BL324:BL387" si="218">BH324</f>
        <v>afc_wc</v>
      </c>
      <c r="BM324" t="str">
        <f t="shared" ref="BM324:BM387" si="219">BF324</f>
        <v>Buffalo Bills</v>
      </c>
      <c r="BN324">
        <v>1</v>
      </c>
      <c r="BO324">
        <v>1</v>
      </c>
      <c r="BP324">
        <v>1</v>
      </c>
      <c r="BR324" t="s">
        <v>636</v>
      </c>
      <c r="BS324">
        <f t="shared" ref="BS324:BS387" si="220">BE324</f>
        <v>1992</v>
      </c>
      <c r="BT324" t="str">
        <f t="shared" ref="BT324:BT387" si="221">BH324</f>
        <v>afc_wc</v>
      </c>
      <c r="BU324" t="str">
        <f t="shared" ref="BU324:BU387" si="222">BG324</f>
        <v>Houston Oilers</v>
      </c>
      <c r="BV324">
        <v>0</v>
      </c>
      <c r="BW324">
        <v>1</v>
      </c>
      <c r="BX324">
        <v>0</v>
      </c>
    </row>
    <row r="325" spans="57:76">
      <c r="BE325">
        <v>1993</v>
      </c>
      <c r="BF325" t="s">
        <v>362</v>
      </c>
      <c r="BG325" t="s">
        <v>338</v>
      </c>
      <c r="BH325" t="s">
        <v>629</v>
      </c>
      <c r="BJ325" t="s">
        <v>636</v>
      </c>
      <c r="BK325">
        <f t="shared" si="217"/>
        <v>1993</v>
      </c>
      <c r="BL325" t="str">
        <f t="shared" si="218"/>
        <v>afc_wc</v>
      </c>
      <c r="BM325" t="str">
        <f t="shared" si="219"/>
        <v>Kansas City Chiefs</v>
      </c>
      <c r="BN325">
        <v>1</v>
      </c>
      <c r="BO325">
        <v>1</v>
      </c>
      <c r="BP325">
        <v>1</v>
      </c>
      <c r="BR325" t="s">
        <v>636</v>
      </c>
      <c r="BS325">
        <f t="shared" si="220"/>
        <v>1993</v>
      </c>
      <c r="BT325" t="str">
        <f t="shared" si="221"/>
        <v>afc_wc</v>
      </c>
      <c r="BU325" t="str">
        <f t="shared" si="222"/>
        <v>Pittsburgh Steelers</v>
      </c>
      <c r="BV325">
        <v>0</v>
      </c>
      <c r="BW325">
        <v>1</v>
      </c>
      <c r="BX325">
        <v>0</v>
      </c>
    </row>
    <row r="326" spans="57:76">
      <c r="BE326">
        <v>1993</v>
      </c>
      <c r="BF326" t="s">
        <v>358</v>
      </c>
      <c r="BG326" t="s">
        <v>350</v>
      </c>
      <c r="BH326" t="s">
        <v>629</v>
      </c>
      <c r="BJ326" t="s">
        <v>636</v>
      </c>
      <c r="BK326">
        <f t="shared" si="217"/>
        <v>1993</v>
      </c>
      <c r="BL326" t="str">
        <f t="shared" si="218"/>
        <v>afc_wc</v>
      </c>
      <c r="BM326" t="str">
        <f t="shared" si="219"/>
        <v>Los Angeles Raiders</v>
      </c>
      <c r="BN326">
        <v>1</v>
      </c>
      <c r="BO326">
        <v>1</v>
      </c>
      <c r="BP326">
        <v>1</v>
      </c>
      <c r="BR326" t="s">
        <v>636</v>
      </c>
      <c r="BS326">
        <f t="shared" si="220"/>
        <v>1993</v>
      </c>
      <c r="BT326" t="str">
        <f t="shared" si="221"/>
        <v>afc_wc</v>
      </c>
      <c r="BU326" t="str">
        <f t="shared" si="222"/>
        <v>Denver Broncos</v>
      </c>
      <c r="BV326">
        <v>0</v>
      </c>
      <c r="BW326">
        <v>1</v>
      </c>
      <c r="BX326">
        <v>0</v>
      </c>
    </row>
    <row r="327" spans="57:76">
      <c r="BE327">
        <v>1994</v>
      </c>
      <c r="BF327" t="s">
        <v>357</v>
      </c>
      <c r="BG327" t="s">
        <v>362</v>
      </c>
      <c r="BH327" t="s">
        <v>629</v>
      </c>
      <c r="BJ327" t="s">
        <v>636</v>
      </c>
      <c r="BK327">
        <f t="shared" si="217"/>
        <v>1994</v>
      </c>
      <c r="BL327" t="str">
        <f t="shared" si="218"/>
        <v>afc_wc</v>
      </c>
      <c r="BM327" t="str">
        <f t="shared" si="219"/>
        <v>Miami Dolphins</v>
      </c>
      <c r="BN327">
        <v>1</v>
      </c>
      <c r="BO327">
        <v>1</v>
      </c>
      <c r="BP327">
        <v>1</v>
      </c>
      <c r="BR327" t="s">
        <v>636</v>
      </c>
      <c r="BS327">
        <f t="shared" si="220"/>
        <v>1994</v>
      </c>
      <c r="BT327" t="str">
        <f t="shared" si="221"/>
        <v>afc_wc</v>
      </c>
      <c r="BU327" t="str">
        <f t="shared" si="222"/>
        <v>Kansas City Chiefs</v>
      </c>
      <c r="BV327">
        <v>0</v>
      </c>
      <c r="BW327">
        <v>1</v>
      </c>
      <c r="BX327">
        <v>0</v>
      </c>
    </row>
    <row r="328" spans="57:76">
      <c r="BE328">
        <v>1994</v>
      </c>
      <c r="BF328" t="s">
        <v>409</v>
      </c>
      <c r="BG328" t="s">
        <v>336</v>
      </c>
      <c r="BH328" t="s">
        <v>629</v>
      </c>
      <c r="BJ328" t="s">
        <v>636</v>
      </c>
      <c r="BK328">
        <f t="shared" si="217"/>
        <v>1994</v>
      </c>
      <c r="BL328" t="str">
        <f t="shared" si="218"/>
        <v>afc_wc</v>
      </c>
      <c r="BM328" t="str">
        <f t="shared" si="219"/>
        <v>Cleveland Browns</v>
      </c>
      <c r="BN328">
        <v>1</v>
      </c>
      <c r="BO328">
        <v>1</v>
      </c>
      <c r="BP328">
        <v>1</v>
      </c>
      <c r="BR328" t="s">
        <v>636</v>
      </c>
      <c r="BS328">
        <f t="shared" si="220"/>
        <v>1994</v>
      </c>
      <c r="BT328" t="str">
        <f t="shared" si="221"/>
        <v>afc_wc</v>
      </c>
      <c r="BU328" t="str">
        <f t="shared" si="222"/>
        <v>New England Patriots</v>
      </c>
      <c r="BV328">
        <v>0</v>
      </c>
      <c r="BW328">
        <v>1</v>
      </c>
      <c r="BX328">
        <v>0</v>
      </c>
    </row>
    <row r="329" spans="57:76">
      <c r="BE329">
        <v>1995</v>
      </c>
      <c r="BF329" t="s">
        <v>354</v>
      </c>
      <c r="BG329" t="s">
        <v>357</v>
      </c>
      <c r="BH329" t="s">
        <v>629</v>
      </c>
      <c r="BJ329" t="s">
        <v>636</v>
      </c>
      <c r="BK329">
        <f t="shared" si="217"/>
        <v>1995</v>
      </c>
      <c r="BL329" t="str">
        <f t="shared" si="218"/>
        <v>afc_wc</v>
      </c>
      <c r="BM329" t="str">
        <f t="shared" si="219"/>
        <v>Buffalo Bills</v>
      </c>
      <c r="BN329">
        <v>1</v>
      </c>
      <c r="BO329">
        <v>1</v>
      </c>
      <c r="BP329">
        <v>1</v>
      </c>
      <c r="BR329" t="s">
        <v>636</v>
      </c>
      <c r="BS329">
        <f t="shared" si="220"/>
        <v>1995</v>
      </c>
      <c r="BT329" t="str">
        <f t="shared" si="221"/>
        <v>afc_wc</v>
      </c>
      <c r="BU329" t="str">
        <f t="shared" si="222"/>
        <v>Miami Dolphins</v>
      </c>
      <c r="BV329">
        <v>0</v>
      </c>
      <c r="BW329">
        <v>1</v>
      </c>
      <c r="BX329">
        <v>0</v>
      </c>
    </row>
    <row r="330" spans="57:76">
      <c r="BE330">
        <v>1995</v>
      </c>
      <c r="BF330" t="s">
        <v>340</v>
      </c>
      <c r="BG330" t="s">
        <v>353</v>
      </c>
      <c r="BH330" t="s">
        <v>629</v>
      </c>
      <c r="BJ330" t="s">
        <v>636</v>
      </c>
      <c r="BK330">
        <f t="shared" si="217"/>
        <v>1995</v>
      </c>
      <c r="BL330" t="str">
        <f t="shared" si="218"/>
        <v>afc_wc</v>
      </c>
      <c r="BM330" t="str">
        <f t="shared" si="219"/>
        <v>Indianapolis Colts</v>
      </c>
      <c r="BN330">
        <v>1</v>
      </c>
      <c r="BO330">
        <v>1</v>
      </c>
      <c r="BP330">
        <v>1</v>
      </c>
      <c r="BR330" t="s">
        <v>636</v>
      </c>
      <c r="BS330">
        <f t="shared" si="220"/>
        <v>1995</v>
      </c>
      <c r="BT330" t="str">
        <f t="shared" si="221"/>
        <v>afc_wc</v>
      </c>
      <c r="BU330" t="str">
        <f t="shared" si="222"/>
        <v>San Diego Chargers</v>
      </c>
      <c r="BV330">
        <v>0</v>
      </c>
      <c r="BW330">
        <v>1</v>
      </c>
      <c r="BX330">
        <v>0</v>
      </c>
    </row>
    <row r="331" spans="57:76">
      <c r="BE331">
        <v>1996</v>
      </c>
      <c r="BF331" t="s">
        <v>428</v>
      </c>
      <c r="BG331" t="s">
        <v>354</v>
      </c>
      <c r="BH331" t="s">
        <v>629</v>
      </c>
      <c r="BJ331" t="s">
        <v>636</v>
      </c>
      <c r="BK331">
        <f t="shared" si="217"/>
        <v>1996</v>
      </c>
      <c r="BL331" t="str">
        <f t="shared" si="218"/>
        <v>afc_wc</v>
      </c>
      <c r="BM331" t="str">
        <f t="shared" si="219"/>
        <v>Jacksonville Jaguars</v>
      </c>
      <c r="BN331">
        <v>1</v>
      </c>
      <c r="BO331">
        <v>1</v>
      </c>
      <c r="BP331">
        <v>1</v>
      </c>
      <c r="BR331" t="s">
        <v>636</v>
      </c>
      <c r="BS331">
        <f t="shared" si="220"/>
        <v>1996</v>
      </c>
      <c r="BT331" t="str">
        <f t="shared" si="221"/>
        <v>afc_wc</v>
      </c>
      <c r="BU331" t="str">
        <f t="shared" si="222"/>
        <v>Buffalo Bills</v>
      </c>
      <c r="BV331">
        <v>0</v>
      </c>
      <c r="BW331">
        <v>1</v>
      </c>
      <c r="BX331">
        <v>0</v>
      </c>
    </row>
    <row r="332" spans="57:76">
      <c r="BE332">
        <v>1996</v>
      </c>
      <c r="BF332" t="s">
        <v>338</v>
      </c>
      <c r="BG332" t="s">
        <v>340</v>
      </c>
      <c r="BH332" t="s">
        <v>629</v>
      </c>
      <c r="BJ332" t="s">
        <v>636</v>
      </c>
      <c r="BK332">
        <f t="shared" si="217"/>
        <v>1996</v>
      </c>
      <c r="BL332" t="str">
        <f t="shared" si="218"/>
        <v>afc_wc</v>
      </c>
      <c r="BM332" t="str">
        <f t="shared" si="219"/>
        <v>Pittsburgh Steelers</v>
      </c>
      <c r="BN332">
        <v>1</v>
      </c>
      <c r="BO332">
        <v>1</v>
      </c>
      <c r="BP332">
        <v>1</v>
      </c>
      <c r="BR332" t="s">
        <v>636</v>
      </c>
      <c r="BS332">
        <f t="shared" si="220"/>
        <v>1996</v>
      </c>
      <c r="BT332" t="str">
        <f t="shared" si="221"/>
        <v>afc_wc</v>
      </c>
      <c r="BU332" t="str">
        <f t="shared" si="222"/>
        <v>Indianapolis Colts</v>
      </c>
      <c r="BV332">
        <v>0</v>
      </c>
      <c r="BW332">
        <v>1</v>
      </c>
      <c r="BX332">
        <v>0</v>
      </c>
    </row>
    <row r="333" spans="57:76">
      <c r="BE333">
        <v>1997</v>
      </c>
      <c r="BF333" t="s">
        <v>336</v>
      </c>
      <c r="BG333" t="s">
        <v>357</v>
      </c>
      <c r="BH333" t="s">
        <v>629</v>
      </c>
      <c r="BJ333" t="s">
        <v>636</v>
      </c>
      <c r="BK333">
        <f t="shared" si="217"/>
        <v>1997</v>
      </c>
      <c r="BL333" t="str">
        <f t="shared" si="218"/>
        <v>afc_wc</v>
      </c>
      <c r="BM333" t="str">
        <f t="shared" si="219"/>
        <v>New England Patriots</v>
      </c>
      <c r="BN333">
        <v>1</v>
      </c>
      <c r="BO333">
        <v>1</v>
      </c>
      <c r="BP333">
        <v>1</v>
      </c>
      <c r="BR333" t="s">
        <v>636</v>
      </c>
      <c r="BS333">
        <f t="shared" si="220"/>
        <v>1997</v>
      </c>
      <c r="BT333" t="str">
        <f t="shared" si="221"/>
        <v>afc_wc</v>
      </c>
      <c r="BU333" t="str">
        <f t="shared" si="222"/>
        <v>Miami Dolphins</v>
      </c>
      <c r="BV333">
        <v>0</v>
      </c>
      <c r="BW333">
        <v>1</v>
      </c>
      <c r="BX333">
        <v>0</v>
      </c>
    </row>
    <row r="334" spans="57:76">
      <c r="BE334">
        <v>1997</v>
      </c>
      <c r="BF334" t="s">
        <v>350</v>
      </c>
      <c r="BG334" t="s">
        <v>428</v>
      </c>
      <c r="BH334" t="s">
        <v>629</v>
      </c>
      <c r="BJ334" t="s">
        <v>636</v>
      </c>
      <c r="BK334">
        <f t="shared" si="217"/>
        <v>1997</v>
      </c>
      <c r="BL334" t="str">
        <f t="shared" si="218"/>
        <v>afc_wc</v>
      </c>
      <c r="BM334" t="str">
        <f t="shared" si="219"/>
        <v>Denver Broncos</v>
      </c>
      <c r="BN334">
        <v>1</v>
      </c>
      <c r="BO334">
        <v>1</v>
      </c>
      <c r="BP334">
        <v>1</v>
      </c>
      <c r="BR334" t="s">
        <v>636</v>
      </c>
      <c r="BS334">
        <f t="shared" si="220"/>
        <v>1997</v>
      </c>
      <c r="BT334" t="str">
        <f t="shared" si="221"/>
        <v>afc_wc</v>
      </c>
      <c r="BU334" t="str">
        <f t="shared" si="222"/>
        <v>Jacksonville Jaguars</v>
      </c>
      <c r="BV334">
        <v>0</v>
      </c>
      <c r="BW334">
        <v>1</v>
      </c>
      <c r="BX334">
        <v>0</v>
      </c>
    </row>
    <row r="335" spans="57:76">
      <c r="BE335">
        <v>1998</v>
      </c>
      <c r="BF335" t="s">
        <v>357</v>
      </c>
      <c r="BG335" t="s">
        <v>354</v>
      </c>
      <c r="BH335" t="s">
        <v>629</v>
      </c>
      <c r="BJ335" t="s">
        <v>636</v>
      </c>
      <c r="BK335">
        <f t="shared" si="217"/>
        <v>1998</v>
      </c>
      <c r="BL335" t="str">
        <f t="shared" si="218"/>
        <v>afc_wc</v>
      </c>
      <c r="BM335" t="str">
        <f t="shared" si="219"/>
        <v>Miami Dolphins</v>
      </c>
      <c r="BN335">
        <v>1</v>
      </c>
      <c r="BO335">
        <v>1</v>
      </c>
      <c r="BP335">
        <v>1</v>
      </c>
      <c r="BR335" t="s">
        <v>636</v>
      </c>
      <c r="BS335">
        <f t="shared" si="220"/>
        <v>1998</v>
      </c>
      <c r="BT335" t="str">
        <f t="shared" si="221"/>
        <v>afc_wc</v>
      </c>
      <c r="BU335" t="str">
        <f t="shared" si="222"/>
        <v>Buffalo Bills</v>
      </c>
      <c r="BV335">
        <v>0</v>
      </c>
      <c r="BW335">
        <v>1</v>
      </c>
      <c r="BX335">
        <v>0</v>
      </c>
    </row>
    <row r="336" spans="57:76">
      <c r="BE336">
        <v>1998</v>
      </c>
      <c r="BF336" t="s">
        <v>428</v>
      </c>
      <c r="BG336" t="s">
        <v>336</v>
      </c>
      <c r="BH336" t="s">
        <v>629</v>
      </c>
      <c r="BJ336" t="s">
        <v>636</v>
      </c>
      <c r="BK336">
        <f t="shared" si="217"/>
        <v>1998</v>
      </c>
      <c r="BL336" t="str">
        <f t="shared" si="218"/>
        <v>afc_wc</v>
      </c>
      <c r="BM336" t="str">
        <f t="shared" si="219"/>
        <v>Jacksonville Jaguars</v>
      </c>
      <c r="BN336">
        <v>1</v>
      </c>
      <c r="BO336">
        <v>1</v>
      </c>
      <c r="BP336">
        <v>1</v>
      </c>
      <c r="BR336" t="s">
        <v>636</v>
      </c>
      <c r="BS336">
        <f t="shared" si="220"/>
        <v>1998</v>
      </c>
      <c r="BT336" t="str">
        <f t="shared" si="221"/>
        <v>afc_wc</v>
      </c>
      <c r="BU336" t="str">
        <f t="shared" si="222"/>
        <v>New England Patriots</v>
      </c>
      <c r="BV336">
        <v>0</v>
      </c>
      <c r="BW336">
        <v>1</v>
      </c>
      <c r="BX336">
        <v>0</v>
      </c>
    </row>
    <row r="337" spans="57:76">
      <c r="BE337">
        <v>1999</v>
      </c>
      <c r="BF337" t="s">
        <v>349</v>
      </c>
      <c r="BG337" t="s">
        <v>354</v>
      </c>
      <c r="BH337" t="s">
        <v>629</v>
      </c>
      <c r="BJ337" t="s">
        <v>636</v>
      </c>
      <c r="BK337">
        <f t="shared" si="217"/>
        <v>1999</v>
      </c>
      <c r="BL337" t="str">
        <f t="shared" si="218"/>
        <v>afc_wc</v>
      </c>
      <c r="BM337" t="str">
        <f t="shared" si="219"/>
        <v>Tennessee Titans</v>
      </c>
      <c r="BN337">
        <v>1</v>
      </c>
      <c r="BO337">
        <v>1</v>
      </c>
      <c r="BP337">
        <v>1</v>
      </c>
      <c r="BR337" t="s">
        <v>636</v>
      </c>
      <c r="BS337">
        <f t="shared" si="220"/>
        <v>1999</v>
      </c>
      <c r="BT337" t="str">
        <f t="shared" si="221"/>
        <v>afc_wc</v>
      </c>
      <c r="BU337" t="str">
        <f t="shared" si="222"/>
        <v>Buffalo Bills</v>
      </c>
      <c r="BV337">
        <v>0</v>
      </c>
      <c r="BW337">
        <v>1</v>
      </c>
      <c r="BX337">
        <v>0</v>
      </c>
    </row>
    <row r="338" spans="57:76">
      <c r="BE338">
        <v>1999</v>
      </c>
      <c r="BF338" t="s">
        <v>357</v>
      </c>
      <c r="BG338" t="s">
        <v>343</v>
      </c>
      <c r="BH338" t="s">
        <v>629</v>
      </c>
      <c r="BJ338" t="s">
        <v>636</v>
      </c>
      <c r="BK338">
        <f t="shared" si="217"/>
        <v>1999</v>
      </c>
      <c r="BL338" t="str">
        <f t="shared" si="218"/>
        <v>afc_wc</v>
      </c>
      <c r="BM338" t="str">
        <f t="shared" si="219"/>
        <v>Miami Dolphins</v>
      </c>
      <c r="BN338">
        <v>1</v>
      </c>
      <c r="BO338">
        <v>1</v>
      </c>
      <c r="BP338">
        <v>1</v>
      </c>
      <c r="BR338" t="s">
        <v>636</v>
      </c>
      <c r="BS338">
        <f t="shared" si="220"/>
        <v>1999</v>
      </c>
      <c r="BT338" t="str">
        <f t="shared" si="221"/>
        <v>afc_wc</v>
      </c>
      <c r="BU338" t="str">
        <f t="shared" si="222"/>
        <v>Seattle Seahawks</v>
      </c>
      <c r="BV338">
        <v>0</v>
      </c>
      <c r="BW338">
        <v>1</v>
      </c>
      <c r="BX338">
        <v>0</v>
      </c>
    </row>
    <row r="339" spans="57:76">
      <c r="BE339">
        <v>2000</v>
      </c>
      <c r="BF339" t="s">
        <v>357</v>
      </c>
      <c r="BG339" t="s">
        <v>340</v>
      </c>
      <c r="BH339" t="s">
        <v>629</v>
      </c>
      <c r="BJ339" t="s">
        <v>636</v>
      </c>
      <c r="BK339">
        <f t="shared" si="217"/>
        <v>2000</v>
      </c>
      <c r="BL339" t="str">
        <f t="shared" si="218"/>
        <v>afc_wc</v>
      </c>
      <c r="BM339" t="str">
        <f t="shared" si="219"/>
        <v>Miami Dolphins</v>
      </c>
      <c r="BN339">
        <v>1</v>
      </c>
      <c r="BO339">
        <v>1</v>
      </c>
      <c r="BP339">
        <v>1</v>
      </c>
      <c r="BR339" t="s">
        <v>636</v>
      </c>
      <c r="BS339">
        <f t="shared" si="220"/>
        <v>2000</v>
      </c>
      <c r="BT339" t="str">
        <f t="shared" si="221"/>
        <v>afc_wc</v>
      </c>
      <c r="BU339" t="str">
        <f t="shared" si="222"/>
        <v>Indianapolis Colts</v>
      </c>
      <c r="BV339">
        <v>0</v>
      </c>
      <c r="BW339">
        <v>1</v>
      </c>
      <c r="BX339">
        <v>0</v>
      </c>
    </row>
    <row r="340" spans="57:76">
      <c r="BE340">
        <v>2000</v>
      </c>
      <c r="BF340" t="s">
        <v>334</v>
      </c>
      <c r="BG340" t="s">
        <v>350</v>
      </c>
      <c r="BH340" t="s">
        <v>629</v>
      </c>
      <c r="BJ340" t="s">
        <v>636</v>
      </c>
      <c r="BK340">
        <f t="shared" si="217"/>
        <v>2000</v>
      </c>
      <c r="BL340" t="str">
        <f t="shared" si="218"/>
        <v>afc_wc</v>
      </c>
      <c r="BM340" t="str">
        <f t="shared" si="219"/>
        <v>Baltimore Ravens</v>
      </c>
      <c r="BN340">
        <v>1</v>
      </c>
      <c r="BO340">
        <v>1</v>
      </c>
      <c r="BP340">
        <v>1</v>
      </c>
      <c r="BR340" t="s">
        <v>636</v>
      </c>
      <c r="BS340">
        <f t="shared" si="220"/>
        <v>2000</v>
      </c>
      <c r="BT340" t="str">
        <f t="shared" si="221"/>
        <v>afc_wc</v>
      </c>
      <c r="BU340" t="str">
        <f t="shared" si="222"/>
        <v>Denver Broncos</v>
      </c>
      <c r="BV340">
        <v>0</v>
      </c>
      <c r="BW340">
        <v>1</v>
      </c>
      <c r="BX340">
        <v>0</v>
      </c>
    </row>
    <row r="341" spans="57:76">
      <c r="BE341">
        <v>2001</v>
      </c>
      <c r="BF341" t="s">
        <v>347</v>
      </c>
      <c r="BG341" t="s">
        <v>363</v>
      </c>
      <c r="BH341" t="s">
        <v>629</v>
      </c>
      <c r="BJ341" t="s">
        <v>636</v>
      </c>
      <c r="BK341">
        <f t="shared" si="217"/>
        <v>2001</v>
      </c>
      <c r="BL341" t="str">
        <f t="shared" si="218"/>
        <v>afc_wc</v>
      </c>
      <c r="BM341" t="str">
        <f t="shared" si="219"/>
        <v>Oakland Raiders</v>
      </c>
      <c r="BN341">
        <v>1</v>
      </c>
      <c r="BO341">
        <v>1</v>
      </c>
      <c r="BP341">
        <v>1</v>
      </c>
      <c r="BR341" t="s">
        <v>636</v>
      </c>
      <c r="BS341">
        <f t="shared" si="220"/>
        <v>2001</v>
      </c>
      <c r="BT341" t="str">
        <f t="shared" si="221"/>
        <v>afc_wc</v>
      </c>
      <c r="BU341" t="str">
        <f t="shared" si="222"/>
        <v>New York Jets</v>
      </c>
      <c r="BV341">
        <v>0</v>
      </c>
      <c r="BW341">
        <v>1</v>
      </c>
      <c r="BX341">
        <v>0</v>
      </c>
    </row>
    <row r="342" spans="57:76">
      <c r="BE342">
        <v>2001</v>
      </c>
      <c r="BF342" t="s">
        <v>334</v>
      </c>
      <c r="BG342" t="s">
        <v>357</v>
      </c>
      <c r="BH342" t="s">
        <v>629</v>
      </c>
      <c r="BJ342" t="s">
        <v>636</v>
      </c>
      <c r="BK342">
        <f t="shared" si="217"/>
        <v>2001</v>
      </c>
      <c r="BL342" t="str">
        <f t="shared" si="218"/>
        <v>afc_wc</v>
      </c>
      <c r="BM342" t="str">
        <f t="shared" si="219"/>
        <v>Baltimore Ravens</v>
      </c>
      <c r="BN342">
        <v>1</v>
      </c>
      <c r="BO342">
        <v>1</v>
      </c>
      <c r="BP342">
        <v>1</v>
      </c>
      <c r="BR342" t="s">
        <v>636</v>
      </c>
      <c r="BS342">
        <f t="shared" si="220"/>
        <v>2001</v>
      </c>
      <c r="BT342" t="str">
        <f t="shared" si="221"/>
        <v>afc_wc</v>
      </c>
      <c r="BU342" t="str">
        <f t="shared" si="222"/>
        <v>Miami Dolphins</v>
      </c>
      <c r="BV342">
        <v>0</v>
      </c>
      <c r="BW342">
        <v>1</v>
      </c>
      <c r="BX342">
        <v>0</v>
      </c>
    </row>
    <row r="343" spans="57:76">
      <c r="BE343">
        <v>2002</v>
      </c>
      <c r="BF343" t="s">
        <v>363</v>
      </c>
      <c r="BG343" t="s">
        <v>340</v>
      </c>
      <c r="BH343" t="s">
        <v>629</v>
      </c>
      <c r="BJ343" t="s">
        <v>636</v>
      </c>
      <c r="BK343">
        <f t="shared" si="217"/>
        <v>2002</v>
      </c>
      <c r="BL343" t="str">
        <f t="shared" si="218"/>
        <v>afc_wc</v>
      </c>
      <c r="BM343" t="str">
        <f t="shared" si="219"/>
        <v>New York Jets</v>
      </c>
      <c r="BN343">
        <v>1</v>
      </c>
      <c r="BO343">
        <v>1</v>
      </c>
      <c r="BP343">
        <v>1</v>
      </c>
      <c r="BR343" t="s">
        <v>636</v>
      </c>
      <c r="BS343">
        <f t="shared" si="220"/>
        <v>2002</v>
      </c>
      <c r="BT343" t="str">
        <f t="shared" si="221"/>
        <v>afc_wc</v>
      </c>
      <c r="BU343" t="str">
        <f t="shared" si="222"/>
        <v>Indianapolis Colts</v>
      </c>
      <c r="BV343">
        <v>0</v>
      </c>
      <c r="BW343">
        <v>1</v>
      </c>
      <c r="BX343">
        <v>0</v>
      </c>
    </row>
    <row r="344" spans="57:76">
      <c r="BE344">
        <v>2002</v>
      </c>
      <c r="BF344" t="s">
        <v>338</v>
      </c>
      <c r="BG344" t="s">
        <v>409</v>
      </c>
      <c r="BH344" t="s">
        <v>629</v>
      </c>
      <c r="BJ344" t="s">
        <v>636</v>
      </c>
      <c r="BK344">
        <f t="shared" si="217"/>
        <v>2002</v>
      </c>
      <c r="BL344" t="str">
        <f t="shared" si="218"/>
        <v>afc_wc</v>
      </c>
      <c r="BM344" t="str">
        <f t="shared" si="219"/>
        <v>Pittsburgh Steelers</v>
      </c>
      <c r="BN344">
        <v>1</v>
      </c>
      <c r="BO344">
        <v>1</v>
      </c>
      <c r="BP344">
        <v>1</v>
      </c>
      <c r="BR344" t="s">
        <v>636</v>
      </c>
      <c r="BS344">
        <f t="shared" si="220"/>
        <v>2002</v>
      </c>
      <c r="BT344" t="str">
        <f t="shared" si="221"/>
        <v>afc_wc</v>
      </c>
      <c r="BU344" t="str">
        <f t="shared" si="222"/>
        <v>Cleveland Browns</v>
      </c>
      <c r="BV344">
        <v>0</v>
      </c>
      <c r="BW344">
        <v>1</v>
      </c>
      <c r="BX344">
        <v>0</v>
      </c>
    </row>
    <row r="345" spans="57:76">
      <c r="BE345">
        <v>2003</v>
      </c>
      <c r="BF345" t="s">
        <v>349</v>
      </c>
      <c r="BG345" t="s">
        <v>334</v>
      </c>
      <c r="BH345" t="s">
        <v>629</v>
      </c>
      <c r="BJ345" t="s">
        <v>636</v>
      </c>
      <c r="BK345">
        <f t="shared" si="217"/>
        <v>2003</v>
      </c>
      <c r="BL345" t="str">
        <f t="shared" si="218"/>
        <v>afc_wc</v>
      </c>
      <c r="BM345" t="str">
        <f t="shared" si="219"/>
        <v>Tennessee Titans</v>
      </c>
      <c r="BN345">
        <v>1</v>
      </c>
      <c r="BO345">
        <v>1</v>
      </c>
      <c r="BP345">
        <v>1</v>
      </c>
      <c r="BR345" t="s">
        <v>636</v>
      </c>
      <c r="BS345">
        <f t="shared" si="220"/>
        <v>2003</v>
      </c>
      <c r="BT345" t="str">
        <f t="shared" si="221"/>
        <v>afc_wc</v>
      </c>
      <c r="BU345" t="str">
        <f t="shared" si="222"/>
        <v>Baltimore Ravens</v>
      </c>
      <c r="BV345">
        <v>0</v>
      </c>
      <c r="BW345">
        <v>1</v>
      </c>
      <c r="BX345">
        <v>0</v>
      </c>
    </row>
    <row r="346" spans="57:76">
      <c r="BE346">
        <v>2003</v>
      </c>
      <c r="BF346" t="s">
        <v>340</v>
      </c>
      <c r="BG346" t="s">
        <v>350</v>
      </c>
      <c r="BH346" t="s">
        <v>629</v>
      </c>
      <c r="BJ346" t="s">
        <v>636</v>
      </c>
      <c r="BK346">
        <f t="shared" si="217"/>
        <v>2003</v>
      </c>
      <c r="BL346" t="str">
        <f t="shared" si="218"/>
        <v>afc_wc</v>
      </c>
      <c r="BM346" t="str">
        <f t="shared" si="219"/>
        <v>Indianapolis Colts</v>
      </c>
      <c r="BN346">
        <v>1</v>
      </c>
      <c r="BO346">
        <v>1</v>
      </c>
      <c r="BP346">
        <v>1</v>
      </c>
      <c r="BR346" t="s">
        <v>636</v>
      </c>
      <c r="BS346">
        <f t="shared" si="220"/>
        <v>2003</v>
      </c>
      <c r="BT346" t="str">
        <f t="shared" si="221"/>
        <v>afc_wc</v>
      </c>
      <c r="BU346" t="str">
        <f t="shared" si="222"/>
        <v>Denver Broncos</v>
      </c>
      <c r="BV346">
        <v>0</v>
      </c>
      <c r="BW346">
        <v>1</v>
      </c>
      <c r="BX346">
        <v>0</v>
      </c>
    </row>
    <row r="347" spans="57:76">
      <c r="BE347">
        <v>2004</v>
      </c>
      <c r="BF347" t="s">
        <v>363</v>
      </c>
      <c r="BG347" t="s">
        <v>353</v>
      </c>
      <c r="BH347" t="s">
        <v>629</v>
      </c>
      <c r="BJ347" t="s">
        <v>636</v>
      </c>
      <c r="BK347">
        <f t="shared" si="217"/>
        <v>2004</v>
      </c>
      <c r="BL347" t="str">
        <f t="shared" si="218"/>
        <v>afc_wc</v>
      </c>
      <c r="BM347" t="str">
        <f t="shared" si="219"/>
        <v>New York Jets</v>
      </c>
      <c r="BN347">
        <v>1</v>
      </c>
      <c r="BO347">
        <v>1</v>
      </c>
      <c r="BP347">
        <v>1</v>
      </c>
      <c r="BR347" t="s">
        <v>636</v>
      </c>
      <c r="BS347">
        <f t="shared" si="220"/>
        <v>2004</v>
      </c>
      <c r="BT347" t="str">
        <f t="shared" si="221"/>
        <v>afc_wc</v>
      </c>
      <c r="BU347" t="str">
        <f t="shared" si="222"/>
        <v>San Diego Chargers</v>
      </c>
      <c r="BV347">
        <v>0</v>
      </c>
      <c r="BW347">
        <v>1</v>
      </c>
      <c r="BX347">
        <v>0</v>
      </c>
    </row>
    <row r="348" spans="57:76">
      <c r="BE348">
        <v>2004</v>
      </c>
      <c r="BF348" t="s">
        <v>340</v>
      </c>
      <c r="BG348" t="s">
        <v>350</v>
      </c>
      <c r="BH348" t="s">
        <v>629</v>
      </c>
      <c r="BJ348" t="s">
        <v>636</v>
      </c>
      <c r="BK348">
        <f t="shared" si="217"/>
        <v>2004</v>
      </c>
      <c r="BL348" t="str">
        <f t="shared" si="218"/>
        <v>afc_wc</v>
      </c>
      <c r="BM348" t="str">
        <f t="shared" si="219"/>
        <v>Indianapolis Colts</v>
      </c>
      <c r="BN348">
        <v>1</v>
      </c>
      <c r="BO348">
        <v>1</v>
      </c>
      <c r="BP348">
        <v>1</v>
      </c>
      <c r="BR348" t="s">
        <v>636</v>
      </c>
      <c r="BS348">
        <f t="shared" si="220"/>
        <v>2004</v>
      </c>
      <c r="BT348" t="str">
        <f t="shared" si="221"/>
        <v>afc_wc</v>
      </c>
      <c r="BU348" t="str">
        <f t="shared" si="222"/>
        <v>Denver Broncos</v>
      </c>
      <c r="BV348">
        <v>0</v>
      </c>
      <c r="BW348">
        <v>1</v>
      </c>
      <c r="BX348">
        <v>0</v>
      </c>
    </row>
    <row r="349" spans="57:76">
      <c r="BE349">
        <v>2005</v>
      </c>
      <c r="BF349" t="s">
        <v>336</v>
      </c>
      <c r="BG349" t="s">
        <v>428</v>
      </c>
      <c r="BH349" t="s">
        <v>629</v>
      </c>
      <c r="BJ349" t="s">
        <v>636</v>
      </c>
      <c r="BK349">
        <f t="shared" si="217"/>
        <v>2005</v>
      </c>
      <c r="BL349" t="str">
        <f t="shared" si="218"/>
        <v>afc_wc</v>
      </c>
      <c r="BM349" t="str">
        <f t="shared" si="219"/>
        <v>New England Patriots</v>
      </c>
      <c r="BN349">
        <v>1</v>
      </c>
      <c r="BO349">
        <v>1</v>
      </c>
      <c r="BP349">
        <v>1</v>
      </c>
      <c r="BR349" t="s">
        <v>636</v>
      </c>
      <c r="BS349">
        <f t="shared" si="220"/>
        <v>2005</v>
      </c>
      <c r="BT349" t="str">
        <f t="shared" si="221"/>
        <v>afc_wc</v>
      </c>
      <c r="BU349" t="str">
        <f t="shared" si="222"/>
        <v>Jacksonville Jaguars</v>
      </c>
      <c r="BV349">
        <v>0</v>
      </c>
      <c r="BW349">
        <v>1</v>
      </c>
      <c r="BX349">
        <v>0</v>
      </c>
    </row>
    <row r="350" spans="57:76">
      <c r="BE350">
        <v>2005</v>
      </c>
      <c r="BF350" t="s">
        <v>338</v>
      </c>
      <c r="BG350" t="s">
        <v>356</v>
      </c>
      <c r="BH350" t="s">
        <v>629</v>
      </c>
      <c r="BJ350" t="s">
        <v>636</v>
      </c>
      <c r="BK350">
        <f t="shared" si="217"/>
        <v>2005</v>
      </c>
      <c r="BL350" t="str">
        <f t="shared" si="218"/>
        <v>afc_wc</v>
      </c>
      <c r="BM350" t="str">
        <f t="shared" si="219"/>
        <v>Pittsburgh Steelers</v>
      </c>
      <c r="BN350">
        <v>1</v>
      </c>
      <c r="BO350">
        <v>1</v>
      </c>
      <c r="BP350">
        <v>1</v>
      </c>
      <c r="BR350" t="s">
        <v>636</v>
      </c>
      <c r="BS350">
        <f t="shared" si="220"/>
        <v>2005</v>
      </c>
      <c r="BT350" t="str">
        <f t="shared" si="221"/>
        <v>afc_wc</v>
      </c>
      <c r="BU350" t="str">
        <f t="shared" si="222"/>
        <v>Cincinnati Bengals</v>
      </c>
      <c r="BV350">
        <v>0</v>
      </c>
      <c r="BW350">
        <v>1</v>
      </c>
      <c r="BX350">
        <v>0</v>
      </c>
    </row>
    <row r="351" spans="57:76">
      <c r="BE351">
        <v>2006</v>
      </c>
      <c r="BF351" t="s">
        <v>340</v>
      </c>
      <c r="BG351" t="s">
        <v>362</v>
      </c>
      <c r="BH351" t="s">
        <v>629</v>
      </c>
      <c r="BJ351" t="s">
        <v>636</v>
      </c>
      <c r="BK351">
        <f t="shared" si="217"/>
        <v>2006</v>
      </c>
      <c r="BL351" t="str">
        <f t="shared" si="218"/>
        <v>afc_wc</v>
      </c>
      <c r="BM351" t="str">
        <f t="shared" si="219"/>
        <v>Indianapolis Colts</v>
      </c>
      <c r="BN351">
        <v>1</v>
      </c>
      <c r="BO351">
        <v>1</v>
      </c>
      <c r="BP351">
        <v>1</v>
      </c>
      <c r="BR351" t="s">
        <v>636</v>
      </c>
      <c r="BS351">
        <f t="shared" si="220"/>
        <v>2006</v>
      </c>
      <c r="BT351" t="str">
        <f t="shared" si="221"/>
        <v>afc_wc</v>
      </c>
      <c r="BU351" t="str">
        <f t="shared" si="222"/>
        <v>Kansas City Chiefs</v>
      </c>
      <c r="BV351">
        <v>0</v>
      </c>
      <c r="BW351">
        <v>1</v>
      </c>
      <c r="BX351">
        <v>0</v>
      </c>
    </row>
    <row r="352" spans="57:76">
      <c r="BE352">
        <v>2006</v>
      </c>
      <c r="BF352" t="s">
        <v>336</v>
      </c>
      <c r="BG352" t="s">
        <v>363</v>
      </c>
      <c r="BH352" t="s">
        <v>629</v>
      </c>
      <c r="BJ352" t="s">
        <v>636</v>
      </c>
      <c r="BK352">
        <f t="shared" si="217"/>
        <v>2006</v>
      </c>
      <c r="BL352" t="str">
        <f t="shared" si="218"/>
        <v>afc_wc</v>
      </c>
      <c r="BM352" t="str">
        <f t="shared" si="219"/>
        <v>New England Patriots</v>
      </c>
      <c r="BN352">
        <v>1</v>
      </c>
      <c r="BO352">
        <v>1</v>
      </c>
      <c r="BP352">
        <v>1</v>
      </c>
      <c r="BR352" t="s">
        <v>636</v>
      </c>
      <c r="BS352">
        <f t="shared" si="220"/>
        <v>2006</v>
      </c>
      <c r="BT352" t="str">
        <f t="shared" si="221"/>
        <v>afc_wc</v>
      </c>
      <c r="BU352" t="str">
        <f t="shared" si="222"/>
        <v>New York Jets</v>
      </c>
      <c r="BV352">
        <v>0</v>
      </c>
      <c r="BW352">
        <v>1</v>
      </c>
      <c r="BX352">
        <v>0</v>
      </c>
    </row>
    <row r="353" spans="57:76">
      <c r="BE353">
        <v>2007</v>
      </c>
      <c r="BF353" t="s">
        <v>353</v>
      </c>
      <c r="BG353" t="s">
        <v>349</v>
      </c>
      <c r="BH353" t="s">
        <v>629</v>
      </c>
      <c r="BJ353" t="s">
        <v>636</v>
      </c>
      <c r="BK353">
        <f t="shared" si="217"/>
        <v>2007</v>
      </c>
      <c r="BL353" t="str">
        <f t="shared" si="218"/>
        <v>afc_wc</v>
      </c>
      <c r="BM353" t="str">
        <f t="shared" si="219"/>
        <v>San Diego Chargers</v>
      </c>
      <c r="BN353">
        <v>1</v>
      </c>
      <c r="BO353">
        <v>1</v>
      </c>
      <c r="BP353">
        <v>1</v>
      </c>
      <c r="BR353" t="s">
        <v>636</v>
      </c>
      <c r="BS353">
        <f t="shared" si="220"/>
        <v>2007</v>
      </c>
      <c r="BT353" t="str">
        <f t="shared" si="221"/>
        <v>afc_wc</v>
      </c>
      <c r="BU353" t="str">
        <f t="shared" si="222"/>
        <v>Tennessee Titans</v>
      </c>
      <c r="BV353">
        <v>0</v>
      </c>
      <c r="BW353">
        <v>1</v>
      </c>
      <c r="BX353">
        <v>0</v>
      </c>
    </row>
    <row r="354" spans="57:76">
      <c r="BE354">
        <v>2007</v>
      </c>
      <c r="BF354" t="s">
        <v>428</v>
      </c>
      <c r="BG354" t="s">
        <v>338</v>
      </c>
      <c r="BH354" t="s">
        <v>629</v>
      </c>
      <c r="BJ354" t="s">
        <v>636</v>
      </c>
      <c r="BK354">
        <f t="shared" si="217"/>
        <v>2007</v>
      </c>
      <c r="BL354" t="str">
        <f t="shared" si="218"/>
        <v>afc_wc</v>
      </c>
      <c r="BM354" t="str">
        <f t="shared" si="219"/>
        <v>Jacksonville Jaguars</v>
      </c>
      <c r="BN354">
        <v>1</v>
      </c>
      <c r="BO354">
        <v>1</v>
      </c>
      <c r="BP354">
        <v>1</v>
      </c>
      <c r="BR354" t="s">
        <v>636</v>
      </c>
      <c r="BS354">
        <f t="shared" si="220"/>
        <v>2007</v>
      </c>
      <c r="BT354" t="str">
        <f t="shared" si="221"/>
        <v>afc_wc</v>
      </c>
      <c r="BU354" t="str">
        <f t="shared" si="222"/>
        <v>Pittsburgh Steelers</v>
      </c>
      <c r="BV354">
        <v>0</v>
      </c>
      <c r="BW354">
        <v>1</v>
      </c>
      <c r="BX354">
        <v>0</v>
      </c>
    </row>
    <row r="355" spans="57:76">
      <c r="BE355">
        <v>2008</v>
      </c>
      <c r="BF355" t="s">
        <v>353</v>
      </c>
      <c r="BG355" t="s">
        <v>340</v>
      </c>
      <c r="BH355" t="s">
        <v>629</v>
      </c>
      <c r="BJ355" t="s">
        <v>636</v>
      </c>
      <c r="BK355">
        <f t="shared" si="217"/>
        <v>2008</v>
      </c>
      <c r="BL355" t="str">
        <f t="shared" si="218"/>
        <v>afc_wc</v>
      </c>
      <c r="BM355" t="str">
        <f t="shared" si="219"/>
        <v>San Diego Chargers</v>
      </c>
      <c r="BN355">
        <v>1</v>
      </c>
      <c r="BO355">
        <v>1</v>
      </c>
      <c r="BP355">
        <v>1</v>
      </c>
      <c r="BR355" t="s">
        <v>636</v>
      </c>
      <c r="BS355">
        <f t="shared" si="220"/>
        <v>2008</v>
      </c>
      <c r="BT355" t="str">
        <f t="shared" si="221"/>
        <v>afc_wc</v>
      </c>
      <c r="BU355" t="str">
        <f t="shared" si="222"/>
        <v>Indianapolis Colts</v>
      </c>
      <c r="BV355">
        <v>0</v>
      </c>
      <c r="BW355">
        <v>1</v>
      </c>
      <c r="BX355">
        <v>0</v>
      </c>
    </row>
    <row r="356" spans="57:76">
      <c r="BE356">
        <v>2008</v>
      </c>
      <c r="BF356" t="s">
        <v>334</v>
      </c>
      <c r="BG356" t="s">
        <v>357</v>
      </c>
      <c r="BH356" t="s">
        <v>629</v>
      </c>
      <c r="BJ356" t="s">
        <v>636</v>
      </c>
      <c r="BK356">
        <f t="shared" si="217"/>
        <v>2008</v>
      </c>
      <c r="BL356" t="str">
        <f t="shared" si="218"/>
        <v>afc_wc</v>
      </c>
      <c r="BM356" t="str">
        <f t="shared" si="219"/>
        <v>Baltimore Ravens</v>
      </c>
      <c r="BN356">
        <v>1</v>
      </c>
      <c r="BO356">
        <v>1</v>
      </c>
      <c r="BP356">
        <v>1</v>
      </c>
      <c r="BR356" t="s">
        <v>636</v>
      </c>
      <c r="BS356">
        <f t="shared" si="220"/>
        <v>2008</v>
      </c>
      <c r="BT356" t="str">
        <f t="shared" si="221"/>
        <v>afc_wc</v>
      </c>
      <c r="BU356" t="str">
        <f t="shared" si="222"/>
        <v>Miami Dolphins</v>
      </c>
      <c r="BV356">
        <v>0</v>
      </c>
      <c r="BW356">
        <v>1</v>
      </c>
      <c r="BX356">
        <v>0</v>
      </c>
    </row>
    <row r="357" spans="57:76">
      <c r="BE357">
        <v>2009</v>
      </c>
      <c r="BF357" t="s">
        <v>363</v>
      </c>
      <c r="BG357" t="s">
        <v>356</v>
      </c>
      <c r="BH357" t="s">
        <v>629</v>
      </c>
      <c r="BJ357" t="s">
        <v>636</v>
      </c>
      <c r="BK357">
        <f t="shared" si="217"/>
        <v>2009</v>
      </c>
      <c r="BL357" t="str">
        <f t="shared" si="218"/>
        <v>afc_wc</v>
      </c>
      <c r="BM357" t="str">
        <f t="shared" si="219"/>
        <v>New York Jets</v>
      </c>
      <c r="BN357">
        <v>1</v>
      </c>
      <c r="BO357">
        <v>1</v>
      </c>
      <c r="BP357">
        <v>1</v>
      </c>
      <c r="BR357" t="s">
        <v>636</v>
      </c>
      <c r="BS357">
        <f t="shared" si="220"/>
        <v>2009</v>
      </c>
      <c r="BT357" t="str">
        <f t="shared" si="221"/>
        <v>afc_wc</v>
      </c>
      <c r="BU357" t="str">
        <f t="shared" si="222"/>
        <v>Cincinnati Bengals</v>
      </c>
      <c r="BV357">
        <v>0</v>
      </c>
      <c r="BW357">
        <v>1</v>
      </c>
      <c r="BX357">
        <v>0</v>
      </c>
    </row>
    <row r="358" spans="57:76">
      <c r="BE358">
        <v>2009</v>
      </c>
      <c r="BF358" t="s">
        <v>334</v>
      </c>
      <c r="BG358" t="s">
        <v>336</v>
      </c>
      <c r="BH358" t="s">
        <v>629</v>
      </c>
      <c r="BJ358" t="s">
        <v>636</v>
      </c>
      <c r="BK358">
        <f t="shared" si="217"/>
        <v>2009</v>
      </c>
      <c r="BL358" t="str">
        <f t="shared" si="218"/>
        <v>afc_wc</v>
      </c>
      <c r="BM358" t="str">
        <f t="shared" si="219"/>
        <v>Baltimore Ravens</v>
      </c>
      <c r="BN358">
        <v>1</v>
      </c>
      <c r="BO358">
        <v>1</v>
      </c>
      <c r="BP358">
        <v>1</v>
      </c>
      <c r="BR358" t="s">
        <v>636</v>
      </c>
      <c r="BS358">
        <f t="shared" si="220"/>
        <v>2009</v>
      </c>
      <c r="BT358" t="str">
        <f t="shared" si="221"/>
        <v>afc_wc</v>
      </c>
      <c r="BU358" t="str">
        <f t="shared" si="222"/>
        <v>New England Patriots</v>
      </c>
      <c r="BV358">
        <v>0</v>
      </c>
      <c r="BW358">
        <v>1</v>
      </c>
      <c r="BX358">
        <v>0</v>
      </c>
    </row>
    <row r="359" spans="57:76">
      <c r="BE359">
        <v>2010</v>
      </c>
      <c r="BF359" t="s">
        <v>363</v>
      </c>
      <c r="BG359" t="s">
        <v>340</v>
      </c>
      <c r="BH359" t="s">
        <v>629</v>
      </c>
      <c r="BJ359" t="s">
        <v>636</v>
      </c>
      <c r="BK359">
        <f t="shared" si="217"/>
        <v>2010</v>
      </c>
      <c r="BL359" t="str">
        <f t="shared" si="218"/>
        <v>afc_wc</v>
      </c>
      <c r="BM359" t="str">
        <f t="shared" si="219"/>
        <v>New York Jets</v>
      </c>
      <c r="BN359">
        <v>1</v>
      </c>
      <c r="BO359">
        <v>1</v>
      </c>
      <c r="BP359">
        <v>1</v>
      </c>
      <c r="BR359" t="s">
        <v>636</v>
      </c>
      <c r="BS359">
        <f t="shared" si="220"/>
        <v>2010</v>
      </c>
      <c r="BT359" t="str">
        <f t="shared" si="221"/>
        <v>afc_wc</v>
      </c>
      <c r="BU359" t="str">
        <f t="shared" si="222"/>
        <v>Indianapolis Colts</v>
      </c>
      <c r="BV359">
        <v>0</v>
      </c>
      <c r="BW359">
        <v>1</v>
      </c>
      <c r="BX359">
        <v>0</v>
      </c>
    </row>
    <row r="360" spans="57:76">
      <c r="BE360">
        <v>2010</v>
      </c>
      <c r="BF360" t="s">
        <v>334</v>
      </c>
      <c r="BG360" t="s">
        <v>362</v>
      </c>
      <c r="BH360" t="s">
        <v>629</v>
      </c>
      <c r="BJ360" t="s">
        <v>636</v>
      </c>
      <c r="BK360">
        <f t="shared" si="217"/>
        <v>2010</v>
      </c>
      <c r="BL360" t="str">
        <f t="shared" si="218"/>
        <v>afc_wc</v>
      </c>
      <c r="BM360" t="str">
        <f t="shared" si="219"/>
        <v>Baltimore Ravens</v>
      </c>
      <c r="BN360">
        <v>1</v>
      </c>
      <c r="BO360">
        <v>1</v>
      </c>
      <c r="BP360">
        <v>1</v>
      </c>
      <c r="BR360" t="s">
        <v>636</v>
      </c>
      <c r="BS360">
        <f t="shared" si="220"/>
        <v>2010</v>
      </c>
      <c r="BT360" t="str">
        <f t="shared" si="221"/>
        <v>afc_wc</v>
      </c>
      <c r="BU360" t="str">
        <f t="shared" si="222"/>
        <v>Kansas City Chiefs</v>
      </c>
      <c r="BV360">
        <v>0</v>
      </c>
      <c r="BW360">
        <v>1</v>
      </c>
      <c r="BX360">
        <v>0</v>
      </c>
    </row>
    <row r="361" spans="57:76">
      <c r="BE361">
        <v>2011</v>
      </c>
      <c r="BF361" t="s">
        <v>568</v>
      </c>
      <c r="BG361" t="s">
        <v>356</v>
      </c>
      <c r="BH361" t="s">
        <v>629</v>
      </c>
      <c r="BJ361" t="s">
        <v>636</v>
      </c>
      <c r="BK361">
        <f t="shared" si="217"/>
        <v>2011</v>
      </c>
      <c r="BL361" t="str">
        <f t="shared" si="218"/>
        <v>afc_wc</v>
      </c>
      <c r="BM361" t="str">
        <f t="shared" si="219"/>
        <v>Houston Texans</v>
      </c>
      <c r="BN361">
        <v>1</v>
      </c>
      <c r="BO361">
        <v>1</v>
      </c>
      <c r="BP361">
        <v>1</v>
      </c>
      <c r="BR361" t="s">
        <v>636</v>
      </c>
      <c r="BS361">
        <f t="shared" si="220"/>
        <v>2011</v>
      </c>
      <c r="BT361" t="str">
        <f t="shared" si="221"/>
        <v>afc_wc</v>
      </c>
      <c r="BU361" t="str">
        <f t="shared" si="222"/>
        <v>Cincinnati Bengals</v>
      </c>
      <c r="BV361">
        <v>0</v>
      </c>
      <c r="BW361">
        <v>1</v>
      </c>
      <c r="BX361">
        <v>0</v>
      </c>
    </row>
    <row r="362" spans="57:76">
      <c r="BE362">
        <v>2011</v>
      </c>
      <c r="BF362" t="s">
        <v>350</v>
      </c>
      <c r="BG362" t="s">
        <v>338</v>
      </c>
      <c r="BH362" t="s">
        <v>629</v>
      </c>
      <c r="BJ362" t="s">
        <v>636</v>
      </c>
      <c r="BK362">
        <f t="shared" si="217"/>
        <v>2011</v>
      </c>
      <c r="BL362" t="str">
        <f t="shared" si="218"/>
        <v>afc_wc</v>
      </c>
      <c r="BM362" t="str">
        <f t="shared" si="219"/>
        <v>Denver Broncos</v>
      </c>
      <c r="BN362">
        <v>1</v>
      </c>
      <c r="BO362">
        <v>1</v>
      </c>
      <c r="BP362">
        <v>1</v>
      </c>
      <c r="BR362" t="s">
        <v>636</v>
      </c>
      <c r="BS362">
        <f t="shared" si="220"/>
        <v>2011</v>
      </c>
      <c r="BT362" t="str">
        <f t="shared" si="221"/>
        <v>afc_wc</v>
      </c>
      <c r="BU362" t="str">
        <f t="shared" si="222"/>
        <v>Pittsburgh Steelers</v>
      </c>
      <c r="BV362">
        <v>0</v>
      </c>
      <c r="BW362">
        <v>1</v>
      </c>
      <c r="BX362">
        <v>0</v>
      </c>
    </row>
    <row r="363" spans="57:76">
      <c r="BE363">
        <v>2012</v>
      </c>
      <c r="BF363" t="s">
        <v>568</v>
      </c>
      <c r="BG363" t="s">
        <v>356</v>
      </c>
      <c r="BH363" t="s">
        <v>629</v>
      </c>
      <c r="BJ363" t="s">
        <v>636</v>
      </c>
      <c r="BK363">
        <f t="shared" si="217"/>
        <v>2012</v>
      </c>
      <c r="BL363" t="str">
        <f t="shared" si="218"/>
        <v>afc_wc</v>
      </c>
      <c r="BM363" t="str">
        <f t="shared" si="219"/>
        <v>Houston Texans</v>
      </c>
      <c r="BN363">
        <v>1</v>
      </c>
      <c r="BO363">
        <v>1</v>
      </c>
      <c r="BP363">
        <v>1</v>
      </c>
      <c r="BR363" t="s">
        <v>636</v>
      </c>
      <c r="BS363">
        <f t="shared" si="220"/>
        <v>2012</v>
      </c>
      <c r="BT363" t="str">
        <f t="shared" si="221"/>
        <v>afc_wc</v>
      </c>
      <c r="BU363" t="str">
        <f t="shared" si="222"/>
        <v>Cincinnati Bengals</v>
      </c>
      <c r="BV363">
        <v>0</v>
      </c>
      <c r="BW363">
        <v>1</v>
      </c>
      <c r="BX363">
        <v>0</v>
      </c>
    </row>
    <row r="364" spans="57:76">
      <c r="BE364">
        <v>2012</v>
      </c>
      <c r="BF364" t="s">
        <v>334</v>
      </c>
      <c r="BG364" t="s">
        <v>340</v>
      </c>
      <c r="BH364" t="s">
        <v>629</v>
      </c>
      <c r="BJ364" t="s">
        <v>636</v>
      </c>
      <c r="BK364">
        <f t="shared" si="217"/>
        <v>2012</v>
      </c>
      <c r="BL364" t="str">
        <f t="shared" si="218"/>
        <v>afc_wc</v>
      </c>
      <c r="BM364" t="str">
        <f t="shared" si="219"/>
        <v>Baltimore Ravens</v>
      </c>
      <c r="BN364">
        <v>1</v>
      </c>
      <c r="BO364">
        <v>1</v>
      </c>
      <c r="BP364">
        <v>1</v>
      </c>
      <c r="BR364" t="s">
        <v>636</v>
      </c>
      <c r="BS364">
        <f t="shared" si="220"/>
        <v>2012</v>
      </c>
      <c r="BT364" t="str">
        <f t="shared" si="221"/>
        <v>afc_wc</v>
      </c>
      <c r="BU364" t="str">
        <f t="shared" si="222"/>
        <v>Indianapolis Colts</v>
      </c>
      <c r="BV364">
        <v>0</v>
      </c>
      <c r="BW364">
        <v>1</v>
      </c>
      <c r="BX364">
        <v>0</v>
      </c>
    </row>
    <row r="365" spans="57:76">
      <c r="BE365">
        <v>1978</v>
      </c>
      <c r="BF365" t="s">
        <v>351</v>
      </c>
      <c r="BG365" t="s">
        <v>344</v>
      </c>
      <c r="BH365" t="s">
        <v>630</v>
      </c>
      <c r="BJ365" t="s">
        <v>636</v>
      </c>
      <c r="BK365">
        <f t="shared" si="217"/>
        <v>1978</v>
      </c>
      <c r="BL365" t="str">
        <f t="shared" si="218"/>
        <v>nfc_wc</v>
      </c>
      <c r="BM365" t="str">
        <f t="shared" si="219"/>
        <v>Atlanta Falcons</v>
      </c>
      <c r="BN365">
        <v>1</v>
      </c>
      <c r="BO365">
        <v>1</v>
      </c>
      <c r="BP365">
        <v>1</v>
      </c>
      <c r="BR365" t="s">
        <v>636</v>
      </c>
      <c r="BS365">
        <f t="shared" si="220"/>
        <v>1978</v>
      </c>
      <c r="BT365" t="str">
        <f t="shared" si="221"/>
        <v>nfc_wc</v>
      </c>
      <c r="BU365" t="str">
        <f t="shared" si="222"/>
        <v>Philadelphia Eagles</v>
      </c>
      <c r="BV365">
        <v>0</v>
      </c>
      <c r="BW365">
        <v>1</v>
      </c>
      <c r="BX365">
        <v>0</v>
      </c>
    </row>
    <row r="366" spans="57:76">
      <c r="BE366">
        <v>1979</v>
      </c>
      <c r="BF366" t="s">
        <v>344</v>
      </c>
      <c r="BG366" t="s">
        <v>342</v>
      </c>
      <c r="BH366" t="s">
        <v>630</v>
      </c>
      <c r="BJ366" t="s">
        <v>636</v>
      </c>
      <c r="BK366">
        <f t="shared" si="217"/>
        <v>1979</v>
      </c>
      <c r="BL366" t="str">
        <f t="shared" si="218"/>
        <v>nfc_wc</v>
      </c>
      <c r="BM366" t="str">
        <f t="shared" si="219"/>
        <v>Philadelphia Eagles</v>
      </c>
      <c r="BN366">
        <v>1</v>
      </c>
      <c r="BO366">
        <v>1</v>
      </c>
      <c r="BP366">
        <v>1</v>
      </c>
      <c r="BR366" t="s">
        <v>636</v>
      </c>
      <c r="BS366">
        <f t="shared" si="220"/>
        <v>1979</v>
      </c>
      <c r="BT366" t="str">
        <f t="shared" si="221"/>
        <v>nfc_wc</v>
      </c>
      <c r="BU366" t="str">
        <f t="shared" si="222"/>
        <v>Chicago Bears</v>
      </c>
      <c r="BV366">
        <v>0</v>
      </c>
      <c r="BW366">
        <v>1</v>
      </c>
      <c r="BX366">
        <v>0</v>
      </c>
    </row>
    <row r="367" spans="57:76">
      <c r="BE367">
        <v>1980</v>
      </c>
      <c r="BF367" t="s">
        <v>352</v>
      </c>
      <c r="BG367" t="s">
        <v>359</v>
      </c>
      <c r="BH367" t="s">
        <v>630</v>
      </c>
      <c r="BJ367" t="s">
        <v>636</v>
      </c>
      <c r="BK367">
        <f t="shared" si="217"/>
        <v>1980</v>
      </c>
      <c r="BL367" t="str">
        <f t="shared" si="218"/>
        <v>nfc_wc</v>
      </c>
      <c r="BM367" t="str">
        <f t="shared" si="219"/>
        <v>Dallas Cowboys</v>
      </c>
      <c r="BN367">
        <v>1</v>
      </c>
      <c r="BO367">
        <v>1</v>
      </c>
      <c r="BP367">
        <v>1</v>
      </c>
      <c r="BR367" t="s">
        <v>636</v>
      </c>
      <c r="BS367">
        <f t="shared" si="220"/>
        <v>1980</v>
      </c>
      <c r="BT367" t="str">
        <f t="shared" si="221"/>
        <v>nfc_wc</v>
      </c>
      <c r="BU367" t="str">
        <f t="shared" si="222"/>
        <v>Los Angeles Rams</v>
      </c>
      <c r="BV367">
        <v>0</v>
      </c>
      <c r="BW367">
        <v>1</v>
      </c>
      <c r="BX367">
        <v>0</v>
      </c>
    </row>
    <row r="368" spans="57:76">
      <c r="BE368">
        <v>1981</v>
      </c>
      <c r="BF368" t="s">
        <v>312</v>
      </c>
      <c r="BG368" t="s">
        <v>344</v>
      </c>
      <c r="BH368" t="s">
        <v>630</v>
      </c>
      <c r="BJ368" t="s">
        <v>636</v>
      </c>
      <c r="BK368">
        <f t="shared" si="217"/>
        <v>1981</v>
      </c>
      <c r="BL368" t="str">
        <f t="shared" si="218"/>
        <v>nfc_wc</v>
      </c>
      <c r="BM368" t="str">
        <f t="shared" si="219"/>
        <v>New York Giants</v>
      </c>
      <c r="BN368">
        <v>1</v>
      </c>
      <c r="BO368">
        <v>1</v>
      </c>
      <c r="BP368">
        <v>1</v>
      </c>
      <c r="BR368" t="s">
        <v>636</v>
      </c>
      <c r="BS368">
        <f t="shared" si="220"/>
        <v>1981</v>
      </c>
      <c r="BT368" t="str">
        <f t="shared" si="221"/>
        <v>nfc_wc</v>
      </c>
      <c r="BU368" t="str">
        <f t="shared" si="222"/>
        <v>Philadelphia Eagles</v>
      </c>
      <c r="BV368">
        <v>0</v>
      </c>
      <c r="BW368">
        <v>1</v>
      </c>
      <c r="BX368">
        <v>0</v>
      </c>
    </row>
    <row r="369" spans="57:76">
      <c r="BE369">
        <v>1982</v>
      </c>
      <c r="BF369" t="s">
        <v>355</v>
      </c>
      <c r="BG369" t="s">
        <v>418</v>
      </c>
      <c r="BH369" t="s">
        <v>630</v>
      </c>
      <c r="BJ369" t="s">
        <v>636</v>
      </c>
      <c r="BK369">
        <f t="shared" si="217"/>
        <v>1982</v>
      </c>
      <c r="BL369" t="str">
        <f t="shared" si="218"/>
        <v>nfc_wc</v>
      </c>
      <c r="BM369" t="str">
        <f t="shared" si="219"/>
        <v>Washington Redskins</v>
      </c>
      <c r="BN369">
        <v>1</v>
      </c>
      <c r="BO369">
        <v>1</v>
      </c>
      <c r="BP369">
        <v>1</v>
      </c>
      <c r="BR369" t="s">
        <v>636</v>
      </c>
      <c r="BS369">
        <f t="shared" si="220"/>
        <v>1982</v>
      </c>
      <c r="BT369" t="str">
        <f t="shared" si="221"/>
        <v>nfc_wc</v>
      </c>
      <c r="BU369" t="str">
        <f t="shared" si="222"/>
        <v>Detroit Lions</v>
      </c>
      <c r="BV369">
        <v>0</v>
      </c>
      <c r="BW369">
        <v>1</v>
      </c>
      <c r="BX369">
        <v>0</v>
      </c>
    </row>
    <row r="370" spans="57:76">
      <c r="BE370">
        <v>1982</v>
      </c>
      <c r="BF370" t="s">
        <v>337</v>
      </c>
      <c r="BG370" t="s">
        <v>279</v>
      </c>
      <c r="BH370" t="s">
        <v>630</v>
      </c>
      <c r="BJ370" t="s">
        <v>636</v>
      </c>
      <c r="BK370">
        <f t="shared" si="217"/>
        <v>1982</v>
      </c>
      <c r="BL370" t="str">
        <f t="shared" si="218"/>
        <v>nfc_wc</v>
      </c>
      <c r="BM370" t="str">
        <f t="shared" si="219"/>
        <v>Green Bay Packers</v>
      </c>
      <c r="BN370">
        <v>1</v>
      </c>
      <c r="BO370">
        <v>1</v>
      </c>
      <c r="BP370">
        <v>1</v>
      </c>
      <c r="BR370" t="s">
        <v>636</v>
      </c>
      <c r="BS370">
        <f t="shared" si="220"/>
        <v>1982</v>
      </c>
      <c r="BT370" t="str">
        <f t="shared" si="221"/>
        <v>nfc_wc</v>
      </c>
      <c r="BU370" t="str">
        <f t="shared" si="222"/>
        <v>St. Louis Cardinals</v>
      </c>
      <c r="BV370">
        <v>0</v>
      </c>
      <c r="BW370">
        <v>1</v>
      </c>
      <c r="BX370">
        <v>0</v>
      </c>
    </row>
    <row r="371" spans="57:76">
      <c r="BE371">
        <v>1982</v>
      </c>
      <c r="BF371" t="s">
        <v>360</v>
      </c>
      <c r="BG371" t="s">
        <v>351</v>
      </c>
      <c r="BH371" t="s">
        <v>630</v>
      </c>
      <c r="BJ371" t="s">
        <v>636</v>
      </c>
      <c r="BK371">
        <f t="shared" si="217"/>
        <v>1982</v>
      </c>
      <c r="BL371" t="str">
        <f t="shared" si="218"/>
        <v>nfc_wc</v>
      </c>
      <c r="BM371" t="str">
        <f t="shared" si="219"/>
        <v>Minnesota Vikings</v>
      </c>
      <c r="BN371">
        <v>1</v>
      </c>
      <c r="BO371">
        <v>1</v>
      </c>
      <c r="BP371">
        <v>1</v>
      </c>
      <c r="BR371" t="s">
        <v>636</v>
      </c>
      <c r="BS371">
        <f t="shared" si="220"/>
        <v>1982</v>
      </c>
      <c r="BT371" t="str">
        <f t="shared" si="221"/>
        <v>nfc_wc</v>
      </c>
      <c r="BU371" t="str">
        <f t="shared" si="222"/>
        <v>Atlanta Falcons</v>
      </c>
      <c r="BV371">
        <v>0</v>
      </c>
      <c r="BW371">
        <v>1</v>
      </c>
      <c r="BX371">
        <v>0</v>
      </c>
    </row>
    <row r="372" spans="57:76">
      <c r="BE372">
        <v>1982</v>
      </c>
      <c r="BF372" t="s">
        <v>352</v>
      </c>
      <c r="BG372" t="s">
        <v>346</v>
      </c>
      <c r="BH372" t="s">
        <v>630</v>
      </c>
      <c r="BJ372" t="s">
        <v>636</v>
      </c>
      <c r="BK372">
        <f t="shared" si="217"/>
        <v>1982</v>
      </c>
      <c r="BL372" t="str">
        <f t="shared" si="218"/>
        <v>nfc_wc</v>
      </c>
      <c r="BM372" t="str">
        <f t="shared" si="219"/>
        <v>Dallas Cowboys</v>
      </c>
      <c r="BN372">
        <v>1</v>
      </c>
      <c r="BO372">
        <v>1</v>
      </c>
      <c r="BP372">
        <v>1</v>
      </c>
      <c r="BR372" t="s">
        <v>636</v>
      </c>
      <c r="BS372">
        <f t="shared" si="220"/>
        <v>1982</v>
      </c>
      <c r="BT372" t="str">
        <f t="shared" si="221"/>
        <v>nfc_wc</v>
      </c>
      <c r="BU372" t="str">
        <f t="shared" si="222"/>
        <v>Tampa Bay Buccaneers</v>
      </c>
      <c r="BV372">
        <v>0</v>
      </c>
      <c r="BW372">
        <v>1</v>
      </c>
      <c r="BX372">
        <v>0</v>
      </c>
    </row>
    <row r="373" spans="57:76">
      <c r="BE373">
        <v>1983</v>
      </c>
      <c r="BF373" t="s">
        <v>359</v>
      </c>
      <c r="BG373" t="s">
        <v>352</v>
      </c>
      <c r="BH373" t="s">
        <v>630</v>
      </c>
      <c r="BJ373" t="s">
        <v>636</v>
      </c>
      <c r="BK373">
        <f t="shared" si="217"/>
        <v>1983</v>
      </c>
      <c r="BL373" t="str">
        <f t="shared" si="218"/>
        <v>nfc_wc</v>
      </c>
      <c r="BM373" t="str">
        <f t="shared" si="219"/>
        <v>Los Angeles Rams</v>
      </c>
      <c r="BN373">
        <v>1</v>
      </c>
      <c r="BO373">
        <v>1</v>
      </c>
      <c r="BP373">
        <v>1</v>
      </c>
      <c r="BR373" t="s">
        <v>636</v>
      </c>
      <c r="BS373">
        <f t="shared" si="220"/>
        <v>1983</v>
      </c>
      <c r="BT373" t="str">
        <f t="shared" si="221"/>
        <v>nfc_wc</v>
      </c>
      <c r="BU373" t="str">
        <f t="shared" si="222"/>
        <v>Dallas Cowboys</v>
      </c>
      <c r="BV373">
        <v>0</v>
      </c>
      <c r="BW373">
        <v>1</v>
      </c>
      <c r="BX373">
        <v>0</v>
      </c>
    </row>
    <row r="374" spans="57:76">
      <c r="BE374">
        <v>1984</v>
      </c>
      <c r="BF374" t="s">
        <v>312</v>
      </c>
      <c r="BG374" t="s">
        <v>359</v>
      </c>
      <c r="BH374" t="s">
        <v>630</v>
      </c>
      <c r="BJ374" t="s">
        <v>636</v>
      </c>
      <c r="BK374">
        <f t="shared" si="217"/>
        <v>1984</v>
      </c>
      <c r="BL374" t="str">
        <f t="shared" si="218"/>
        <v>nfc_wc</v>
      </c>
      <c r="BM374" t="str">
        <f t="shared" si="219"/>
        <v>New York Giants</v>
      </c>
      <c r="BN374">
        <v>1</v>
      </c>
      <c r="BO374">
        <v>1</v>
      </c>
      <c r="BP374">
        <v>1</v>
      </c>
      <c r="BR374" t="s">
        <v>636</v>
      </c>
      <c r="BS374">
        <f t="shared" si="220"/>
        <v>1984</v>
      </c>
      <c r="BT374" t="str">
        <f t="shared" si="221"/>
        <v>nfc_wc</v>
      </c>
      <c r="BU374" t="str">
        <f t="shared" si="222"/>
        <v>Los Angeles Rams</v>
      </c>
      <c r="BV374">
        <v>0</v>
      </c>
      <c r="BW374">
        <v>1</v>
      </c>
      <c r="BX374">
        <v>0</v>
      </c>
    </row>
    <row r="375" spans="57:76">
      <c r="BE375">
        <v>1985</v>
      </c>
      <c r="BF375" t="s">
        <v>312</v>
      </c>
      <c r="BG375" t="s">
        <v>335</v>
      </c>
      <c r="BH375" t="s">
        <v>630</v>
      </c>
      <c r="BJ375" t="s">
        <v>636</v>
      </c>
      <c r="BK375">
        <f t="shared" si="217"/>
        <v>1985</v>
      </c>
      <c r="BL375" t="str">
        <f t="shared" si="218"/>
        <v>nfc_wc</v>
      </c>
      <c r="BM375" t="str">
        <f t="shared" si="219"/>
        <v>New York Giants</v>
      </c>
      <c r="BN375">
        <v>1</v>
      </c>
      <c r="BO375">
        <v>1</v>
      </c>
      <c r="BP375">
        <v>1</v>
      </c>
      <c r="BR375" t="s">
        <v>636</v>
      </c>
      <c r="BS375">
        <f t="shared" si="220"/>
        <v>1985</v>
      </c>
      <c r="BT375" t="str">
        <f t="shared" si="221"/>
        <v>nfc_wc</v>
      </c>
      <c r="BU375" t="str">
        <f t="shared" si="222"/>
        <v>San Francisco 49ers</v>
      </c>
      <c r="BV375">
        <v>0</v>
      </c>
      <c r="BW375">
        <v>1</v>
      </c>
      <c r="BX375">
        <v>0</v>
      </c>
    </row>
    <row r="376" spans="57:76">
      <c r="BE376">
        <v>1986</v>
      </c>
      <c r="BF376" t="s">
        <v>355</v>
      </c>
      <c r="BG376" t="s">
        <v>359</v>
      </c>
      <c r="BH376" t="s">
        <v>630</v>
      </c>
      <c r="BJ376" t="s">
        <v>636</v>
      </c>
      <c r="BK376">
        <f t="shared" si="217"/>
        <v>1986</v>
      </c>
      <c r="BL376" t="str">
        <f t="shared" si="218"/>
        <v>nfc_wc</v>
      </c>
      <c r="BM376" t="str">
        <f t="shared" si="219"/>
        <v>Washington Redskins</v>
      </c>
      <c r="BN376">
        <v>1</v>
      </c>
      <c r="BO376">
        <v>1</v>
      </c>
      <c r="BP376">
        <v>1</v>
      </c>
      <c r="BR376" t="s">
        <v>636</v>
      </c>
      <c r="BS376">
        <f t="shared" si="220"/>
        <v>1986</v>
      </c>
      <c r="BT376" t="str">
        <f t="shared" si="221"/>
        <v>nfc_wc</v>
      </c>
      <c r="BU376" t="str">
        <f t="shared" si="222"/>
        <v>Los Angeles Rams</v>
      </c>
      <c r="BV376">
        <v>0</v>
      </c>
      <c r="BW376">
        <v>1</v>
      </c>
      <c r="BX376">
        <v>0</v>
      </c>
    </row>
    <row r="377" spans="57:76">
      <c r="BE377">
        <v>1987</v>
      </c>
      <c r="BF377" t="s">
        <v>360</v>
      </c>
      <c r="BG377" t="s">
        <v>339</v>
      </c>
      <c r="BH377" t="s">
        <v>630</v>
      </c>
      <c r="BJ377" t="s">
        <v>636</v>
      </c>
      <c r="BK377">
        <f t="shared" si="217"/>
        <v>1987</v>
      </c>
      <c r="BL377" t="str">
        <f t="shared" si="218"/>
        <v>nfc_wc</v>
      </c>
      <c r="BM377" t="str">
        <f t="shared" si="219"/>
        <v>Minnesota Vikings</v>
      </c>
      <c r="BN377">
        <v>1</v>
      </c>
      <c r="BO377">
        <v>1</v>
      </c>
      <c r="BP377">
        <v>1</v>
      </c>
      <c r="BR377" t="s">
        <v>636</v>
      </c>
      <c r="BS377">
        <f t="shared" si="220"/>
        <v>1987</v>
      </c>
      <c r="BT377" t="str">
        <f t="shared" si="221"/>
        <v>nfc_wc</v>
      </c>
      <c r="BU377" t="str">
        <f t="shared" si="222"/>
        <v>New Orleans Saints</v>
      </c>
      <c r="BV377">
        <v>0</v>
      </c>
      <c r="BW377">
        <v>1</v>
      </c>
      <c r="BX377">
        <v>0</v>
      </c>
    </row>
    <row r="378" spans="57:76">
      <c r="BE378">
        <v>1988</v>
      </c>
      <c r="BF378" t="s">
        <v>360</v>
      </c>
      <c r="BG378" t="s">
        <v>359</v>
      </c>
      <c r="BH378" t="s">
        <v>630</v>
      </c>
      <c r="BJ378" t="s">
        <v>636</v>
      </c>
      <c r="BK378">
        <f t="shared" si="217"/>
        <v>1988</v>
      </c>
      <c r="BL378" t="str">
        <f t="shared" si="218"/>
        <v>nfc_wc</v>
      </c>
      <c r="BM378" t="str">
        <f t="shared" si="219"/>
        <v>Minnesota Vikings</v>
      </c>
      <c r="BN378">
        <v>1</v>
      </c>
      <c r="BO378">
        <v>1</v>
      </c>
      <c r="BP378">
        <v>1</v>
      </c>
      <c r="BR378" t="s">
        <v>636</v>
      </c>
      <c r="BS378">
        <f t="shared" si="220"/>
        <v>1988</v>
      </c>
      <c r="BT378" t="str">
        <f t="shared" si="221"/>
        <v>nfc_wc</v>
      </c>
      <c r="BU378" t="str">
        <f t="shared" si="222"/>
        <v>Los Angeles Rams</v>
      </c>
      <c r="BV378">
        <v>0</v>
      </c>
      <c r="BW378">
        <v>1</v>
      </c>
      <c r="BX378">
        <v>0</v>
      </c>
    </row>
    <row r="379" spans="57:76">
      <c r="BE379">
        <v>1989</v>
      </c>
      <c r="BF379" t="s">
        <v>359</v>
      </c>
      <c r="BG379" t="s">
        <v>344</v>
      </c>
      <c r="BH379" t="s">
        <v>630</v>
      </c>
      <c r="BJ379" t="s">
        <v>636</v>
      </c>
      <c r="BK379">
        <f t="shared" si="217"/>
        <v>1989</v>
      </c>
      <c r="BL379" t="str">
        <f t="shared" si="218"/>
        <v>nfc_wc</v>
      </c>
      <c r="BM379" t="str">
        <f t="shared" si="219"/>
        <v>Los Angeles Rams</v>
      </c>
      <c r="BN379">
        <v>1</v>
      </c>
      <c r="BO379">
        <v>1</v>
      </c>
      <c r="BP379">
        <v>1</v>
      </c>
      <c r="BR379" t="s">
        <v>636</v>
      </c>
      <c r="BS379">
        <f t="shared" si="220"/>
        <v>1989</v>
      </c>
      <c r="BT379" t="str">
        <f t="shared" si="221"/>
        <v>nfc_wc</v>
      </c>
      <c r="BU379" t="str">
        <f t="shared" si="222"/>
        <v>Philadelphia Eagles</v>
      </c>
      <c r="BV379">
        <v>0</v>
      </c>
      <c r="BW379">
        <v>1</v>
      </c>
      <c r="BX379">
        <v>0</v>
      </c>
    </row>
    <row r="380" spans="57:76">
      <c r="BE380">
        <v>1990</v>
      </c>
      <c r="BF380" t="s">
        <v>355</v>
      </c>
      <c r="BG380" t="s">
        <v>344</v>
      </c>
      <c r="BH380" t="s">
        <v>630</v>
      </c>
      <c r="BJ380" t="s">
        <v>636</v>
      </c>
      <c r="BK380">
        <f t="shared" si="217"/>
        <v>1990</v>
      </c>
      <c r="BL380" t="str">
        <f t="shared" si="218"/>
        <v>nfc_wc</v>
      </c>
      <c r="BM380" t="str">
        <f t="shared" si="219"/>
        <v>Washington Redskins</v>
      </c>
      <c r="BN380">
        <v>1</v>
      </c>
      <c r="BO380">
        <v>1</v>
      </c>
      <c r="BP380">
        <v>1</v>
      </c>
      <c r="BR380" t="s">
        <v>636</v>
      </c>
      <c r="BS380">
        <f t="shared" si="220"/>
        <v>1990</v>
      </c>
      <c r="BT380" t="str">
        <f t="shared" si="221"/>
        <v>nfc_wc</v>
      </c>
      <c r="BU380" t="str">
        <f t="shared" si="222"/>
        <v>Philadelphia Eagles</v>
      </c>
      <c r="BV380">
        <v>0</v>
      </c>
      <c r="BW380">
        <v>1</v>
      </c>
      <c r="BX380">
        <v>0</v>
      </c>
    </row>
    <row r="381" spans="57:76">
      <c r="BE381">
        <v>1990</v>
      </c>
      <c r="BF381" t="s">
        <v>342</v>
      </c>
      <c r="BG381" t="s">
        <v>339</v>
      </c>
      <c r="BH381" t="s">
        <v>630</v>
      </c>
      <c r="BJ381" t="s">
        <v>636</v>
      </c>
      <c r="BK381">
        <f t="shared" si="217"/>
        <v>1990</v>
      </c>
      <c r="BL381" t="str">
        <f t="shared" si="218"/>
        <v>nfc_wc</v>
      </c>
      <c r="BM381" t="str">
        <f t="shared" si="219"/>
        <v>Chicago Bears</v>
      </c>
      <c r="BN381">
        <v>1</v>
      </c>
      <c r="BO381">
        <v>1</v>
      </c>
      <c r="BP381">
        <v>1</v>
      </c>
      <c r="BR381" t="s">
        <v>636</v>
      </c>
      <c r="BS381">
        <f t="shared" si="220"/>
        <v>1990</v>
      </c>
      <c r="BT381" t="str">
        <f t="shared" si="221"/>
        <v>nfc_wc</v>
      </c>
      <c r="BU381" t="str">
        <f t="shared" si="222"/>
        <v>New Orleans Saints</v>
      </c>
      <c r="BV381">
        <v>0</v>
      </c>
      <c r="BW381">
        <v>1</v>
      </c>
      <c r="BX381">
        <v>0</v>
      </c>
    </row>
    <row r="382" spans="57:76">
      <c r="BE382">
        <v>1991</v>
      </c>
      <c r="BF382" t="s">
        <v>351</v>
      </c>
      <c r="BG382" t="s">
        <v>339</v>
      </c>
      <c r="BH382" t="s">
        <v>630</v>
      </c>
      <c r="BJ382" t="s">
        <v>636</v>
      </c>
      <c r="BK382">
        <f t="shared" si="217"/>
        <v>1991</v>
      </c>
      <c r="BL382" t="str">
        <f t="shared" si="218"/>
        <v>nfc_wc</v>
      </c>
      <c r="BM382" t="str">
        <f t="shared" si="219"/>
        <v>Atlanta Falcons</v>
      </c>
      <c r="BN382">
        <v>1</v>
      </c>
      <c r="BO382">
        <v>1</v>
      </c>
      <c r="BP382">
        <v>1</v>
      </c>
      <c r="BR382" t="s">
        <v>636</v>
      </c>
      <c r="BS382">
        <f t="shared" si="220"/>
        <v>1991</v>
      </c>
      <c r="BT382" t="str">
        <f t="shared" si="221"/>
        <v>nfc_wc</v>
      </c>
      <c r="BU382" t="str">
        <f t="shared" si="222"/>
        <v>New Orleans Saints</v>
      </c>
      <c r="BV382">
        <v>0</v>
      </c>
      <c r="BW382">
        <v>1</v>
      </c>
      <c r="BX382">
        <v>0</v>
      </c>
    </row>
    <row r="383" spans="57:76">
      <c r="BE383">
        <v>1991</v>
      </c>
      <c r="BF383" t="s">
        <v>352</v>
      </c>
      <c r="BG383" t="s">
        <v>342</v>
      </c>
      <c r="BH383" t="s">
        <v>630</v>
      </c>
      <c r="BJ383" t="s">
        <v>636</v>
      </c>
      <c r="BK383">
        <f t="shared" si="217"/>
        <v>1991</v>
      </c>
      <c r="BL383" t="str">
        <f t="shared" si="218"/>
        <v>nfc_wc</v>
      </c>
      <c r="BM383" t="str">
        <f t="shared" si="219"/>
        <v>Dallas Cowboys</v>
      </c>
      <c r="BN383">
        <v>1</v>
      </c>
      <c r="BO383">
        <v>1</v>
      </c>
      <c r="BP383">
        <v>1</v>
      </c>
      <c r="BR383" t="s">
        <v>636</v>
      </c>
      <c r="BS383">
        <f t="shared" si="220"/>
        <v>1991</v>
      </c>
      <c r="BT383" t="str">
        <f t="shared" si="221"/>
        <v>nfc_wc</v>
      </c>
      <c r="BU383" t="str">
        <f t="shared" si="222"/>
        <v>Chicago Bears</v>
      </c>
      <c r="BV383">
        <v>0</v>
      </c>
      <c r="BW383">
        <v>1</v>
      </c>
      <c r="BX383">
        <v>0</v>
      </c>
    </row>
    <row r="384" spans="57:76">
      <c r="BE384">
        <v>1992</v>
      </c>
      <c r="BF384" t="s">
        <v>355</v>
      </c>
      <c r="BG384" t="s">
        <v>360</v>
      </c>
      <c r="BH384" t="s">
        <v>630</v>
      </c>
      <c r="BJ384" t="s">
        <v>636</v>
      </c>
      <c r="BK384">
        <f t="shared" si="217"/>
        <v>1992</v>
      </c>
      <c r="BL384" t="str">
        <f t="shared" si="218"/>
        <v>nfc_wc</v>
      </c>
      <c r="BM384" t="str">
        <f t="shared" si="219"/>
        <v>Washington Redskins</v>
      </c>
      <c r="BN384">
        <v>1</v>
      </c>
      <c r="BO384">
        <v>1</v>
      </c>
      <c r="BP384">
        <v>1</v>
      </c>
      <c r="BR384" t="s">
        <v>636</v>
      </c>
      <c r="BS384">
        <f t="shared" si="220"/>
        <v>1992</v>
      </c>
      <c r="BT384" t="str">
        <f t="shared" si="221"/>
        <v>nfc_wc</v>
      </c>
      <c r="BU384" t="str">
        <f t="shared" si="222"/>
        <v>Minnesota Vikings</v>
      </c>
      <c r="BV384">
        <v>0</v>
      </c>
      <c r="BW384">
        <v>1</v>
      </c>
      <c r="BX384">
        <v>0</v>
      </c>
    </row>
    <row r="385" spans="57:76">
      <c r="BE385">
        <v>1992</v>
      </c>
      <c r="BF385" t="s">
        <v>344</v>
      </c>
      <c r="BG385" t="s">
        <v>339</v>
      </c>
      <c r="BH385" t="s">
        <v>630</v>
      </c>
      <c r="BJ385" t="s">
        <v>636</v>
      </c>
      <c r="BK385">
        <f t="shared" si="217"/>
        <v>1992</v>
      </c>
      <c r="BL385" t="str">
        <f t="shared" si="218"/>
        <v>nfc_wc</v>
      </c>
      <c r="BM385" t="str">
        <f t="shared" si="219"/>
        <v>Philadelphia Eagles</v>
      </c>
      <c r="BN385">
        <v>1</v>
      </c>
      <c r="BO385">
        <v>1</v>
      </c>
      <c r="BP385">
        <v>1</v>
      </c>
      <c r="BR385" t="s">
        <v>636</v>
      </c>
      <c r="BS385">
        <f t="shared" si="220"/>
        <v>1992</v>
      </c>
      <c r="BT385" t="str">
        <f t="shared" si="221"/>
        <v>nfc_wc</v>
      </c>
      <c r="BU385" t="str">
        <f t="shared" si="222"/>
        <v>New Orleans Saints</v>
      </c>
      <c r="BV385">
        <v>0</v>
      </c>
      <c r="BW385">
        <v>1</v>
      </c>
      <c r="BX385">
        <v>0</v>
      </c>
    </row>
    <row r="386" spans="57:76">
      <c r="BE386">
        <v>1993</v>
      </c>
      <c r="BF386" t="s">
        <v>337</v>
      </c>
      <c r="BG386" t="s">
        <v>418</v>
      </c>
      <c r="BH386" t="s">
        <v>630</v>
      </c>
      <c r="BJ386" t="s">
        <v>636</v>
      </c>
      <c r="BK386">
        <f t="shared" si="217"/>
        <v>1993</v>
      </c>
      <c r="BL386" t="str">
        <f t="shared" si="218"/>
        <v>nfc_wc</v>
      </c>
      <c r="BM386" t="str">
        <f t="shared" si="219"/>
        <v>Green Bay Packers</v>
      </c>
      <c r="BN386">
        <v>1</v>
      </c>
      <c r="BO386">
        <v>1</v>
      </c>
      <c r="BP386">
        <v>1</v>
      </c>
      <c r="BR386" t="s">
        <v>636</v>
      </c>
      <c r="BS386">
        <f t="shared" si="220"/>
        <v>1993</v>
      </c>
      <c r="BT386" t="str">
        <f t="shared" si="221"/>
        <v>nfc_wc</v>
      </c>
      <c r="BU386" t="str">
        <f t="shared" si="222"/>
        <v>Detroit Lions</v>
      </c>
      <c r="BV386">
        <v>0</v>
      </c>
      <c r="BW386">
        <v>1</v>
      </c>
      <c r="BX386">
        <v>0</v>
      </c>
    </row>
    <row r="387" spans="57:76">
      <c r="BE387">
        <v>1993</v>
      </c>
      <c r="BF387" t="s">
        <v>312</v>
      </c>
      <c r="BG387" t="s">
        <v>360</v>
      </c>
      <c r="BH387" t="s">
        <v>630</v>
      </c>
      <c r="BJ387" t="s">
        <v>636</v>
      </c>
      <c r="BK387">
        <f t="shared" si="217"/>
        <v>1993</v>
      </c>
      <c r="BL387" t="str">
        <f t="shared" si="218"/>
        <v>nfc_wc</v>
      </c>
      <c r="BM387" t="str">
        <f t="shared" si="219"/>
        <v>New York Giants</v>
      </c>
      <c r="BN387">
        <v>1</v>
      </c>
      <c r="BO387">
        <v>1</v>
      </c>
      <c r="BP387">
        <v>1</v>
      </c>
      <c r="BR387" t="s">
        <v>636</v>
      </c>
      <c r="BS387">
        <f t="shared" si="220"/>
        <v>1993</v>
      </c>
      <c r="BT387" t="str">
        <f t="shared" si="221"/>
        <v>nfc_wc</v>
      </c>
      <c r="BU387" t="str">
        <f t="shared" si="222"/>
        <v>Minnesota Vikings</v>
      </c>
      <c r="BV387">
        <v>0</v>
      </c>
      <c r="BW387">
        <v>1</v>
      </c>
      <c r="BX387">
        <v>0</v>
      </c>
    </row>
    <row r="388" spans="57:76">
      <c r="BE388">
        <v>1994</v>
      </c>
      <c r="BF388" t="s">
        <v>337</v>
      </c>
      <c r="BG388" t="s">
        <v>418</v>
      </c>
      <c r="BH388" t="s">
        <v>630</v>
      </c>
      <c r="BJ388" t="s">
        <v>636</v>
      </c>
      <c r="BK388">
        <f t="shared" ref="BK388:BK425" si="223">BE388</f>
        <v>1994</v>
      </c>
      <c r="BL388" t="str">
        <f t="shared" ref="BL388:BL425" si="224">BH388</f>
        <v>nfc_wc</v>
      </c>
      <c r="BM388" t="str">
        <f t="shared" ref="BM388:BM425" si="225">BF388</f>
        <v>Green Bay Packers</v>
      </c>
      <c r="BN388">
        <v>1</v>
      </c>
      <c r="BO388">
        <v>1</v>
      </c>
      <c r="BP388">
        <v>1</v>
      </c>
      <c r="BR388" t="s">
        <v>636</v>
      </c>
      <c r="BS388">
        <f t="shared" ref="BS388:BS425" si="226">BE388</f>
        <v>1994</v>
      </c>
      <c r="BT388" t="str">
        <f t="shared" ref="BT388:BT425" si="227">BH388</f>
        <v>nfc_wc</v>
      </c>
      <c r="BU388" t="str">
        <f t="shared" ref="BU388:BU425" si="228">BG388</f>
        <v>Detroit Lions</v>
      </c>
      <c r="BV388">
        <v>0</v>
      </c>
      <c r="BW388">
        <v>1</v>
      </c>
      <c r="BX388">
        <v>0</v>
      </c>
    </row>
    <row r="389" spans="57:76">
      <c r="BE389">
        <v>1994</v>
      </c>
      <c r="BF389" t="s">
        <v>342</v>
      </c>
      <c r="BG389" t="s">
        <v>360</v>
      </c>
      <c r="BH389" t="s">
        <v>630</v>
      </c>
      <c r="BJ389" t="s">
        <v>636</v>
      </c>
      <c r="BK389">
        <f t="shared" si="223"/>
        <v>1994</v>
      </c>
      <c r="BL389" t="str">
        <f t="shared" si="224"/>
        <v>nfc_wc</v>
      </c>
      <c r="BM389" t="str">
        <f t="shared" si="225"/>
        <v>Chicago Bears</v>
      </c>
      <c r="BN389">
        <v>1</v>
      </c>
      <c r="BO389">
        <v>1</v>
      </c>
      <c r="BP389">
        <v>1</v>
      </c>
      <c r="BR389" t="s">
        <v>636</v>
      </c>
      <c r="BS389">
        <f t="shared" si="226"/>
        <v>1994</v>
      </c>
      <c r="BT389" t="str">
        <f t="shared" si="227"/>
        <v>nfc_wc</v>
      </c>
      <c r="BU389" t="str">
        <f t="shared" si="228"/>
        <v>Minnesota Vikings</v>
      </c>
      <c r="BV389">
        <v>0</v>
      </c>
      <c r="BW389">
        <v>1</v>
      </c>
      <c r="BX389">
        <v>0</v>
      </c>
    </row>
    <row r="390" spans="57:76">
      <c r="BE390">
        <v>1995</v>
      </c>
      <c r="BF390" t="s">
        <v>337</v>
      </c>
      <c r="BG390" t="s">
        <v>351</v>
      </c>
      <c r="BH390" t="s">
        <v>630</v>
      </c>
      <c r="BJ390" t="s">
        <v>636</v>
      </c>
      <c r="BK390">
        <f t="shared" si="223"/>
        <v>1995</v>
      </c>
      <c r="BL390" t="str">
        <f t="shared" si="224"/>
        <v>nfc_wc</v>
      </c>
      <c r="BM390" t="str">
        <f t="shared" si="225"/>
        <v>Green Bay Packers</v>
      </c>
      <c r="BN390">
        <v>1</v>
      </c>
      <c r="BO390">
        <v>1</v>
      </c>
      <c r="BP390">
        <v>1</v>
      </c>
      <c r="BR390" t="s">
        <v>636</v>
      </c>
      <c r="BS390">
        <f t="shared" si="226"/>
        <v>1995</v>
      </c>
      <c r="BT390" t="str">
        <f t="shared" si="227"/>
        <v>nfc_wc</v>
      </c>
      <c r="BU390" t="str">
        <f t="shared" si="228"/>
        <v>Atlanta Falcons</v>
      </c>
      <c r="BV390">
        <v>0</v>
      </c>
      <c r="BW390">
        <v>1</v>
      </c>
      <c r="BX390">
        <v>0</v>
      </c>
    </row>
    <row r="391" spans="57:76">
      <c r="BE391">
        <v>1995</v>
      </c>
      <c r="BF391" t="s">
        <v>344</v>
      </c>
      <c r="BG391" t="s">
        <v>418</v>
      </c>
      <c r="BH391" t="s">
        <v>630</v>
      </c>
      <c r="BJ391" t="s">
        <v>636</v>
      </c>
      <c r="BK391">
        <f t="shared" si="223"/>
        <v>1995</v>
      </c>
      <c r="BL391" t="str">
        <f t="shared" si="224"/>
        <v>nfc_wc</v>
      </c>
      <c r="BM391" t="str">
        <f t="shared" si="225"/>
        <v>Philadelphia Eagles</v>
      </c>
      <c r="BN391">
        <v>1</v>
      </c>
      <c r="BO391">
        <v>1</v>
      </c>
      <c r="BP391">
        <v>1</v>
      </c>
      <c r="BR391" t="s">
        <v>636</v>
      </c>
      <c r="BS391">
        <f t="shared" si="226"/>
        <v>1995</v>
      </c>
      <c r="BT391" t="str">
        <f t="shared" si="227"/>
        <v>nfc_wc</v>
      </c>
      <c r="BU391" t="str">
        <f t="shared" si="228"/>
        <v>Detroit Lions</v>
      </c>
      <c r="BV391">
        <v>0</v>
      </c>
      <c r="BW391">
        <v>1</v>
      </c>
      <c r="BX391">
        <v>0</v>
      </c>
    </row>
    <row r="392" spans="57:76">
      <c r="BE392">
        <v>1996</v>
      </c>
      <c r="BF392" t="s">
        <v>352</v>
      </c>
      <c r="BG392" t="s">
        <v>360</v>
      </c>
      <c r="BH392" t="s">
        <v>630</v>
      </c>
      <c r="BJ392" t="s">
        <v>636</v>
      </c>
      <c r="BK392">
        <f t="shared" si="223"/>
        <v>1996</v>
      </c>
      <c r="BL392" t="str">
        <f t="shared" si="224"/>
        <v>nfc_wc</v>
      </c>
      <c r="BM392" t="str">
        <f t="shared" si="225"/>
        <v>Dallas Cowboys</v>
      </c>
      <c r="BN392">
        <v>1</v>
      </c>
      <c r="BO392">
        <v>1</v>
      </c>
      <c r="BP392">
        <v>1</v>
      </c>
      <c r="BR392" t="s">
        <v>636</v>
      </c>
      <c r="BS392">
        <f t="shared" si="226"/>
        <v>1996</v>
      </c>
      <c r="BT392" t="str">
        <f t="shared" si="227"/>
        <v>nfc_wc</v>
      </c>
      <c r="BU392" t="str">
        <f t="shared" si="228"/>
        <v>Minnesota Vikings</v>
      </c>
      <c r="BV392">
        <v>0</v>
      </c>
      <c r="BW392">
        <v>1</v>
      </c>
      <c r="BX392">
        <v>0</v>
      </c>
    </row>
    <row r="393" spans="57:76">
      <c r="BE393">
        <v>1996</v>
      </c>
      <c r="BF393" t="s">
        <v>335</v>
      </c>
      <c r="BG393" t="s">
        <v>344</v>
      </c>
      <c r="BH393" t="s">
        <v>630</v>
      </c>
      <c r="BJ393" t="s">
        <v>636</v>
      </c>
      <c r="BK393">
        <f t="shared" si="223"/>
        <v>1996</v>
      </c>
      <c r="BL393" t="str">
        <f t="shared" si="224"/>
        <v>nfc_wc</v>
      </c>
      <c r="BM393" t="str">
        <f t="shared" si="225"/>
        <v>San Francisco 49ers</v>
      </c>
      <c r="BN393">
        <v>1</v>
      </c>
      <c r="BO393">
        <v>1</v>
      </c>
      <c r="BP393">
        <v>1</v>
      </c>
      <c r="BR393" t="s">
        <v>636</v>
      </c>
      <c r="BS393">
        <f t="shared" si="226"/>
        <v>1996</v>
      </c>
      <c r="BT393" t="str">
        <f t="shared" si="227"/>
        <v>nfc_wc</v>
      </c>
      <c r="BU393" t="str">
        <f t="shared" si="228"/>
        <v>Philadelphia Eagles</v>
      </c>
      <c r="BV393">
        <v>0</v>
      </c>
      <c r="BW393">
        <v>1</v>
      </c>
      <c r="BX393">
        <v>0</v>
      </c>
    </row>
    <row r="394" spans="57:76">
      <c r="BE394">
        <v>1997</v>
      </c>
      <c r="BF394" t="s">
        <v>360</v>
      </c>
      <c r="BG394" t="s">
        <v>312</v>
      </c>
      <c r="BH394" t="s">
        <v>630</v>
      </c>
      <c r="BJ394" t="s">
        <v>636</v>
      </c>
      <c r="BK394">
        <f t="shared" si="223"/>
        <v>1997</v>
      </c>
      <c r="BL394" t="str">
        <f t="shared" si="224"/>
        <v>nfc_wc</v>
      </c>
      <c r="BM394" t="str">
        <f t="shared" si="225"/>
        <v>Minnesota Vikings</v>
      </c>
      <c r="BN394">
        <v>1</v>
      </c>
      <c r="BO394">
        <v>1</v>
      </c>
      <c r="BP394">
        <v>1</v>
      </c>
      <c r="BR394" t="s">
        <v>636</v>
      </c>
      <c r="BS394">
        <f t="shared" si="226"/>
        <v>1997</v>
      </c>
      <c r="BT394" t="str">
        <f t="shared" si="227"/>
        <v>nfc_wc</v>
      </c>
      <c r="BU394" t="str">
        <f t="shared" si="228"/>
        <v>New York Giants</v>
      </c>
      <c r="BV394">
        <v>0</v>
      </c>
      <c r="BW394">
        <v>1</v>
      </c>
      <c r="BX394">
        <v>0</v>
      </c>
    </row>
    <row r="395" spans="57:76">
      <c r="BE395">
        <v>1997</v>
      </c>
      <c r="BF395" t="s">
        <v>346</v>
      </c>
      <c r="BG395" t="s">
        <v>418</v>
      </c>
      <c r="BH395" t="s">
        <v>630</v>
      </c>
      <c r="BJ395" t="s">
        <v>636</v>
      </c>
      <c r="BK395">
        <f t="shared" si="223"/>
        <v>1997</v>
      </c>
      <c r="BL395" t="str">
        <f t="shared" si="224"/>
        <v>nfc_wc</v>
      </c>
      <c r="BM395" t="str">
        <f t="shared" si="225"/>
        <v>Tampa Bay Buccaneers</v>
      </c>
      <c r="BN395">
        <v>1</v>
      </c>
      <c r="BO395">
        <v>1</v>
      </c>
      <c r="BP395">
        <v>1</v>
      </c>
      <c r="BR395" t="s">
        <v>636</v>
      </c>
      <c r="BS395">
        <f t="shared" si="226"/>
        <v>1997</v>
      </c>
      <c r="BT395" t="str">
        <f t="shared" si="227"/>
        <v>nfc_wc</v>
      </c>
      <c r="BU395" t="str">
        <f t="shared" si="228"/>
        <v>Detroit Lions</v>
      </c>
      <c r="BV395">
        <v>0</v>
      </c>
      <c r="BW395">
        <v>1</v>
      </c>
      <c r="BX395">
        <v>0</v>
      </c>
    </row>
    <row r="396" spans="57:76">
      <c r="BE396">
        <v>1998</v>
      </c>
      <c r="BF396" t="s">
        <v>341</v>
      </c>
      <c r="BG396" t="s">
        <v>352</v>
      </c>
      <c r="BH396" t="s">
        <v>630</v>
      </c>
      <c r="BJ396" t="s">
        <v>636</v>
      </c>
      <c r="BK396">
        <f t="shared" si="223"/>
        <v>1998</v>
      </c>
      <c r="BL396" t="str">
        <f t="shared" si="224"/>
        <v>nfc_wc</v>
      </c>
      <c r="BM396" t="str">
        <f t="shared" si="225"/>
        <v>Arizona Cardinals</v>
      </c>
      <c r="BN396">
        <v>1</v>
      </c>
      <c r="BO396">
        <v>1</v>
      </c>
      <c r="BP396">
        <v>1</v>
      </c>
      <c r="BR396" t="s">
        <v>636</v>
      </c>
      <c r="BS396">
        <f t="shared" si="226"/>
        <v>1998</v>
      </c>
      <c r="BT396" t="str">
        <f t="shared" si="227"/>
        <v>nfc_wc</v>
      </c>
      <c r="BU396" t="str">
        <f t="shared" si="228"/>
        <v>Dallas Cowboys</v>
      </c>
      <c r="BV396">
        <v>0</v>
      </c>
      <c r="BW396">
        <v>1</v>
      </c>
      <c r="BX396">
        <v>0</v>
      </c>
    </row>
    <row r="397" spans="57:76">
      <c r="BE397">
        <v>1998</v>
      </c>
      <c r="BF397" t="s">
        <v>335</v>
      </c>
      <c r="BG397" t="s">
        <v>337</v>
      </c>
      <c r="BH397" t="s">
        <v>630</v>
      </c>
      <c r="BJ397" t="s">
        <v>636</v>
      </c>
      <c r="BK397">
        <f t="shared" si="223"/>
        <v>1998</v>
      </c>
      <c r="BL397" t="str">
        <f t="shared" si="224"/>
        <v>nfc_wc</v>
      </c>
      <c r="BM397" t="str">
        <f t="shared" si="225"/>
        <v>San Francisco 49ers</v>
      </c>
      <c r="BN397">
        <v>1</v>
      </c>
      <c r="BO397">
        <v>1</v>
      </c>
      <c r="BP397">
        <v>1</v>
      </c>
      <c r="BR397" t="s">
        <v>636</v>
      </c>
      <c r="BS397">
        <f t="shared" si="226"/>
        <v>1998</v>
      </c>
      <c r="BT397" t="str">
        <f t="shared" si="227"/>
        <v>nfc_wc</v>
      </c>
      <c r="BU397" t="str">
        <f t="shared" si="228"/>
        <v>Green Bay Packers</v>
      </c>
      <c r="BV397">
        <v>0</v>
      </c>
      <c r="BW397">
        <v>1</v>
      </c>
      <c r="BX397">
        <v>0</v>
      </c>
    </row>
    <row r="398" spans="57:76">
      <c r="BE398">
        <v>1999</v>
      </c>
      <c r="BF398" t="s">
        <v>355</v>
      </c>
      <c r="BG398" t="s">
        <v>418</v>
      </c>
      <c r="BH398" t="s">
        <v>630</v>
      </c>
      <c r="BJ398" t="s">
        <v>636</v>
      </c>
      <c r="BK398">
        <f t="shared" si="223"/>
        <v>1999</v>
      </c>
      <c r="BL398" t="str">
        <f t="shared" si="224"/>
        <v>nfc_wc</v>
      </c>
      <c r="BM398" t="str">
        <f t="shared" si="225"/>
        <v>Washington Redskins</v>
      </c>
      <c r="BN398">
        <v>1</v>
      </c>
      <c r="BO398">
        <v>1</v>
      </c>
      <c r="BP398">
        <v>1</v>
      </c>
      <c r="BR398" t="s">
        <v>636</v>
      </c>
      <c r="BS398">
        <f t="shared" si="226"/>
        <v>1999</v>
      </c>
      <c r="BT398" t="str">
        <f t="shared" si="227"/>
        <v>nfc_wc</v>
      </c>
      <c r="BU398" t="str">
        <f t="shared" si="228"/>
        <v>Detroit Lions</v>
      </c>
      <c r="BV398">
        <v>0</v>
      </c>
      <c r="BW398">
        <v>1</v>
      </c>
      <c r="BX398">
        <v>0</v>
      </c>
    </row>
    <row r="399" spans="57:76">
      <c r="BE399">
        <v>1999</v>
      </c>
      <c r="BF399" t="s">
        <v>360</v>
      </c>
      <c r="BG399" t="s">
        <v>352</v>
      </c>
      <c r="BH399" t="s">
        <v>630</v>
      </c>
      <c r="BJ399" t="s">
        <v>636</v>
      </c>
      <c r="BK399">
        <f t="shared" si="223"/>
        <v>1999</v>
      </c>
      <c r="BL399" t="str">
        <f t="shared" si="224"/>
        <v>nfc_wc</v>
      </c>
      <c r="BM399" t="str">
        <f t="shared" si="225"/>
        <v>Minnesota Vikings</v>
      </c>
      <c r="BN399">
        <v>1</v>
      </c>
      <c r="BO399">
        <v>1</v>
      </c>
      <c r="BP399">
        <v>1</v>
      </c>
      <c r="BR399" t="s">
        <v>636</v>
      </c>
      <c r="BS399">
        <f t="shared" si="226"/>
        <v>1999</v>
      </c>
      <c r="BT399" t="str">
        <f t="shared" si="227"/>
        <v>nfc_wc</v>
      </c>
      <c r="BU399" t="str">
        <f t="shared" si="228"/>
        <v>Dallas Cowboys</v>
      </c>
      <c r="BV399">
        <v>0</v>
      </c>
      <c r="BW399">
        <v>1</v>
      </c>
      <c r="BX399">
        <v>0</v>
      </c>
    </row>
    <row r="400" spans="57:76">
      <c r="BE400">
        <v>2000</v>
      </c>
      <c r="BF400" t="s">
        <v>339</v>
      </c>
      <c r="BG400" t="s">
        <v>348</v>
      </c>
      <c r="BH400" t="s">
        <v>630</v>
      </c>
      <c r="BJ400" t="s">
        <v>636</v>
      </c>
      <c r="BK400">
        <f t="shared" si="223"/>
        <v>2000</v>
      </c>
      <c r="BL400" t="str">
        <f t="shared" si="224"/>
        <v>nfc_wc</v>
      </c>
      <c r="BM400" t="str">
        <f t="shared" si="225"/>
        <v>New Orleans Saints</v>
      </c>
      <c r="BN400">
        <v>1</v>
      </c>
      <c r="BO400">
        <v>1</v>
      </c>
      <c r="BP400">
        <v>1</v>
      </c>
      <c r="BR400" t="s">
        <v>636</v>
      </c>
      <c r="BS400">
        <f t="shared" si="226"/>
        <v>2000</v>
      </c>
      <c r="BT400" t="str">
        <f t="shared" si="227"/>
        <v>nfc_wc</v>
      </c>
      <c r="BU400" t="str">
        <f t="shared" si="228"/>
        <v>St. Louis Rams</v>
      </c>
      <c r="BV400">
        <v>0</v>
      </c>
      <c r="BW400">
        <v>1</v>
      </c>
      <c r="BX400">
        <v>0</v>
      </c>
    </row>
    <row r="401" spans="57:76">
      <c r="BE401">
        <v>2000</v>
      </c>
      <c r="BF401" t="s">
        <v>344</v>
      </c>
      <c r="BG401" t="s">
        <v>346</v>
      </c>
      <c r="BH401" t="s">
        <v>630</v>
      </c>
      <c r="BJ401" t="s">
        <v>636</v>
      </c>
      <c r="BK401">
        <f t="shared" si="223"/>
        <v>2000</v>
      </c>
      <c r="BL401" t="str">
        <f t="shared" si="224"/>
        <v>nfc_wc</v>
      </c>
      <c r="BM401" t="str">
        <f t="shared" si="225"/>
        <v>Philadelphia Eagles</v>
      </c>
      <c r="BN401">
        <v>1</v>
      </c>
      <c r="BO401">
        <v>1</v>
      </c>
      <c r="BP401">
        <v>1</v>
      </c>
      <c r="BR401" t="s">
        <v>636</v>
      </c>
      <c r="BS401">
        <f t="shared" si="226"/>
        <v>2000</v>
      </c>
      <c r="BT401" t="str">
        <f t="shared" si="227"/>
        <v>nfc_wc</v>
      </c>
      <c r="BU401" t="str">
        <f t="shared" si="228"/>
        <v>Tampa Bay Buccaneers</v>
      </c>
      <c r="BV401">
        <v>0</v>
      </c>
      <c r="BW401">
        <v>1</v>
      </c>
      <c r="BX401">
        <v>0</v>
      </c>
    </row>
    <row r="402" spans="57:76">
      <c r="BE402">
        <v>2001</v>
      </c>
      <c r="BF402" t="s">
        <v>344</v>
      </c>
      <c r="BG402" t="s">
        <v>346</v>
      </c>
      <c r="BH402" t="s">
        <v>630</v>
      </c>
      <c r="BJ402" t="s">
        <v>636</v>
      </c>
      <c r="BK402">
        <f t="shared" si="223"/>
        <v>2001</v>
      </c>
      <c r="BL402" t="str">
        <f t="shared" si="224"/>
        <v>nfc_wc</v>
      </c>
      <c r="BM402" t="str">
        <f t="shared" si="225"/>
        <v>Philadelphia Eagles</v>
      </c>
      <c r="BN402">
        <v>1</v>
      </c>
      <c r="BO402">
        <v>1</v>
      </c>
      <c r="BP402">
        <v>1</v>
      </c>
      <c r="BR402" t="s">
        <v>636</v>
      </c>
      <c r="BS402">
        <f t="shared" si="226"/>
        <v>2001</v>
      </c>
      <c r="BT402" t="str">
        <f t="shared" si="227"/>
        <v>nfc_wc</v>
      </c>
      <c r="BU402" t="str">
        <f t="shared" si="228"/>
        <v>Tampa Bay Buccaneers</v>
      </c>
      <c r="BV402">
        <v>0</v>
      </c>
      <c r="BW402">
        <v>1</v>
      </c>
      <c r="BX402">
        <v>0</v>
      </c>
    </row>
    <row r="403" spans="57:76">
      <c r="BE403">
        <v>2001</v>
      </c>
      <c r="BF403" t="s">
        <v>337</v>
      </c>
      <c r="BG403" t="s">
        <v>335</v>
      </c>
      <c r="BH403" t="s">
        <v>630</v>
      </c>
      <c r="BJ403" t="s">
        <v>636</v>
      </c>
      <c r="BK403">
        <f t="shared" si="223"/>
        <v>2001</v>
      </c>
      <c r="BL403" t="str">
        <f t="shared" si="224"/>
        <v>nfc_wc</v>
      </c>
      <c r="BM403" t="str">
        <f t="shared" si="225"/>
        <v>Green Bay Packers</v>
      </c>
      <c r="BN403">
        <v>1</v>
      </c>
      <c r="BO403">
        <v>1</v>
      </c>
      <c r="BP403">
        <v>1</v>
      </c>
      <c r="BR403" t="s">
        <v>636</v>
      </c>
      <c r="BS403">
        <f t="shared" si="226"/>
        <v>2001</v>
      </c>
      <c r="BT403" t="str">
        <f t="shared" si="227"/>
        <v>nfc_wc</v>
      </c>
      <c r="BU403" t="str">
        <f t="shared" si="228"/>
        <v>San Francisco 49ers</v>
      </c>
      <c r="BV403">
        <v>0</v>
      </c>
      <c r="BW403">
        <v>1</v>
      </c>
      <c r="BX403">
        <v>0</v>
      </c>
    </row>
    <row r="404" spans="57:76">
      <c r="BE404">
        <v>2002</v>
      </c>
      <c r="BF404" t="s">
        <v>351</v>
      </c>
      <c r="BG404" t="s">
        <v>337</v>
      </c>
      <c r="BH404" t="s">
        <v>630</v>
      </c>
      <c r="BJ404" t="s">
        <v>636</v>
      </c>
      <c r="BK404">
        <f t="shared" si="223"/>
        <v>2002</v>
      </c>
      <c r="BL404" t="str">
        <f t="shared" si="224"/>
        <v>nfc_wc</v>
      </c>
      <c r="BM404" t="str">
        <f t="shared" si="225"/>
        <v>Atlanta Falcons</v>
      </c>
      <c r="BN404">
        <v>1</v>
      </c>
      <c r="BO404">
        <v>1</v>
      </c>
      <c r="BP404">
        <v>1</v>
      </c>
      <c r="BR404" t="s">
        <v>636</v>
      </c>
      <c r="BS404">
        <f t="shared" si="226"/>
        <v>2002</v>
      </c>
      <c r="BT404" t="str">
        <f t="shared" si="227"/>
        <v>nfc_wc</v>
      </c>
      <c r="BU404" t="str">
        <f t="shared" si="228"/>
        <v>Green Bay Packers</v>
      </c>
      <c r="BV404">
        <v>0</v>
      </c>
      <c r="BW404">
        <v>1</v>
      </c>
      <c r="BX404">
        <v>0</v>
      </c>
    </row>
    <row r="405" spans="57:76">
      <c r="BE405">
        <v>2002</v>
      </c>
      <c r="BF405" t="s">
        <v>335</v>
      </c>
      <c r="BG405" t="s">
        <v>312</v>
      </c>
      <c r="BH405" t="s">
        <v>630</v>
      </c>
      <c r="BJ405" t="s">
        <v>636</v>
      </c>
      <c r="BK405">
        <f t="shared" si="223"/>
        <v>2002</v>
      </c>
      <c r="BL405" t="str">
        <f t="shared" si="224"/>
        <v>nfc_wc</v>
      </c>
      <c r="BM405" t="str">
        <f t="shared" si="225"/>
        <v>San Francisco 49ers</v>
      </c>
      <c r="BN405">
        <v>1</v>
      </c>
      <c r="BO405">
        <v>1</v>
      </c>
      <c r="BP405">
        <v>1</v>
      </c>
      <c r="BR405" t="s">
        <v>636</v>
      </c>
      <c r="BS405">
        <f t="shared" si="226"/>
        <v>2002</v>
      </c>
      <c r="BT405" t="str">
        <f t="shared" si="227"/>
        <v>nfc_wc</v>
      </c>
      <c r="BU405" t="str">
        <f t="shared" si="228"/>
        <v>New York Giants</v>
      </c>
      <c r="BV405">
        <v>0</v>
      </c>
      <c r="BW405">
        <v>1</v>
      </c>
      <c r="BX405">
        <v>0</v>
      </c>
    </row>
    <row r="406" spans="57:76">
      <c r="BE406">
        <v>2003</v>
      </c>
      <c r="BF406" t="s">
        <v>345</v>
      </c>
      <c r="BG406" t="s">
        <v>352</v>
      </c>
      <c r="BH406" t="s">
        <v>630</v>
      </c>
      <c r="BJ406" t="s">
        <v>636</v>
      </c>
      <c r="BK406">
        <f t="shared" si="223"/>
        <v>2003</v>
      </c>
      <c r="BL406" t="str">
        <f t="shared" si="224"/>
        <v>nfc_wc</v>
      </c>
      <c r="BM406" t="str">
        <f t="shared" si="225"/>
        <v>Carolina Panthers</v>
      </c>
      <c r="BN406">
        <v>1</v>
      </c>
      <c r="BO406">
        <v>1</v>
      </c>
      <c r="BP406">
        <v>1</v>
      </c>
      <c r="BR406" t="s">
        <v>636</v>
      </c>
      <c r="BS406">
        <f t="shared" si="226"/>
        <v>2003</v>
      </c>
      <c r="BT406" t="str">
        <f t="shared" si="227"/>
        <v>nfc_wc</v>
      </c>
      <c r="BU406" t="str">
        <f t="shared" si="228"/>
        <v>Dallas Cowboys</v>
      </c>
      <c r="BV406">
        <v>0</v>
      </c>
      <c r="BW406">
        <v>1</v>
      </c>
      <c r="BX406">
        <v>0</v>
      </c>
    </row>
    <row r="407" spans="57:76">
      <c r="BE407">
        <v>2003</v>
      </c>
      <c r="BF407" t="s">
        <v>337</v>
      </c>
      <c r="BG407" t="s">
        <v>343</v>
      </c>
      <c r="BH407" t="s">
        <v>630</v>
      </c>
      <c r="BJ407" t="s">
        <v>636</v>
      </c>
      <c r="BK407">
        <f t="shared" si="223"/>
        <v>2003</v>
      </c>
      <c r="BL407" t="str">
        <f t="shared" si="224"/>
        <v>nfc_wc</v>
      </c>
      <c r="BM407" t="str">
        <f t="shared" si="225"/>
        <v>Green Bay Packers</v>
      </c>
      <c r="BN407">
        <v>1</v>
      </c>
      <c r="BO407">
        <v>1</v>
      </c>
      <c r="BP407">
        <v>1</v>
      </c>
      <c r="BR407" t="s">
        <v>636</v>
      </c>
      <c r="BS407">
        <f t="shared" si="226"/>
        <v>2003</v>
      </c>
      <c r="BT407" t="str">
        <f t="shared" si="227"/>
        <v>nfc_wc</v>
      </c>
      <c r="BU407" t="str">
        <f t="shared" si="228"/>
        <v>Seattle Seahawks</v>
      </c>
      <c r="BV407">
        <v>0</v>
      </c>
      <c r="BW407">
        <v>1</v>
      </c>
      <c r="BX407">
        <v>0</v>
      </c>
    </row>
    <row r="408" spans="57:76">
      <c r="BE408">
        <v>2004</v>
      </c>
      <c r="BF408" t="s">
        <v>348</v>
      </c>
      <c r="BG408" t="s">
        <v>343</v>
      </c>
      <c r="BH408" t="s">
        <v>630</v>
      </c>
      <c r="BJ408" t="s">
        <v>636</v>
      </c>
      <c r="BK408">
        <f t="shared" si="223"/>
        <v>2004</v>
      </c>
      <c r="BL408" t="str">
        <f t="shared" si="224"/>
        <v>nfc_wc</v>
      </c>
      <c r="BM408" t="str">
        <f t="shared" si="225"/>
        <v>St. Louis Rams</v>
      </c>
      <c r="BN408">
        <v>1</v>
      </c>
      <c r="BO408">
        <v>1</v>
      </c>
      <c r="BP408">
        <v>1</v>
      </c>
      <c r="BR408" t="s">
        <v>636</v>
      </c>
      <c r="BS408">
        <f t="shared" si="226"/>
        <v>2004</v>
      </c>
      <c r="BT408" t="str">
        <f t="shared" si="227"/>
        <v>nfc_wc</v>
      </c>
      <c r="BU408" t="str">
        <f t="shared" si="228"/>
        <v>Seattle Seahawks</v>
      </c>
      <c r="BV408">
        <v>0</v>
      </c>
      <c r="BW408">
        <v>1</v>
      </c>
      <c r="BX408">
        <v>0</v>
      </c>
    </row>
    <row r="409" spans="57:76">
      <c r="BE409">
        <v>2004</v>
      </c>
      <c r="BF409" t="s">
        <v>360</v>
      </c>
      <c r="BG409" t="s">
        <v>337</v>
      </c>
      <c r="BH409" t="s">
        <v>630</v>
      </c>
      <c r="BJ409" t="s">
        <v>636</v>
      </c>
      <c r="BK409">
        <f t="shared" si="223"/>
        <v>2004</v>
      </c>
      <c r="BL409" t="str">
        <f t="shared" si="224"/>
        <v>nfc_wc</v>
      </c>
      <c r="BM409" t="str">
        <f t="shared" si="225"/>
        <v>Minnesota Vikings</v>
      </c>
      <c r="BN409">
        <v>1</v>
      </c>
      <c r="BO409">
        <v>1</v>
      </c>
      <c r="BP409">
        <v>1</v>
      </c>
      <c r="BR409" t="s">
        <v>636</v>
      </c>
      <c r="BS409">
        <f t="shared" si="226"/>
        <v>2004</v>
      </c>
      <c r="BT409" t="str">
        <f t="shared" si="227"/>
        <v>nfc_wc</v>
      </c>
      <c r="BU409" t="str">
        <f t="shared" si="228"/>
        <v>Green Bay Packers</v>
      </c>
      <c r="BV409">
        <v>0</v>
      </c>
      <c r="BW409">
        <v>1</v>
      </c>
      <c r="BX409">
        <v>0</v>
      </c>
    </row>
    <row r="410" spans="57:76">
      <c r="BE410">
        <v>2005</v>
      </c>
      <c r="BF410" t="s">
        <v>355</v>
      </c>
      <c r="BG410" t="s">
        <v>346</v>
      </c>
      <c r="BH410" t="s">
        <v>630</v>
      </c>
      <c r="BJ410" t="s">
        <v>636</v>
      </c>
      <c r="BK410">
        <f t="shared" si="223"/>
        <v>2005</v>
      </c>
      <c r="BL410" t="str">
        <f t="shared" si="224"/>
        <v>nfc_wc</v>
      </c>
      <c r="BM410" t="str">
        <f t="shared" si="225"/>
        <v>Washington Redskins</v>
      </c>
      <c r="BN410">
        <v>1</v>
      </c>
      <c r="BO410">
        <v>1</v>
      </c>
      <c r="BP410">
        <v>1</v>
      </c>
      <c r="BR410" t="s">
        <v>636</v>
      </c>
      <c r="BS410">
        <f t="shared" si="226"/>
        <v>2005</v>
      </c>
      <c r="BT410" t="str">
        <f t="shared" si="227"/>
        <v>nfc_wc</v>
      </c>
      <c r="BU410" t="str">
        <f t="shared" si="228"/>
        <v>Tampa Bay Buccaneers</v>
      </c>
      <c r="BV410">
        <v>0</v>
      </c>
      <c r="BW410">
        <v>1</v>
      </c>
      <c r="BX410">
        <v>0</v>
      </c>
    </row>
    <row r="411" spans="57:76">
      <c r="BE411">
        <v>2005</v>
      </c>
      <c r="BF411" t="s">
        <v>345</v>
      </c>
      <c r="BG411" t="s">
        <v>312</v>
      </c>
      <c r="BH411" t="s">
        <v>630</v>
      </c>
      <c r="BJ411" t="s">
        <v>636</v>
      </c>
      <c r="BK411">
        <f t="shared" si="223"/>
        <v>2005</v>
      </c>
      <c r="BL411" t="str">
        <f t="shared" si="224"/>
        <v>nfc_wc</v>
      </c>
      <c r="BM411" t="str">
        <f t="shared" si="225"/>
        <v>Carolina Panthers</v>
      </c>
      <c r="BN411">
        <v>1</v>
      </c>
      <c r="BO411">
        <v>1</v>
      </c>
      <c r="BP411">
        <v>1</v>
      </c>
      <c r="BR411" t="s">
        <v>636</v>
      </c>
      <c r="BS411">
        <f t="shared" si="226"/>
        <v>2005</v>
      </c>
      <c r="BT411" t="str">
        <f t="shared" si="227"/>
        <v>nfc_wc</v>
      </c>
      <c r="BU411" t="str">
        <f t="shared" si="228"/>
        <v>New York Giants</v>
      </c>
      <c r="BV411">
        <v>0</v>
      </c>
      <c r="BW411">
        <v>1</v>
      </c>
      <c r="BX411">
        <v>0</v>
      </c>
    </row>
    <row r="412" spans="57:76">
      <c r="BE412">
        <v>2006</v>
      </c>
      <c r="BF412" t="s">
        <v>343</v>
      </c>
      <c r="BG412" t="s">
        <v>352</v>
      </c>
      <c r="BH412" t="s">
        <v>630</v>
      </c>
      <c r="BJ412" t="s">
        <v>636</v>
      </c>
      <c r="BK412">
        <f t="shared" si="223"/>
        <v>2006</v>
      </c>
      <c r="BL412" t="str">
        <f t="shared" si="224"/>
        <v>nfc_wc</v>
      </c>
      <c r="BM412" t="str">
        <f t="shared" si="225"/>
        <v>Seattle Seahawks</v>
      </c>
      <c r="BN412">
        <v>1</v>
      </c>
      <c r="BO412">
        <v>1</v>
      </c>
      <c r="BP412">
        <v>1</v>
      </c>
      <c r="BR412" t="s">
        <v>636</v>
      </c>
      <c r="BS412">
        <f t="shared" si="226"/>
        <v>2006</v>
      </c>
      <c r="BT412" t="str">
        <f t="shared" si="227"/>
        <v>nfc_wc</v>
      </c>
      <c r="BU412" t="str">
        <f t="shared" si="228"/>
        <v>Dallas Cowboys</v>
      </c>
      <c r="BV412">
        <v>0</v>
      </c>
      <c r="BW412">
        <v>1</v>
      </c>
      <c r="BX412">
        <v>0</v>
      </c>
    </row>
    <row r="413" spans="57:76">
      <c r="BE413">
        <v>2006</v>
      </c>
      <c r="BF413" t="s">
        <v>344</v>
      </c>
      <c r="BG413" t="s">
        <v>312</v>
      </c>
      <c r="BH413" t="s">
        <v>630</v>
      </c>
      <c r="BJ413" t="s">
        <v>636</v>
      </c>
      <c r="BK413">
        <f t="shared" si="223"/>
        <v>2006</v>
      </c>
      <c r="BL413" t="str">
        <f t="shared" si="224"/>
        <v>nfc_wc</v>
      </c>
      <c r="BM413" t="str">
        <f t="shared" si="225"/>
        <v>Philadelphia Eagles</v>
      </c>
      <c r="BN413">
        <v>1</v>
      </c>
      <c r="BO413">
        <v>1</v>
      </c>
      <c r="BP413">
        <v>1</v>
      </c>
      <c r="BR413" t="s">
        <v>636</v>
      </c>
      <c r="BS413">
        <f t="shared" si="226"/>
        <v>2006</v>
      </c>
      <c r="BT413" t="str">
        <f t="shared" si="227"/>
        <v>nfc_wc</v>
      </c>
      <c r="BU413" t="str">
        <f t="shared" si="228"/>
        <v>New York Giants</v>
      </c>
      <c r="BV413">
        <v>0</v>
      </c>
      <c r="BW413">
        <v>1</v>
      </c>
      <c r="BX413">
        <v>0</v>
      </c>
    </row>
    <row r="414" spans="57:76">
      <c r="BE414">
        <v>2007</v>
      </c>
      <c r="BF414" t="s">
        <v>343</v>
      </c>
      <c r="BG414" t="s">
        <v>355</v>
      </c>
      <c r="BH414" t="s">
        <v>630</v>
      </c>
      <c r="BJ414" t="s">
        <v>636</v>
      </c>
      <c r="BK414">
        <f t="shared" si="223"/>
        <v>2007</v>
      </c>
      <c r="BL414" t="str">
        <f t="shared" si="224"/>
        <v>nfc_wc</v>
      </c>
      <c r="BM414" t="str">
        <f t="shared" si="225"/>
        <v>Seattle Seahawks</v>
      </c>
      <c r="BN414">
        <v>1</v>
      </c>
      <c r="BO414">
        <v>1</v>
      </c>
      <c r="BP414">
        <v>1</v>
      </c>
      <c r="BR414" t="s">
        <v>636</v>
      </c>
      <c r="BS414">
        <f t="shared" si="226"/>
        <v>2007</v>
      </c>
      <c r="BT414" t="str">
        <f t="shared" si="227"/>
        <v>nfc_wc</v>
      </c>
      <c r="BU414" t="str">
        <f t="shared" si="228"/>
        <v>Washington Redskins</v>
      </c>
      <c r="BV414">
        <v>0</v>
      </c>
      <c r="BW414">
        <v>1</v>
      </c>
      <c r="BX414">
        <v>0</v>
      </c>
    </row>
    <row r="415" spans="57:76">
      <c r="BE415">
        <v>2007</v>
      </c>
      <c r="BF415" t="s">
        <v>312</v>
      </c>
      <c r="BG415" t="s">
        <v>346</v>
      </c>
      <c r="BH415" t="s">
        <v>630</v>
      </c>
      <c r="BJ415" t="s">
        <v>636</v>
      </c>
      <c r="BK415">
        <f t="shared" si="223"/>
        <v>2007</v>
      </c>
      <c r="BL415" t="str">
        <f t="shared" si="224"/>
        <v>nfc_wc</v>
      </c>
      <c r="BM415" t="str">
        <f t="shared" si="225"/>
        <v>New York Giants</v>
      </c>
      <c r="BN415">
        <v>1</v>
      </c>
      <c r="BO415">
        <v>1</v>
      </c>
      <c r="BP415">
        <v>1</v>
      </c>
      <c r="BR415" t="s">
        <v>636</v>
      </c>
      <c r="BS415">
        <f t="shared" si="226"/>
        <v>2007</v>
      </c>
      <c r="BT415" t="str">
        <f t="shared" si="227"/>
        <v>nfc_wc</v>
      </c>
      <c r="BU415" t="str">
        <f t="shared" si="228"/>
        <v>Tampa Bay Buccaneers</v>
      </c>
      <c r="BV415">
        <v>0</v>
      </c>
      <c r="BW415">
        <v>1</v>
      </c>
      <c r="BX415">
        <v>0</v>
      </c>
    </row>
    <row r="416" spans="57:76">
      <c r="BE416">
        <v>2008</v>
      </c>
      <c r="BF416" t="s">
        <v>341</v>
      </c>
      <c r="BG416" t="s">
        <v>351</v>
      </c>
      <c r="BH416" t="s">
        <v>630</v>
      </c>
      <c r="BJ416" t="s">
        <v>636</v>
      </c>
      <c r="BK416">
        <f t="shared" si="223"/>
        <v>2008</v>
      </c>
      <c r="BL416" t="str">
        <f t="shared" si="224"/>
        <v>nfc_wc</v>
      </c>
      <c r="BM416" t="str">
        <f t="shared" si="225"/>
        <v>Arizona Cardinals</v>
      </c>
      <c r="BN416">
        <v>1</v>
      </c>
      <c r="BO416">
        <v>1</v>
      </c>
      <c r="BP416">
        <v>1</v>
      </c>
      <c r="BR416" t="s">
        <v>636</v>
      </c>
      <c r="BS416">
        <f t="shared" si="226"/>
        <v>2008</v>
      </c>
      <c r="BT416" t="str">
        <f t="shared" si="227"/>
        <v>nfc_wc</v>
      </c>
      <c r="BU416" t="str">
        <f t="shared" si="228"/>
        <v>Atlanta Falcons</v>
      </c>
      <c r="BV416">
        <v>0</v>
      </c>
      <c r="BW416">
        <v>1</v>
      </c>
      <c r="BX416">
        <v>0</v>
      </c>
    </row>
    <row r="417" spans="57:76">
      <c r="BE417">
        <v>2008</v>
      </c>
      <c r="BF417" t="s">
        <v>344</v>
      </c>
      <c r="BG417" t="s">
        <v>360</v>
      </c>
      <c r="BH417" t="s">
        <v>630</v>
      </c>
      <c r="BJ417" t="s">
        <v>636</v>
      </c>
      <c r="BK417">
        <f t="shared" si="223"/>
        <v>2008</v>
      </c>
      <c r="BL417" t="str">
        <f t="shared" si="224"/>
        <v>nfc_wc</v>
      </c>
      <c r="BM417" t="str">
        <f t="shared" si="225"/>
        <v>Philadelphia Eagles</v>
      </c>
      <c r="BN417">
        <v>1</v>
      </c>
      <c r="BO417">
        <v>1</v>
      </c>
      <c r="BP417">
        <v>1</v>
      </c>
      <c r="BR417" t="s">
        <v>636</v>
      </c>
      <c r="BS417">
        <f t="shared" si="226"/>
        <v>2008</v>
      </c>
      <c r="BT417" t="str">
        <f t="shared" si="227"/>
        <v>nfc_wc</v>
      </c>
      <c r="BU417" t="str">
        <f t="shared" si="228"/>
        <v>Minnesota Vikings</v>
      </c>
      <c r="BV417">
        <v>0</v>
      </c>
      <c r="BW417">
        <v>1</v>
      </c>
      <c r="BX417">
        <v>0</v>
      </c>
    </row>
    <row r="418" spans="57:76">
      <c r="BE418">
        <v>2009</v>
      </c>
      <c r="BF418" t="s">
        <v>352</v>
      </c>
      <c r="BG418" t="s">
        <v>344</v>
      </c>
      <c r="BH418" t="s">
        <v>630</v>
      </c>
      <c r="BJ418" t="s">
        <v>636</v>
      </c>
      <c r="BK418">
        <f t="shared" si="223"/>
        <v>2009</v>
      </c>
      <c r="BL418" t="str">
        <f t="shared" si="224"/>
        <v>nfc_wc</v>
      </c>
      <c r="BM418" t="str">
        <f t="shared" si="225"/>
        <v>Dallas Cowboys</v>
      </c>
      <c r="BN418">
        <v>1</v>
      </c>
      <c r="BO418">
        <v>1</v>
      </c>
      <c r="BP418">
        <v>1</v>
      </c>
      <c r="BR418" t="s">
        <v>636</v>
      </c>
      <c r="BS418">
        <f t="shared" si="226"/>
        <v>2009</v>
      </c>
      <c r="BT418" t="str">
        <f t="shared" si="227"/>
        <v>nfc_wc</v>
      </c>
      <c r="BU418" t="str">
        <f t="shared" si="228"/>
        <v>Philadelphia Eagles</v>
      </c>
      <c r="BV418">
        <v>0</v>
      </c>
      <c r="BW418">
        <v>1</v>
      </c>
      <c r="BX418">
        <v>0</v>
      </c>
    </row>
    <row r="419" spans="57:76">
      <c r="BE419">
        <v>2009</v>
      </c>
      <c r="BF419" t="s">
        <v>341</v>
      </c>
      <c r="BG419" t="s">
        <v>337</v>
      </c>
      <c r="BH419" t="s">
        <v>630</v>
      </c>
      <c r="BJ419" t="s">
        <v>636</v>
      </c>
      <c r="BK419">
        <f t="shared" si="223"/>
        <v>2009</v>
      </c>
      <c r="BL419" t="str">
        <f t="shared" si="224"/>
        <v>nfc_wc</v>
      </c>
      <c r="BM419" t="str">
        <f t="shared" si="225"/>
        <v>Arizona Cardinals</v>
      </c>
      <c r="BN419">
        <v>1</v>
      </c>
      <c r="BO419">
        <v>1</v>
      </c>
      <c r="BP419">
        <v>1</v>
      </c>
      <c r="BR419" t="s">
        <v>636</v>
      </c>
      <c r="BS419">
        <f t="shared" si="226"/>
        <v>2009</v>
      </c>
      <c r="BT419" t="str">
        <f t="shared" si="227"/>
        <v>nfc_wc</v>
      </c>
      <c r="BU419" t="str">
        <f t="shared" si="228"/>
        <v>Green Bay Packers</v>
      </c>
      <c r="BV419">
        <v>0</v>
      </c>
      <c r="BW419">
        <v>1</v>
      </c>
      <c r="BX419">
        <v>0</v>
      </c>
    </row>
    <row r="420" spans="57:76">
      <c r="BE420">
        <v>2010</v>
      </c>
      <c r="BF420" t="s">
        <v>343</v>
      </c>
      <c r="BG420" t="s">
        <v>339</v>
      </c>
      <c r="BH420" t="s">
        <v>630</v>
      </c>
      <c r="BJ420" t="s">
        <v>636</v>
      </c>
      <c r="BK420">
        <f t="shared" si="223"/>
        <v>2010</v>
      </c>
      <c r="BL420" t="str">
        <f t="shared" si="224"/>
        <v>nfc_wc</v>
      </c>
      <c r="BM420" t="str">
        <f t="shared" si="225"/>
        <v>Seattle Seahawks</v>
      </c>
      <c r="BN420">
        <v>1</v>
      </c>
      <c r="BO420">
        <v>1</v>
      </c>
      <c r="BP420">
        <v>1</v>
      </c>
      <c r="BR420" t="s">
        <v>636</v>
      </c>
      <c r="BS420">
        <f t="shared" si="226"/>
        <v>2010</v>
      </c>
      <c r="BT420" t="str">
        <f t="shared" si="227"/>
        <v>nfc_wc</v>
      </c>
      <c r="BU420" t="str">
        <f t="shared" si="228"/>
        <v>New Orleans Saints</v>
      </c>
      <c r="BV420">
        <v>0</v>
      </c>
      <c r="BW420">
        <v>1</v>
      </c>
      <c r="BX420">
        <v>0</v>
      </c>
    </row>
    <row r="421" spans="57:76">
      <c r="BE421">
        <v>2010</v>
      </c>
      <c r="BF421" t="s">
        <v>337</v>
      </c>
      <c r="BG421" t="s">
        <v>344</v>
      </c>
      <c r="BH421" t="s">
        <v>630</v>
      </c>
      <c r="BJ421" t="s">
        <v>636</v>
      </c>
      <c r="BK421">
        <f t="shared" si="223"/>
        <v>2010</v>
      </c>
      <c r="BL421" t="str">
        <f t="shared" si="224"/>
        <v>nfc_wc</v>
      </c>
      <c r="BM421" t="str">
        <f t="shared" si="225"/>
        <v>Green Bay Packers</v>
      </c>
      <c r="BN421">
        <v>1</v>
      </c>
      <c r="BO421">
        <v>1</v>
      </c>
      <c r="BP421">
        <v>1</v>
      </c>
      <c r="BR421" t="s">
        <v>636</v>
      </c>
      <c r="BS421">
        <f t="shared" si="226"/>
        <v>2010</v>
      </c>
      <c r="BT421" t="str">
        <f t="shared" si="227"/>
        <v>nfc_wc</v>
      </c>
      <c r="BU421" t="str">
        <f t="shared" si="228"/>
        <v>Philadelphia Eagles</v>
      </c>
      <c r="BV421">
        <v>0</v>
      </c>
      <c r="BW421">
        <v>1</v>
      </c>
      <c r="BX421">
        <v>0</v>
      </c>
    </row>
    <row r="422" spans="57:76">
      <c r="BE422">
        <v>2011</v>
      </c>
      <c r="BF422" t="s">
        <v>339</v>
      </c>
      <c r="BG422" t="s">
        <v>418</v>
      </c>
      <c r="BH422" t="s">
        <v>630</v>
      </c>
      <c r="BJ422" t="s">
        <v>636</v>
      </c>
      <c r="BK422">
        <f t="shared" si="223"/>
        <v>2011</v>
      </c>
      <c r="BL422" t="str">
        <f t="shared" si="224"/>
        <v>nfc_wc</v>
      </c>
      <c r="BM422" t="str">
        <f t="shared" si="225"/>
        <v>New Orleans Saints</v>
      </c>
      <c r="BN422">
        <v>1</v>
      </c>
      <c r="BO422">
        <v>1</v>
      </c>
      <c r="BP422">
        <v>1</v>
      </c>
      <c r="BR422" t="s">
        <v>636</v>
      </c>
      <c r="BS422">
        <f t="shared" si="226"/>
        <v>2011</v>
      </c>
      <c r="BT422" t="str">
        <f t="shared" si="227"/>
        <v>nfc_wc</v>
      </c>
      <c r="BU422" t="str">
        <f t="shared" si="228"/>
        <v>Detroit Lions</v>
      </c>
      <c r="BV422">
        <v>0</v>
      </c>
      <c r="BW422">
        <v>1</v>
      </c>
      <c r="BX422">
        <v>0</v>
      </c>
    </row>
    <row r="423" spans="57:76">
      <c r="BE423">
        <v>2011</v>
      </c>
      <c r="BF423" t="s">
        <v>312</v>
      </c>
      <c r="BG423" t="s">
        <v>351</v>
      </c>
      <c r="BH423" t="s">
        <v>630</v>
      </c>
      <c r="BJ423" t="s">
        <v>636</v>
      </c>
      <c r="BK423">
        <f t="shared" si="223"/>
        <v>2011</v>
      </c>
      <c r="BL423" t="str">
        <f t="shared" si="224"/>
        <v>nfc_wc</v>
      </c>
      <c r="BM423" t="str">
        <f t="shared" si="225"/>
        <v>New York Giants</v>
      </c>
      <c r="BN423">
        <v>1</v>
      </c>
      <c r="BO423">
        <v>1</v>
      </c>
      <c r="BP423">
        <v>1</v>
      </c>
      <c r="BR423" t="s">
        <v>636</v>
      </c>
      <c r="BS423">
        <f t="shared" si="226"/>
        <v>2011</v>
      </c>
      <c r="BT423" t="str">
        <f t="shared" si="227"/>
        <v>nfc_wc</v>
      </c>
      <c r="BU423" t="str">
        <f t="shared" si="228"/>
        <v>Atlanta Falcons</v>
      </c>
      <c r="BV423">
        <v>0</v>
      </c>
      <c r="BW423">
        <v>1</v>
      </c>
      <c r="BX423">
        <v>0</v>
      </c>
    </row>
    <row r="424" spans="57:76">
      <c r="BE424">
        <v>2012</v>
      </c>
      <c r="BF424" t="s">
        <v>337</v>
      </c>
      <c r="BG424" t="s">
        <v>360</v>
      </c>
      <c r="BH424" t="s">
        <v>630</v>
      </c>
      <c r="BJ424" t="s">
        <v>636</v>
      </c>
      <c r="BK424">
        <f t="shared" si="223"/>
        <v>2012</v>
      </c>
      <c r="BL424" t="str">
        <f t="shared" si="224"/>
        <v>nfc_wc</v>
      </c>
      <c r="BM424" t="str">
        <f t="shared" si="225"/>
        <v>Green Bay Packers</v>
      </c>
      <c r="BN424">
        <v>1</v>
      </c>
      <c r="BO424">
        <v>1</v>
      </c>
      <c r="BP424">
        <v>1</v>
      </c>
      <c r="BR424" t="s">
        <v>636</v>
      </c>
      <c r="BS424">
        <f t="shared" si="226"/>
        <v>2012</v>
      </c>
      <c r="BT424" t="str">
        <f t="shared" si="227"/>
        <v>nfc_wc</v>
      </c>
      <c r="BU424" t="str">
        <f t="shared" si="228"/>
        <v>Minnesota Vikings</v>
      </c>
      <c r="BV424">
        <v>0</v>
      </c>
      <c r="BW424">
        <v>1</v>
      </c>
      <c r="BX424">
        <v>0</v>
      </c>
    </row>
    <row r="425" spans="57:76">
      <c r="BE425">
        <v>2012</v>
      </c>
      <c r="BF425" t="s">
        <v>343</v>
      </c>
      <c r="BG425" t="s">
        <v>355</v>
      </c>
      <c r="BH425" t="s">
        <v>630</v>
      </c>
      <c r="BJ425" t="s">
        <v>636</v>
      </c>
      <c r="BK425">
        <f t="shared" si="223"/>
        <v>2012</v>
      </c>
      <c r="BL425" t="str">
        <f t="shared" si="224"/>
        <v>nfc_wc</v>
      </c>
      <c r="BM425" t="str">
        <f t="shared" si="225"/>
        <v>Seattle Seahawks</v>
      </c>
      <c r="BN425">
        <v>1</v>
      </c>
      <c r="BO425">
        <v>1</v>
      </c>
      <c r="BP425">
        <v>1</v>
      </c>
      <c r="BR425" t="s">
        <v>636</v>
      </c>
      <c r="BS425">
        <f t="shared" si="226"/>
        <v>2012</v>
      </c>
      <c r="BT425" t="str">
        <f t="shared" si="227"/>
        <v>nfc_wc</v>
      </c>
      <c r="BU425" t="str">
        <f t="shared" si="228"/>
        <v>Washington Redskins</v>
      </c>
      <c r="BV425">
        <v>0</v>
      </c>
      <c r="BW425">
        <v>1</v>
      </c>
      <c r="BX425">
        <v>0</v>
      </c>
    </row>
  </sheetData>
  <sortState ref="AO23:AW65">
    <sortCondition ref="AP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7"/>
  <sheetViews>
    <sheetView workbookViewId="0">
      <selection activeCell="A2" sqref="A2:G847"/>
    </sheetView>
  </sheetViews>
  <sheetFormatPr baseColWidth="10" defaultRowHeight="15" x14ac:dyDescent="0"/>
  <sheetData>
    <row r="1" spans="1:7">
      <c r="A1" t="s">
        <v>332</v>
      </c>
      <c r="B1" t="s">
        <v>271</v>
      </c>
      <c r="C1" t="s">
        <v>272</v>
      </c>
      <c r="D1" t="s">
        <v>273</v>
      </c>
      <c r="E1" t="s">
        <v>274</v>
      </c>
      <c r="F1" t="s">
        <v>275</v>
      </c>
      <c r="G1" t="s">
        <v>276</v>
      </c>
    </row>
    <row r="2" spans="1:7">
      <c r="A2" t="s">
        <v>636</v>
      </c>
      <c r="B2">
        <v>2012</v>
      </c>
      <c r="C2" t="s">
        <v>366</v>
      </c>
      <c r="D2" t="s">
        <v>334</v>
      </c>
      <c r="E2">
        <v>1</v>
      </c>
      <c r="F2">
        <v>1</v>
      </c>
      <c r="G2">
        <v>1</v>
      </c>
    </row>
    <row r="3" spans="1:7">
      <c r="A3" t="s">
        <v>636</v>
      </c>
      <c r="B3">
        <v>2011</v>
      </c>
      <c r="C3" t="s">
        <v>366</v>
      </c>
      <c r="D3" t="s">
        <v>312</v>
      </c>
      <c r="E3">
        <v>1</v>
      </c>
      <c r="F3">
        <v>1</v>
      </c>
      <c r="G3">
        <v>1</v>
      </c>
    </row>
    <row r="4" spans="1:7">
      <c r="A4" t="s">
        <v>636</v>
      </c>
      <c r="B4">
        <v>2010</v>
      </c>
      <c r="C4" t="s">
        <v>366</v>
      </c>
      <c r="D4" t="s">
        <v>337</v>
      </c>
      <c r="E4">
        <v>1</v>
      </c>
      <c r="F4">
        <v>1</v>
      </c>
      <c r="G4">
        <v>1</v>
      </c>
    </row>
    <row r="5" spans="1:7">
      <c r="A5" t="s">
        <v>636</v>
      </c>
      <c r="B5">
        <v>2009</v>
      </c>
      <c r="C5" t="s">
        <v>366</v>
      </c>
      <c r="D5" t="s">
        <v>339</v>
      </c>
      <c r="E5">
        <v>1</v>
      </c>
      <c r="F5">
        <v>1</v>
      </c>
      <c r="G5">
        <v>1</v>
      </c>
    </row>
    <row r="6" spans="1:7">
      <c r="A6" t="s">
        <v>636</v>
      </c>
      <c r="B6">
        <v>2008</v>
      </c>
      <c r="C6" t="s">
        <v>366</v>
      </c>
      <c r="D6" t="s">
        <v>338</v>
      </c>
      <c r="E6">
        <v>1</v>
      </c>
      <c r="F6">
        <v>1</v>
      </c>
      <c r="G6">
        <v>1</v>
      </c>
    </row>
    <row r="7" spans="1:7">
      <c r="A7" t="s">
        <v>636</v>
      </c>
      <c r="B7">
        <v>2007</v>
      </c>
      <c r="C7" t="s">
        <v>366</v>
      </c>
      <c r="D7" t="s">
        <v>312</v>
      </c>
      <c r="E7">
        <v>1</v>
      </c>
      <c r="F7">
        <v>1</v>
      </c>
      <c r="G7">
        <v>1</v>
      </c>
    </row>
    <row r="8" spans="1:7">
      <c r="A8" t="s">
        <v>636</v>
      </c>
      <c r="B8">
        <v>2006</v>
      </c>
      <c r="C8" t="s">
        <v>366</v>
      </c>
      <c r="D8" t="s">
        <v>340</v>
      </c>
      <c r="E8">
        <v>1</v>
      </c>
      <c r="F8">
        <v>1</v>
      </c>
      <c r="G8">
        <v>1</v>
      </c>
    </row>
    <row r="9" spans="1:7">
      <c r="A9" t="s">
        <v>636</v>
      </c>
      <c r="B9">
        <v>2005</v>
      </c>
      <c r="C9" t="s">
        <v>366</v>
      </c>
      <c r="D9" t="s">
        <v>338</v>
      </c>
      <c r="E9">
        <v>1</v>
      </c>
      <c r="F9">
        <v>1</v>
      </c>
      <c r="G9">
        <v>1</v>
      </c>
    </row>
    <row r="10" spans="1:7">
      <c r="A10" t="s">
        <v>636</v>
      </c>
      <c r="B10">
        <v>2004</v>
      </c>
      <c r="C10" t="s">
        <v>366</v>
      </c>
      <c r="D10" t="s">
        <v>336</v>
      </c>
      <c r="E10">
        <v>1</v>
      </c>
      <c r="F10">
        <v>1</v>
      </c>
      <c r="G10">
        <v>1</v>
      </c>
    </row>
    <row r="11" spans="1:7">
      <c r="A11" t="s">
        <v>636</v>
      </c>
      <c r="B11">
        <v>2003</v>
      </c>
      <c r="C11" t="s">
        <v>366</v>
      </c>
      <c r="D11" t="s">
        <v>336</v>
      </c>
      <c r="E11">
        <v>1</v>
      </c>
      <c r="F11">
        <v>1</v>
      </c>
      <c r="G11">
        <v>1</v>
      </c>
    </row>
    <row r="12" spans="1:7">
      <c r="A12" t="s">
        <v>636</v>
      </c>
      <c r="B12">
        <v>2002</v>
      </c>
      <c r="C12" t="s">
        <v>366</v>
      </c>
      <c r="D12" t="s">
        <v>346</v>
      </c>
      <c r="E12">
        <v>1</v>
      </c>
      <c r="F12">
        <v>1</v>
      </c>
      <c r="G12">
        <v>1</v>
      </c>
    </row>
    <row r="13" spans="1:7">
      <c r="A13" t="s">
        <v>636</v>
      </c>
      <c r="B13">
        <v>2001</v>
      </c>
      <c r="C13" t="s">
        <v>366</v>
      </c>
      <c r="D13" t="s">
        <v>336</v>
      </c>
      <c r="E13">
        <v>1</v>
      </c>
      <c r="F13">
        <v>1</v>
      </c>
      <c r="G13">
        <v>1</v>
      </c>
    </row>
    <row r="14" spans="1:7">
      <c r="A14" t="s">
        <v>636</v>
      </c>
      <c r="B14">
        <v>2000</v>
      </c>
      <c r="C14" t="s">
        <v>366</v>
      </c>
      <c r="D14" t="s">
        <v>334</v>
      </c>
      <c r="E14">
        <v>1</v>
      </c>
      <c r="F14">
        <v>1</v>
      </c>
      <c r="G14">
        <v>1</v>
      </c>
    </row>
    <row r="15" spans="1:7">
      <c r="A15" t="s">
        <v>636</v>
      </c>
      <c r="B15">
        <v>1999</v>
      </c>
      <c r="C15" t="s">
        <v>366</v>
      </c>
      <c r="D15" t="s">
        <v>348</v>
      </c>
      <c r="E15">
        <v>1</v>
      </c>
      <c r="F15">
        <v>1</v>
      </c>
      <c r="G15">
        <v>1</v>
      </c>
    </row>
    <row r="16" spans="1:7">
      <c r="A16" t="s">
        <v>636</v>
      </c>
      <c r="B16">
        <v>1998</v>
      </c>
      <c r="C16" t="s">
        <v>366</v>
      </c>
      <c r="D16" t="s">
        <v>350</v>
      </c>
      <c r="E16">
        <v>1</v>
      </c>
      <c r="F16">
        <v>1</v>
      </c>
      <c r="G16">
        <v>1</v>
      </c>
    </row>
    <row r="17" spans="1:7">
      <c r="A17" t="s">
        <v>636</v>
      </c>
      <c r="B17">
        <v>1997</v>
      </c>
      <c r="C17" t="s">
        <v>366</v>
      </c>
      <c r="D17" t="s">
        <v>350</v>
      </c>
      <c r="E17">
        <v>1</v>
      </c>
      <c r="F17">
        <v>1</v>
      </c>
      <c r="G17">
        <v>1</v>
      </c>
    </row>
    <row r="18" spans="1:7">
      <c r="A18" t="s">
        <v>636</v>
      </c>
      <c r="B18">
        <v>1996</v>
      </c>
      <c r="C18" t="s">
        <v>366</v>
      </c>
      <c r="D18" t="s">
        <v>337</v>
      </c>
      <c r="E18">
        <v>1</v>
      </c>
      <c r="F18">
        <v>1</v>
      </c>
      <c r="G18">
        <v>1</v>
      </c>
    </row>
    <row r="19" spans="1:7">
      <c r="A19" t="s">
        <v>636</v>
      </c>
      <c r="B19">
        <v>1995</v>
      </c>
      <c r="C19" t="s">
        <v>366</v>
      </c>
      <c r="D19" t="s">
        <v>352</v>
      </c>
      <c r="E19">
        <v>1</v>
      </c>
      <c r="F19">
        <v>1</v>
      </c>
      <c r="G19">
        <v>1</v>
      </c>
    </row>
    <row r="20" spans="1:7">
      <c r="A20" t="s">
        <v>636</v>
      </c>
      <c r="B20">
        <v>1994</v>
      </c>
      <c r="C20" t="s">
        <v>366</v>
      </c>
      <c r="D20" t="s">
        <v>335</v>
      </c>
      <c r="E20">
        <v>1</v>
      </c>
      <c r="F20">
        <v>1</v>
      </c>
      <c r="G20">
        <v>1</v>
      </c>
    </row>
    <row r="21" spans="1:7">
      <c r="A21" t="s">
        <v>636</v>
      </c>
      <c r="B21">
        <v>1993</v>
      </c>
      <c r="C21" t="s">
        <v>366</v>
      </c>
      <c r="D21" t="s">
        <v>352</v>
      </c>
      <c r="E21">
        <v>1</v>
      </c>
      <c r="F21">
        <v>1</v>
      </c>
      <c r="G21">
        <v>1</v>
      </c>
    </row>
    <row r="22" spans="1:7">
      <c r="A22" t="s">
        <v>636</v>
      </c>
      <c r="B22">
        <v>1992</v>
      </c>
      <c r="C22" t="s">
        <v>366</v>
      </c>
      <c r="D22" t="s">
        <v>352</v>
      </c>
      <c r="E22">
        <v>1</v>
      </c>
      <c r="F22">
        <v>1</v>
      </c>
      <c r="G22">
        <v>1</v>
      </c>
    </row>
    <row r="23" spans="1:7">
      <c r="A23" t="s">
        <v>636</v>
      </c>
      <c r="B23">
        <v>1991</v>
      </c>
      <c r="C23" t="s">
        <v>366</v>
      </c>
      <c r="D23" t="s">
        <v>355</v>
      </c>
      <c r="E23">
        <v>1</v>
      </c>
      <c r="F23">
        <v>1</v>
      </c>
      <c r="G23">
        <v>1</v>
      </c>
    </row>
    <row r="24" spans="1:7">
      <c r="A24" t="s">
        <v>636</v>
      </c>
      <c r="B24">
        <v>1990</v>
      </c>
      <c r="C24" t="s">
        <v>366</v>
      </c>
      <c r="D24" t="s">
        <v>312</v>
      </c>
      <c r="E24">
        <v>1</v>
      </c>
      <c r="F24">
        <v>1</v>
      </c>
      <c r="G24">
        <v>1</v>
      </c>
    </row>
    <row r="25" spans="1:7">
      <c r="A25" t="s">
        <v>636</v>
      </c>
      <c r="B25">
        <v>1989</v>
      </c>
      <c r="C25" t="s">
        <v>366</v>
      </c>
      <c r="D25" t="s">
        <v>335</v>
      </c>
      <c r="E25">
        <v>1</v>
      </c>
      <c r="F25">
        <v>1</v>
      </c>
      <c r="G25">
        <v>1</v>
      </c>
    </row>
    <row r="26" spans="1:7">
      <c r="A26" t="s">
        <v>636</v>
      </c>
      <c r="B26">
        <v>1988</v>
      </c>
      <c r="C26" t="s">
        <v>366</v>
      </c>
      <c r="D26" t="s">
        <v>335</v>
      </c>
      <c r="E26">
        <v>1</v>
      </c>
      <c r="F26">
        <v>1</v>
      </c>
      <c r="G26">
        <v>1</v>
      </c>
    </row>
    <row r="27" spans="1:7">
      <c r="A27" t="s">
        <v>636</v>
      </c>
      <c r="B27">
        <v>1987</v>
      </c>
      <c r="C27" t="s">
        <v>366</v>
      </c>
      <c r="D27" t="s">
        <v>355</v>
      </c>
      <c r="E27">
        <v>1</v>
      </c>
      <c r="F27">
        <v>1</v>
      </c>
      <c r="G27">
        <v>1</v>
      </c>
    </row>
    <row r="28" spans="1:7">
      <c r="A28" t="s">
        <v>636</v>
      </c>
      <c r="B28">
        <v>1986</v>
      </c>
      <c r="C28" t="s">
        <v>366</v>
      </c>
      <c r="D28" t="s">
        <v>312</v>
      </c>
      <c r="E28">
        <v>1</v>
      </c>
      <c r="F28">
        <v>1</v>
      </c>
      <c r="G28">
        <v>1</v>
      </c>
    </row>
    <row r="29" spans="1:7">
      <c r="A29" t="s">
        <v>636</v>
      </c>
      <c r="B29">
        <v>1985</v>
      </c>
      <c r="C29" t="s">
        <v>366</v>
      </c>
      <c r="D29" t="s">
        <v>342</v>
      </c>
      <c r="E29">
        <v>1</v>
      </c>
      <c r="F29">
        <v>1</v>
      </c>
      <c r="G29">
        <v>1</v>
      </c>
    </row>
    <row r="30" spans="1:7">
      <c r="A30" t="s">
        <v>636</v>
      </c>
      <c r="B30">
        <v>1984</v>
      </c>
      <c r="C30" t="s">
        <v>366</v>
      </c>
      <c r="D30" t="s">
        <v>335</v>
      </c>
      <c r="E30">
        <v>1</v>
      </c>
      <c r="F30">
        <v>1</v>
      </c>
      <c r="G30">
        <v>1</v>
      </c>
    </row>
    <row r="31" spans="1:7">
      <c r="A31" t="s">
        <v>636</v>
      </c>
      <c r="B31">
        <v>1983</v>
      </c>
      <c r="C31" t="s">
        <v>366</v>
      </c>
      <c r="D31" t="s">
        <v>358</v>
      </c>
      <c r="E31">
        <v>1</v>
      </c>
      <c r="F31">
        <v>1</v>
      </c>
      <c r="G31">
        <v>1</v>
      </c>
    </row>
    <row r="32" spans="1:7">
      <c r="A32" t="s">
        <v>636</v>
      </c>
      <c r="B32">
        <v>1982</v>
      </c>
      <c r="C32" t="s">
        <v>366</v>
      </c>
      <c r="D32" t="s">
        <v>355</v>
      </c>
      <c r="E32">
        <v>1</v>
      </c>
      <c r="F32">
        <v>1</v>
      </c>
      <c r="G32">
        <v>1</v>
      </c>
    </row>
    <row r="33" spans="1:7">
      <c r="A33" t="s">
        <v>636</v>
      </c>
      <c r="B33">
        <v>1981</v>
      </c>
      <c r="C33" t="s">
        <v>366</v>
      </c>
      <c r="D33" t="s">
        <v>335</v>
      </c>
      <c r="E33">
        <v>1</v>
      </c>
      <c r="F33">
        <v>1</v>
      </c>
      <c r="G33">
        <v>1</v>
      </c>
    </row>
    <row r="34" spans="1:7">
      <c r="A34" t="s">
        <v>636</v>
      </c>
      <c r="B34">
        <v>1980</v>
      </c>
      <c r="C34" t="s">
        <v>366</v>
      </c>
      <c r="D34" t="s">
        <v>347</v>
      </c>
      <c r="E34">
        <v>1</v>
      </c>
      <c r="F34">
        <v>1</v>
      </c>
      <c r="G34">
        <v>1</v>
      </c>
    </row>
    <row r="35" spans="1:7">
      <c r="A35" t="s">
        <v>636</v>
      </c>
      <c r="B35">
        <v>1979</v>
      </c>
      <c r="C35" t="s">
        <v>366</v>
      </c>
      <c r="D35" t="s">
        <v>338</v>
      </c>
      <c r="E35">
        <v>1</v>
      </c>
      <c r="F35">
        <v>1</v>
      </c>
      <c r="G35">
        <v>1</v>
      </c>
    </row>
    <row r="36" spans="1:7">
      <c r="A36" t="s">
        <v>636</v>
      </c>
      <c r="B36">
        <v>1978</v>
      </c>
      <c r="C36" t="s">
        <v>366</v>
      </c>
      <c r="D36" t="s">
        <v>338</v>
      </c>
      <c r="E36">
        <v>1</v>
      </c>
      <c r="F36">
        <v>1</v>
      </c>
      <c r="G36">
        <v>1</v>
      </c>
    </row>
    <row r="37" spans="1:7">
      <c r="A37" t="s">
        <v>636</v>
      </c>
      <c r="B37">
        <v>1977</v>
      </c>
      <c r="C37" t="s">
        <v>366</v>
      </c>
      <c r="D37" t="s">
        <v>352</v>
      </c>
      <c r="E37">
        <v>1</v>
      </c>
      <c r="F37">
        <v>1</v>
      </c>
      <c r="G37">
        <v>1</v>
      </c>
    </row>
    <row r="38" spans="1:7">
      <c r="A38" t="s">
        <v>636</v>
      </c>
      <c r="B38">
        <v>1976</v>
      </c>
      <c r="C38" t="s">
        <v>366</v>
      </c>
      <c r="D38" t="s">
        <v>347</v>
      </c>
      <c r="E38">
        <v>1</v>
      </c>
      <c r="F38">
        <v>1</v>
      </c>
      <c r="G38">
        <v>1</v>
      </c>
    </row>
    <row r="39" spans="1:7">
      <c r="A39" t="s">
        <v>636</v>
      </c>
      <c r="B39">
        <v>1975</v>
      </c>
      <c r="C39" t="s">
        <v>366</v>
      </c>
      <c r="D39" t="s">
        <v>338</v>
      </c>
      <c r="E39">
        <v>1</v>
      </c>
      <c r="F39">
        <v>1</v>
      </c>
      <c r="G39">
        <v>1</v>
      </c>
    </row>
    <row r="40" spans="1:7">
      <c r="A40" t="s">
        <v>636</v>
      </c>
      <c r="B40">
        <v>1974</v>
      </c>
      <c r="C40" t="s">
        <v>366</v>
      </c>
      <c r="D40" t="s">
        <v>338</v>
      </c>
      <c r="E40">
        <v>1</v>
      </c>
      <c r="F40">
        <v>1</v>
      </c>
      <c r="G40">
        <v>1</v>
      </c>
    </row>
    <row r="41" spans="1:7">
      <c r="A41" t="s">
        <v>636</v>
      </c>
      <c r="B41">
        <v>1973</v>
      </c>
      <c r="C41" t="s">
        <v>366</v>
      </c>
      <c r="D41" t="s">
        <v>357</v>
      </c>
      <c r="E41">
        <v>1</v>
      </c>
      <c r="F41">
        <v>1</v>
      </c>
      <c r="G41">
        <v>1</v>
      </c>
    </row>
    <row r="42" spans="1:7">
      <c r="A42" t="s">
        <v>636</v>
      </c>
      <c r="B42">
        <v>1972</v>
      </c>
      <c r="C42" t="s">
        <v>366</v>
      </c>
      <c r="D42" t="s">
        <v>357</v>
      </c>
      <c r="E42">
        <v>1</v>
      </c>
      <c r="F42">
        <v>1</v>
      </c>
      <c r="G42">
        <v>1</v>
      </c>
    </row>
    <row r="43" spans="1:7">
      <c r="A43" t="s">
        <v>636</v>
      </c>
      <c r="B43">
        <v>1971</v>
      </c>
      <c r="C43" t="s">
        <v>366</v>
      </c>
      <c r="D43" t="s">
        <v>352</v>
      </c>
      <c r="E43">
        <v>1</v>
      </c>
      <c r="F43">
        <v>1</v>
      </c>
      <c r="G43">
        <v>1</v>
      </c>
    </row>
    <row r="44" spans="1:7">
      <c r="A44" t="s">
        <v>636</v>
      </c>
      <c r="B44">
        <v>1970</v>
      </c>
      <c r="C44" t="s">
        <v>366</v>
      </c>
      <c r="D44" t="s">
        <v>361</v>
      </c>
      <c r="E44">
        <v>1</v>
      </c>
      <c r="F44">
        <v>1</v>
      </c>
      <c r="G44">
        <v>1</v>
      </c>
    </row>
    <row r="45" spans="1:7">
      <c r="A45" t="s">
        <v>636</v>
      </c>
      <c r="B45">
        <v>1970</v>
      </c>
      <c r="C45" t="s">
        <v>458</v>
      </c>
      <c r="D45" t="s">
        <v>361</v>
      </c>
      <c r="E45">
        <v>1</v>
      </c>
      <c r="F45">
        <v>1</v>
      </c>
      <c r="G45">
        <v>1</v>
      </c>
    </row>
    <row r="46" spans="1:7">
      <c r="A46" t="s">
        <v>636</v>
      </c>
      <c r="B46">
        <v>1971</v>
      </c>
      <c r="C46" t="s">
        <v>458</v>
      </c>
      <c r="D46" t="s">
        <v>357</v>
      </c>
      <c r="E46">
        <v>1</v>
      </c>
      <c r="F46">
        <v>1</v>
      </c>
      <c r="G46">
        <v>1</v>
      </c>
    </row>
    <row r="47" spans="1:7">
      <c r="A47" t="s">
        <v>636</v>
      </c>
      <c r="B47">
        <v>1972</v>
      </c>
      <c r="C47" t="s">
        <v>458</v>
      </c>
      <c r="D47" t="s">
        <v>357</v>
      </c>
      <c r="E47">
        <v>1</v>
      </c>
      <c r="F47">
        <v>1</v>
      </c>
      <c r="G47">
        <v>1</v>
      </c>
    </row>
    <row r="48" spans="1:7">
      <c r="A48" t="s">
        <v>636</v>
      </c>
      <c r="B48">
        <v>1973</v>
      </c>
      <c r="C48" t="s">
        <v>458</v>
      </c>
      <c r="D48" t="s">
        <v>357</v>
      </c>
      <c r="E48">
        <v>1</v>
      </c>
      <c r="F48">
        <v>1</v>
      </c>
      <c r="G48">
        <v>1</v>
      </c>
    </row>
    <row r="49" spans="1:7">
      <c r="A49" t="s">
        <v>636</v>
      </c>
      <c r="B49">
        <v>1974</v>
      </c>
      <c r="C49" t="s">
        <v>458</v>
      </c>
      <c r="D49" t="s">
        <v>338</v>
      </c>
      <c r="E49">
        <v>1</v>
      </c>
      <c r="F49">
        <v>1</v>
      </c>
      <c r="G49">
        <v>1</v>
      </c>
    </row>
    <row r="50" spans="1:7">
      <c r="A50" t="s">
        <v>636</v>
      </c>
      <c r="B50">
        <v>1975</v>
      </c>
      <c r="C50" t="s">
        <v>458</v>
      </c>
      <c r="D50" t="s">
        <v>338</v>
      </c>
      <c r="E50">
        <v>1</v>
      </c>
      <c r="F50">
        <v>1</v>
      </c>
      <c r="G50">
        <v>1</v>
      </c>
    </row>
    <row r="51" spans="1:7">
      <c r="A51" t="s">
        <v>636</v>
      </c>
      <c r="B51">
        <v>1976</v>
      </c>
      <c r="C51" t="s">
        <v>458</v>
      </c>
      <c r="D51" t="s">
        <v>347</v>
      </c>
      <c r="E51">
        <v>1</v>
      </c>
      <c r="F51">
        <v>1</v>
      </c>
      <c r="G51">
        <v>1</v>
      </c>
    </row>
    <row r="52" spans="1:7">
      <c r="A52" t="s">
        <v>636</v>
      </c>
      <c r="B52">
        <v>1977</v>
      </c>
      <c r="C52" t="s">
        <v>458</v>
      </c>
      <c r="D52" t="s">
        <v>350</v>
      </c>
      <c r="E52">
        <v>1</v>
      </c>
      <c r="F52">
        <v>1</v>
      </c>
      <c r="G52">
        <v>1</v>
      </c>
    </row>
    <row r="53" spans="1:7">
      <c r="A53" t="s">
        <v>636</v>
      </c>
      <c r="B53">
        <v>1978</v>
      </c>
      <c r="C53" t="s">
        <v>458</v>
      </c>
      <c r="D53" t="s">
        <v>338</v>
      </c>
      <c r="E53">
        <v>1</v>
      </c>
      <c r="F53">
        <v>1</v>
      </c>
      <c r="G53">
        <v>1</v>
      </c>
    </row>
    <row r="54" spans="1:7">
      <c r="A54" t="s">
        <v>636</v>
      </c>
      <c r="B54">
        <v>1979</v>
      </c>
      <c r="C54" t="s">
        <v>458</v>
      </c>
      <c r="D54" t="s">
        <v>338</v>
      </c>
      <c r="E54">
        <v>1</v>
      </c>
      <c r="F54">
        <v>1</v>
      </c>
      <c r="G54">
        <v>1</v>
      </c>
    </row>
    <row r="55" spans="1:7">
      <c r="A55" t="s">
        <v>636</v>
      </c>
      <c r="B55">
        <v>1980</v>
      </c>
      <c r="C55" t="s">
        <v>458</v>
      </c>
      <c r="D55" t="s">
        <v>347</v>
      </c>
      <c r="E55">
        <v>1</v>
      </c>
      <c r="F55">
        <v>1</v>
      </c>
      <c r="G55">
        <v>1</v>
      </c>
    </row>
    <row r="56" spans="1:7">
      <c r="A56" t="s">
        <v>636</v>
      </c>
      <c r="B56">
        <v>1981</v>
      </c>
      <c r="C56" t="s">
        <v>458</v>
      </c>
      <c r="D56" t="s">
        <v>356</v>
      </c>
      <c r="E56">
        <v>1</v>
      </c>
      <c r="F56">
        <v>1</v>
      </c>
      <c r="G56">
        <v>1</v>
      </c>
    </row>
    <row r="57" spans="1:7">
      <c r="A57" t="s">
        <v>636</v>
      </c>
      <c r="B57">
        <v>1982</v>
      </c>
      <c r="C57" t="s">
        <v>458</v>
      </c>
      <c r="D57" t="s">
        <v>357</v>
      </c>
      <c r="E57">
        <v>1</v>
      </c>
      <c r="F57">
        <v>1</v>
      </c>
      <c r="G57">
        <v>1</v>
      </c>
    </row>
    <row r="58" spans="1:7">
      <c r="A58" t="s">
        <v>636</v>
      </c>
      <c r="B58">
        <v>1983</v>
      </c>
      <c r="C58" t="s">
        <v>458</v>
      </c>
      <c r="D58" t="s">
        <v>358</v>
      </c>
      <c r="E58">
        <v>1</v>
      </c>
      <c r="F58">
        <v>1</v>
      </c>
      <c r="G58">
        <v>1</v>
      </c>
    </row>
    <row r="59" spans="1:7">
      <c r="A59" t="s">
        <v>636</v>
      </c>
      <c r="B59">
        <v>1984</v>
      </c>
      <c r="C59" t="s">
        <v>458</v>
      </c>
      <c r="D59" t="s">
        <v>357</v>
      </c>
      <c r="E59">
        <v>1</v>
      </c>
      <c r="F59">
        <v>1</v>
      </c>
      <c r="G59">
        <v>1</v>
      </c>
    </row>
    <row r="60" spans="1:7">
      <c r="A60" t="s">
        <v>636</v>
      </c>
      <c r="B60">
        <v>1985</v>
      </c>
      <c r="C60" t="s">
        <v>458</v>
      </c>
      <c r="D60" t="s">
        <v>336</v>
      </c>
      <c r="E60">
        <v>1</v>
      </c>
      <c r="F60">
        <v>1</v>
      </c>
      <c r="G60">
        <v>1</v>
      </c>
    </row>
    <row r="61" spans="1:7">
      <c r="A61" t="s">
        <v>636</v>
      </c>
      <c r="B61">
        <v>1986</v>
      </c>
      <c r="C61" t="s">
        <v>458</v>
      </c>
      <c r="D61" t="s">
        <v>350</v>
      </c>
      <c r="E61">
        <v>1</v>
      </c>
      <c r="F61">
        <v>1</v>
      </c>
      <c r="G61">
        <v>1</v>
      </c>
    </row>
    <row r="62" spans="1:7">
      <c r="A62" t="s">
        <v>636</v>
      </c>
      <c r="B62">
        <v>1987</v>
      </c>
      <c r="C62" t="s">
        <v>458</v>
      </c>
      <c r="D62" t="s">
        <v>350</v>
      </c>
      <c r="E62">
        <v>1</v>
      </c>
      <c r="F62">
        <v>1</v>
      </c>
      <c r="G62">
        <v>1</v>
      </c>
    </row>
    <row r="63" spans="1:7">
      <c r="A63" t="s">
        <v>636</v>
      </c>
      <c r="B63">
        <v>1988</v>
      </c>
      <c r="C63" t="s">
        <v>458</v>
      </c>
      <c r="D63" t="s">
        <v>356</v>
      </c>
      <c r="E63">
        <v>1</v>
      </c>
      <c r="F63">
        <v>1</v>
      </c>
      <c r="G63">
        <v>1</v>
      </c>
    </row>
    <row r="64" spans="1:7">
      <c r="A64" t="s">
        <v>636</v>
      </c>
      <c r="B64">
        <v>1989</v>
      </c>
      <c r="C64" t="s">
        <v>458</v>
      </c>
      <c r="D64" t="s">
        <v>350</v>
      </c>
      <c r="E64">
        <v>1</v>
      </c>
      <c r="F64">
        <v>1</v>
      </c>
      <c r="G64">
        <v>1</v>
      </c>
    </row>
    <row r="65" spans="1:7">
      <c r="A65" t="s">
        <v>636</v>
      </c>
      <c r="B65">
        <v>1990</v>
      </c>
      <c r="C65" t="s">
        <v>458</v>
      </c>
      <c r="D65" t="s">
        <v>354</v>
      </c>
      <c r="E65">
        <v>1</v>
      </c>
      <c r="F65">
        <v>1</v>
      </c>
      <c r="G65">
        <v>1</v>
      </c>
    </row>
    <row r="66" spans="1:7">
      <c r="A66" t="s">
        <v>636</v>
      </c>
      <c r="B66">
        <v>1991</v>
      </c>
      <c r="C66" t="s">
        <v>458</v>
      </c>
      <c r="D66" t="s">
        <v>354</v>
      </c>
      <c r="E66">
        <v>1</v>
      </c>
      <c r="F66">
        <v>1</v>
      </c>
      <c r="G66">
        <v>1</v>
      </c>
    </row>
    <row r="67" spans="1:7">
      <c r="A67" t="s">
        <v>636</v>
      </c>
      <c r="B67">
        <v>1992</v>
      </c>
      <c r="C67" t="s">
        <v>458</v>
      </c>
      <c r="D67" t="s">
        <v>354</v>
      </c>
      <c r="E67">
        <v>1</v>
      </c>
      <c r="F67">
        <v>1</v>
      </c>
      <c r="G67">
        <v>1</v>
      </c>
    </row>
    <row r="68" spans="1:7">
      <c r="A68" t="s">
        <v>636</v>
      </c>
      <c r="B68">
        <v>1993</v>
      </c>
      <c r="C68" t="s">
        <v>458</v>
      </c>
      <c r="D68" t="s">
        <v>354</v>
      </c>
      <c r="E68">
        <v>1</v>
      </c>
      <c r="F68">
        <v>1</v>
      </c>
      <c r="G68">
        <v>1</v>
      </c>
    </row>
    <row r="69" spans="1:7">
      <c r="A69" t="s">
        <v>636</v>
      </c>
      <c r="B69">
        <v>1994</v>
      </c>
      <c r="C69" t="s">
        <v>458</v>
      </c>
      <c r="D69" t="s">
        <v>353</v>
      </c>
      <c r="E69">
        <v>1</v>
      </c>
      <c r="F69">
        <v>1</v>
      </c>
      <c r="G69">
        <v>1</v>
      </c>
    </row>
    <row r="70" spans="1:7">
      <c r="A70" t="s">
        <v>636</v>
      </c>
      <c r="B70">
        <v>1995</v>
      </c>
      <c r="C70" t="s">
        <v>458</v>
      </c>
      <c r="D70" t="s">
        <v>338</v>
      </c>
      <c r="E70">
        <v>1</v>
      </c>
      <c r="F70">
        <v>1</v>
      </c>
      <c r="G70">
        <v>1</v>
      </c>
    </row>
    <row r="71" spans="1:7">
      <c r="A71" t="s">
        <v>636</v>
      </c>
      <c r="B71">
        <v>1996</v>
      </c>
      <c r="C71" t="s">
        <v>458</v>
      </c>
      <c r="D71" t="s">
        <v>336</v>
      </c>
      <c r="E71">
        <v>1</v>
      </c>
      <c r="F71">
        <v>1</v>
      </c>
      <c r="G71">
        <v>1</v>
      </c>
    </row>
    <row r="72" spans="1:7">
      <c r="A72" t="s">
        <v>636</v>
      </c>
      <c r="B72">
        <v>1997</v>
      </c>
      <c r="C72" t="s">
        <v>458</v>
      </c>
      <c r="D72" t="s">
        <v>350</v>
      </c>
      <c r="E72">
        <v>1</v>
      </c>
      <c r="F72">
        <v>1</v>
      </c>
      <c r="G72">
        <v>1</v>
      </c>
    </row>
    <row r="73" spans="1:7">
      <c r="A73" t="s">
        <v>636</v>
      </c>
      <c r="B73">
        <v>1998</v>
      </c>
      <c r="C73" t="s">
        <v>458</v>
      </c>
      <c r="D73" t="s">
        <v>350</v>
      </c>
      <c r="E73">
        <v>1</v>
      </c>
      <c r="F73">
        <v>1</v>
      </c>
      <c r="G73">
        <v>1</v>
      </c>
    </row>
    <row r="74" spans="1:7">
      <c r="A74" t="s">
        <v>636</v>
      </c>
      <c r="B74">
        <v>1999</v>
      </c>
      <c r="C74" t="s">
        <v>458</v>
      </c>
      <c r="D74" t="s">
        <v>349</v>
      </c>
      <c r="E74">
        <v>1</v>
      </c>
      <c r="F74">
        <v>1</v>
      </c>
      <c r="G74">
        <v>1</v>
      </c>
    </row>
    <row r="75" spans="1:7">
      <c r="A75" t="s">
        <v>636</v>
      </c>
      <c r="B75">
        <v>2000</v>
      </c>
      <c r="C75" t="s">
        <v>458</v>
      </c>
      <c r="D75" t="s">
        <v>334</v>
      </c>
      <c r="E75">
        <v>1</v>
      </c>
      <c r="F75">
        <v>1</v>
      </c>
      <c r="G75">
        <v>1</v>
      </c>
    </row>
    <row r="76" spans="1:7">
      <c r="A76" t="s">
        <v>636</v>
      </c>
      <c r="B76">
        <v>2001</v>
      </c>
      <c r="C76" t="s">
        <v>458</v>
      </c>
      <c r="D76" t="s">
        <v>336</v>
      </c>
      <c r="E76">
        <v>1</v>
      </c>
      <c r="F76">
        <v>1</v>
      </c>
      <c r="G76">
        <v>1</v>
      </c>
    </row>
    <row r="77" spans="1:7">
      <c r="A77" t="s">
        <v>636</v>
      </c>
      <c r="B77">
        <v>2002</v>
      </c>
      <c r="C77" t="s">
        <v>458</v>
      </c>
      <c r="D77" t="s">
        <v>347</v>
      </c>
      <c r="E77">
        <v>1</v>
      </c>
      <c r="F77">
        <v>1</v>
      </c>
      <c r="G77">
        <v>1</v>
      </c>
    </row>
    <row r="78" spans="1:7">
      <c r="A78" t="s">
        <v>636</v>
      </c>
      <c r="B78">
        <v>2003</v>
      </c>
      <c r="C78" t="s">
        <v>458</v>
      </c>
      <c r="D78" t="s">
        <v>336</v>
      </c>
      <c r="E78">
        <v>1</v>
      </c>
      <c r="F78">
        <v>1</v>
      </c>
      <c r="G78">
        <v>1</v>
      </c>
    </row>
    <row r="79" spans="1:7">
      <c r="A79" t="s">
        <v>636</v>
      </c>
      <c r="B79">
        <v>2004</v>
      </c>
      <c r="C79" t="s">
        <v>458</v>
      </c>
      <c r="D79" t="s">
        <v>336</v>
      </c>
      <c r="E79">
        <v>1</v>
      </c>
      <c r="F79">
        <v>1</v>
      </c>
      <c r="G79">
        <v>1</v>
      </c>
    </row>
    <row r="80" spans="1:7">
      <c r="A80" t="s">
        <v>636</v>
      </c>
      <c r="B80">
        <v>2005</v>
      </c>
      <c r="C80" t="s">
        <v>458</v>
      </c>
      <c r="D80" t="s">
        <v>338</v>
      </c>
      <c r="E80">
        <v>1</v>
      </c>
      <c r="F80">
        <v>1</v>
      </c>
      <c r="G80">
        <v>1</v>
      </c>
    </row>
    <row r="81" spans="1:7">
      <c r="A81" t="s">
        <v>636</v>
      </c>
      <c r="B81">
        <v>2006</v>
      </c>
      <c r="C81" t="s">
        <v>458</v>
      </c>
      <c r="D81" t="s">
        <v>340</v>
      </c>
      <c r="E81">
        <v>1</v>
      </c>
      <c r="F81">
        <v>1</v>
      </c>
      <c r="G81">
        <v>1</v>
      </c>
    </row>
    <row r="82" spans="1:7">
      <c r="A82" t="s">
        <v>636</v>
      </c>
      <c r="B82">
        <v>2007</v>
      </c>
      <c r="C82" t="s">
        <v>458</v>
      </c>
      <c r="D82" t="s">
        <v>336</v>
      </c>
      <c r="E82">
        <v>1</v>
      </c>
      <c r="F82">
        <v>1</v>
      </c>
      <c r="G82">
        <v>1</v>
      </c>
    </row>
    <row r="83" spans="1:7">
      <c r="A83" t="s">
        <v>636</v>
      </c>
      <c r="B83">
        <v>2008</v>
      </c>
      <c r="C83" t="s">
        <v>458</v>
      </c>
      <c r="D83" t="s">
        <v>338</v>
      </c>
      <c r="E83">
        <v>1</v>
      </c>
      <c r="F83">
        <v>1</v>
      </c>
      <c r="G83">
        <v>1</v>
      </c>
    </row>
    <row r="84" spans="1:7">
      <c r="A84" t="s">
        <v>636</v>
      </c>
      <c r="B84">
        <v>2009</v>
      </c>
      <c r="C84" t="s">
        <v>458</v>
      </c>
      <c r="D84" t="s">
        <v>340</v>
      </c>
      <c r="E84">
        <v>1</v>
      </c>
      <c r="F84">
        <v>1</v>
      </c>
      <c r="G84">
        <v>1</v>
      </c>
    </row>
    <row r="85" spans="1:7">
      <c r="A85" t="s">
        <v>636</v>
      </c>
      <c r="B85">
        <v>2010</v>
      </c>
      <c r="C85" t="s">
        <v>458</v>
      </c>
      <c r="D85" t="s">
        <v>338</v>
      </c>
      <c r="E85">
        <v>1</v>
      </c>
      <c r="F85">
        <v>1</v>
      </c>
      <c r="G85">
        <v>1</v>
      </c>
    </row>
    <row r="86" spans="1:7">
      <c r="A86" t="s">
        <v>636</v>
      </c>
      <c r="B86">
        <v>2011</v>
      </c>
      <c r="C86" t="s">
        <v>458</v>
      </c>
      <c r="D86" t="s">
        <v>336</v>
      </c>
      <c r="E86">
        <v>1</v>
      </c>
      <c r="F86">
        <v>1</v>
      </c>
      <c r="G86">
        <v>1</v>
      </c>
    </row>
    <row r="87" spans="1:7">
      <c r="A87" t="s">
        <v>636</v>
      </c>
      <c r="B87">
        <v>2012</v>
      </c>
      <c r="C87" t="s">
        <v>458</v>
      </c>
      <c r="D87" t="s">
        <v>334</v>
      </c>
      <c r="E87">
        <v>1</v>
      </c>
      <c r="F87">
        <v>1</v>
      </c>
      <c r="G87">
        <v>1</v>
      </c>
    </row>
    <row r="88" spans="1:7">
      <c r="A88" t="s">
        <v>636</v>
      </c>
      <c r="B88">
        <v>1970</v>
      </c>
      <c r="C88" t="s">
        <v>459</v>
      </c>
      <c r="D88" t="s">
        <v>352</v>
      </c>
      <c r="E88">
        <v>1</v>
      </c>
      <c r="F88">
        <v>1</v>
      </c>
      <c r="G88">
        <v>1</v>
      </c>
    </row>
    <row r="89" spans="1:7">
      <c r="A89" t="s">
        <v>636</v>
      </c>
      <c r="B89">
        <v>1971</v>
      </c>
      <c r="C89" t="s">
        <v>459</v>
      </c>
      <c r="D89" t="s">
        <v>352</v>
      </c>
      <c r="E89">
        <v>1</v>
      </c>
      <c r="F89">
        <v>1</v>
      </c>
      <c r="G89">
        <v>1</v>
      </c>
    </row>
    <row r="90" spans="1:7">
      <c r="A90" t="s">
        <v>636</v>
      </c>
      <c r="B90">
        <v>1972</v>
      </c>
      <c r="C90" t="s">
        <v>459</v>
      </c>
      <c r="D90" t="s">
        <v>355</v>
      </c>
      <c r="E90">
        <v>1</v>
      </c>
      <c r="F90">
        <v>1</v>
      </c>
      <c r="G90">
        <v>1</v>
      </c>
    </row>
    <row r="91" spans="1:7">
      <c r="A91" t="s">
        <v>636</v>
      </c>
      <c r="B91">
        <v>1973</v>
      </c>
      <c r="C91" t="s">
        <v>459</v>
      </c>
      <c r="D91" t="s">
        <v>360</v>
      </c>
      <c r="E91">
        <v>1</v>
      </c>
      <c r="F91">
        <v>1</v>
      </c>
      <c r="G91">
        <v>1</v>
      </c>
    </row>
    <row r="92" spans="1:7">
      <c r="A92" t="s">
        <v>636</v>
      </c>
      <c r="B92">
        <v>1974</v>
      </c>
      <c r="C92" t="s">
        <v>459</v>
      </c>
      <c r="D92" t="s">
        <v>360</v>
      </c>
      <c r="E92">
        <v>1</v>
      </c>
      <c r="F92">
        <v>1</v>
      </c>
      <c r="G92">
        <v>1</v>
      </c>
    </row>
    <row r="93" spans="1:7">
      <c r="A93" t="s">
        <v>636</v>
      </c>
      <c r="B93">
        <v>1975</v>
      </c>
      <c r="C93" t="s">
        <v>459</v>
      </c>
      <c r="D93" t="s">
        <v>352</v>
      </c>
      <c r="E93">
        <v>1</v>
      </c>
      <c r="F93">
        <v>1</v>
      </c>
      <c r="G93">
        <v>1</v>
      </c>
    </row>
    <row r="94" spans="1:7">
      <c r="A94" t="s">
        <v>636</v>
      </c>
      <c r="B94">
        <v>1976</v>
      </c>
      <c r="C94" t="s">
        <v>459</v>
      </c>
      <c r="D94" t="s">
        <v>360</v>
      </c>
      <c r="E94">
        <v>1</v>
      </c>
      <c r="F94">
        <v>1</v>
      </c>
      <c r="G94">
        <v>1</v>
      </c>
    </row>
    <row r="95" spans="1:7">
      <c r="A95" t="s">
        <v>636</v>
      </c>
      <c r="B95">
        <v>1977</v>
      </c>
      <c r="C95" t="s">
        <v>459</v>
      </c>
      <c r="D95" t="s">
        <v>352</v>
      </c>
      <c r="E95">
        <v>1</v>
      </c>
      <c r="F95">
        <v>1</v>
      </c>
      <c r="G95">
        <v>1</v>
      </c>
    </row>
    <row r="96" spans="1:7">
      <c r="A96" t="s">
        <v>636</v>
      </c>
      <c r="B96">
        <v>1978</v>
      </c>
      <c r="C96" t="s">
        <v>459</v>
      </c>
      <c r="D96" t="s">
        <v>352</v>
      </c>
      <c r="E96">
        <v>1</v>
      </c>
      <c r="F96">
        <v>1</v>
      </c>
      <c r="G96">
        <v>1</v>
      </c>
    </row>
    <row r="97" spans="1:7">
      <c r="A97" t="s">
        <v>636</v>
      </c>
      <c r="B97">
        <v>1979</v>
      </c>
      <c r="C97" t="s">
        <v>459</v>
      </c>
      <c r="D97" t="s">
        <v>359</v>
      </c>
      <c r="E97">
        <v>1</v>
      </c>
      <c r="F97">
        <v>1</v>
      </c>
      <c r="G97">
        <v>1</v>
      </c>
    </row>
    <row r="98" spans="1:7">
      <c r="A98" t="s">
        <v>636</v>
      </c>
      <c r="B98">
        <v>1980</v>
      </c>
      <c r="C98" t="s">
        <v>459</v>
      </c>
      <c r="D98" t="s">
        <v>344</v>
      </c>
      <c r="E98">
        <v>1</v>
      </c>
      <c r="F98">
        <v>1</v>
      </c>
      <c r="G98">
        <v>1</v>
      </c>
    </row>
    <row r="99" spans="1:7">
      <c r="A99" t="s">
        <v>636</v>
      </c>
      <c r="B99">
        <v>1981</v>
      </c>
      <c r="C99" t="s">
        <v>459</v>
      </c>
      <c r="D99" t="s">
        <v>335</v>
      </c>
      <c r="E99">
        <v>1</v>
      </c>
      <c r="F99">
        <v>1</v>
      </c>
      <c r="G99">
        <v>1</v>
      </c>
    </row>
    <row r="100" spans="1:7">
      <c r="A100" t="s">
        <v>636</v>
      </c>
      <c r="B100">
        <v>1982</v>
      </c>
      <c r="C100" t="s">
        <v>459</v>
      </c>
      <c r="D100" t="s">
        <v>355</v>
      </c>
      <c r="E100">
        <v>1</v>
      </c>
      <c r="F100">
        <v>1</v>
      </c>
      <c r="G100">
        <v>1</v>
      </c>
    </row>
    <row r="101" spans="1:7">
      <c r="A101" t="s">
        <v>636</v>
      </c>
      <c r="B101">
        <v>1983</v>
      </c>
      <c r="C101" t="s">
        <v>459</v>
      </c>
      <c r="D101" t="s">
        <v>355</v>
      </c>
      <c r="E101">
        <v>1</v>
      </c>
      <c r="F101">
        <v>1</v>
      </c>
      <c r="G101">
        <v>1</v>
      </c>
    </row>
    <row r="102" spans="1:7">
      <c r="A102" t="s">
        <v>636</v>
      </c>
      <c r="B102">
        <v>1984</v>
      </c>
      <c r="C102" t="s">
        <v>459</v>
      </c>
      <c r="D102" t="s">
        <v>335</v>
      </c>
      <c r="E102">
        <v>1</v>
      </c>
      <c r="F102">
        <v>1</v>
      </c>
      <c r="G102">
        <v>1</v>
      </c>
    </row>
    <row r="103" spans="1:7">
      <c r="A103" t="s">
        <v>636</v>
      </c>
      <c r="B103">
        <v>1985</v>
      </c>
      <c r="C103" t="s">
        <v>459</v>
      </c>
      <c r="D103" t="s">
        <v>342</v>
      </c>
      <c r="E103">
        <v>1</v>
      </c>
      <c r="F103">
        <v>1</v>
      </c>
      <c r="G103">
        <v>1</v>
      </c>
    </row>
    <row r="104" spans="1:7">
      <c r="A104" t="s">
        <v>636</v>
      </c>
      <c r="B104">
        <v>1986</v>
      </c>
      <c r="C104" t="s">
        <v>459</v>
      </c>
      <c r="D104" t="s">
        <v>312</v>
      </c>
      <c r="E104">
        <v>1</v>
      </c>
      <c r="F104">
        <v>1</v>
      </c>
      <c r="G104">
        <v>1</v>
      </c>
    </row>
    <row r="105" spans="1:7">
      <c r="A105" t="s">
        <v>636</v>
      </c>
      <c r="B105">
        <v>1987</v>
      </c>
      <c r="C105" t="s">
        <v>459</v>
      </c>
      <c r="D105" t="s">
        <v>355</v>
      </c>
      <c r="E105">
        <v>1</v>
      </c>
      <c r="F105">
        <v>1</v>
      </c>
      <c r="G105">
        <v>1</v>
      </c>
    </row>
    <row r="106" spans="1:7">
      <c r="A106" t="s">
        <v>636</v>
      </c>
      <c r="B106">
        <v>1988</v>
      </c>
      <c r="C106" t="s">
        <v>459</v>
      </c>
      <c r="D106" t="s">
        <v>335</v>
      </c>
      <c r="E106">
        <v>1</v>
      </c>
      <c r="F106">
        <v>1</v>
      </c>
      <c r="G106">
        <v>1</v>
      </c>
    </row>
    <row r="107" spans="1:7">
      <c r="A107" t="s">
        <v>636</v>
      </c>
      <c r="B107">
        <v>1989</v>
      </c>
      <c r="C107" t="s">
        <v>459</v>
      </c>
      <c r="D107" t="s">
        <v>335</v>
      </c>
      <c r="E107">
        <v>1</v>
      </c>
      <c r="F107">
        <v>1</v>
      </c>
      <c r="G107">
        <v>1</v>
      </c>
    </row>
    <row r="108" spans="1:7">
      <c r="A108" t="s">
        <v>636</v>
      </c>
      <c r="B108">
        <v>1990</v>
      </c>
      <c r="C108" t="s">
        <v>459</v>
      </c>
      <c r="D108" t="s">
        <v>312</v>
      </c>
      <c r="E108">
        <v>1</v>
      </c>
      <c r="F108">
        <v>1</v>
      </c>
      <c r="G108">
        <v>1</v>
      </c>
    </row>
    <row r="109" spans="1:7">
      <c r="A109" t="s">
        <v>636</v>
      </c>
      <c r="B109">
        <v>1991</v>
      </c>
      <c r="C109" t="s">
        <v>459</v>
      </c>
      <c r="D109" t="s">
        <v>355</v>
      </c>
      <c r="E109">
        <v>1</v>
      </c>
      <c r="F109">
        <v>1</v>
      </c>
      <c r="G109">
        <v>1</v>
      </c>
    </row>
    <row r="110" spans="1:7">
      <c r="A110" t="s">
        <v>636</v>
      </c>
      <c r="B110">
        <v>1992</v>
      </c>
      <c r="C110" t="s">
        <v>459</v>
      </c>
      <c r="D110" t="s">
        <v>352</v>
      </c>
      <c r="E110">
        <v>1</v>
      </c>
      <c r="F110">
        <v>1</v>
      </c>
      <c r="G110">
        <v>1</v>
      </c>
    </row>
    <row r="111" spans="1:7">
      <c r="A111" t="s">
        <v>636</v>
      </c>
      <c r="B111">
        <v>1993</v>
      </c>
      <c r="C111" t="s">
        <v>459</v>
      </c>
      <c r="D111" t="s">
        <v>352</v>
      </c>
      <c r="E111">
        <v>1</v>
      </c>
      <c r="F111">
        <v>1</v>
      </c>
      <c r="G111">
        <v>1</v>
      </c>
    </row>
    <row r="112" spans="1:7">
      <c r="A112" t="s">
        <v>636</v>
      </c>
      <c r="B112">
        <v>1994</v>
      </c>
      <c r="C112" t="s">
        <v>459</v>
      </c>
      <c r="D112" t="s">
        <v>335</v>
      </c>
      <c r="E112">
        <v>1</v>
      </c>
      <c r="F112">
        <v>1</v>
      </c>
      <c r="G112">
        <v>1</v>
      </c>
    </row>
    <row r="113" spans="1:7">
      <c r="A113" t="s">
        <v>636</v>
      </c>
      <c r="B113">
        <v>1995</v>
      </c>
      <c r="C113" t="s">
        <v>459</v>
      </c>
      <c r="D113" t="s">
        <v>352</v>
      </c>
      <c r="E113">
        <v>1</v>
      </c>
      <c r="F113">
        <v>1</v>
      </c>
      <c r="G113">
        <v>1</v>
      </c>
    </row>
    <row r="114" spans="1:7">
      <c r="A114" t="s">
        <v>636</v>
      </c>
      <c r="B114">
        <v>1996</v>
      </c>
      <c r="C114" t="s">
        <v>459</v>
      </c>
      <c r="D114" t="s">
        <v>337</v>
      </c>
      <c r="E114">
        <v>1</v>
      </c>
      <c r="F114">
        <v>1</v>
      </c>
      <c r="G114">
        <v>1</v>
      </c>
    </row>
    <row r="115" spans="1:7">
      <c r="A115" t="s">
        <v>636</v>
      </c>
      <c r="B115">
        <v>1997</v>
      </c>
      <c r="C115" t="s">
        <v>459</v>
      </c>
      <c r="D115" t="s">
        <v>337</v>
      </c>
      <c r="E115">
        <v>1</v>
      </c>
      <c r="F115">
        <v>1</v>
      </c>
      <c r="G115">
        <v>1</v>
      </c>
    </row>
    <row r="116" spans="1:7">
      <c r="A116" t="s">
        <v>636</v>
      </c>
      <c r="B116">
        <v>1998</v>
      </c>
      <c r="C116" t="s">
        <v>459</v>
      </c>
      <c r="D116" t="s">
        <v>351</v>
      </c>
      <c r="E116">
        <v>1</v>
      </c>
      <c r="F116">
        <v>1</v>
      </c>
      <c r="G116">
        <v>1</v>
      </c>
    </row>
    <row r="117" spans="1:7">
      <c r="A117" t="s">
        <v>636</v>
      </c>
      <c r="B117">
        <v>1999</v>
      </c>
      <c r="C117" t="s">
        <v>459</v>
      </c>
      <c r="D117" t="s">
        <v>348</v>
      </c>
      <c r="E117">
        <v>1</v>
      </c>
      <c r="F117">
        <v>1</v>
      </c>
      <c r="G117">
        <v>1</v>
      </c>
    </row>
    <row r="118" spans="1:7">
      <c r="A118" t="s">
        <v>636</v>
      </c>
      <c r="B118">
        <v>2000</v>
      </c>
      <c r="C118" t="s">
        <v>459</v>
      </c>
      <c r="D118" t="s">
        <v>312</v>
      </c>
      <c r="E118">
        <v>1</v>
      </c>
      <c r="F118">
        <v>1</v>
      </c>
      <c r="G118">
        <v>1</v>
      </c>
    </row>
    <row r="119" spans="1:7">
      <c r="A119" t="s">
        <v>636</v>
      </c>
      <c r="B119">
        <v>2001</v>
      </c>
      <c r="C119" t="s">
        <v>459</v>
      </c>
      <c r="D119" t="s">
        <v>348</v>
      </c>
      <c r="E119">
        <v>1</v>
      </c>
      <c r="F119">
        <v>1</v>
      </c>
      <c r="G119">
        <v>1</v>
      </c>
    </row>
    <row r="120" spans="1:7">
      <c r="A120" t="s">
        <v>636</v>
      </c>
      <c r="B120">
        <v>2002</v>
      </c>
      <c r="C120" t="s">
        <v>459</v>
      </c>
      <c r="D120" t="s">
        <v>346</v>
      </c>
      <c r="E120">
        <v>1</v>
      </c>
      <c r="F120">
        <v>1</v>
      </c>
      <c r="G120">
        <v>1</v>
      </c>
    </row>
    <row r="121" spans="1:7">
      <c r="A121" t="s">
        <v>636</v>
      </c>
      <c r="B121">
        <v>2003</v>
      </c>
      <c r="C121" t="s">
        <v>459</v>
      </c>
      <c r="D121" t="s">
        <v>345</v>
      </c>
      <c r="E121">
        <v>1</v>
      </c>
      <c r="F121">
        <v>1</v>
      </c>
      <c r="G121">
        <v>1</v>
      </c>
    </row>
    <row r="122" spans="1:7">
      <c r="A122" t="s">
        <v>636</v>
      </c>
      <c r="B122">
        <v>2004</v>
      </c>
      <c r="C122" t="s">
        <v>459</v>
      </c>
      <c r="D122" t="s">
        <v>344</v>
      </c>
      <c r="E122">
        <v>1</v>
      </c>
      <c r="F122">
        <v>1</v>
      </c>
      <c r="G122">
        <v>1</v>
      </c>
    </row>
    <row r="123" spans="1:7">
      <c r="A123" t="s">
        <v>636</v>
      </c>
      <c r="B123">
        <v>2005</v>
      </c>
      <c r="C123" t="s">
        <v>459</v>
      </c>
      <c r="D123" t="s">
        <v>343</v>
      </c>
      <c r="E123">
        <v>1</v>
      </c>
      <c r="F123">
        <v>1</v>
      </c>
      <c r="G123">
        <v>1</v>
      </c>
    </row>
    <row r="124" spans="1:7">
      <c r="A124" t="s">
        <v>636</v>
      </c>
      <c r="B124">
        <v>2006</v>
      </c>
      <c r="C124" t="s">
        <v>459</v>
      </c>
      <c r="D124" t="s">
        <v>342</v>
      </c>
      <c r="E124">
        <v>1</v>
      </c>
      <c r="F124">
        <v>1</v>
      </c>
      <c r="G124">
        <v>1</v>
      </c>
    </row>
    <row r="125" spans="1:7">
      <c r="A125" t="s">
        <v>636</v>
      </c>
      <c r="B125">
        <v>2007</v>
      </c>
      <c r="C125" t="s">
        <v>459</v>
      </c>
      <c r="D125" t="s">
        <v>312</v>
      </c>
      <c r="E125">
        <v>1</v>
      </c>
      <c r="F125">
        <v>1</v>
      </c>
      <c r="G125">
        <v>1</v>
      </c>
    </row>
    <row r="126" spans="1:7">
      <c r="A126" t="s">
        <v>636</v>
      </c>
      <c r="B126">
        <v>2008</v>
      </c>
      <c r="C126" t="s">
        <v>459</v>
      </c>
      <c r="D126" t="s">
        <v>341</v>
      </c>
      <c r="E126">
        <v>1</v>
      </c>
      <c r="F126">
        <v>1</v>
      </c>
      <c r="G126">
        <v>1</v>
      </c>
    </row>
    <row r="127" spans="1:7">
      <c r="A127" t="s">
        <v>636</v>
      </c>
      <c r="B127">
        <v>2009</v>
      </c>
      <c r="C127" t="s">
        <v>459</v>
      </c>
      <c r="D127" t="s">
        <v>339</v>
      </c>
      <c r="E127">
        <v>1</v>
      </c>
      <c r="F127">
        <v>1</v>
      </c>
      <c r="G127">
        <v>1</v>
      </c>
    </row>
    <row r="128" spans="1:7">
      <c r="A128" t="s">
        <v>636</v>
      </c>
      <c r="B128">
        <v>2010</v>
      </c>
      <c r="C128" t="s">
        <v>459</v>
      </c>
      <c r="D128" t="s">
        <v>337</v>
      </c>
      <c r="E128">
        <v>1</v>
      </c>
      <c r="F128">
        <v>1</v>
      </c>
      <c r="G128">
        <v>1</v>
      </c>
    </row>
    <row r="129" spans="1:7">
      <c r="A129" t="s">
        <v>636</v>
      </c>
      <c r="B129">
        <v>2011</v>
      </c>
      <c r="C129" t="s">
        <v>459</v>
      </c>
      <c r="D129" t="s">
        <v>312</v>
      </c>
      <c r="E129">
        <v>1</v>
      </c>
      <c r="F129">
        <v>1</v>
      </c>
      <c r="G129">
        <v>1</v>
      </c>
    </row>
    <row r="130" spans="1:7">
      <c r="A130" t="s">
        <v>636</v>
      </c>
      <c r="B130">
        <v>2012</v>
      </c>
      <c r="C130" t="s">
        <v>459</v>
      </c>
      <c r="D130" t="s">
        <v>335</v>
      </c>
      <c r="E130">
        <v>1</v>
      </c>
      <c r="F130">
        <v>1</v>
      </c>
      <c r="G130">
        <v>1</v>
      </c>
    </row>
    <row r="131" spans="1:7">
      <c r="A131" t="s">
        <v>636</v>
      </c>
      <c r="B131">
        <v>1970</v>
      </c>
      <c r="C131" t="s">
        <v>575</v>
      </c>
      <c r="D131" t="s">
        <v>361</v>
      </c>
      <c r="E131">
        <v>1</v>
      </c>
      <c r="F131">
        <v>1</v>
      </c>
      <c r="G131">
        <v>1</v>
      </c>
    </row>
    <row r="132" spans="1:7">
      <c r="A132" t="s">
        <v>636</v>
      </c>
      <c r="B132">
        <v>1970</v>
      </c>
      <c r="C132" t="s">
        <v>575</v>
      </c>
      <c r="D132" t="s">
        <v>347</v>
      </c>
      <c r="E132">
        <v>1</v>
      </c>
      <c r="F132">
        <v>1</v>
      </c>
      <c r="G132">
        <v>1</v>
      </c>
    </row>
    <row r="133" spans="1:7">
      <c r="A133" t="s">
        <v>636</v>
      </c>
      <c r="B133">
        <v>1971</v>
      </c>
      <c r="C133" t="s">
        <v>575</v>
      </c>
      <c r="D133" t="s">
        <v>357</v>
      </c>
      <c r="E133">
        <v>1</v>
      </c>
      <c r="F133">
        <v>1</v>
      </c>
      <c r="G133">
        <v>1</v>
      </c>
    </row>
    <row r="134" spans="1:7">
      <c r="A134" t="s">
        <v>636</v>
      </c>
      <c r="B134">
        <v>1971</v>
      </c>
      <c r="C134" t="s">
        <v>575</v>
      </c>
      <c r="D134" t="s">
        <v>361</v>
      </c>
      <c r="E134">
        <v>1</v>
      </c>
      <c r="F134">
        <v>1</v>
      </c>
      <c r="G134">
        <v>1</v>
      </c>
    </row>
    <row r="135" spans="1:7">
      <c r="A135" t="s">
        <v>636</v>
      </c>
      <c r="B135">
        <v>1972</v>
      </c>
      <c r="C135" t="s">
        <v>575</v>
      </c>
      <c r="D135" t="s">
        <v>338</v>
      </c>
      <c r="E135">
        <v>1</v>
      </c>
      <c r="F135">
        <v>1</v>
      </c>
      <c r="G135">
        <v>1</v>
      </c>
    </row>
    <row r="136" spans="1:7">
      <c r="A136" t="s">
        <v>636</v>
      </c>
      <c r="B136">
        <v>1972</v>
      </c>
      <c r="C136" t="s">
        <v>575</v>
      </c>
      <c r="D136" t="s">
        <v>357</v>
      </c>
      <c r="E136">
        <v>1</v>
      </c>
      <c r="F136">
        <v>1</v>
      </c>
      <c r="G136">
        <v>1</v>
      </c>
    </row>
    <row r="137" spans="1:7">
      <c r="A137" t="s">
        <v>636</v>
      </c>
      <c r="B137">
        <v>1973</v>
      </c>
      <c r="C137" t="s">
        <v>575</v>
      </c>
      <c r="D137" t="s">
        <v>347</v>
      </c>
      <c r="E137">
        <v>1</v>
      </c>
      <c r="F137">
        <v>1</v>
      </c>
      <c r="G137">
        <v>1</v>
      </c>
    </row>
    <row r="138" spans="1:7">
      <c r="A138" t="s">
        <v>636</v>
      </c>
      <c r="B138">
        <v>1973</v>
      </c>
      <c r="C138" t="s">
        <v>575</v>
      </c>
      <c r="D138" t="s">
        <v>357</v>
      </c>
      <c r="E138">
        <v>1</v>
      </c>
      <c r="F138">
        <v>1</v>
      </c>
      <c r="G138">
        <v>1</v>
      </c>
    </row>
    <row r="139" spans="1:7">
      <c r="A139" t="s">
        <v>636</v>
      </c>
      <c r="B139">
        <v>1974</v>
      </c>
      <c r="C139" t="s">
        <v>575</v>
      </c>
      <c r="D139" t="s">
        <v>347</v>
      </c>
      <c r="E139">
        <v>1</v>
      </c>
      <c r="F139">
        <v>1</v>
      </c>
      <c r="G139">
        <v>1</v>
      </c>
    </row>
    <row r="140" spans="1:7">
      <c r="A140" t="s">
        <v>636</v>
      </c>
      <c r="B140">
        <v>1974</v>
      </c>
      <c r="C140" t="s">
        <v>575</v>
      </c>
      <c r="D140" t="s">
        <v>338</v>
      </c>
      <c r="E140">
        <v>1</v>
      </c>
      <c r="F140">
        <v>1</v>
      </c>
      <c r="G140">
        <v>1</v>
      </c>
    </row>
    <row r="141" spans="1:7">
      <c r="A141" t="s">
        <v>636</v>
      </c>
      <c r="B141">
        <v>1975</v>
      </c>
      <c r="C141" t="s">
        <v>575</v>
      </c>
      <c r="D141" t="s">
        <v>338</v>
      </c>
      <c r="E141">
        <v>1</v>
      </c>
      <c r="F141">
        <v>1</v>
      </c>
      <c r="G141">
        <v>1</v>
      </c>
    </row>
    <row r="142" spans="1:7">
      <c r="A142" t="s">
        <v>636</v>
      </c>
      <c r="B142">
        <v>1975</v>
      </c>
      <c r="C142" t="s">
        <v>575</v>
      </c>
      <c r="D142" t="s">
        <v>347</v>
      </c>
      <c r="E142">
        <v>1</v>
      </c>
      <c r="F142">
        <v>1</v>
      </c>
      <c r="G142">
        <v>1</v>
      </c>
    </row>
    <row r="143" spans="1:7">
      <c r="A143" t="s">
        <v>636</v>
      </c>
      <c r="B143">
        <v>1976</v>
      </c>
      <c r="C143" t="s">
        <v>575</v>
      </c>
      <c r="D143" t="s">
        <v>347</v>
      </c>
      <c r="E143">
        <v>1</v>
      </c>
      <c r="F143">
        <v>1</v>
      </c>
      <c r="G143">
        <v>1</v>
      </c>
    </row>
    <row r="144" spans="1:7">
      <c r="A144" t="s">
        <v>636</v>
      </c>
      <c r="B144">
        <v>1976</v>
      </c>
      <c r="C144" t="s">
        <v>575</v>
      </c>
      <c r="D144" t="s">
        <v>338</v>
      </c>
      <c r="E144">
        <v>1</v>
      </c>
      <c r="F144">
        <v>1</v>
      </c>
      <c r="G144">
        <v>1</v>
      </c>
    </row>
    <row r="145" spans="1:7">
      <c r="A145" t="s">
        <v>636</v>
      </c>
      <c r="B145">
        <v>1977</v>
      </c>
      <c r="C145" t="s">
        <v>575</v>
      </c>
      <c r="D145" t="s">
        <v>350</v>
      </c>
      <c r="E145">
        <v>1</v>
      </c>
      <c r="F145">
        <v>1</v>
      </c>
      <c r="G145">
        <v>1</v>
      </c>
    </row>
    <row r="146" spans="1:7">
      <c r="A146" t="s">
        <v>636</v>
      </c>
      <c r="B146">
        <v>1977</v>
      </c>
      <c r="C146" t="s">
        <v>575</v>
      </c>
      <c r="D146" t="s">
        <v>347</v>
      </c>
      <c r="E146">
        <v>1</v>
      </c>
      <c r="F146">
        <v>1</v>
      </c>
      <c r="G146">
        <v>1</v>
      </c>
    </row>
    <row r="147" spans="1:7">
      <c r="A147" t="s">
        <v>636</v>
      </c>
      <c r="B147">
        <v>1978</v>
      </c>
      <c r="C147" t="s">
        <v>575</v>
      </c>
      <c r="D147" t="s">
        <v>338</v>
      </c>
      <c r="E147">
        <v>1</v>
      </c>
      <c r="F147">
        <v>1</v>
      </c>
      <c r="G147">
        <v>1</v>
      </c>
    </row>
    <row r="148" spans="1:7">
      <c r="A148" t="s">
        <v>636</v>
      </c>
      <c r="B148">
        <v>1978</v>
      </c>
      <c r="C148" t="s">
        <v>575</v>
      </c>
      <c r="D148" t="s">
        <v>390</v>
      </c>
      <c r="E148">
        <v>1</v>
      </c>
      <c r="F148">
        <v>1</v>
      </c>
      <c r="G148">
        <v>1</v>
      </c>
    </row>
    <row r="149" spans="1:7">
      <c r="A149" t="s">
        <v>636</v>
      </c>
      <c r="B149">
        <v>1979</v>
      </c>
      <c r="C149" t="s">
        <v>575</v>
      </c>
      <c r="D149" t="s">
        <v>390</v>
      </c>
      <c r="E149">
        <v>1</v>
      </c>
      <c r="F149">
        <v>1</v>
      </c>
      <c r="G149">
        <v>1</v>
      </c>
    </row>
    <row r="150" spans="1:7">
      <c r="A150" t="s">
        <v>636</v>
      </c>
      <c r="B150">
        <v>1979</v>
      </c>
      <c r="C150" t="s">
        <v>575</v>
      </c>
      <c r="D150" t="s">
        <v>338</v>
      </c>
      <c r="E150">
        <v>1</v>
      </c>
      <c r="F150">
        <v>1</v>
      </c>
      <c r="G150">
        <v>1</v>
      </c>
    </row>
    <row r="151" spans="1:7">
      <c r="A151" t="s">
        <v>636</v>
      </c>
      <c r="B151">
        <v>1980</v>
      </c>
      <c r="C151" t="s">
        <v>575</v>
      </c>
      <c r="D151" t="s">
        <v>353</v>
      </c>
      <c r="E151">
        <v>1</v>
      </c>
      <c r="F151">
        <v>1</v>
      </c>
      <c r="G151">
        <v>1</v>
      </c>
    </row>
    <row r="152" spans="1:7">
      <c r="A152" t="s">
        <v>636</v>
      </c>
      <c r="B152">
        <v>1980</v>
      </c>
      <c r="C152" t="s">
        <v>575</v>
      </c>
      <c r="D152" t="s">
        <v>347</v>
      </c>
      <c r="E152">
        <v>1</v>
      </c>
      <c r="F152">
        <v>1</v>
      </c>
      <c r="G152">
        <v>1</v>
      </c>
    </row>
    <row r="153" spans="1:7">
      <c r="A153" t="s">
        <v>636</v>
      </c>
      <c r="B153">
        <v>1981</v>
      </c>
      <c r="C153" t="s">
        <v>575</v>
      </c>
      <c r="D153" t="s">
        <v>353</v>
      </c>
      <c r="E153">
        <v>1</v>
      </c>
      <c r="F153">
        <v>1</v>
      </c>
      <c r="G153">
        <v>1</v>
      </c>
    </row>
    <row r="154" spans="1:7">
      <c r="A154" t="s">
        <v>636</v>
      </c>
      <c r="B154">
        <v>1981</v>
      </c>
      <c r="C154" t="s">
        <v>575</v>
      </c>
      <c r="D154" t="s">
        <v>356</v>
      </c>
      <c r="E154">
        <v>1</v>
      </c>
      <c r="F154">
        <v>1</v>
      </c>
      <c r="G154">
        <v>1</v>
      </c>
    </row>
    <row r="155" spans="1:7">
      <c r="A155" t="s">
        <v>636</v>
      </c>
      <c r="B155">
        <v>1982</v>
      </c>
      <c r="C155" t="s">
        <v>575</v>
      </c>
      <c r="D155" t="s">
        <v>363</v>
      </c>
      <c r="E155">
        <v>1</v>
      </c>
      <c r="F155">
        <v>1</v>
      </c>
      <c r="G155">
        <v>1</v>
      </c>
    </row>
    <row r="156" spans="1:7">
      <c r="A156" t="s">
        <v>636</v>
      </c>
      <c r="B156">
        <v>1982</v>
      </c>
      <c r="C156" t="s">
        <v>575</v>
      </c>
      <c r="D156" t="s">
        <v>357</v>
      </c>
      <c r="E156">
        <v>1</v>
      </c>
      <c r="F156">
        <v>1</v>
      </c>
      <c r="G156">
        <v>1</v>
      </c>
    </row>
    <row r="157" spans="1:7">
      <c r="A157" t="s">
        <v>636</v>
      </c>
      <c r="B157">
        <v>1983</v>
      </c>
      <c r="C157" t="s">
        <v>575</v>
      </c>
      <c r="D157" t="s">
        <v>343</v>
      </c>
      <c r="E157">
        <v>1</v>
      </c>
      <c r="F157">
        <v>1</v>
      </c>
      <c r="G157">
        <v>1</v>
      </c>
    </row>
    <row r="158" spans="1:7">
      <c r="A158" t="s">
        <v>636</v>
      </c>
      <c r="B158">
        <v>1983</v>
      </c>
      <c r="C158" t="s">
        <v>575</v>
      </c>
      <c r="D158" t="s">
        <v>358</v>
      </c>
      <c r="E158">
        <v>1</v>
      </c>
      <c r="F158">
        <v>1</v>
      </c>
      <c r="G158">
        <v>1</v>
      </c>
    </row>
    <row r="159" spans="1:7">
      <c r="A159" t="s">
        <v>636</v>
      </c>
      <c r="B159">
        <v>1984</v>
      </c>
      <c r="C159" t="s">
        <v>575</v>
      </c>
      <c r="D159" t="s">
        <v>357</v>
      </c>
      <c r="E159">
        <v>1</v>
      </c>
      <c r="F159">
        <v>1</v>
      </c>
      <c r="G159">
        <v>1</v>
      </c>
    </row>
    <row r="160" spans="1:7">
      <c r="A160" t="s">
        <v>636</v>
      </c>
      <c r="B160">
        <v>1984</v>
      </c>
      <c r="C160" t="s">
        <v>575</v>
      </c>
      <c r="D160" t="s">
        <v>338</v>
      </c>
      <c r="E160">
        <v>1</v>
      </c>
      <c r="F160">
        <v>1</v>
      </c>
      <c r="G160">
        <v>1</v>
      </c>
    </row>
    <row r="161" spans="1:7">
      <c r="A161" t="s">
        <v>636</v>
      </c>
      <c r="B161">
        <v>1985</v>
      </c>
      <c r="C161" t="s">
        <v>575</v>
      </c>
      <c r="D161" t="s">
        <v>357</v>
      </c>
      <c r="E161">
        <v>1</v>
      </c>
      <c r="F161">
        <v>1</v>
      </c>
      <c r="G161">
        <v>1</v>
      </c>
    </row>
    <row r="162" spans="1:7">
      <c r="A162" t="s">
        <v>636</v>
      </c>
      <c r="B162">
        <v>1985</v>
      </c>
      <c r="C162" t="s">
        <v>575</v>
      </c>
      <c r="D162" t="s">
        <v>336</v>
      </c>
      <c r="E162">
        <v>1</v>
      </c>
      <c r="F162">
        <v>1</v>
      </c>
      <c r="G162">
        <v>1</v>
      </c>
    </row>
    <row r="163" spans="1:7">
      <c r="A163" t="s">
        <v>636</v>
      </c>
      <c r="B163">
        <v>1986</v>
      </c>
      <c r="C163" t="s">
        <v>575</v>
      </c>
      <c r="D163" t="s">
        <v>409</v>
      </c>
      <c r="E163">
        <v>1</v>
      </c>
      <c r="F163">
        <v>1</v>
      </c>
      <c r="G163">
        <v>1</v>
      </c>
    </row>
    <row r="164" spans="1:7">
      <c r="A164" t="s">
        <v>636</v>
      </c>
      <c r="B164">
        <v>1986</v>
      </c>
      <c r="C164" t="s">
        <v>575</v>
      </c>
      <c r="D164" t="s">
        <v>350</v>
      </c>
      <c r="E164">
        <v>1</v>
      </c>
      <c r="F164">
        <v>1</v>
      </c>
      <c r="G164">
        <v>1</v>
      </c>
    </row>
    <row r="165" spans="1:7">
      <c r="A165" t="s">
        <v>636</v>
      </c>
      <c r="B165">
        <v>1987</v>
      </c>
      <c r="C165" t="s">
        <v>575</v>
      </c>
      <c r="D165" t="s">
        <v>409</v>
      </c>
      <c r="E165">
        <v>1</v>
      </c>
      <c r="F165">
        <v>1</v>
      </c>
      <c r="G165">
        <v>1</v>
      </c>
    </row>
    <row r="166" spans="1:7">
      <c r="A166" t="s">
        <v>636</v>
      </c>
      <c r="B166">
        <v>1987</v>
      </c>
      <c r="C166" t="s">
        <v>575</v>
      </c>
      <c r="D166" t="s">
        <v>350</v>
      </c>
      <c r="E166">
        <v>1</v>
      </c>
      <c r="F166">
        <v>1</v>
      </c>
      <c r="G166">
        <v>1</v>
      </c>
    </row>
    <row r="167" spans="1:7">
      <c r="A167" t="s">
        <v>636</v>
      </c>
      <c r="B167">
        <v>1988</v>
      </c>
      <c r="C167" t="s">
        <v>575</v>
      </c>
      <c r="D167" t="s">
        <v>356</v>
      </c>
      <c r="E167">
        <v>1</v>
      </c>
      <c r="F167">
        <v>1</v>
      </c>
      <c r="G167">
        <v>1</v>
      </c>
    </row>
    <row r="168" spans="1:7">
      <c r="A168" t="s">
        <v>636</v>
      </c>
      <c r="B168">
        <v>1988</v>
      </c>
      <c r="C168" t="s">
        <v>575</v>
      </c>
      <c r="D168" t="s">
        <v>354</v>
      </c>
      <c r="E168">
        <v>1</v>
      </c>
      <c r="F168">
        <v>1</v>
      </c>
      <c r="G168">
        <v>1</v>
      </c>
    </row>
    <row r="169" spans="1:7">
      <c r="A169" t="s">
        <v>636</v>
      </c>
      <c r="B169">
        <v>1989</v>
      </c>
      <c r="C169" t="s">
        <v>575</v>
      </c>
      <c r="D169" t="s">
        <v>409</v>
      </c>
      <c r="E169">
        <v>1</v>
      </c>
      <c r="F169">
        <v>1</v>
      </c>
      <c r="G169">
        <v>1</v>
      </c>
    </row>
    <row r="170" spans="1:7">
      <c r="A170" t="s">
        <v>636</v>
      </c>
      <c r="B170">
        <v>1989</v>
      </c>
      <c r="C170" t="s">
        <v>575</v>
      </c>
      <c r="D170" t="s">
        <v>350</v>
      </c>
      <c r="E170">
        <v>1</v>
      </c>
      <c r="F170">
        <v>1</v>
      </c>
      <c r="G170">
        <v>1</v>
      </c>
    </row>
    <row r="171" spans="1:7">
      <c r="A171" t="s">
        <v>636</v>
      </c>
      <c r="B171">
        <v>1990</v>
      </c>
      <c r="C171" t="s">
        <v>575</v>
      </c>
      <c r="D171" t="s">
        <v>354</v>
      </c>
      <c r="E171">
        <v>1</v>
      </c>
      <c r="F171">
        <v>1</v>
      </c>
      <c r="G171">
        <v>1</v>
      </c>
    </row>
    <row r="172" spans="1:7">
      <c r="A172" t="s">
        <v>636</v>
      </c>
      <c r="B172">
        <v>1990</v>
      </c>
      <c r="C172" t="s">
        <v>575</v>
      </c>
      <c r="D172" t="s">
        <v>358</v>
      </c>
      <c r="E172">
        <v>1</v>
      </c>
      <c r="F172">
        <v>1</v>
      </c>
      <c r="G172">
        <v>1</v>
      </c>
    </row>
    <row r="173" spans="1:7">
      <c r="A173" t="s">
        <v>636</v>
      </c>
      <c r="B173">
        <v>1991</v>
      </c>
      <c r="C173" t="s">
        <v>575</v>
      </c>
      <c r="D173" t="s">
        <v>350</v>
      </c>
      <c r="E173">
        <v>1</v>
      </c>
      <c r="F173">
        <v>1</v>
      </c>
      <c r="G173">
        <v>1</v>
      </c>
    </row>
    <row r="174" spans="1:7">
      <c r="A174" t="s">
        <v>636</v>
      </c>
      <c r="B174">
        <v>1991</v>
      </c>
      <c r="C174" t="s">
        <v>575</v>
      </c>
      <c r="D174" t="s">
        <v>354</v>
      </c>
      <c r="E174">
        <v>1</v>
      </c>
      <c r="F174">
        <v>1</v>
      </c>
      <c r="G174">
        <v>1</v>
      </c>
    </row>
    <row r="175" spans="1:7">
      <c r="A175" t="s">
        <v>636</v>
      </c>
      <c r="B175">
        <v>1992</v>
      </c>
      <c r="C175" t="s">
        <v>575</v>
      </c>
      <c r="D175" t="s">
        <v>354</v>
      </c>
      <c r="E175">
        <v>1</v>
      </c>
      <c r="F175">
        <v>1</v>
      </c>
      <c r="G175">
        <v>1</v>
      </c>
    </row>
    <row r="176" spans="1:7">
      <c r="A176" t="s">
        <v>636</v>
      </c>
      <c r="B176">
        <v>1992</v>
      </c>
      <c r="C176" t="s">
        <v>575</v>
      </c>
      <c r="D176" t="s">
        <v>357</v>
      </c>
      <c r="E176">
        <v>1</v>
      </c>
      <c r="F176">
        <v>1</v>
      </c>
      <c r="G176">
        <v>1</v>
      </c>
    </row>
    <row r="177" spans="1:7">
      <c r="A177" t="s">
        <v>636</v>
      </c>
      <c r="B177">
        <v>1993</v>
      </c>
      <c r="C177" t="s">
        <v>575</v>
      </c>
      <c r="D177" t="s">
        <v>354</v>
      </c>
      <c r="E177">
        <v>1</v>
      </c>
      <c r="F177">
        <v>1</v>
      </c>
      <c r="G177">
        <v>1</v>
      </c>
    </row>
    <row r="178" spans="1:7">
      <c r="A178" t="s">
        <v>636</v>
      </c>
      <c r="B178">
        <v>1993</v>
      </c>
      <c r="C178" t="s">
        <v>575</v>
      </c>
      <c r="D178" t="s">
        <v>362</v>
      </c>
      <c r="E178">
        <v>1</v>
      </c>
      <c r="F178">
        <v>1</v>
      </c>
      <c r="G178">
        <v>1</v>
      </c>
    </row>
    <row r="179" spans="1:7">
      <c r="A179" t="s">
        <v>636</v>
      </c>
      <c r="B179">
        <v>1994</v>
      </c>
      <c r="C179" t="s">
        <v>575</v>
      </c>
      <c r="D179" t="s">
        <v>338</v>
      </c>
      <c r="E179">
        <v>1</v>
      </c>
      <c r="F179">
        <v>1</v>
      </c>
      <c r="G179">
        <v>1</v>
      </c>
    </row>
    <row r="180" spans="1:7">
      <c r="A180" t="s">
        <v>636</v>
      </c>
      <c r="B180">
        <v>1994</v>
      </c>
      <c r="C180" t="s">
        <v>575</v>
      </c>
      <c r="D180" t="s">
        <v>353</v>
      </c>
      <c r="E180">
        <v>1</v>
      </c>
      <c r="F180">
        <v>1</v>
      </c>
      <c r="G180">
        <v>1</v>
      </c>
    </row>
    <row r="181" spans="1:7">
      <c r="A181" t="s">
        <v>636</v>
      </c>
      <c r="B181">
        <v>1995</v>
      </c>
      <c r="C181" t="s">
        <v>575</v>
      </c>
      <c r="D181" t="s">
        <v>338</v>
      </c>
      <c r="E181">
        <v>1</v>
      </c>
      <c r="F181">
        <v>1</v>
      </c>
      <c r="G181">
        <v>1</v>
      </c>
    </row>
    <row r="182" spans="1:7">
      <c r="A182" t="s">
        <v>636</v>
      </c>
      <c r="B182">
        <v>1995</v>
      </c>
      <c r="C182" t="s">
        <v>575</v>
      </c>
      <c r="D182" t="s">
        <v>340</v>
      </c>
      <c r="E182">
        <v>1</v>
      </c>
      <c r="F182">
        <v>1</v>
      </c>
      <c r="G182">
        <v>1</v>
      </c>
    </row>
    <row r="183" spans="1:7">
      <c r="A183" t="s">
        <v>636</v>
      </c>
      <c r="B183">
        <v>1996</v>
      </c>
      <c r="C183" t="s">
        <v>575</v>
      </c>
      <c r="D183" t="s">
        <v>428</v>
      </c>
      <c r="E183">
        <v>1</v>
      </c>
      <c r="F183">
        <v>1</v>
      </c>
      <c r="G183">
        <v>1</v>
      </c>
    </row>
    <row r="184" spans="1:7">
      <c r="A184" t="s">
        <v>636</v>
      </c>
      <c r="B184">
        <v>1996</v>
      </c>
      <c r="C184" t="s">
        <v>575</v>
      </c>
      <c r="D184" t="s">
        <v>336</v>
      </c>
      <c r="E184">
        <v>1</v>
      </c>
      <c r="F184">
        <v>1</v>
      </c>
      <c r="G184">
        <v>1</v>
      </c>
    </row>
    <row r="185" spans="1:7">
      <c r="A185" t="s">
        <v>636</v>
      </c>
      <c r="B185">
        <v>1997</v>
      </c>
      <c r="C185" t="s">
        <v>575</v>
      </c>
      <c r="D185" t="s">
        <v>338</v>
      </c>
      <c r="E185">
        <v>1</v>
      </c>
      <c r="F185">
        <v>1</v>
      </c>
      <c r="G185">
        <v>1</v>
      </c>
    </row>
    <row r="186" spans="1:7">
      <c r="A186" t="s">
        <v>636</v>
      </c>
      <c r="B186">
        <v>1997</v>
      </c>
      <c r="C186" t="s">
        <v>575</v>
      </c>
      <c r="D186" t="s">
        <v>350</v>
      </c>
      <c r="E186">
        <v>1</v>
      </c>
      <c r="F186">
        <v>1</v>
      </c>
      <c r="G186">
        <v>1</v>
      </c>
    </row>
    <row r="187" spans="1:7">
      <c r="A187" t="s">
        <v>636</v>
      </c>
      <c r="B187">
        <v>1998</v>
      </c>
      <c r="C187" t="s">
        <v>575</v>
      </c>
      <c r="D187" t="s">
        <v>350</v>
      </c>
      <c r="E187">
        <v>1</v>
      </c>
      <c r="F187">
        <v>1</v>
      </c>
      <c r="G187">
        <v>1</v>
      </c>
    </row>
    <row r="188" spans="1:7">
      <c r="A188" t="s">
        <v>636</v>
      </c>
      <c r="B188">
        <v>1998</v>
      </c>
      <c r="C188" t="s">
        <v>575</v>
      </c>
      <c r="D188" t="s">
        <v>363</v>
      </c>
      <c r="E188">
        <v>1</v>
      </c>
      <c r="F188">
        <v>1</v>
      </c>
      <c r="G188">
        <v>1</v>
      </c>
    </row>
    <row r="189" spans="1:7">
      <c r="A189" t="s">
        <v>636</v>
      </c>
      <c r="B189">
        <v>1999</v>
      </c>
      <c r="C189" t="s">
        <v>575</v>
      </c>
      <c r="D189" t="s">
        <v>428</v>
      </c>
      <c r="E189">
        <v>1</v>
      </c>
      <c r="F189">
        <v>1</v>
      </c>
      <c r="G189">
        <v>1</v>
      </c>
    </row>
    <row r="190" spans="1:7">
      <c r="A190" t="s">
        <v>636</v>
      </c>
      <c r="B190">
        <v>1999</v>
      </c>
      <c r="C190" t="s">
        <v>575</v>
      </c>
      <c r="D190" t="s">
        <v>349</v>
      </c>
      <c r="E190">
        <v>1</v>
      </c>
      <c r="F190">
        <v>1</v>
      </c>
      <c r="G190">
        <v>1</v>
      </c>
    </row>
    <row r="191" spans="1:7">
      <c r="A191" t="s">
        <v>636</v>
      </c>
      <c r="B191">
        <v>2000</v>
      </c>
      <c r="C191" t="s">
        <v>575</v>
      </c>
      <c r="D191" t="s">
        <v>347</v>
      </c>
      <c r="E191">
        <v>1</v>
      </c>
      <c r="F191">
        <v>1</v>
      </c>
      <c r="G191">
        <v>1</v>
      </c>
    </row>
    <row r="192" spans="1:7">
      <c r="A192" t="s">
        <v>636</v>
      </c>
      <c r="B192">
        <v>2000</v>
      </c>
      <c r="C192" t="s">
        <v>575</v>
      </c>
      <c r="D192" t="s">
        <v>334</v>
      </c>
      <c r="E192">
        <v>1</v>
      </c>
      <c r="F192">
        <v>1</v>
      </c>
      <c r="G192">
        <v>1</v>
      </c>
    </row>
    <row r="193" spans="1:7">
      <c r="A193" t="s">
        <v>636</v>
      </c>
      <c r="B193">
        <v>2001</v>
      </c>
      <c r="C193" t="s">
        <v>575</v>
      </c>
      <c r="D193" t="s">
        <v>336</v>
      </c>
      <c r="E193">
        <v>1</v>
      </c>
      <c r="F193">
        <v>1</v>
      </c>
      <c r="G193">
        <v>1</v>
      </c>
    </row>
    <row r="194" spans="1:7">
      <c r="A194" t="s">
        <v>636</v>
      </c>
      <c r="B194">
        <v>2001</v>
      </c>
      <c r="C194" t="s">
        <v>575</v>
      </c>
      <c r="D194" t="s">
        <v>338</v>
      </c>
      <c r="E194">
        <v>1</v>
      </c>
      <c r="F194">
        <v>1</v>
      </c>
      <c r="G194">
        <v>1</v>
      </c>
    </row>
    <row r="195" spans="1:7">
      <c r="A195" t="s">
        <v>636</v>
      </c>
      <c r="B195">
        <v>2002</v>
      </c>
      <c r="C195" t="s">
        <v>575</v>
      </c>
      <c r="D195" t="s">
        <v>349</v>
      </c>
      <c r="E195">
        <v>1</v>
      </c>
      <c r="F195">
        <v>1</v>
      </c>
      <c r="G195">
        <v>1</v>
      </c>
    </row>
    <row r="196" spans="1:7">
      <c r="A196" t="s">
        <v>636</v>
      </c>
      <c r="B196">
        <v>2002</v>
      </c>
      <c r="C196" t="s">
        <v>575</v>
      </c>
      <c r="D196" t="s">
        <v>347</v>
      </c>
      <c r="E196">
        <v>1</v>
      </c>
      <c r="F196">
        <v>1</v>
      </c>
      <c r="G196">
        <v>1</v>
      </c>
    </row>
    <row r="197" spans="1:7">
      <c r="A197" t="s">
        <v>636</v>
      </c>
      <c r="B197">
        <v>2003</v>
      </c>
      <c r="C197" t="s">
        <v>575</v>
      </c>
      <c r="D197" t="s">
        <v>336</v>
      </c>
      <c r="E197">
        <v>1</v>
      </c>
      <c r="F197">
        <v>1</v>
      </c>
      <c r="G197">
        <v>1</v>
      </c>
    </row>
    <row r="198" spans="1:7">
      <c r="A198" t="s">
        <v>636</v>
      </c>
      <c r="B198">
        <v>2003</v>
      </c>
      <c r="C198" t="s">
        <v>575</v>
      </c>
      <c r="D198" t="s">
        <v>340</v>
      </c>
      <c r="E198">
        <v>1</v>
      </c>
      <c r="F198">
        <v>1</v>
      </c>
      <c r="G198">
        <v>1</v>
      </c>
    </row>
    <row r="199" spans="1:7">
      <c r="A199" t="s">
        <v>636</v>
      </c>
      <c r="B199">
        <v>2004</v>
      </c>
      <c r="C199" t="s">
        <v>575</v>
      </c>
      <c r="D199" t="s">
        <v>338</v>
      </c>
      <c r="E199">
        <v>1</v>
      </c>
      <c r="F199">
        <v>1</v>
      </c>
      <c r="G199">
        <v>1</v>
      </c>
    </row>
    <row r="200" spans="1:7">
      <c r="A200" t="s">
        <v>636</v>
      </c>
      <c r="B200">
        <v>2004</v>
      </c>
      <c r="C200" t="s">
        <v>575</v>
      </c>
      <c r="D200" t="s">
        <v>336</v>
      </c>
      <c r="E200">
        <v>1</v>
      </c>
      <c r="F200">
        <v>1</v>
      </c>
      <c r="G200">
        <v>1</v>
      </c>
    </row>
    <row r="201" spans="1:7">
      <c r="A201" t="s">
        <v>636</v>
      </c>
      <c r="B201">
        <v>2005</v>
      </c>
      <c r="C201" t="s">
        <v>575</v>
      </c>
      <c r="D201" t="s">
        <v>350</v>
      </c>
      <c r="E201">
        <v>1</v>
      </c>
      <c r="F201">
        <v>1</v>
      </c>
      <c r="G201">
        <v>1</v>
      </c>
    </row>
    <row r="202" spans="1:7">
      <c r="A202" t="s">
        <v>636</v>
      </c>
      <c r="B202">
        <v>2005</v>
      </c>
      <c r="C202" t="s">
        <v>575</v>
      </c>
      <c r="D202" t="s">
        <v>338</v>
      </c>
      <c r="E202">
        <v>1</v>
      </c>
      <c r="F202">
        <v>1</v>
      </c>
      <c r="G202">
        <v>1</v>
      </c>
    </row>
    <row r="203" spans="1:7">
      <c r="A203" t="s">
        <v>636</v>
      </c>
      <c r="B203">
        <v>2006</v>
      </c>
      <c r="C203" t="s">
        <v>575</v>
      </c>
      <c r="D203" t="s">
        <v>340</v>
      </c>
      <c r="E203">
        <v>1</v>
      </c>
      <c r="F203">
        <v>1</v>
      </c>
      <c r="G203">
        <v>1</v>
      </c>
    </row>
    <row r="204" spans="1:7">
      <c r="A204" t="s">
        <v>636</v>
      </c>
      <c r="B204">
        <v>2006</v>
      </c>
      <c r="C204" t="s">
        <v>575</v>
      </c>
      <c r="D204" t="s">
        <v>336</v>
      </c>
      <c r="E204">
        <v>1</v>
      </c>
      <c r="F204">
        <v>1</v>
      </c>
      <c r="G204">
        <v>1</v>
      </c>
    </row>
    <row r="205" spans="1:7">
      <c r="A205" t="s">
        <v>636</v>
      </c>
      <c r="B205">
        <v>2007</v>
      </c>
      <c r="C205" t="s">
        <v>575</v>
      </c>
      <c r="D205" t="s">
        <v>336</v>
      </c>
      <c r="E205">
        <v>1</v>
      </c>
      <c r="F205">
        <v>1</v>
      </c>
      <c r="G205">
        <v>1</v>
      </c>
    </row>
    <row r="206" spans="1:7">
      <c r="A206" t="s">
        <v>636</v>
      </c>
      <c r="B206">
        <v>2007</v>
      </c>
      <c r="C206" t="s">
        <v>575</v>
      </c>
      <c r="D206" t="s">
        <v>353</v>
      </c>
      <c r="E206">
        <v>1</v>
      </c>
      <c r="F206">
        <v>1</v>
      </c>
      <c r="G206">
        <v>1</v>
      </c>
    </row>
    <row r="207" spans="1:7">
      <c r="A207" t="s">
        <v>636</v>
      </c>
      <c r="B207">
        <v>2008</v>
      </c>
      <c r="C207" t="s">
        <v>575</v>
      </c>
      <c r="D207" t="s">
        <v>334</v>
      </c>
      <c r="E207">
        <v>1</v>
      </c>
      <c r="F207">
        <v>1</v>
      </c>
      <c r="G207">
        <v>1</v>
      </c>
    </row>
    <row r="208" spans="1:7">
      <c r="A208" t="s">
        <v>636</v>
      </c>
      <c r="B208">
        <v>2008</v>
      </c>
      <c r="C208" t="s">
        <v>575</v>
      </c>
      <c r="D208" t="s">
        <v>338</v>
      </c>
      <c r="E208">
        <v>1</v>
      </c>
      <c r="F208">
        <v>1</v>
      </c>
      <c r="G208">
        <v>1</v>
      </c>
    </row>
    <row r="209" spans="1:7">
      <c r="A209" t="s">
        <v>636</v>
      </c>
      <c r="B209">
        <v>2009</v>
      </c>
      <c r="C209" t="s">
        <v>575</v>
      </c>
      <c r="D209" t="s">
        <v>340</v>
      </c>
      <c r="E209">
        <v>1</v>
      </c>
      <c r="F209">
        <v>1</v>
      </c>
      <c r="G209">
        <v>1</v>
      </c>
    </row>
    <row r="210" spans="1:7">
      <c r="A210" t="s">
        <v>636</v>
      </c>
      <c r="B210">
        <v>2009</v>
      </c>
      <c r="C210" t="s">
        <v>575</v>
      </c>
      <c r="D210" t="s">
        <v>363</v>
      </c>
      <c r="E210">
        <v>1</v>
      </c>
      <c r="F210">
        <v>1</v>
      </c>
      <c r="G210">
        <v>1</v>
      </c>
    </row>
    <row r="211" spans="1:7">
      <c r="A211" t="s">
        <v>636</v>
      </c>
      <c r="B211">
        <v>2010</v>
      </c>
      <c r="C211" t="s">
        <v>575</v>
      </c>
      <c r="D211" t="s">
        <v>338</v>
      </c>
      <c r="E211">
        <v>1</v>
      </c>
      <c r="F211">
        <v>1</v>
      </c>
      <c r="G211">
        <v>1</v>
      </c>
    </row>
    <row r="212" spans="1:7">
      <c r="A212" t="s">
        <v>636</v>
      </c>
      <c r="B212">
        <v>2010</v>
      </c>
      <c r="C212" t="s">
        <v>575</v>
      </c>
      <c r="D212" t="s">
        <v>363</v>
      </c>
      <c r="E212">
        <v>1</v>
      </c>
      <c r="F212">
        <v>1</v>
      </c>
      <c r="G212">
        <v>1</v>
      </c>
    </row>
    <row r="213" spans="1:7">
      <c r="A213" t="s">
        <v>636</v>
      </c>
      <c r="B213">
        <v>2011</v>
      </c>
      <c r="C213" t="s">
        <v>575</v>
      </c>
      <c r="D213" t="s">
        <v>334</v>
      </c>
      <c r="E213">
        <v>1</v>
      </c>
      <c r="F213">
        <v>1</v>
      </c>
      <c r="G213">
        <v>1</v>
      </c>
    </row>
    <row r="214" spans="1:7">
      <c r="A214" t="s">
        <v>636</v>
      </c>
      <c r="B214">
        <v>2011</v>
      </c>
      <c r="C214" t="s">
        <v>575</v>
      </c>
      <c r="D214" t="s">
        <v>336</v>
      </c>
      <c r="E214">
        <v>1</v>
      </c>
      <c r="F214">
        <v>1</v>
      </c>
      <c r="G214">
        <v>1</v>
      </c>
    </row>
    <row r="215" spans="1:7">
      <c r="A215" t="s">
        <v>636</v>
      </c>
      <c r="B215">
        <v>2012</v>
      </c>
      <c r="C215" t="s">
        <v>575</v>
      </c>
      <c r="D215" t="s">
        <v>334</v>
      </c>
      <c r="E215">
        <v>1</v>
      </c>
      <c r="F215">
        <v>1</v>
      </c>
      <c r="G215">
        <v>1</v>
      </c>
    </row>
    <row r="216" spans="1:7">
      <c r="A216" t="s">
        <v>636</v>
      </c>
      <c r="B216">
        <v>2012</v>
      </c>
      <c r="C216" t="s">
        <v>575</v>
      </c>
      <c r="D216" t="s">
        <v>336</v>
      </c>
      <c r="E216">
        <v>1</v>
      </c>
      <c r="F216">
        <v>1</v>
      </c>
      <c r="G216">
        <v>1</v>
      </c>
    </row>
    <row r="217" spans="1:7">
      <c r="A217" t="s">
        <v>636</v>
      </c>
      <c r="B217">
        <v>1970</v>
      </c>
      <c r="C217" t="s">
        <v>576</v>
      </c>
      <c r="D217" t="s">
        <v>352</v>
      </c>
      <c r="E217">
        <v>1</v>
      </c>
      <c r="F217">
        <v>1</v>
      </c>
      <c r="G217">
        <v>1</v>
      </c>
    </row>
    <row r="218" spans="1:7">
      <c r="A218" t="s">
        <v>636</v>
      </c>
      <c r="B218">
        <v>1970</v>
      </c>
      <c r="C218" t="s">
        <v>576</v>
      </c>
      <c r="D218" t="s">
        <v>335</v>
      </c>
      <c r="E218">
        <v>1</v>
      </c>
      <c r="F218">
        <v>1</v>
      </c>
      <c r="G218">
        <v>1</v>
      </c>
    </row>
    <row r="219" spans="1:7">
      <c r="A219" t="s">
        <v>636</v>
      </c>
      <c r="B219">
        <v>1971</v>
      </c>
      <c r="C219" t="s">
        <v>576</v>
      </c>
      <c r="D219" t="s">
        <v>352</v>
      </c>
      <c r="E219">
        <v>1</v>
      </c>
      <c r="F219">
        <v>1</v>
      </c>
      <c r="G219">
        <v>1</v>
      </c>
    </row>
    <row r="220" spans="1:7">
      <c r="A220" t="s">
        <v>636</v>
      </c>
      <c r="B220">
        <v>1971</v>
      </c>
      <c r="C220" t="s">
        <v>576</v>
      </c>
      <c r="D220" t="s">
        <v>335</v>
      </c>
      <c r="E220">
        <v>1</v>
      </c>
      <c r="F220">
        <v>1</v>
      </c>
      <c r="G220">
        <v>1</v>
      </c>
    </row>
    <row r="221" spans="1:7">
      <c r="A221" t="s">
        <v>636</v>
      </c>
      <c r="B221">
        <v>1972</v>
      </c>
      <c r="C221" t="s">
        <v>576</v>
      </c>
      <c r="D221" t="s">
        <v>352</v>
      </c>
      <c r="E221">
        <v>1</v>
      </c>
      <c r="F221">
        <v>1</v>
      </c>
      <c r="G221">
        <v>1</v>
      </c>
    </row>
    <row r="222" spans="1:7">
      <c r="A222" t="s">
        <v>636</v>
      </c>
      <c r="B222">
        <v>1972</v>
      </c>
      <c r="C222" t="s">
        <v>576</v>
      </c>
      <c r="D222" t="s">
        <v>355</v>
      </c>
      <c r="E222">
        <v>1</v>
      </c>
      <c r="F222">
        <v>1</v>
      </c>
      <c r="G222">
        <v>1</v>
      </c>
    </row>
    <row r="223" spans="1:7">
      <c r="A223" t="s">
        <v>636</v>
      </c>
      <c r="B223">
        <v>1973</v>
      </c>
      <c r="C223" t="s">
        <v>576</v>
      </c>
      <c r="D223" t="s">
        <v>360</v>
      </c>
      <c r="E223">
        <v>1</v>
      </c>
      <c r="F223">
        <v>1</v>
      </c>
      <c r="G223">
        <v>1</v>
      </c>
    </row>
    <row r="224" spans="1:7">
      <c r="A224" t="s">
        <v>636</v>
      </c>
      <c r="B224">
        <v>1973</v>
      </c>
      <c r="C224" t="s">
        <v>576</v>
      </c>
      <c r="D224" t="s">
        <v>352</v>
      </c>
      <c r="E224">
        <v>1</v>
      </c>
      <c r="F224">
        <v>1</v>
      </c>
      <c r="G224">
        <v>1</v>
      </c>
    </row>
    <row r="225" spans="1:7">
      <c r="A225" t="s">
        <v>636</v>
      </c>
      <c r="B225">
        <v>1974</v>
      </c>
      <c r="C225" t="s">
        <v>576</v>
      </c>
      <c r="D225" t="s">
        <v>360</v>
      </c>
      <c r="E225">
        <v>1</v>
      </c>
      <c r="F225">
        <v>1</v>
      </c>
      <c r="G225">
        <v>1</v>
      </c>
    </row>
    <row r="226" spans="1:7">
      <c r="A226" t="s">
        <v>636</v>
      </c>
      <c r="B226">
        <v>1974</v>
      </c>
      <c r="C226" t="s">
        <v>576</v>
      </c>
      <c r="D226" t="s">
        <v>359</v>
      </c>
      <c r="E226">
        <v>1</v>
      </c>
      <c r="F226">
        <v>1</v>
      </c>
      <c r="G226">
        <v>1</v>
      </c>
    </row>
    <row r="227" spans="1:7">
      <c r="A227" t="s">
        <v>636</v>
      </c>
      <c r="B227">
        <v>1975</v>
      </c>
      <c r="C227" t="s">
        <v>576</v>
      </c>
      <c r="D227" t="s">
        <v>359</v>
      </c>
      <c r="E227">
        <v>1</v>
      </c>
      <c r="F227">
        <v>1</v>
      </c>
      <c r="G227">
        <v>1</v>
      </c>
    </row>
    <row r="228" spans="1:7">
      <c r="A228" t="s">
        <v>636</v>
      </c>
      <c r="B228">
        <v>1975</v>
      </c>
      <c r="C228" t="s">
        <v>576</v>
      </c>
      <c r="D228" t="s">
        <v>352</v>
      </c>
      <c r="E228">
        <v>1</v>
      </c>
      <c r="F228">
        <v>1</v>
      </c>
      <c r="G228">
        <v>1</v>
      </c>
    </row>
    <row r="229" spans="1:7">
      <c r="A229" t="s">
        <v>636</v>
      </c>
      <c r="B229">
        <v>1976</v>
      </c>
      <c r="C229" t="s">
        <v>576</v>
      </c>
      <c r="D229" t="s">
        <v>360</v>
      </c>
      <c r="E229">
        <v>1</v>
      </c>
      <c r="F229">
        <v>1</v>
      </c>
      <c r="G229">
        <v>1</v>
      </c>
    </row>
    <row r="230" spans="1:7">
      <c r="A230" t="s">
        <v>636</v>
      </c>
      <c r="B230">
        <v>1976</v>
      </c>
      <c r="C230" t="s">
        <v>576</v>
      </c>
      <c r="D230" t="s">
        <v>359</v>
      </c>
      <c r="E230">
        <v>1</v>
      </c>
      <c r="F230">
        <v>1</v>
      </c>
      <c r="G230">
        <v>1</v>
      </c>
    </row>
    <row r="231" spans="1:7">
      <c r="A231" t="s">
        <v>636</v>
      </c>
      <c r="B231">
        <v>1977</v>
      </c>
      <c r="C231" t="s">
        <v>576</v>
      </c>
      <c r="D231" t="s">
        <v>352</v>
      </c>
      <c r="E231">
        <v>1</v>
      </c>
      <c r="F231">
        <v>1</v>
      </c>
      <c r="G231">
        <v>1</v>
      </c>
    </row>
    <row r="232" spans="1:7">
      <c r="A232" t="s">
        <v>636</v>
      </c>
      <c r="B232">
        <v>1977</v>
      </c>
      <c r="C232" t="s">
        <v>576</v>
      </c>
      <c r="D232" t="s">
        <v>360</v>
      </c>
      <c r="E232">
        <v>1</v>
      </c>
      <c r="F232">
        <v>1</v>
      </c>
      <c r="G232">
        <v>1</v>
      </c>
    </row>
    <row r="233" spans="1:7">
      <c r="A233" t="s">
        <v>636</v>
      </c>
      <c r="B233">
        <v>1978</v>
      </c>
      <c r="C233" t="s">
        <v>576</v>
      </c>
      <c r="D233" t="s">
        <v>352</v>
      </c>
      <c r="E233">
        <v>1</v>
      </c>
      <c r="F233">
        <v>1</v>
      </c>
      <c r="G233">
        <v>1</v>
      </c>
    </row>
    <row r="234" spans="1:7">
      <c r="A234" t="s">
        <v>636</v>
      </c>
      <c r="B234">
        <v>1978</v>
      </c>
      <c r="C234" t="s">
        <v>576</v>
      </c>
      <c r="D234" t="s">
        <v>359</v>
      </c>
      <c r="E234">
        <v>1</v>
      </c>
      <c r="F234">
        <v>1</v>
      </c>
      <c r="G234">
        <v>1</v>
      </c>
    </row>
    <row r="235" spans="1:7">
      <c r="A235" t="s">
        <v>636</v>
      </c>
      <c r="B235">
        <v>1979</v>
      </c>
      <c r="C235" t="s">
        <v>576</v>
      </c>
      <c r="D235" t="s">
        <v>346</v>
      </c>
      <c r="E235">
        <v>1</v>
      </c>
      <c r="F235">
        <v>1</v>
      </c>
      <c r="G235">
        <v>1</v>
      </c>
    </row>
    <row r="236" spans="1:7">
      <c r="A236" t="s">
        <v>636</v>
      </c>
      <c r="B236">
        <v>1979</v>
      </c>
      <c r="C236" t="s">
        <v>576</v>
      </c>
      <c r="D236" t="s">
        <v>359</v>
      </c>
      <c r="E236">
        <v>1</v>
      </c>
      <c r="F236">
        <v>1</v>
      </c>
      <c r="G236">
        <v>1</v>
      </c>
    </row>
    <row r="237" spans="1:7">
      <c r="A237" t="s">
        <v>636</v>
      </c>
      <c r="B237">
        <v>1980</v>
      </c>
      <c r="C237" t="s">
        <v>576</v>
      </c>
      <c r="D237" t="s">
        <v>344</v>
      </c>
      <c r="E237">
        <v>1</v>
      </c>
      <c r="F237">
        <v>1</v>
      </c>
      <c r="G237">
        <v>1</v>
      </c>
    </row>
    <row r="238" spans="1:7">
      <c r="A238" t="s">
        <v>636</v>
      </c>
      <c r="B238">
        <v>1980</v>
      </c>
      <c r="C238" t="s">
        <v>576</v>
      </c>
      <c r="D238" t="s">
        <v>352</v>
      </c>
      <c r="E238">
        <v>1</v>
      </c>
      <c r="F238">
        <v>1</v>
      </c>
      <c r="G238">
        <v>1</v>
      </c>
    </row>
    <row r="239" spans="1:7">
      <c r="A239" t="s">
        <v>636</v>
      </c>
      <c r="B239">
        <v>1981</v>
      </c>
      <c r="C239" t="s">
        <v>576</v>
      </c>
      <c r="D239" t="s">
        <v>352</v>
      </c>
      <c r="E239">
        <v>1</v>
      </c>
      <c r="F239">
        <v>1</v>
      </c>
      <c r="G239">
        <v>1</v>
      </c>
    </row>
    <row r="240" spans="1:7">
      <c r="A240" t="s">
        <v>636</v>
      </c>
      <c r="B240">
        <v>1981</v>
      </c>
      <c r="C240" t="s">
        <v>576</v>
      </c>
      <c r="D240" t="s">
        <v>335</v>
      </c>
      <c r="E240">
        <v>1</v>
      </c>
      <c r="F240">
        <v>1</v>
      </c>
      <c r="G240">
        <v>1</v>
      </c>
    </row>
    <row r="241" spans="1:7">
      <c r="A241" t="s">
        <v>636</v>
      </c>
      <c r="B241">
        <v>1982</v>
      </c>
      <c r="C241" t="s">
        <v>576</v>
      </c>
      <c r="D241" t="s">
        <v>355</v>
      </c>
      <c r="E241">
        <v>1</v>
      </c>
      <c r="F241">
        <v>1</v>
      </c>
      <c r="G241">
        <v>1</v>
      </c>
    </row>
    <row r="242" spans="1:7">
      <c r="A242" t="s">
        <v>636</v>
      </c>
      <c r="B242">
        <v>1982</v>
      </c>
      <c r="C242" t="s">
        <v>576</v>
      </c>
      <c r="D242" t="s">
        <v>352</v>
      </c>
      <c r="E242">
        <v>1</v>
      </c>
      <c r="F242">
        <v>1</v>
      </c>
      <c r="G242">
        <v>1</v>
      </c>
    </row>
    <row r="243" spans="1:7">
      <c r="A243" t="s">
        <v>636</v>
      </c>
      <c r="B243">
        <v>1983</v>
      </c>
      <c r="C243" t="s">
        <v>576</v>
      </c>
      <c r="D243" t="s">
        <v>335</v>
      </c>
      <c r="E243">
        <v>1</v>
      </c>
      <c r="F243">
        <v>1</v>
      </c>
      <c r="G243">
        <v>1</v>
      </c>
    </row>
    <row r="244" spans="1:7">
      <c r="A244" t="s">
        <v>636</v>
      </c>
      <c r="B244">
        <v>1983</v>
      </c>
      <c r="C244" t="s">
        <v>576</v>
      </c>
      <c r="D244" t="s">
        <v>355</v>
      </c>
      <c r="E244">
        <v>1</v>
      </c>
      <c r="F244">
        <v>1</v>
      </c>
      <c r="G244">
        <v>1</v>
      </c>
    </row>
    <row r="245" spans="1:7">
      <c r="A245" t="s">
        <v>636</v>
      </c>
      <c r="B245">
        <v>1984</v>
      </c>
      <c r="C245" t="s">
        <v>576</v>
      </c>
      <c r="D245" t="s">
        <v>335</v>
      </c>
      <c r="E245">
        <v>1</v>
      </c>
      <c r="F245">
        <v>1</v>
      </c>
      <c r="G245">
        <v>1</v>
      </c>
    </row>
    <row r="246" spans="1:7">
      <c r="A246" t="s">
        <v>636</v>
      </c>
      <c r="B246">
        <v>1984</v>
      </c>
      <c r="C246" t="s">
        <v>576</v>
      </c>
      <c r="D246" t="s">
        <v>342</v>
      </c>
      <c r="E246">
        <v>1</v>
      </c>
      <c r="F246">
        <v>1</v>
      </c>
      <c r="G246">
        <v>1</v>
      </c>
    </row>
    <row r="247" spans="1:7">
      <c r="A247" t="s">
        <v>636</v>
      </c>
      <c r="B247">
        <v>1985</v>
      </c>
      <c r="C247" t="s">
        <v>576</v>
      </c>
      <c r="D247" t="s">
        <v>359</v>
      </c>
      <c r="E247">
        <v>1</v>
      </c>
      <c r="F247">
        <v>1</v>
      </c>
      <c r="G247">
        <v>1</v>
      </c>
    </row>
    <row r="248" spans="1:7">
      <c r="A248" t="s">
        <v>636</v>
      </c>
      <c r="B248">
        <v>1985</v>
      </c>
      <c r="C248" t="s">
        <v>576</v>
      </c>
      <c r="D248" t="s">
        <v>342</v>
      </c>
      <c r="E248">
        <v>1</v>
      </c>
      <c r="F248">
        <v>1</v>
      </c>
      <c r="G248">
        <v>1</v>
      </c>
    </row>
    <row r="249" spans="1:7">
      <c r="A249" t="s">
        <v>636</v>
      </c>
      <c r="B249">
        <v>1986</v>
      </c>
      <c r="C249" t="s">
        <v>576</v>
      </c>
      <c r="D249" t="s">
        <v>355</v>
      </c>
      <c r="E249">
        <v>1</v>
      </c>
      <c r="F249">
        <v>1</v>
      </c>
      <c r="G249">
        <v>1</v>
      </c>
    </row>
    <row r="250" spans="1:7">
      <c r="A250" t="s">
        <v>636</v>
      </c>
      <c r="B250">
        <v>1986</v>
      </c>
      <c r="C250" t="s">
        <v>576</v>
      </c>
      <c r="D250" t="s">
        <v>312</v>
      </c>
      <c r="E250">
        <v>1</v>
      </c>
      <c r="F250">
        <v>1</v>
      </c>
      <c r="G250">
        <v>1</v>
      </c>
    </row>
    <row r="251" spans="1:7">
      <c r="A251" t="s">
        <v>636</v>
      </c>
      <c r="B251">
        <v>1987</v>
      </c>
      <c r="C251" t="s">
        <v>576</v>
      </c>
      <c r="D251" t="s">
        <v>360</v>
      </c>
      <c r="E251">
        <v>1</v>
      </c>
      <c r="F251">
        <v>1</v>
      </c>
      <c r="G251">
        <v>1</v>
      </c>
    </row>
    <row r="252" spans="1:7">
      <c r="A252" t="s">
        <v>636</v>
      </c>
      <c r="B252">
        <v>1987</v>
      </c>
      <c r="C252" t="s">
        <v>576</v>
      </c>
      <c r="D252" t="s">
        <v>355</v>
      </c>
      <c r="E252">
        <v>1</v>
      </c>
      <c r="F252">
        <v>1</v>
      </c>
      <c r="G252">
        <v>1</v>
      </c>
    </row>
    <row r="253" spans="1:7">
      <c r="A253" t="s">
        <v>636</v>
      </c>
      <c r="B253">
        <v>1988</v>
      </c>
      <c r="C253" t="s">
        <v>576</v>
      </c>
      <c r="D253" t="s">
        <v>342</v>
      </c>
      <c r="E253">
        <v>1</v>
      </c>
      <c r="F253">
        <v>1</v>
      </c>
      <c r="G253">
        <v>1</v>
      </c>
    </row>
    <row r="254" spans="1:7">
      <c r="A254" t="s">
        <v>636</v>
      </c>
      <c r="B254">
        <v>1988</v>
      </c>
      <c r="C254" t="s">
        <v>576</v>
      </c>
      <c r="D254" t="s">
        <v>335</v>
      </c>
      <c r="E254">
        <v>1</v>
      </c>
      <c r="F254">
        <v>1</v>
      </c>
      <c r="G254">
        <v>1</v>
      </c>
    </row>
    <row r="255" spans="1:7">
      <c r="A255" t="s">
        <v>636</v>
      </c>
      <c r="B255">
        <v>1989</v>
      </c>
      <c r="C255" t="s">
        <v>576</v>
      </c>
      <c r="D255" t="s">
        <v>359</v>
      </c>
      <c r="E255">
        <v>1</v>
      </c>
      <c r="F255">
        <v>1</v>
      </c>
      <c r="G255">
        <v>1</v>
      </c>
    </row>
    <row r="256" spans="1:7">
      <c r="A256" t="s">
        <v>636</v>
      </c>
      <c r="B256">
        <v>1989</v>
      </c>
      <c r="C256" t="s">
        <v>576</v>
      </c>
      <c r="D256" t="s">
        <v>335</v>
      </c>
      <c r="E256">
        <v>1</v>
      </c>
      <c r="F256">
        <v>1</v>
      </c>
      <c r="G256">
        <v>1</v>
      </c>
    </row>
    <row r="257" spans="1:7">
      <c r="A257" t="s">
        <v>636</v>
      </c>
      <c r="B257">
        <v>1990</v>
      </c>
      <c r="C257" t="s">
        <v>576</v>
      </c>
      <c r="D257" t="s">
        <v>335</v>
      </c>
      <c r="E257">
        <v>1</v>
      </c>
      <c r="F257">
        <v>1</v>
      </c>
      <c r="G257">
        <v>1</v>
      </c>
    </row>
    <row r="258" spans="1:7">
      <c r="A258" t="s">
        <v>636</v>
      </c>
      <c r="B258">
        <v>1990</v>
      </c>
      <c r="C258" t="s">
        <v>576</v>
      </c>
      <c r="D258" t="s">
        <v>312</v>
      </c>
      <c r="E258">
        <v>1</v>
      </c>
      <c r="F258">
        <v>1</v>
      </c>
      <c r="G258">
        <v>1</v>
      </c>
    </row>
    <row r="259" spans="1:7">
      <c r="A259" t="s">
        <v>636</v>
      </c>
      <c r="B259">
        <v>1991</v>
      </c>
      <c r="C259" t="s">
        <v>576</v>
      </c>
      <c r="D259" t="s">
        <v>355</v>
      </c>
      <c r="E259">
        <v>1</v>
      </c>
      <c r="F259">
        <v>1</v>
      </c>
      <c r="G259">
        <v>1</v>
      </c>
    </row>
    <row r="260" spans="1:7">
      <c r="A260" t="s">
        <v>636</v>
      </c>
      <c r="B260">
        <v>1991</v>
      </c>
      <c r="C260" t="s">
        <v>576</v>
      </c>
      <c r="D260" t="s">
        <v>418</v>
      </c>
      <c r="E260">
        <v>1</v>
      </c>
      <c r="F260">
        <v>1</v>
      </c>
      <c r="G260">
        <v>1</v>
      </c>
    </row>
    <row r="261" spans="1:7">
      <c r="A261" t="s">
        <v>636</v>
      </c>
      <c r="B261">
        <v>1992</v>
      </c>
      <c r="C261" t="s">
        <v>576</v>
      </c>
      <c r="D261" t="s">
        <v>335</v>
      </c>
      <c r="E261">
        <v>1</v>
      </c>
      <c r="F261">
        <v>1</v>
      </c>
      <c r="G261">
        <v>1</v>
      </c>
    </row>
    <row r="262" spans="1:7">
      <c r="A262" t="s">
        <v>636</v>
      </c>
      <c r="B262">
        <v>1992</v>
      </c>
      <c r="C262" t="s">
        <v>576</v>
      </c>
      <c r="D262" t="s">
        <v>352</v>
      </c>
      <c r="E262">
        <v>1</v>
      </c>
      <c r="F262">
        <v>1</v>
      </c>
      <c r="G262">
        <v>1</v>
      </c>
    </row>
    <row r="263" spans="1:7">
      <c r="A263" t="s">
        <v>636</v>
      </c>
      <c r="B263">
        <v>1993</v>
      </c>
      <c r="C263" t="s">
        <v>576</v>
      </c>
      <c r="D263" t="s">
        <v>335</v>
      </c>
      <c r="E263">
        <v>1</v>
      </c>
      <c r="F263">
        <v>1</v>
      </c>
      <c r="G263">
        <v>1</v>
      </c>
    </row>
    <row r="264" spans="1:7">
      <c r="A264" t="s">
        <v>636</v>
      </c>
      <c r="B264">
        <v>1993</v>
      </c>
      <c r="C264" t="s">
        <v>576</v>
      </c>
      <c r="D264" t="s">
        <v>352</v>
      </c>
      <c r="E264">
        <v>1</v>
      </c>
      <c r="F264">
        <v>1</v>
      </c>
      <c r="G264">
        <v>1</v>
      </c>
    </row>
    <row r="265" spans="1:7">
      <c r="A265" t="s">
        <v>636</v>
      </c>
      <c r="B265">
        <v>1994</v>
      </c>
      <c r="C265" t="s">
        <v>576</v>
      </c>
      <c r="D265" t="s">
        <v>335</v>
      </c>
      <c r="E265">
        <v>1</v>
      </c>
      <c r="F265">
        <v>1</v>
      </c>
      <c r="G265">
        <v>1</v>
      </c>
    </row>
    <row r="266" spans="1:7">
      <c r="A266" t="s">
        <v>636</v>
      </c>
      <c r="B266">
        <v>1994</v>
      </c>
      <c r="C266" t="s">
        <v>576</v>
      </c>
      <c r="D266" t="s">
        <v>352</v>
      </c>
      <c r="E266">
        <v>1</v>
      </c>
      <c r="F266">
        <v>1</v>
      </c>
      <c r="G266">
        <v>1</v>
      </c>
    </row>
    <row r="267" spans="1:7">
      <c r="A267" t="s">
        <v>636</v>
      </c>
      <c r="B267">
        <v>1995</v>
      </c>
      <c r="C267" t="s">
        <v>576</v>
      </c>
      <c r="D267" t="s">
        <v>337</v>
      </c>
      <c r="E267">
        <v>1</v>
      </c>
      <c r="F267">
        <v>1</v>
      </c>
      <c r="G267">
        <v>1</v>
      </c>
    </row>
    <row r="268" spans="1:7">
      <c r="A268" t="s">
        <v>636</v>
      </c>
      <c r="B268">
        <v>1995</v>
      </c>
      <c r="C268" t="s">
        <v>576</v>
      </c>
      <c r="D268" t="s">
        <v>352</v>
      </c>
      <c r="E268">
        <v>1</v>
      </c>
      <c r="F268">
        <v>1</v>
      </c>
      <c r="G268">
        <v>1</v>
      </c>
    </row>
    <row r="269" spans="1:7">
      <c r="A269" t="s">
        <v>636</v>
      </c>
      <c r="B269">
        <v>1996</v>
      </c>
      <c r="C269" t="s">
        <v>576</v>
      </c>
      <c r="D269" t="s">
        <v>337</v>
      </c>
      <c r="E269">
        <v>1</v>
      </c>
      <c r="F269">
        <v>1</v>
      </c>
      <c r="G269">
        <v>1</v>
      </c>
    </row>
    <row r="270" spans="1:7">
      <c r="A270" t="s">
        <v>636</v>
      </c>
      <c r="B270">
        <v>1996</v>
      </c>
      <c r="C270" t="s">
        <v>576</v>
      </c>
      <c r="D270" t="s">
        <v>345</v>
      </c>
      <c r="E270">
        <v>1</v>
      </c>
      <c r="F270">
        <v>1</v>
      </c>
      <c r="G270">
        <v>1</v>
      </c>
    </row>
    <row r="271" spans="1:7">
      <c r="A271" t="s">
        <v>636</v>
      </c>
      <c r="B271">
        <v>1997</v>
      </c>
      <c r="C271" t="s">
        <v>576</v>
      </c>
      <c r="D271" t="s">
        <v>335</v>
      </c>
      <c r="E271">
        <v>1</v>
      </c>
      <c r="F271">
        <v>1</v>
      </c>
      <c r="G271">
        <v>1</v>
      </c>
    </row>
    <row r="272" spans="1:7">
      <c r="A272" t="s">
        <v>636</v>
      </c>
      <c r="B272">
        <v>1997</v>
      </c>
      <c r="C272" t="s">
        <v>576</v>
      </c>
      <c r="D272" t="s">
        <v>337</v>
      </c>
      <c r="E272">
        <v>1</v>
      </c>
      <c r="F272">
        <v>1</v>
      </c>
      <c r="G272">
        <v>1</v>
      </c>
    </row>
    <row r="273" spans="1:7">
      <c r="A273" t="s">
        <v>636</v>
      </c>
      <c r="B273">
        <v>1998</v>
      </c>
      <c r="C273" t="s">
        <v>576</v>
      </c>
      <c r="D273" t="s">
        <v>351</v>
      </c>
      <c r="E273">
        <v>1</v>
      </c>
      <c r="F273">
        <v>1</v>
      </c>
      <c r="G273">
        <v>1</v>
      </c>
    </row>
    <row r="274" spans="1:7">
      <c r="A274" t="s">
        <v>636</v>
      </c>
      <c r="B274">
        <v>1998</v>
      </c>
      <c r="C274" t="s">
        <v>576</v>
      </c>
      <c r="D274" t="s">
        <v>360</v>
      </c>
      <c r="E274">
        <v>1</v>
      </c>
      <c r="F274">
        <v>1</v>
      </c>
      <c r="G274">
        <v>1</v>
      </c>
    </row>
    <row r="275" spans="1:7">
      <c r="A275" t="s">
        <v>636</v>
      </c>
      <c r="B275">
        <v>1999</v>
      </c>
      <c r="C275" t="s">
        <v>576</v>
      </c>
      <c r="D275" t="s">
        <v>346</v>
      </c>
      <c r="E275">
        <v>1</v>
      </c>
      <c r="F275">
        <v>1</v>
      </c>
      <c r="G275">
        <v>1</v>
      </c>
    </row>
    <row r="276" spans="1:7">
      <c r="A276" t="s">
        <v>636</v>
      </c>
      <c r="B276">
        <v>1999</v>
      </c>
      <c r="C276" t="s">
        <v>576</v>
      </c>
      <c r="D276" t="s">
        <v>348</v>
      </c>
      <c r="E276">
        <v>1</v>
      </c>
      <c r="F276">
        <v>1</v>
      </c>
      <c r="G276">
        <v>1</v>
      </c>
    </row>
    <row r="277" spans="1:7">
      <c r="A277" t="s">
        <v>636</v>
      </c>
      <c r="B277">
        <v>2000</v>
      </c>
      <c r="C277" t="s">
        <v>576</v>
      </c>
      <c r="D277" t="s">
        <v>360</v>
      </c>
      <c r="E277">
        <v>1</v>
      </c>
      <c r="F277">
        <v>1</v>
      </c>
      <c r="G277">
        <v>1</v>
      </c>
    </row>
    <row r="278" spans="1:7">
      <c r="A278" t="s">
        <v>636</v>
      </c>
      <c r="B278">
        <v>2000</v>
      </c>
      <c r="C278" t="s">
        <v>576</v>
      </c>
      <c r="D278" t="s">
        <v>312</v>
      </c>
      <c r="E278">
        <v>1</v>
      </c>
      <c r="F278">
        <v>1</v>
      </c>
      <c r="G278">
        <v>1</v>
      </c>
    </row>
    <row r="279" spans="1:7">
      <c r="A279" t="s">
        <v>636</v>
      </c>
      <c r="B279">
        <v>2001</v>
      </c>
      <c r="C279" t="s">
        <v>576</v>
      </c>
      <c r="D279" t="s">
        <v>344</v>
      </c>
      <c r="E279">
        <v>1</v>
      </c>
      <c r="F279">
        <v>1</v>
      </c>
      <c r="G279">
        <v>1</v>
      </c>
    </row>
    <row r="280" spans="1:7">
      <c r="A280" t="s">
        <v>636</v>
      </c>
      <c r="B280">
        <v>2001</v>
      </c>
      <c r="C280" t="s">
        <v>576</v>
      </c>
      <c r="D280" t="s">
        <v>348</v>
      </c>
      <c r="E280">
        <v>1</v>
      </c>
      <c r="F280">
        <v>1</v>
      </c>
      <c r="G280">
        <v>1</v>
      </c>
    </row>
    <row r="281" spans="1:7">
      <c r="A281" t="s">
        <v>636</v>
      </c>
      <c r="B281">
        <v>2002</v>
      </c>
      <c r="C281" t="s">
        <v>576</v>
      </c>
      <c r="D281" t="s">
        <v>346</v>
      </c>
      <c r="E281">
        <v>1</v>
      </c>
      <c r="F281">
        <v>1</v>
      </c>
      <c r="G281">
        <v>1</v>
      </c>
    </row>
    <row r="282" spans="1:7">
      <c r="A282" t="s">
        <v>636</v>
      </c>
      <c r="B282">
        <v>2002</v>
      </c>
      <c r="C282" t="s">
        <v>576</v>
      </c>
      <c r="D282" t="s">
        <v>344</v>
      </c>
      <c r="E282">
        <v>1</v>
      </c>
      <c r="F282">
        <v>1</v>
      </c>
      <c r="G282">
        <v>1</v>
      </c>
    </row>
    <row r="283" spans="1:7">
      <c r="A283" t="s">
        <v>636</v>
      </c>
      <c r="B283">
        <v>2003</v>
      </c>
      <c r="C283" t="s">
        <v>576</v>
      </c>
      <c r="D283" t="s">
        <v>345</v>
      </c>
      <c r="E283">
        <v>1</v>
      </c>
      <c r="F283">
        <v>1</v>
      </c>
      <c r="G283">
        <v>1</v>
      </c>
    </row>
    <row r="284" spans="1:7">
      <c r="A284" t="s">
        <v>636</v>
      </c>
      <c r="B284">
        <v>2003</v>
      </c>
      <c r="C284" t="s">
        <v>576</v>
      </c>
      <c r="D284" t="s">
        <v>344</v>
      </c>
      <c r="E284">
        <v>1</v>
      </c>
      <c r="F284">
        <v>1</v>
      </c>
      <c r="G284">
        <v>1</v>
      </c>
    </row>
    <row r="285" spans="1:7">
      <c r="A285" t="s">
        <v>636</v>
      </c>
      <c r="B285">
        <v>2004</v>
      </c>
      <c r="C285" t="s">
        <v>576</v>
      </c>
      <c r="D285" t="s">
        <v>351</v>
      </c>
      <c r="E285">
        <v>1</v>
      </c>
      <c r="F285">
        <v>1</v>
      </c>
      <c r="G285">
        <v>1</v>
      </c>
    </row>
    <row r="286" spans="1:7">
      <c r="A286" t="s">
        <v>636</v>
      </c>
      <c r="B286">
        <v>2004</v>
      </c>
      <c r="C286" t="s">
        <v>576</v>
      </c>
      <c r="D286" t="s">
        <v>344</v>
      </c>
      <c r="E286">
        <v>1</v>
      </c>
      <c r="F286">
        <v>1</v>
      </c>
      <c r="G286">
        <v>1</v>
      </c>
    </row>
    <row r="287" spans="1:7">
      <c r="A287" t="s">
        <v>636</v>
      </c>
      <c r="B287">
        <v>2005</v>
      </c>
      <c r="C287" t="s">
        <v>576</v>
      </c>
      <c r="D287" t="s">
        <v>343</v>
      </c>
      <c r="E287">
        <v>1</v>
      </c>
      <c r="F287">
        <v>1</v>
      </c>
      <c r="G287">
        <v>1</v>
      </c>
    </row>
    <row r="288" spans="1:7">
      <c r="A288" t="s">
        <v>636</v>
      </c>
      <c r="B288">
        <v>2005</v>
      </c>
      <c r="C288" t="s">
        <v>576</v>
      </c>
      <c r="D288" t="s">
        <v>345</v>
      </c>
      <c r="E288">
        <v>1</v>
      </c>
      <c r="F288">
        <v>1</v>
      </c>
      <c r="G288">
        <v>1</v>
      </c>
    </row>
    <row r="289" spans="1:7">
      <c r="A289" t="s">
        <v>636</v>
      </c>
      <c r="B289">
        <v>2006</v>
      </c>
      <c r="C289" t="s">
        <v>576</v>
      </c>
      <c r="D289" t="s">
        <v>339</v>
      </c>
      <c r="E289">
        <v>1</v>
      </c>
      <c r="F289">
        <v>1</v>
      </c>
      <c r="G289">
        <v>1</v>
      </c>
    </row>
    <row r="290" spans="1:7">
      <c r="A290" t="s">
        <v>636</v>
      </c>
      <c r="B290">
        <v>2006</v>
      </c>
      <c r="C290" t="s">
        <v>576</v>
      </c>
      <c r="D290" t="s">
        <v>342</v>
      </c>
      <c r="E290">
        <v>1</v>
      </c>
      <c r="F290">
        <v>1</v>
      </c>
      <c r="G290">
        <v>1</v>
      </c>
    </row>
    <row r="291" spans="1:7">
      <c r="A291" t="s">
        <v>636</v>
      </c>
      <c r="B291">
        <v>2007</v>
      </c>
      <c r="C291" t="s">
        <v>576</v>
      </c>
      <c r="D291" t="s">
        <v>312</v>
      </c>
      <c r="E291">
        <v>1</v>
      </c>
      <c r="F291">
        <v>1</v>
      </c>
      <c r="G291">
        <v>1</v>
      </c>
    </row>
    <row r="292" spans="1:7">
      <c r="A292" t="s">
        <v>636</v>
      </c>
      <c r="B292">
        <v>2007</v>
      </c>
      <c r="C292" t="s">
        <v>576</v>
      </c>
      <c r="D292" t="s">
        <v>337</v>
      </c>
      <c r="E292">
        <v>1</v>
      </c>
      <c r="F292">
        <v>1</v>
      </c>
      <c r="G292">
        <v>1</v>
      </c>
    </row>
    <row r="293" spans="1:7">
      <c r="A293" t="s">
        <v>636</v>
      </c>
      <c r="B293">
        <v>2008</v>
      </c>
      <c r="C293" t="s">
        <v>576</v>
      </c>
      <c r="D293" t="s">
        <v>341</v>
      </c>
      <c r="E293">
        <v>1</v>
      </c>
      <c r="F293">
        <v>1</v>
      </c>
      <c r="G293">
        <v>1</v>
      </c>
    </row>
    <row r="294" spans="1:7">
      <c r="A294" t="s">
        <v>636</v>
      </c>
      <c r="B294">
        <v>2008</v>
      </c>
      <c r="C294" t="s">
        <v>576</v>
      </c>
      <c r="D294" t="s">
        <v>344</v>
      </c>
      <c r="E294">
        <v>1</v>
      </c>
      <c r="F294">
        <v>1</v>
      </c>
      <c r="G294">
        <v>1</v>
      </c>
    </row>
    <row r="295" spans="1:7">
      <c r="A295" t="s">
        <v>636</v>
      </c>
      <c r="B295">
        <v>2009</v>
      </c>
      <c r="C295" t="s">
        <v>576</v>
      </c>
      <c r="D295" t="s">
        <v>339</v>
      </c>
      <c r="E295">
        <v>1</v>
      </c>
      <c r="F295">
        <v>1</v>
      </c>
      <c r="G295">
        <v>1</v>
      </c>
    </row>
    <row r="296" spans="1:7">
      <c r="A296" t="s">
        <v>636</v>
      </c>
      <c r="B296">
        <v>2009</v>
      </c>
      <c r="C296" t="s">
        <v>576</v>
      </c>
      <c r="D296" t="s">
        <v>360</v>
      </c>
      <c r="E296">
        <v>1</v>
      </c>
      <c r="F296">
        <v>1</v>
      </c>
      <c r="G296">
        <v>1</v>
      </c>
    </row>
    <row r="297" spans="1:7">
      <c r="A297" t="s">
        <v>636</v>
      </c>
      <c r="B297">
        <v>2010</v>
      </c>
      <c r="C297" t="s">
        <v>576</v>
      </c>
      <c r="D297" t="s">
        <v>337</v>
      </c>
      <c r="E297">
        <v>1</v>
      </c>
      <c r="F297">
        <v>1</v>
      </c>
      <c r="G297">
        <v>1</v>
      </c>
    </row>
    <row r="298" spans="1:7">
      <c r="A298" t="s">
        <v>636</v>
      </c>
      <c r="B298">
        <v>2010</v>
      </c>
      <c r="C298" t="s">
        <v>576</v>
      </c>
      <c r="D298" t="s">
        <v>342</v>
      </c>
      <c r="E298">
        <v>1</v>
      </c>
      <c r="F298">
        <v>1</v>
      </c>
      <c r="G298">
        <v>1</v>
      </c>
    </row>
    <row r="299" spans="1:7">
      <c r="A299" t="s">
        <v>636</v>
      </c>
      <c r="B299">
        <v>2011</v>
      </c>
      <c r="C299" t="s">
        <v>576</v>
      </c>
      <c r="D299" t="s">
        <v>335</v>
      </c>
      <c r="E299">
        <v>1</v>
      </c>
      <c r="F299">
        <v>1</v>
      </c>
      <c r="G299">
        <v>1</v>
      </c>
    </row>
    <row r="300" spans="1:7">
      <c r="A300" t="s">
        <v>636</v>
      </c>
      <c r="B300">
        <v>2011</v>
      </c>
      <c r="C300" t="s">
        <v>576</v>
      </c>
      <c r="D300" t="s">
        <v>312</v>
      </c>
      <c r="E300">
        <v>1</v>
      </c>
      <c r="F300">
        <v>1</v>
      </c>
      <c r="G300">
        <v>1</v>
      </c>
    </row>
    <row r="301" spans="1:7">
      <c r="A301" t="s">
        <v>636</v>
      </c>
      <c r="B301">
        <v>2012</v>
      </c>
      <c r="C301" t="s">
        <v>576</v>
      </c>
      <c r="D301" t="s">
        <v>335</v>
      </c>
      <c r="E301">
        <v>1</v>
      </c>
      <c r="F301">
        <v>1</v>
      </c>
      <c r="G301">
        <v>1</v>
      </c>
    </row>
    <row r="302" spans="1:7">
      <c r="A302" t="s">
        <v>636</v>
      </c>
      <c r="B302">
        <v>2012</v>
      </c>
      <c r="C302" t="s">
        <v>576</v>
      </c>
      <c r="D302" t="s">
        <v>351</v>
      </c>
      <c r="E302">
        <v>1</v>
      </c>
      <c r="F302">
        <v>1</v>
      </c>
      <c r="G302">
        <v>1</v>
      </c>
    </row>
    <row r="303" spans="1:7">
      <c r="A303" t="s">
        <v>636</v>
      </c>
      <c r="B303">
        <v>1978</v>
      </c>
      <c r="C303" t="s">
        <v>629</v>
      </c>
      <c r="D303" t="s">
        <v>390</v>
      </c>
      <c r="E303">
        <v>1</v>
      </c>
      <c r="F303">
        <v>1</v>
      </c>
      <c r="G303">
        <v>1</v>
      </c>
    </row>
    <row r="304" spans="1:7">
      <c r="A304" t="s">
        <v>636</v>
      </c>
      <c r="B304">
        <v>1979</v>
      </c>
      <c r="C304" t="s">
        <v>629</v>
      </c>
      <c r="D304" t="s">
        <v>390</v>
      </c>
      <c r="E304">
        <v>1</v>
      </c>
      <c r="F304">
        <v>1</v>
      </c>
      <c r="G304">
        <v>1</v>
      </c>
    </row>
    <row r="305" spans="1:7">
      <c r="A305" t="s">
        <v>636</v>
      </c>
      <c r="B305">
        <v>1980</v>
      </c>
      <c r="C305" t="s">
        <v>629</v>
      </c>
      <c r="D305" t="s">
        <v>347</v>
      </c>
      <c r="E305">
        <v>1</v>
      </c>
      <c r="F305">
        <v>1</v>
      </c>
      <c r="G305">
        <v>1</v>
      </c>
    </row>
    <row r="306" spans="1:7">
      <c r="A306" t="s">
        <v>636</v>
      </c>
      <c r="B306">
        <v>1981</v>
      </c>
      <c r="C306" t="s">
        <v>629</v>
      </c>
      <c r="D306" t="s">
        <v>354</v>
      </c>
      <c r="E306">
        <v>1</v>
      </c>
      <c r="F306">
        <v>1</v>
      </c>
      <c r="G306">
        <v>1</v>
      </c>
    </row>
    <row r="307" spans="1:7">
      <c r="A307" t="s">
        <v>636</v>
      </c>
      <c r="B307">
        <v>1982</v>
      </c>
      <c r="C307" t="s">
        <v>629</v>
      </c>
      <c r="D307" t="s">
        <v>357</v>
      </c>
      <c r="E307">
        <v>1</v>
      </c>
      <c r="F307">
        <v>1</v>
      </c>
      <c r="G307">
        <v>1</v>
      </c>
    </row>
    <row r="308" spans="1:7">
      <c r="A308" t="s">
        <v>636</v>
      </c>
      <c r="B308">
        <v>1982</v>
      </c>
      <c r="C308" t="s">
        <v>629</v>
      </c>
      <c r="D308" t="s">
        <v>358</v>
      </c>
      <c r="E308">
        <v>1</v>
      </c>
      <c r="F308">
        <v>1</v>
      </c>
      <c r="G308">
        <v>1</v>
      </c>
    </row>
    <row r="309" spans="1:7">
      <c r="A309" t="s">
        <v>636</v>
      </c>
      <c r="B309">
        <v>1982</v>
      </c>
      <c r="C309" t="s">
        <v>629</v>
      </c>
      <c r="D309" t="s">
        <v>363</v>
      </c>
      <c r="E309">
        <v>1</v>
      </c>
      <c r="F309">
        <v>1</v>
      </c>
      <c r="G309">
        <v>1</v>
      </c>
    </row>
    <row r="310" spans="1:7">
      <c r="A310" t="s">
        <v>636</v>
      </c>
      <c r="B310">
        <v>1982</v>
      </c>
      <c r="C310" t="s">
        <v>629</v>
      </c>
      <c r="D310" t="s">
        <v>353</v>
      </c>
      <c r="E310">
        <v>1</v>
      </c>
      <c r="F310">
        <v>1</v>
      </c>
      <c r="G310">
        <v>1</v>
      </c>
    </row>
    <row r="311" spans="1:7">
      <c r="A311" t="s">
        <v>636</v>
      </c>
      <c r="B311">
        <v>1983</v>
      </c>
      <c r="C311" t="s">
        <v>629</v>
      </c>
      <c r="D311" t="s">
        <v>343</v>
      </c>
      <c r="E311">
        <v>1</v>
      </c>
      <c r="F311">
        <v>1</v>
      </c>
      <c r="G311">
        <v>1</v>
      </c>
    </row>
    <row r="312" spans="1:7">
      <c r="A312" t="s">
        <v>636</v>
      </c>
      <c r="B312">
        <v>1984</v>
      </c>
      <c r="C312" t="s">
        <v>629</v>
      </c>
      <c r="D312" t="s">
        <v>343</v>
      </c>
      <c r="E312">
        <v>1</v>
      </c>
      <c r="F312">
        <v>1</v>
      </c>
      <c r="G312">
        <v>1</v>
      </c>
    </row>
    <row r="313" spans="1:7">
      <c r="A313" t="s">
        <v>636</v>
      </c>
      <c r="B313">
        <v>1985</v>
      </c>
      <c r="C313" t="s">
        <v>629</v>
      </c>
      <c r="D313" t="s">
        <v>336</v>
      </c>
      <c r="E313">
        <v>1</v>
      </c>
      <c r="F313">
        <v>1</v>
      </c>
      <c r="G313">
        <v>1</v>
      </c>
    </row>
    <row r="314" spans="1:7">
      <c r="A314" t="s">
        <v>636</v>
      </c>
      <c r="B314">
        <v>1986</v>
      </c>
      <c r="C314" t="s">
        <v>629</v>
      </c>
      <c r="D314" t="s">
        <v>363</v>
      </c>
      <c r="E314">
        <v>1</v>
      </c>
      <c r="F314">
        <v>1</v>
      </c>
      <c r="G314">
        <v>1</v>
      </c>
    </row>
    <row r="315" spans="1:7">
      <c r="A315" t="s">
        <v>636</v>
      </c>
      <c r="B315">
        <v>1987</v>
      </c>
      <c r="C315" t="s">
        <v>629</v>
      </c>
      <c r="D315" t="s">
        <v>390</v>
      </c>
      <c r="E315">
        <v>1</v>
      </c>
      <c r="F315">
        <v>1</v>
      </c>
      <c r="G315">
        <v>1</v>
      </c>
    </row>
    <row r="316" spans="1:7">
      <c r="A316" t="s">
        <v>636</v>
      </c>
      <c r="B316">
        <v>1988</v>
      </c>
      <c r="C316" t="s">
        <v>629</v>
      </c>
      <c r="D316" t="s">
        <v>390</v>
      </c>
      <c r="E316">
        <v>1</v>
      </c>
      <c r="F316">
        <v>1</v>
      </c>
      <c r="G316">
        <v>1</v>
      </c>
    </row>
    <row r="317" spans="1:7">
      <c r="A317" t="s">
        <v>636</v>
      </c>
      <c r="B317">
        <v>1989</v>
      </c>
      <c r="C317" t="s">
        <v>629</v>
      </c>
      <c r="D317" t="s">
        <v>338</v>
      </c>
      <c r="E317">
        <v>1</v>
      </c>
      <c r="F317">
        <v>1</v>
      </c>
      <c r="G317">
        <v>1</v>
      </c>
    </row>
    <row r="318" spans="1:7">
      <c r="A318" t="s">
        <v>636</v>
      </c>
      <c r="B318">
        <v>1990</v>
      </c>
      <c r="C318" t="s">
        <v>629</v>
      </c>
      <c r="D318" t="s">
        <v>357</v>
      </c>
      <c r="E318">
        <v>1</v>
      </c>
      <c r="F318">
        <v>1</v>
      </c>
      <c r="G318">
        <v>1</v>
      </c>
    </row>
    <row r="319" spans="1:7">
      <c r="A319" t="s">
        <v>636</v>
      </c>
      <c r="B319">
        <v>1990</v>
      </c>
      <c r="C319" t="s">
        <v>629</v>
      </c>
      <c r="D319" t="s">
        <v>356</v>
      </c>
      <c r="E319">
        <v>1</v>
      </c>
      <c r="F319">
        <v>1</v>
      </c>
      <c r="G319">
        <v>1</v>
      </c>
    </row>
    <row r="320" spans="1:7">
      <c r="A320" t="s">
        <v>636</v>
      </c>
      <c r="B320">
        <v>1991</v>
      </c>
      <c r="C320" t="s">
        <v>629</v>
      </c>
      <c r="D320" t="s">
        <v>362</v>
      </c>
      <c r="E320">
        <v>1</v>
      </c>
      <c r="F320">
        <v>1</v>
      </c>
      <c r="G320">
        <v>1</v>
      </c>
    </row>
    <row r="321" spans="1:7">
      <c r="A321" t="s">
        <v>636</v>
      </c>
      <c r="B321">
        <v>1991</v>
      </c>
      <c r="C321" t="s">
        <v>629</v>
      </c>
      <c r="D321" t="s">
        <v>390</v>
      </c>
      <c r="E321">
        <v>1</v>
      </c>
      <c r="F321">
        <v>1</v>
      </c>
      <c r="G321">
        <v>1</v>
      </c>
    </row>
    <row r="322" spans="1:7">
      <c r="A322" t="s">
        <v>636</v>
      </c>
      <c r="B322">
        <v>1992</v>
      </c>
      <c r="C322" t="s">
        <v>629</v>
      </c>
      <c r="D322" t="s">
        <v>353</v>
      </c>
      <c r="E322">
        <v>1</v>
      </c>
      <c r="F322">
        <v>1</v>
      </c>
      <c r="G322">
        <v>1</v>
      </c>
    </row>
    <row r="323" spans="1:7">
      <c r="A323" t="s">
        <v>636</v>
      </c>
      <c r="B323">
        <v>1992</v>
      </c>
      <c r="C323" t="s">
        <v>629</v>
      </c>
      <c r="D323" t="s">
        <v>354</v>
      </c>
      <c r="E323">
        <v>1</v>
      </c>
      <c r="F323">
        <v>1</v>
      </c>
      <c r="G323">
        <v>1</v>
      </c>
    </row>
    <row r="324" spans="1:7">
      <c r="A324" t="s">
        <v>636</v>
      </c>
      <c r="B324">
        <v>1993</v>
      </c>
      <c r="C324" t="s">
        <v>629</v>
      </c>
      <c r="D324" t="s">
        <v>362</v>
      </c>
      <c r="E324">
        <v>1</v>
      </c>
      <c r="F324">
        <v>1</v>
      </c>
      <c r="G324">
        <v>1</v>
      </c>
    </row>
    <row r="325" spans="1:7">
      <c r="A325" t="s">
        <v>636</v>
      </c>
      <c r="B325">
        <v>1993</v>
      </c>
      <c r="C325" t="s">
        <v>629</v>
      </c>
      <c r="D325" t="s">
        <v>358</v>
      </c>
      <c r="E325">
        <v>1</v>
      </c>
      <c r="F325">
        <v>1</v>
      </c>
      <c r="G325">
        <v>1</v>
      </c>
    </row>
    <row r="326" spans="1:7">
      <c r="A326" t="s">
        <v>636</v>
      </c>
      <c r="B326">
        <v>1994</v>
      </c>
      <c r="C326" t="s">
        <v>629</v>
      </c>
      <c r="D326" t="s">
        <v>357</v>
      </c>
      <c r="E326">
        <v>1</v>
      </c>
      <c r="F326">
        <v>1</v>
      </c>
      <c r="G326">
        <v>1</v>
      </c>
    </row>
    <row r="327" spans="1:7">
      <c r="A327" t="s">
        <v>636</v>
      </c>
      <c r="B327">
        <v>1994</v>
      </c>
      <c r="C327" t="s">
        <v>629</v>
      </c>
      <c r="D327" t="s">
        <v>409</v>
      </c>
      <c r="E327">
        <v>1</v>
      </c>
      <c r="F327">
        <v>1</v>
      </c>
      <c r="G327">
        <v>1</v>
      </c>
    </row>
    <row r="328" spans="1:7">
      <c r="A328" t="s">
        <v>636</v>
      </c>
      <c r="B328">
        <v>1995</v>
      </c>
      <c r="C328" t="s">
        <v>629</v>
      </c>
      <c r="D328" t="s">
        <v>354</v>
      </c>
      <c r="E328">
        <v>1</v>
      </c>
      <c r="F328">
        <v>1</v>
      </c>
      <c r="G328">
        <v>1</v>
      </c>
    </row>
    <row r="329" spans="1:7">
      <c r="A329" t="s">
        <v>636</v>
      </c>
      <c r="B329">
        <v>1995</v>
      </c>
      <c r="C329" t="s">
        <v>629</v>
      </c>
      <c r="D329" t="s">
        <v>340</v>
      </c>
      <c r="E329">
        <v>1</v>
      </c>
      <c r="F329">
        <v>1</v>
      </c>
      <c r="G329">
        <v>1</v>
      </c>
    </row>
    <row r="330" spans="1:7">
      <c r="A330" t="s">
        <v>636</v>
      </c>
      <c r="B330">
        <v>1996</v>
      </c>
      <c r="C330" t="s">
        <v>629</v>
      </c>
      <c r="D330" t="s">
        <v>428</v>
      </c>
      <c r="E330">
        <v>1</v>
      </c>
      <c r="F330">
        <v>1</v>
      </c>
      <c r="G330">
        <v>1</v>
      </c>
    </row>
    <row r="331" spans="1:7">
      <c r="A331" t="s">
        <v>636</v>
      </c>
      <c r="B331">
        <v>1996</v>
      </c>
      <c r="C331" t="s">
        <v>629</v>
      </c>
      <c r="D331" t="s">
        <v>338</v>
      </c>
      <c r="E331">
        <v>1</v>
      </c>
      <c r="F331">
        <v>1</v>
      </c>
      <c r="G331">
        <v>1</v>
      </c>
    </row>
    <row r="332" spans="1:7">
      <c r="A332" t="s">
        <v>636</v>
      </c>
      <c r="B332">
        <v>1997</v>
      </c>
      <c r="C332" t="s">
        <v>629</v>
      </c>
      <c r="D332" t="s">
        <v>336</v>
      </c>
      <c r="E332">
        <v>1</v>
      </c>
      <c r="F332">
        <v>1</v>
      </c>
      <c r="G332">
        <v>1</v>
      </c>
    </row>
    <row r="333" spans="1:7">
      <c r="A333" t="s">
        <v>636</v>
      </c>
      <c r="B333">
        <v>1997</v>
      </c>
      <c r="C333" t="s">
        <v>629</v>
      </c>
      <c r="D333" t="s">
        <v>350</v>
      </c>
      <c r="E333">
        <v>1</v>
      </c>
      <c r="F333">
        <v>1</v>
      </c>
      <c r="G333">
        <v>1</v>
      </c>
    </row>
    <row r="334" spans="1:7">
      <c r="A334" t="s">
        <v>636</v>
      </c>
      <c r="B334">
        <v>1998</v>
      </c>
      <c r="C334" t="s">
        <v>629</v>
      </c>
      <c r="D334" t="s">
        <v>357</v>
      </c>
      <c r="E334">
        <v>1</v>
      </c>
      <c r="F334">
        <v>1</v>
      </c>
      <c r="G334">
        <v>1</v>
      </c>
    </row>
    <row r="335" spans="1:7">
      <c r="A335" t="s">
        <v>636</v>
      </c>
      <c r="B335">
        <v>1998</v>
      </c>
      <c r="C335" t="s">
        <v>629</v>
      </c>
      <c r="D335" t="s">
        <v>428</v>
      </c>
      <c r="E335">
        <v>1</v>
      </c>
      <c r="F335">
        <v>1</v>
      </c>
      <c r="G335">
        <v>1</v>
      </c>
    </row>
    <row r="336" spans="1:7">
      <c r="A336" t="s">
        <v>636</v>
      </c>
      <c r="B336">
        <v>1999</v>
      </c>
      <c r="C336" t="s">
        <v>629</v>
      </c>
      <c r="D336" t="s">
        <v>349</v>
      </c>
      <c r="E336">
        <v>1</v>
      </c>
      <c r="F336">
        <v>1</v>
      </c>
      <c r="G336">
        <v>1</v>
      </c>
    </row>
    <row r="337" spans="1:7">
      <c r="A337" t="s">
        <v>636</v>
      </c>
      <c r="B337">
        <v>1999</v>
      </c>
      <c r="C337" t="s">
        <v>629</v>
      </c>
      <c r="D337" t="s">
        <v>357</v>
      </c>
      <c r="E337">
        <v>1</v>
      </c>
      <c r="F337">
        <v>1</v>
      </c>
      <c r="G337">
        <v>1</v>
      </c>
    </row>
    <row r="338" spans="1:7">
      <c r="A338" t="s">
        <v>636</v>
      </c>
      <c r="B338">
        <v>2000</v>
      </c>
      <c r="C338" t="s">
        <v>629</v>
      </c>
      <c r="D338" t="s">
        <v>357</v>
      </c>
      <c r="E338">
        <v>1</v>
      </c>
      <c r="F338">
        <v>1</v>
      </c>
      <c r="G338">
        <v>1</v>
      </c>
    </row>
    <row r="339" spans="1:7">
      <c r="A339" t="s">
        <v>636</v>
      </c>
      <c r="B339">
        <v>2000</v>
      </c>
      <c r="C339" t="s">
        <v>629</v>
      </c>
      <c r="D339" t="s">
        <v>334</v>
      </c>
      <c r="E339">
        <v>1</v>
      </c>
      <c r="F339">
        <v>1</v>
      </c>
      <c r="G339">
        <v>1</v>
      </c>
    </row>
    <row r="340" spans="1:7">
      <c r="A340" t="s">
        <v>636</v>
      </c>
      <c r="B340">
        <v>2001</v>
      </c>
      <c r="C340" t="s">
        <v>629</v>
      </c>
      <c r="D340" t="s">
        <v>347</v>
      </c>
      <c r="E340">
        <v>1</v>
      </c>
      <c r="F340">
        <v>1</v>
      </c>
      <c r="G340">
        <v>1</v>
      </c>
    </row>
    <row r="341" spans="1:7">
      <c r="A341" t="s">
        <v>636</v>
      </c>
      <c r="B341">
        <v>2001</v>
      </c>
      <c r="C341" t="s">
        <v>629</v>
      </c>
      <c r="D341" t="s">
        <v>334</v>
      </c>
      <c r="E341">
        <v>1</v>
      </c>
      <c r="F341">
        <v>1</v>
      </c>
      <c r="G341">
        <v>1</v>
      </c>
    </row>
    <row r="342" spans="1:7">
      <c r="A342" t="s">
        <v>636</v>
      </c>
      <c r="B342">
        <v>2002</v>
      </c>
      <c r="C342" t="s">
        <v>629</v>
      </c>
      <c r="D342" t="s">
        <v>363</v>
      </c>
      <c r="E342">
        <v>1</v>
      </c>
      <c r="F342">
        <v>1</v>
      </c>
      <c r="G342">
        <v>1</v>
      </c>
    </row>
    <row r="343" spans="1:7">
      <c r="A343" t="s">
        <v>636</v>
      </c>
      <c r="B343">
        <v>2002</v>
      </c>
      <c r="C343" t="s">
        <v>629</v>
      </c>
      <c r="D343" t="s">
        <v>338</v>
      </c>
      <c r="E343">
        <v>1</v>
      </c>
      <c r="F343">
        <v>1</v>
      </c>
      <c r="G343">
        <v>1</v>
      </c>
    </row>
    <row r="344" spans="1:7">
      <c r="A344" t="s">
        <v>636</v>
      </c>
      <c r="B344">
        <v>2003</v>
      </c>
      <c r="C344" t="s">
        <v>629</v>
      </c>
      <c r="D344" t="s">
        <v>349</v>
      </c>
      <c r="E344">
        <v>1</v>
      </c>
      <c r="F344">
        <v>1</v>
      </c>
      <c r="G344">
        <v>1</v>
      </c>
    </row>
    <row r="345" spans="1:7">
      <c r="A345" t="s">
        <v>636</v>
      </c>
      <c r="B345">
        <v>2003</v>
      </c>
      <c r="C345" t="s">
        <v>629</v>
      </c>
      <c r="D345" t="s">
        <v>340</v>
      </c>
      <c r="E345">
        <v>1</v>
      </c>
      <c r="F345">
        <v>1</v>
      </c>
      <c r="G345">
        <v>1</v>
      </c>
    </row>
    <row r="346" spans="1:7">
      <c r="A346" t="s">
        <v>636</v>
      </c>
      <c r="B346">
        <v>2004</v>
      </c>
      <c r="C346" t="s">
        <v>629</v>
      </c>
      <c r="D346" t="s">
        <v>363</v>
      </c>
      <c r="E346">
        <v>1</v>
      </c>
      <c r="F346">
        <v>1</v>
      </c>
      <c r="G346">
        <v>1</v>
      </c>
    </row>
    <row r="347" spans="1:7">
      <c r="A347" t="s">
        <v>636</v>
      </c>
      <c r="B347">
        <v>2004</v>
      </c>
      <c r="C347" t="s">
        <v>629</v>
      </c>
      <c r="D347" t="s">
        <v>340</v>
      </c>
      <c r="E347">
        <v>1</v>
      </c>
      <c r="F347">
        <v>1</v>
      </c>
      <c r="G347">
        <v>1</v>
      </c>
    </row>
    <row r="348" spans="1:7">
      <c r="A348" t="s">
        <v>636</v>
      </c>
      <c r="B348">
        <v>2005</v>
      </c>
      <c r="C348" t="s">
        <v>629</v>
      </c>
      <c r="D348" t="s">
        <v>336</v>
      </c>
      <c r="E348">
        <v>1</v>
      </c>
      <c r="F348">
        <v>1</v>
      </c>
      <c r="G348">
        <v>1</v>
      </c>
    </row>
    <row r="349" spans="1:7">
      <c r="A349" t="s">
        <v>636</v>
      </c>
      <c r="B349">
        <v>2005</v>
      </c>
      <c r="C349" t="s">
        <v>629</v>
      </c>
      <c r="D349" t="s">
        <v>338</v>
      </c>
      <c r="E349">
        <v>1</v>
      </c>
      <c r="F349">
        <v>1</v>
      </c>
      <c r="G349">
        <v>1</v>
      </c>
    </row>
    <row r="350" spans="1:7">
      <c r="A350" t="s">
        <v>636</v>
      </c>
      <c r="B350">
        <v>2006</v>
      </c>
      <c r="C350" t="s">
        <v>629</v>
      </c>
      <c r="D350" t="s">
        <v>340</v>
      </c>
      <c r="E350">
        <v>1</v>
      </c>
      <c r="F350">
        <v>1</v>
      </c>
      <c r="G350">
        <v>1</v>
      </c>
    </row>
    <row r="351" spans="1:7">
      <c r="A351" t="s">
        <v>636</v>
      </c>
      <c r="B351">
        <v>2006</v>
      </c>
      <c r="C351" t="s">
        <v>629</v>
      </c>
      <c r="D351" t="s">
        <v>336</v>
      </c>
      <c r="E351">
        <v>1</v>
      </c>
      <c r="F351">
        <v>1</v>
      </c>
      <c r="G351">
        <v>1</v>
      </c>
    </row>
    <row r="352" spans="1:7">
      <c r="A352" t="s">
        <v>636</v>
      </c>
      <c r="B352">
        <v>2007</v>
      </c>
      <c r="C352" t="s">
        <v>629</v>
      </c>
      <c r="D352" t="s">
        <v>353</v>
      </c>
      <c r="E352">
        <v>1</v>
      </c>
      <c r="F352">
        <v>1</v>
      </c>
      <c r="G352">
        <v>1</v>
      </c>
    </row>
    <row r="353" spans="1:7">
      <c r="A353" t="s">
        <v>636</v>
      </c>
      <c r="B353">
        <v>2007</v>
      </c>
      <c r="C353" t="s">
        <v>629</v>
      </c>
      <c r="D353" t="s">
        <v>428</v>
      </c>
      <c r="E353">
        <v>1</v>
      </c>
      <c r="F353">
        <v>1</v>
      </c>
      <c r="G353">
        <v>1</v>
      </c>
    </row>
    <row r="354" spans="1:7">
      <c r="A354" t="s">
        <v>636</v>
      </c>
      <c r="B354">
        <v>2008</v>
      </c>
      <c r="C354" t="s">
        <v>629</v>
      </c>
      <c r="D354" t="s">
        <v>353</v>
      </c>
      <c r="E354">
        <v>1</v>
      </c>
      <c r="F354">
        <v>1</v>
      </c>
      <c r="G354">
        <v>1</v>
      </c>
    </row>
    <row r="355" spans="1:7">
      <c r="A355" t="s">
        <v>636</v>
      </c>
      <c r="B355">
        <v>2008</v>
      </c>
      <c r="C355" t="s">
        <v>629</v>
      </c>
      <c r="D355" t="s">
        <v>334</v>
      </c>
      <c r="E355">
        <v>1</v>
      </c>
      <c r="F355">
        <v>1</v>
      </c>
      <c r="G355">
        <v>1</v>
      </c>
    </row>
    <row r="356" spans="1:7">
      <c r="A356" t="s">
        <v>636</v>
      </c>
      <c r="B356">
        <v>2009</v>
      </c>
      <c r="C356" t="s">
        <v>629</v>
      </c>
      <c r="D356" t="s">
        <v>363</v>
      </c>
      <c r="E356">
        <v>1</v>
      </c>
      <c r="F356">
        <v>1</v>
      </c>
      <c r="G356">
        <v>1</v>
      </c>
    </row>
    <row r="357" spans="1:7">
      <c r="A357" t="s">
        <v>636</v>
      </c>
      <c r="B357">
        <v>2009</v>
      </c>
      <c r="C357" t="s">
        <v>629</v>
      </c>
      <c r="D357" t="s">
        <v>334</v>
      </c>
      <c r="E357">
        <v>1</v>
      </c>
      <c r="F357">
        <v>1</v>
      </c>
      <c r="G357">
        <v>1</v>
      </c>
    </row>
    <row r="358" spans="1:7">
      <c r="A358" t="s">
        <v>636</v>
      </c>
      <c r="B358">
        <v>2010</v>
      </c>
      <c r="C358" t="s">
        <v>629</v>
      </c>
      <c r="D358" t="s">
        <v>363</v>
      </c>
      <c r="E358">
        <v>1</v>
      </c>
      <c r="F358">
        <v>1</v>
      </c>
      <c r="G358">
        <v>1</v>
      </c>
    </row>
    <row r="359" spans="1:7">
      <c r="A359" t="s">
        <v>636</v>
      </c>
      <c r="B359">
        <v>2010</v>
      </c>
      <c r="C359" t="s">
        <v>629</v>
      </c>
      <c r="D359" t="s">
        <v>334</v>
      </c>
      <c r="E359">
        <v>1</v>
      </c>
      <c r="F359">
        <v>1</v>
      </c>
      <c r="G359">
        <v>1</v>
      </c>
    </row>
    <row r="360" spans="1:7">
      <c r="A360" t="s">
        <v>636</v>
      </c>
      <c r="B360">
        <v>2011</v>
      </c>
      <c r="C360" t="s">
        <v>629</v>
      </c>
      <c r="D360" t="s">
        <v>568</v>
      </c>
      <c r="E360">
        <v>1</v>
      </c>
      <c r="F360">
        <v>1</v>
      </c>
      <c r="G360">
        <v>1</v>
      </c>
    </row>
    <row r="361" spans="1:7">
      <c r="A361" t="s">
        <v>636</v>
      </c>
      <c r="B361">
        <v>2011</v>
      </c>
      <c r="C361" t="s">
        <v>629</v>
      </c>
      <c r="D361" t="s">
        <v>350</v>
      </c>
      <c r="E361">
        <v>1</v>
      </c>
      <c r="F361">
        <v>1</v>
      </c>
      <c r="G361">
        <v>1</v>
      </c>
    </row>
    <row r="362" spans="1:7">
      <c r="A362" t="s">
        <v>636</v>
      </c>
      <c r="B362">
        <v>2012</v>
      </c>
      <c r="C362" t="s">
        <v>629</v>
      </c>
      <c r="D362" t="s">
        <v>568</v>
      </c>
      <c r="E362">
        <v>1</v>
      </c>
      <c r="F362">
        <v>1</v>
      </c>
      <c r="G362">
        <v>1</v>
      </c>
    </row>
    <row r="363" spans="1:7">
      <c r="A363" t="s">
        <v>636</v>
      </c>
      <c r="B363">
        <v>2012</v>
      </c>
      <c r="C363" t="s">
        <v>629</v>
      </c>
      <c r="D363" t="s">
        <v>334</v>
      </c>
      <c r="E363">
        <v>1</v>
      </c>
      <c r="F363">
        <v>1</v>
      </c>
      <c r="G363">
        <v>1</v>
      </c>
    </row>
    <row r="364" spans="1:7">
      <c r="A364" t="s">
        <v>636</v>
      </c>
      <c r="B364">
        <v>1978</v>
      </c>
      <c r="C364" t="s">
        <v>630</v>
      </c>
      <c r="D364" t="s">
        <v>351</v>
      </c>
      <c r="E364">
        <v>1</v>
      </c>
      <c r="F364">
        <v>1</v>
      </c>
      <c r="G364">
        <v>1</v>
      </c>
    </row>
    <row r="365" spans="1:7">
      <c r="A365" t="s">
        <v>636</v>
      </c>
      <c r="B365">
        <v>1979</v>
      </c>
      <c r="C365" t="s">
        <v>630</v>
      </c>
      <c r="D365" t="s">
        <v>344</v>
      </c>
      <c r="E365">
        <v>1</v>
      </c>
      <c r="F365">
        <v>1</v>
      </c>
      <c r="G365">
        <v>1</v>
      </c>
    </row>
    <row r="366" spans="1:7">
      <c r="A366" t="s">
        <v>636</v>
      </c>
      <c r="B366">
        <v>1980</v>
      </c>
      <c r="C366" t="s">
        <v>630</v>
      </c>
      <c r="D366" t="s">
        <v>352</v>
      </c>
      <c r="E366">
        <v>1</v>
      </c>
      <c r="F366">
        <v>1</v>
      </c>
      <c r="G366">
        <v>1</v>
      </c>
    </row>
    <row r="367" spans="1:7">
      <c r="A367" t="s">
        <v>636</v>
      </c>
      <c r="B367">
        <v>1981</v>
      </c>
      <c r="C367" t="s">
        <v>630</v>
      </c>
      <c r="D367" t="s">
        <v>312</v>
      </c>
      <c r="E367">
        <v>1</v>
      </c>
      <c r="F367">
        <v>1</v>
      </c>
      <c r="G367">
        <v>1</v>
      </c>
    </row>
    <row r="368" spans="1:7">
      <c r="A368" t="s">
        <v>636</v>
      </c>
      <c r="B368">
        <v>1982</v>
      </c>
      <c r="C368" t="s">
        <v>630</v>
      </c>
      <c r="D368" t="s">
        <v>355</v>
      </c>
      <c r="E368">
        <v>1</v>
      </c>
      <c r="F368">
        <v>1</v>
      </c>
      <c r="G368">
        <v>1</v>
      </c>
    </row>
    <row r="369" spans="1:7">
      <c r="A369" t="s">
        <v>636</v>
      </c>
      <c r="B369">
        <v>1982</v>
      </c>
      <c r="C369" t="s">
        <v>630</v>
      </c>
      <c r="D369" t="s">
        <v>337</v>
      </c>
      <c r="E369">
        <v>1</v>
      </c>
      <c r="F369">
        <v>1</v>
      </c>
      <c r="G369">
        <v>1</v>
      </c>
    </row>
    <row r="370" spans="1:7">
      <c r="A370" t="s">
        <v>636</v>
      </c>
      <c r="B370">
        <v>1982</v>
      </c>
      <c r="C370" t="s">
        <v>630</v>
      </c>
      <c r="D370" t="s">
        <v>360</v>
      </c>
      <c r="E370">
        <v>1</v>
      </c>
      <c r="F370">
        <v>1</v>
      </c>
      <c r="G370">
        <v>1</v>
      </c>
    </row>
    <row r="371" spans="1:7">
      <c r="A371" t="s">
        <v>636</v>
      </c>
      <c r="B371">
        <v>1982</v>
      </c>
      <c r="C371" t="s">
        <v>630</v>
      </c>
      <c r="D371" t="s">
        <v>352</v>
      </c>
      <c r="E371">
        <v>1</v>
      </c>
      <c r="F371">
        <v>1</v>
      </c>
      <c r="G371">
        <v>1</v>
      </c>
    </row>
    <row r="372" spans="1:7">
      <c r="A372" t="s">
        <v>636</v>
      </c>
      <c r="B372">
        <v>1983</v>
      </c>
      <c r="C372" t="s">
        <v>630</v>
      </c>
      <c r="D372" t="s">
        <v>359</v>
      </c>
      <c r="E372">
        <v>1</v>
      </c>
      <c r="F372">
        <v>1</v>
      </c>
      <c r="G372">
        <v>1</v>
      </c>
    </row>
    <row r="373" spans="1:7">
      <c r="A373" t="s">
        <v>636</v>
      </c>
      <c r="B373">
        <v>1984</v>
      </c>
      <c r="C373" t="s">
        <v>630</v>
      </c>
      <c r="D373" t="s">
        <v>312</v>
      </c>
      <c r="E373">
        <v>1</v>
      </c>
      <c r="F373">
        <v>1</v>
      </c>
      <c r="G373">
        <v>1</v>
      </c>
    </row>
    <row r="374" spans="1:7">
      <c r="A374" t="s">
        <v>636</v>
      </c>
      <c r="B374">
        <v>1985</v>
      </c>
      <c r="C374" t="s">
        <v>630</v>
      </c>
      <c r="D374" t="s">
        <v>312</v>
      </c>
      <c r="E374">
        <v>1</v>
      </c>
      <c r="F374">
        <v>1</v>
      </c>
      <c r="G374">
        <v>1</v>
      </c>
    </row>
    <row r="375" spans="1:7">
      <c r="A375" t="s">
        <v>636</v>
      </c>
      <c r="B375">
        <v>1986</v>
      </c>
      <c r="C375" t="s">
        <v>630</v>
      </c>
      <c r="D375" t="s">
        <v>355</v>
      </c>
      <c r="E375">
        <v>1</v>
      </c>
      <c r="F375">
        <v>1</v>
      </c>
      <c r="G375">
        <v>1</v>
      </c>
    </row>
    <row r="376" spans="1:7">
      <c r="A376" t="s">
        <v>636</v>
      </c>
      <c r="B376">
        <v>1987</v>
      </c>
      <c r="C376" t="s">
        <v>630</v>
      </c>
      <c r="D376" t="s">
        <v>360</v>
      </c>
      <c r="E376">
        <v>1</v>
      </c>
      <c r="F376">
        <v>1</v>
      </c>
      <c r="G376">
        <v>1</v>
      </c>
    </row>
    <row r="377" spans="1:7">
      <c r="A377" t="s">
        <v>636</v>
      </c>
      <c r="B377">
        <v>1988</v>
      </c>
      <c r="C377" t="s">
        <v>630</v>
      </c>
      <c r="D377" t="s">
        <v>360</v>
      </c>
      <c r="E377">
        <v>1</v>
      </c>
      <c r="F377">
        <v>1</v>
      </c>
      <c r="G377">
        <v>1</v>
      </c>
    </row>
    <row r="378" spans="1:7">
      <c r="A378" t="s">
        <v>636</v>
      </c>
      <c r="B378">
        <v>1989</v>
      </c>
      <c r="C378" t="s">
        <v>630</v>
      </c>
      <c r="D378" t="s">
        <v>359</v>
      </c>
      <c r="E378">
        <v>1</v>
      </c>
      <c r="F378">
        <v>1</v>
      </c>
      <c r="G378">
        <v>1</v>
      </c>
    </row>
    <row r="379" spans="1:7">
      <c r="A379" t="s">
        <v>636</v>
      </c>
      <c r="B379">
        <v>1990</v>
      </c>
      <c r="C379" t="s">
        <v>630</v>
      </c>
      <c r="D379" t="s">
        <v>355</v>
      </c>
      <c r="E379">
        <v>1</v>
      </c>
      <c r="F379">
        <v>1</v>
      </c>
      <c r="G379">
        <v>1</v>
      </c>
    </row>
    <row r="380" spans="1:7">
      <c r="A380" t="s">
        <v>636</v>
      </c>
      <c r="B380">
        <v>1990</v>
      </c>
      <c r="C380" t="s">
        <v>630</v>
      </c>
      <c r="D380" t="s">
        <v>342</v>
      </c>
      <c r="E380">
        <v>1</v>
      </c>
      <c r="F380">
        <v>1</v>
      </c>
      <c r="G380">
        <v>1</v>
      </c>
    </row>
    <row r="381" spans="1:7">
      <c r="A381" t="s">
        <v>636</v>
      </c>
      <c r="B381">
        <v>1991</v>
      </c>
      <c r="C381" t="s">
        <v>630</v>
      </c>
      <c r="D381" t="s">
        <v>351</v>
      </c>
      <c r="E381">
        <v>1</v>
      </c>
      <c r="F381">
        <v>1</v>
      </c>
      <c r="G381">
        <v>1</v>
      </c>
    </row>
    <row r="382" spans="1:7">
      <c r="A382" t="s">
        <v>636</v>
      </c>
      <c r="B382">
        <v>1991</v>
      </c>
      <c r="C382" t="s">
        <v>630</v>
      </c>
      <c r="D382" t="s">
        <v>352</v>
      </c>
      <c r="E382">
        <v>1</v>
      </c>
      <c r="F382">
        <v>1</v>
      </c>
      <c r="G382">
        <v>1</v>
      </c>
    </row>
    <row r="383" spans="1:7">
      <c r="A383" t="s">
        <v>636</v>
      </c>
      <c r="B383">
        <v>1992</v>
      </c>
      <c r="C383" t="s">
        <v>630</v>
      </c>
      <c r="D383" t="s">
        <v>355</v>
      </c>
      <c r="E383">
        <v>1</v>
      </c>
      <c r="F383">
        <v>1</v>
      </c>
      <c r="G383">
        <v>1</v>
      </c>
    </row>
    <row r="384" spans="1:7">
      <c r="A384" t="s">
        <v>636</v>
      </c>
      <c r="B384">
        <v>1992</v>
      </c>
      <c r="C384" t="s">
        <v>630</v>
      </c>
      <c r="D384" t="s">
        <v>344</v>
      </c>
      <c r="E384">
        <v>1</v>
      </c>
      <c r="F384">
        <v>1</v>
      </c>
      <c r="G384">
        <v>1</v>
      </c>
    </row>
    <row r="385" spans="1:7">
      <c r="A385" t="s">
        <v>636</v>
      </c>
      <c r="B385">
        <v>1993</v>
      </c>
      <c r="C385" t="s">
        <v>630</v>
      </c>
      <c r="D385" t="s">
        <v>337</v>
      </c>
      <c r="E385">
        <v>1</v>
      </c>
      <c r="F385">
        <v>1</v>
      </c>
      <c r="G385">
        <v>1</v>
      </c>
    </row>
    <row r="386" spans="1:7">
      <c r="A386" t="s">
        <v>636</v>
      </c>
      <c r="B386">
        <v>1993</v>
      </c>
      <c r="C386" t="s">
        <v>630</v>
      </c>
      <c r="D386" t="s">
        <v>312</v>
      </c>
      <c r="E386">
        <v>1</v>
      </c>
      <c r="F386">
        <v>1</v>
      </c>
      <c r="G386">
        <v>1</v>
      </c>
    </row>
    <row r="387" spans="1:7">
      <c r="A387" t="s">
        <v>636</v>
      </c>
      <c r="B387">
        <v>1994</v>
      </c>
      <c r="C387" t="s">
        <v>630</v>
      </c>
      <c r="D387" t="s">
        <v>337</v>
      </c>
      <c r="E387">
        <v>1</v>
      </c>
      <c r="F387">
        <v>1</v>
      </c>
      <c r="G387">
        <v>1</v>
      </c>
    </row>
    <row r="388" spans="1:7">
      <c r="A388" t="s">
        <v>636</v>
      </c>
      <c r="B388">
        <v>1994</v>
      </c>
      <c r="C388" t="s">
        <v>630</v>
      </c>
      <c r="D388" t="s">
        <v>342</v>
      </c>
      <c r="E388">
        <v>1</v>
      </c>
      <c r="F388">
        <v>1</v>
      </c>
      <c r="G388">
        <v>1</v>
      </c>
    </row>
    <row r="389" spans="1:7">
      <c r="A389" t="s">
        <v>636</v>
      </c>
      <c r="B389">
        <v>1995</v>
      </c>
      <c r="C389" t="s">
        <v>630</v>
      </c>
      <c r="D389" t="s">
        <v>337</v>
      </c>
      <c r="E389">
        <v>1</v>
      </c>
      <c r="F389">
        <v>1</v>
      </c>
      <c r="G389">
        <v>1</v>
      </c>
    </row>
    <row r="390" spans="1:7">
      <c r="A390" t="s">
        <v>636</v>
      </c>
      <c r="B390">
        <v>1995</v>
      </c>
      <c r="C390" t="s">
        <v>630</v>
      </c>
      <c r="D390" t="s">
        <v>344</v>
      </c>
      <c r="E390">
        <v>1</v>
      </c>
      <c r="F390">
        <v>1</v>
      </c>
      <c r="G390">
        <v>1</v>
      </c>
    </row>
    <row r="391" spans="1:7">
      <c r="A391" t="s">
        <v>636</v>
      </c>
      <c r="B391">
        <v>1996</v>
      </c>
      <c r="C391" t="s">
        <v>630</v>
      </c>
      <c r="D391" t="s">
        <v>352</v>
      </c>
      <c r="E391">
        <v>1</v>
      </c>
      <c r="F391">
        <v>1</v>
      </c>
      <c r="G391">
        <v>1</v>
      </c>
    </row>
    <row r="392" spans="1:7">
      <c r="A392" t="s">
        <v>636</v>
      </c>
      <c r="B392">
        <v>1996</v>
      </c>
      <c r="C392" t="s">
        <v>630</v>
      </c>
      <c r="D392" t="s">
        <v>335</v>
      </c>
      <c r="E392">
        <v>1</v>
      </c>
      <c r="F392">
        <v>1</v>
      </c>
      <c r="G392">
        <v>1</v>
      </c>
    </row>
    <row r="393" spans="1:7">
      <c r="A393" t="s">
        <v>636</v>
      </c>
      <c r="B393">
        <v>1997</v>
      </c>
      <c r="C393" t="s">
        <v>630</v>
      </c>
      <c r="D393" t="s">
        <v>360</v>
      </c>
      <c r="E393">
        <v>1</v>
      </c>
      <c r="F393">
        <v>1</v>
      </c>
      <c r="G393">
        <v>1</v>
      </c>
    </row>
    <row r="394" spans="1:7">
      <c r="A394" t="s">
        <v>636</v>
      </c>
      <c r="B394">
        <v>1997</v>
      </c>
      <c r="C394" t="s">
        <v>630</v>
      </c>
      <c r="D394" t="s">
        <v>346</v>
      </c>
      <c r="E394">
        <v>1</v>
      </c>
      <c r="F394">
        <v>1</v>
      </c>
      <c r="G394">
        <v>1</v>
      </c>
    </row>
    <row r="395" spans="1:7">
      <c r="A395" t="s">
        <v>636</v>
      </c>
      <c r="B395">
        <v>1998</v>
      </c>
      <c r="C395" t="s">
        <v>630</v>
      </c>
      <c r="D395" t="s">
        <v>341</v>
      </c>
      <c r="E395">
        <v>1</v>
      </c>
      <c r="F395">
        <v>1</v>
      </c>
      <c r="G395">
        <v>1</v>
      </c>
    </row>
    <row r="396" spans="1:7">
      <c r="A396" t="s">
        <v>636</v>
      </c>
      <c r="B396">
        <v>1998</v>
      </c>
      <c r="C396" t="s">
        <v>630</v>
      </c>
      <c r="D396" t="s">
        <v>335</v>
      </c>
      <c r="E396">
        <v>1</v>
      </c>
      <c r="F396">
        <v>1</v>
      </c>
      <c r="G396">
        <v>1</v>
      </c>
    </row>
    <row r="397" spans="1:7">
      <c r="A397" t="s">
        <v>636</v>
      </c>
      <c r="B397">
        <v>1999</v>
      </c>
      <c r="C397" t="s">
        <v>630</v>
      </c>
      <c r="D397" t="s">
        <v>355</v>
      </c>
      <c r="E397">
        <v>1</v>
      </c>
      <c r="F397">
        <v>1</v>
      </c>
      <c r="G397">
        <v>1</v>
      </c>
    </row>
    <row r="398" spans="1:7">
      <c r="A398" t="s">
        <v>636</v>
      </c>
      <c r="B398">
        <v>1999</v>
      </c>
      <c r="C398" t="s">
        <v>630</v>
      </c>
      <c r="D398" t="s">
        <v>360</v>
      </c>
      <c r="E398">
        <v>1</v>
      </c>
      <c r="F398">
        <v>1</v>
      </c>
      <c r="G398">
        <v>1</v>
      </c>
    </row>
    <row r="399" spans="1:7">
      <c r="A399" t="s">
        <v>636</v>
      </c>
      <c r="B399">
        <v>2000</v>
      </c>
      <c r="C399" t="s">
        <v>630</v>
      </c>
      <c r="D399" t="s">
        <v>339</v>
      </c>
      <c r="E399">
        <v>1</v>
      </c>
      <c r="F399">
        <v>1</v>
      </c>
      <c r="G399">
        <v>1</v>
      </c>
    </row>
    <row r="400" spans="1:7">
      <c r="A400" t="s">
        <v>636</v>
      </c>
      <c r="B400">
        <v>2000</v>
      </c>
      <c r="C400" t="s">
        <v>630</v>
      </c>
      <c r="D400" t="s">
        <v>344</v>
      </c>
      <c r="E400">
        <v>1</v>
      </c>
      <c r="F400">
        <v>1</v>
      </c>
      <c r="G400">
        <v>1</v>
      </c>
    </row>
    <row r="401" spans="1:7">
      <c r="A401" t="s">
        <v>636</v>
      </c>
      <c r="B401">
        <v>2001</v>
      </c>
      <c r="C401" t="s">
        <v>630</v>
      </c>
      <c r="D401" t="s">
        <v>344</v>
      </c>
      <c r="E401">
        <v>1</v>
      </c>
      <c r="F401">
        <v>1</v>
      </c>
      <c r="G401">
        <v>1</v>
      </c>
    </row>
    <row r="402" spans="1:7">
      <c r="A402" t="s">
        <v>636</v>
      </c>
      <c r="B402">
        <v>2001</v>
      </c>
      <c r="C402" t="s">
        <v>630</v>
      </c>
      <c r="D402" t="s">
        <v>337</v>
      </c>
      <c r="E402">
        <v>1</v>
      </c>
      <c r="F402">
        <v>1</v>
      </c>
      <c r="G402">
        <v>1</v>
      </c>
    </row>
    <row r="403" spans="1:7">
      <c r="A403" t="s">
        <v>636</v>
      </c>
      <c r="B403">
        <v>2002</v>
      </c>
      <c r="C403" t="s">
        <v>630</v>
      </c>
      <c r="D403" t="s">
        <v>351</v>
      </c>
      <c r="E403">
        <v>1</v>
      </c>
      <c r="F403">
        <v>1</v>
      </c>
      <c r="G403">
        <v>1</v>
      </c>
    </row>
    <row r="404" spans="1:7">
      <c r="A404" t="s">
        <v>636</v>
      </c>
      <c r="B404">
        <v>2002</v>
      </c>
      <c r="C404" t="s">
        <v>630</v>
      </c>
      <c r="D404" t="s">
        <v>335</v>
      </c>
      <c r="E404">
        <v>1</v>
      </c>
      <c r="F404">
        <v>1</v>
      </c>
      <c r="G404">
        <v>1</v>
      </c>
    </row>
    <row r="405" spans="1:7">
      <c r="A405" t="s">
        <v>636</v>
      </c>
      <c r="B405">
        <v>2003</v>
      </c>
      <c r="C405" t="s">
        <v>630</v>
      </c>
      <c r="D405" t="s">
        <v>345</v>
      </c>
      <c r="E405">
        <v>1</v>
      </c>
      <c r="F405">
        <v>1</v>
      </c>
      <c r="G405">
        <v>1</v>
      </c>
    </row>
    <row r="406" spans="1:7">
      <c r="A406" t="s">
        <v>636</v>
      </c>
      <c r="B406">
        <v>2003</v>
      </c>
      <c r="C406" t="s">
        <v>630</v>
      </c>
      <c r="D406" t="s">
        <v>337</v>
      </c>
      <c r="E406">
        <v>1</v>
      </c>
      <c r="F406">
        <v>1</v>
      </c>
      <c r="G406">
        <v>1</v>
      </c>
    </row>
    <row r="407" spans="1:7">
      <c r="A407" t="s">
        <v>636</v>
      </c>
      <c r="B407">
        <v>2004</v>
      </c>
      <c r="C407" t="s">
        <v>630</v>
      </c>
      <c r="D407" t="s">
        <v>348</v>
      </c>
      <c r="E407">
        <v>1</v>
      </c>
      <c r="F407">
        <v>1</v>
      </c>
      <c r="G407">
        <v>1</v>
      </c>
    </row>
    <row r="408" spans="1:7">
      <c r="A408" t="s">
        <v>636</v>
      </c>
      <c r="B408">
        <v>2004</v>
      </c>
      <c r="C408" t="s">
        <v>630</v>
      </c>
      <c r="D408" t="s">
        <v>360</v>
      </c>
      <c r="E408">
        <v>1</v>
      </c>
      <c r="F408">
        <v>1</v>
      </c>
      <c r="G408">
        <v>1</v>
      </c>
    </row>
    <row r="409" spans="1:7">
      <c r="A409" t="s">
        <v>636</v>
      </c>
      <c r="B409">
        <v>2005</v>
      </c>
      <c r="C409" t="s">
        <v>630</v>
      </c>
      <c r="D409" t="s">
        <v>355</v>
      </c>
      <c r="E409">
        <v>1</v>
      </c>
      <c r="F409">
        <v>1</v>
      </c>
      <c r="G409">
        <v>1</v>
      </c>
    </row>
    <row r="410" spans="1:7">
      <c r="A410" t="s">
        <v>636</v>
      </c>
      <c r="B410">
        <v>2005</v>
      </c>
      <c r="C410" t="s">
        <v>630</v>
      </c>
      <c r="D410" t="s">
        <v>345</v>
      </c>
      <c r="E410">
        <v>1</v>
      </c>
      <c r="F410">
        <v>1</v>
      </c>
      <c r="G410">
        <v>1</v>
      </c>
    </row>
    <row r="411" spans="1:7">
      <c r="A411" t="s">
        <v>636</v>
      </c>
      <c r="B411">
        <v>2006</v>
      </c>
      <c r="C411" t="s">
        <v>630</v>
      </c>
      <c r="D411" t="s">
        <v>343</v>
      </c>
      <c r="E411">
        <v>1</v>
      </c>
      <c r="F411">
        <v>1</v>
      </c>
      <c r="G411">
        <v>1</v>
      </c>
    </row>
    <row r="412" spans="1:7">
      <c r="A412" t="s">
        <v>636</v>
      </c>
      <c r="B412">
        <v>2006</v>
      </c>
      <c r="C412" t="s">
        <v>630</v>
      </c>
      <c r="D412" t="s">
        <v>344</v>
      </c>
      <c r="E412">
        <v>1</v>
      </c>
      <c r="F412">
        <v>1</v>
      </c>
      <c r="G412">
        <v>1</v>
      </c>
    </row>
    <row r="413" spans="1:7">
      <c r="A413" t="s">
        <v>636</v>
      </c>
      <c r="B413">
        <v>2007</v>
      </c>
      <c r="C413" t="s">
        <v>630</v>
      </c>
      <c r="D413" t="s">
        <v>343</v>
      </c>
      <c r="E413">
        <v>1</v>
      </c>
      <c r="F413">
        <v>1</v>
      </c>
      <c r="G413">
        <v>1</v>
      </c>
    </row>
    <row r="414" spans="1:7">
      <c r="A414" t="s">
        <v>636</v>
      </c>
      <c r="B414">
        <v>2007</v>
      </c>
      <c r="C414" t="s">
        <v>630</v>
      </c>
      <c r="D414" t="s">
        <v>312</v>
      </c>
      <c r="E414">
        <v>1</v>
      </c>
      <c r="F414">
        <v>1</v>
      </c>
      <c r="G414">
        <v>1</v>
      </c>
    </row>
    <row r="415" spans="1:7">
      <c r="A415" t="s">
        <v>636</v>
      </c>
      <c r="B415">
        <v>2008</v>
      </c>
      <c r="C415" t="s">
        <v>630</v>
      </c>
      <c r="D415" t="s">
        <v>341</v>
      </c>
      <c r="E415">
        <v>1</v>
      </c>
      <c r="F415">
        <v>1</v>
      </c>
      <c r="G415">
        <v>1</v>
      </c>
    </row>
    <row r="416" spans="1:7">
      <c r="A416" t="s">
        <v>636</v>
      </c>
      <c r="B416">
        <v>2008</v>
      </c>
      <c r="C416" t="s">
        <v>630</v>
      </c>
      <c r="D416" t="s">
        <v>344</v>
      </c>
      <c r="E416">
        <v>1</v>
      </c>
      <c r="F416">
        <v>1</v>
      </c>
      <c r="G416">
        <v>1</v>
      </c>
    </row>
    <row r="417" spans="1:7">
      <c r="A417" t="s">
        <v>636</v>
      </c>
      <c r="B417">
        <v>2009</v>
      </c>
      <c r="C417" t="s">
        <v>630</v>
      </c>
      <c r="D417" t="s">
        <v>352</v>
      </c>
      <c r="E417">
        <v>1</v>
      </c>
      <c r="F417">
        <v>1</v>
      </c>
      <c r="G417">
        <v>1</v>
      </c>
    </row>
    <row r="418" spans="1:7">
      <c r="A418" t="s">
        <v>636</v>
      </c>
      <c r="B418">
        <v>2009</v>
      </c>
      <c r="C418" t="s">
        <v>630</v>
      </c>
      <c r="D418" t="s">
        <v>341</v>
      </c>
      <c r="E418">
        <v>1</v>
      </c>
      <c r="F418">
        <v>1</v>
      </c>
      <c r="G418">
        <v>1</v>
      </c>
    </row>
    <row r="419" spans="1:7">
      <c r="A419" t="s">
        <v>636</v>
      </c>
      <c r="B419">
        <v>2010</v>
      </c>
      <c r="C419" t="s">
        <v>630</v>
      </c>
      <c r="D419" t="s">
        <v>343</v>
      </c>
      <c r="E419">
        <v>1</v>
      </c>
      <c r="F419">
        <v>1</v>
      </c>
      <c r="G419">
        <v>1</v>
      </c>
    </row>
    <row r="420" spans="1:7">
      <c r="A420" t="s">
        <v>636</v>
      </c>
      <c r="B420">
        <v>2010</v>
      </c>
      <c r="C420" t="s">
        <v>630</v>
      </c>
      <c r="D420" t="s">
        <v>337</v>
      </c>
      <c r="E420">
        <v>1</v>
      </c>
      <c r="F420">
        <v>1</v>
      </c>
      <c r="G420">
        <v>1</v>
      </c>
    </row>
    <row r="421" spans="1:7">
      <c r="A421" t="s">
        <v>636</v>
      </c>
      <c r="B421">
        <v>2011</v>
      </c>
      <c r="C421" t="s">
        <v>630</v>
      </c>
      <c r="D421" t="s">
        <v>339</v>
      </c>
      <c r="E421">
        <v>1</v>
      </c>
      <c r="F421">
        <v>1</v>
      </c>
      <c r="G421">
        <v>1</v>
      </c>
    </row>
    <row r="422" spans="1:7">
      <c r="A422" t="s">
        <v>636</v>
      </c>
      <c r="B422">
        <v>2011</v>
      </c>
      <c r="C422" t="s">
        <v>630</v>
      </c>
      <c r="D422" t="s">
        <v>312</v>
      </c>
      <c r="E422">
        <v>1</v>
      </c>
      <c r="F422">
        <v>1</v>
      </c>
      <c r="G422">
        <v>1</v>
      </c>
    </row>
    <row r="423" spans="1:7">
      <c r="A423" t="s">
        <v>636</v>
      </c>
      <c r="B423">
        <v>2012</v>
      </c>
      <c r="C423" t="s">
        <v>630</v>
      </c>
      <c r="D423" t="s">
        <v>337</v>
      </c>
      <c r="E423">
        <v>1</v>
      </c>
      <c r="F423">
        <v>1</v>
      </c>
      <c r="G423">
        <v>1</v>
      </c>
    </row>
    <row r="424" spans="1:7">
      <c r="A424" t="s">
        <v>636</v>
      </c>
      <c r="B424">
        <v>2012</v>
      </c>
      <c r="C424" t="s">
        <v>630</v>
      </c>
      <c r="D424" t="s">
        <v>343</v>
      </c>
      <c r="E424">
        <v>1</v>
      </c>
      <c r="F424">
        <v>1</v>
      </c>
      <c r="G424">
        <v>1</v>
      </c>
    </row>
    <row r="425" spans="1:7">
      <c r="A425" t="s">
        <v>636</v>
      </c>
      <c r="B425">
        <v>2012</v>
      </c>
      <c r="C425" t="s">
        <v>366</v>
      </c>
      <c r="D425" t="s">
        <v>335</v>
      </c>
      <c r="E425">
        <v>0</v>
      </c>
      <c r="F425">
        <v>1</v>
      </c>
      <c r="G425">
        <v>0</v>
      </c>
    </row>
    <row r="426" spans="1:7">
      <c r="A426" t="s">
        <v>636</v>
      </c>
      <c r="B426">
        <v>2011</v>
      </c>
      <c r="C426" t="s">
        <v>366</v>
      </c>
      <c r="D426" t="s">
        <v>336</v>
      </c>
      <c r="E426">
        <v>0</v>
      </c>
      <c r="F426">
        <v>1</v>
      </c>
      <c r="G426">
        <v>0</v>
      </c>
    </row>
    <row r="427" spans="1:7">
      <c r="A427" t="s">
        <v>636</v>
      </c>
      <c r="B427">
        <v>2010</v>
      </c>
      <c r="C427" t="s">
        <v>366</v>
      </c>
      <c r="D427" t="s">
        <v>338</v>
      </c>
      <c r="E427">
        <v>0</v>
      </c>
      <c r="F427">
        <v>1</v>
      </c>
      <c r="G427">
        <v>0</v>
      </c>
    </row>
    <row r="428" spans="1:7">
      <c r="A428" t="s">
        <v>636</v>
      </c>
      <c r="B428">
        <v>2009</v>
      </c>
      <c r="C428" t="s">
        <v>366</v>
      </c>
      <c r="D428" t="s">
        <v>340</v>
      </c>
      <c r="E428">
        <v>0</v>
      </c>
      <c r="F428">
        <v>1</v>
      </c>
      <c r="G428">
        <v>0</v>
      </c>
    </row>
    <row r="429" spans="1:7">
      <c r="A429" t="s">
        <v>636</v>
      </c>
      <c r="B429">
        <v>2008</v>
      </c>
      <c r="C429" t="s">
        <v>366</v>
      </c>
      <c r="D429" t="s">
        <v>341</v>
      </c>
      <c r="E429">
        <v>0</v>
      </c>
      <c r="F429">
        <v>1</v>
      </c>
      <c r="G429">
        <v>0</v>
      </c>
    </row>
    <row r="430" spans="1:7">
      <c r="A430" t="s">
        <v>636</v>
      </c>
      <c r="B430">
        <v>2007</v>
      </c>
      <c r="C430" t="s">
        <v>366</v>
      </c>
      <c r="D430" t="s">
        <v>336</v>
      </c>
      <c r="E430">
        <v>0</v>
      </c>
      <c r="F430">
        <v>1</v>
      </c>
      <c r="G430">
        <v>0</v>
      </c>
    </row>
    <row r="431" spans="1:7">
      <c r="A431" t="s">
        <v>636</v>
      </c>
      <c r="B431">
        <v>2006</v>
      </c>
      <c r="C431" t="s">
        <v>366</v>
      </c>
      <c r="D431" t="s">
        <v>342</v>
      </c>
      <c r="E431">
        <v>0</v>
      </c>
      <c r="F431">
        <v>1</v>
      </c>
      <c r="G431">
        <v>0</v>
      </c>
    </row>
    <row r="432" spans="1:7">
      <c r="A432" t="s">
        <v>636</v>
      </c>
      <c r="B432">
        <v>2005</v>
      </c>
      <c r="C432" t="s">
        <v>366</v>
      </c>
      <c r="D432" t="s">
        <v>343</v>
      </c>
      <c r="E432">
        <v>0</v>
      </c>
      <c r="F432">
        <v>1</v>
      </c>
      <c r="G432">
        <v>0</v>
      </c>
    </row>
    <row r="433" spans="1:7">
      <c r="A433" t="s">
        <v>636</v>
      </c>
      <c r="B433">
        <v>2004</v>
      </c>
      <c r="C433" t="s">
        <v>366</v>
      </c>
      <c r="D433" t="s">
        <v>344</v>
      </c>
      <c r="E433">
        <v>0</v>
      </c>
      <c r="F433">
        <v>1</v>
      </c>
      <c r="G433">
        <v>0</v>
      </c>
    </row>
    <row r="434" spans="1:7">
      <c r="A434" t="s">
        <v>636</v>
      </c>
      <c r="B434">
        <v>2003</v>
      </c>
      <c r="C434" t="s">
        <v>366</v>
      </c>
      <c r="D434" t="s">
        <v>345</v>
      </c>
      <c r="E434">
        <v>0</v>
      </c>
      <c r="F434">
        <v>1</v>
      </c>
      <c r="G434">
        <v>0</v>
      </c>
    </row>
    <row r="435" spans="1:7">
      <c r="A435" t="s">
        <v>636</v>
      </c>
      <c r="B435">
        <v>2002</v>
      </c>
      <c r="C435" t="s">
        <v>366</v>
      </c>
      <c r="D435" t="s">
        <v>347</v>
      </c>
      <c r="E435">
        <v>0</v>
      </c>
      <c r="F435">
        <v>1</v>
      </c>
      <c r="G435">
        <v>0</v>
      </c>
    </row>
    <row r="436" spans="1:7">
      <c r="A436" t="s">
        <v>636</v>
      </c>
      <c r="B436">
        <v>2001</v>
      </c>
      <c r="C436" t="s">
        <v>366</v>
      </c>
      <c r="D436" t="s">
        <v>348</v>
      </c>
      <c r="E436">
        <v>0</v>
      </c>
      <c r="F436">
        <v>1</v>
      </c>
      <c r="G436">
        <v>0</v>
      </c>
    </row>
    <row r="437" spans="1:7">
      <c r="A437" t="s">
        <v>636</v>
      </c>
      <c r="B437">
        <v>2000</v>
      </c>
      <c r="C437" t="s">
        <v>366</v>
      </c>
      <c r="D437" t="s">
        <v>312</v>
      </c>
      <c r="E437">
        <v>0</v>
      </c>
      <c r="F437">
        <v>1</v>
      </c>
      <c r="G437">
        <v>0</v>
      </c>
    </row>
    <row r="438" spans="1:7">
      <c r="A438" t="s">
        <v>636</v>
      </c>
      <c r="B438">
        <v>1999</v>
      </c>
      <c r="C438" t="s">
        <v>366</v>
      </c>
      <c r="D438" t="s">
        <v>349</v>
      </c>
      <c r="E438">
        <v>0</v>
      </c>
      <c r="F438">
        <v>1</v>
      </c>
      <c r="G438">
        <v>0</v>
      </c>
    </row>
    <row r="439" spans="1:7">
      <c r="A439" t="s">
        <v>636</v>
      </c>
      <c r="B439">
        <v>1998</v>
      </c>
      <c r="C439" t="s">
        <v>366</v>
      </c>
      <c r="D439" t="s">
        <v>351</v>
      </c>
      <c r="E439">
        <v>0</v>
      </c>
      <c r="F439">
        <v>1</v>
      </c>
      <c r="G439">
        <v>0</v>
      </c>
    </row>
    <row r="440" spans="1:7">
      <c r="A440" t="s">
        <v>636</v>
      </c>
      <c r="B440">
        <v>1997</v>
      </c>
      <c r="C440" t="s">
        <v>366</v>
      </c>
      <c r="D440" t="s">
        <v>337</v>
      </c>
      <c r="E440">
        <v>0</v>
      </c>
      <c r="F440">
        <v>1</v>
      </c>
      <c r="G440">
        <v>0</v>
      </c>
    </row>
    <row r="441" spans="1:7">
      <c r="A441" t="s">
        <v>636</v>
      </c>
      <c r="B441">
        <v>1996</v>
      </c>
      <c r="C441" t="s">
        <v>366</v>
      </c>
      <c r="D441" t="s">
        <v>336</v>
      </c>
      <c r="E441">
        <v>0</v>
      </c>
      <c r="F441">
        <v>1</v>
      </c>
      <c r="G441">
        <v>0</v>
      </c>
    </row>
    <row r="442" spans="1:7">
      <c r="A442" t="s">
        <v>636</v>
      </c>
      <c r="B442">
        <v>1995</v>
      </c>
      <c r="C442" t="s">
        <v>366</v>
      </c>
      <c r="D442" t="s">
        <v>338</v>
      </c>
      <c r="E442">
        <v>0</v>
      </c>
      <c r="F442">
        <v>1</v>
      </c>
      <c r="G442">
        <v>0</v>
      </c>
    </row>
    <row r="443" spans="1:7">
      <c r="A443" t="s">
        <v>636</v>
      </c>
      <c r="B443">
        <v>1994</v>
      </c>
      <c r="C443" t="s">
        <v>366</v>
      </c>
      <c r="D443" t="s">
        <v>353</v>
      </c>
      <c r="E443">
        <v>0</v>
      </c>
      <c r="F443">
        <v>1</v>
      </c>
      <c r="G443">
        <v>0</v>
      </c>
    </row>
    <row r="444" spans="1:7">
      <c r="A444" t="s">
        <v>636</v>
      </c>
      <c r="B444">
        <v>1993</v>
      </c>
      <c r="C444" t="s">
        <v>366</v>
      </c>
      <c r="D444" t="s">
        <v>354</v>
      </c>
      <c r="E444">
        <v>0</v>
      </c>
      <c r="F444">
        <v>1</v>
      </c>
      <c r="G444">
        <v>0</v>
      </c>
    </row>
    <row r="445" spans="1:7">
      <c r="A445" t="s">
        <v>636</v>
      </c>
      <c r="B445">
        <v>1992</v>
      </c>
      <c r="C445" t="s">
        <v>366</v>
      </c>
      <c r="D445" t="s">
        <v>354</v>
      </c>
      <c r="E445">
        <v>0</v>
      </c>
      <c r="F445">
        <v>1</v>
      </c>
      <c r="G445">
        <v>0</v>
      </c>
    </row>
    <row r="446" spans="1:7">
      <c r="A446" t="s">
        <v>636</v>
      </c>
      <c r="B446">
        <v>1991</v>
      </c>
      <c r="C446" t="s">
        <v>366</v>
      </c>
      <c r="D446" t="s">
        <v>354</v>
      </c>
      <c r="E446">
        <v>0</v>
      </c>
      <c r="F446">
        <v>1</v>
      </c>
      <c r="G446">
        <v>0</v>
      </c>
    </row>
    <row r="447" spans="1:7">
      <c r="A447" t="s">
        <v>636</v>
      </c>
      <c r="B447">
        <v>1990</v>
      </c>
      <c r="C447" t="s">
        <v>366</v>
      </c>
      <c r="D447" t="s">
        <v>354</v>
      </c>
      <c r="E447">
        <v>0</v>
      </c>
      <c r="F447">
        <v>1</v>
      </c>
      <c r="G447">
        <v>0</v>
      </c>
    </row>
    <row r="448" spans="1:7">
      <c r="A448" t="s">
        <v>636</v>
      </c>
      <c r="B448">
        <v>1989</v>
      </c>
      <c r="C448" t="s">
        <v>366</v>
      </c>
      <c r="D448" t="s">
        <v>350</v>
      </c>
      <c r="E448">
        <v>0</v>
      </c>
      <c r="F448">
        <v>1</v>
      </c>
      <c r="G448">
        <v>0</v>
      </c>
    </row>
    <row r="449" spans="1:7">
      <c r="A449" t="s">
        <v>636</v>
      </c>
      <c r="B449">
        <v>1988</v>
      </c>
      <c r="C449" t="s">
        <v>366</v>
      </c>
      <c r="D449" t="s">
        <v>356</v>
      </c>
      <c r="E449">
        <v>0</v>
      </c>
      <c r="F449">
        <v>1</v>
      </c>
      <c r="G449">
        <v>0</v>
      </c>
    </row>
    <row r="450" spans="1:7">
      <c r="A450" t="s">
        <v>636</v>
      </c>
      <c r="B450">
        <v>1987</v>
      </c>
      <c r="C450" t="s">
        <v>366</v>
      </c>
      <c r="D450" t="s">
        <v>350</v>
      </c>
      <c r="E450">
        <v>0</v>
      </c>
      <c r="F450">
        <v>1</v>
      </c>
      <c r="G450">
        <v>0</v>
      </c>
    </row>
    <row r="451" spans="1:7">
      <c r="A451" t="s">
        <v>636</v>
      </c>
      <c r="B451">
        <v>1986</v>
      </c>
      <c r="C451" t="s">
        <v>366</v>
      </c>
      <c r="D451" t="s">
        <v>350</v>
      </c>
      <c r="E451">
        <v>0</v>
      </c>
      <c r="F451">
        <v>1</v>
      </c>
      <c r="G451">
        <v>0</v>
      </c>
    </row>
    <row r="452" spans="1:7">
      <c r="A452" t="s">
        <v>636</v>
      </c>
      <c r="B452">
        <v>1985</v>
      </c>
      <c r="C452" t="s">
        <v>366</v>
      </c>
      <c r="D452" t="s">
        <v>336</v>
      </c>
      <c r="E452">
        <v>0</v>
      </c>
      <c r="F452">
        <v>1</v>
      </c>
      <c r="G452">
        <v>0</v>
      </c>
    </row>
    <row r="453" spans="1:7">
      <c r="A453" t="s">
        <v>636</v>
      </c>
      <c r="B453">
        <v>1984</v>
      </c>
      <c r="C453" t="s">
        <v>366</v>
      </c>
      <c r="D453" t="s">
        <v>357</v>
      </c>
      <c r="E453">
        <v>0</v>
      </c>
      <c r="F453">
        <v>1</v>
      </c>
      <c r="G453">
        <v>0</v>
      </c>
    </row>
    <row r="454" spans="1:7">
      <c r="A454" t="s">
        <v>636</v>
      </c>
      <c r="B454">
        <v>1983</v>
      </c>
      <c r="C454" t="s">
        <v>366</v>
      </c>
      <c r="D454" t="s">
        <v>355</v>
      </c>
      <c r="E454">
        <v>0</v>
      </c>
      <c r="F454">
        <v>1</v>
      </c>
      <c r="G454">
        <v>0</v>
      </c>
    </row>
    <row r="455" spans="1:7">
      <c r="A455" t="s">
        <v>636</v>
      </c>
      <c r="B455">
        <v>1982</v>
      </c>
      <c r="C455" t="s">
        <v>366</v>
      </c>
      <c r="D455" t="s">
        <v>357</v>
      </c>
      <c r="E455">
        <v>0</v>
      </c>
      <c r="F455">
        <v>1</v>
      </c>
      <c r="G455">
        <v>0</v>
      </c>
    </row>
    <row r="456" spans="1:7">
      <c r="A456" t="s">
        <v>636</v>
      </c>
      <c r="B456">
        <v>1981</v>
      </c>
      <c r="C456" t="s">
        <v>366</v>
      </c>
      <c r="D456" t="s">
        <v>356</v>
      </c>
      <c r="E456">
        <v>0</v>
      </c>
      <c r="F456">
        <v>1</v>
      </c>
      <c r="G456">
        <v>0</v>
      </c>
    </row>
    <row r="457" spans="1:7">
      <c r="A457" t="s">
        <v>636</v>
      </c>
      <c r="B457">
        <v>1980</v>
      </c>
      <c r="C457" t="s">
        <v>366</v>
      </c>
      <c r="D457" t="s">
        <v>344</v>
      </c>
      <c r="E457">
        <v>0</v>
      </c>
      <c r="F457">
        <v>1</v>
      </c>
      <c r="G457">
        <v>0</v>
      </c>
    </row>
    <row r="458" spans="1:7">
      <c r="A458" t="s">
        <v>636</v>
      </c>
      <c r="B458">
        <v>1979</v>
      </c>
      <c r="C458" t="s">
        <v>366</v>
      </c>
      <c r="D458" t="s">
        <v>359</v>
      </c>
      <c r="E458">
        <v>0</v>
      </c>
      <c r="F458">
        <v>1</v>
      </c>
      <c r="G458">
        <v>0</v>
      </c>
    </row>
    <row r="459" spans="1:7">
      <c r="A459" t="s">
        <v>636</v>
      </c>
      <c r="B459">
        <v>1978</v>
      </c>
      <c r="C459" t="s">
        <v>366</v>
      </c>
      <c r="D459" t="s">
        <v>352</v>
      </c>
      <c r="E459">
        <v>0</v>
      </c>
      <c r="F459">
        <v>1</v>
      </c>
      <c r="G459">
        <v>0</v>
      </c>
    </row>
    <row r="460" spans="1:7">
      <c r="A460" t="s">
        <v>636</v>
      </c>
      <c r="B460">
        <v>1977</v>
      </c>
      <c r="C460" t="s">
        <v>366</v>
      </c>
      <c r="D460" t="s">
        <v>350</v>
      </c>
      <c r="E460">
        <v>0</v>
      </c>
      <c r="F460">
        <v>1</v>
      </c>
      <c r="G460">
        <v>0</v>
      </c>
    </row>
    <row r="461" spans="1:7">
      <c r="A461" t="s">
        <v>636</v>
      </c>
      <c r="B461">
        <v>1976</v>
      </c>
      <c r="C461" t="s">
        <v>366</v>
      </c>
      <c r="D461" t="s">
        <v>360</v>
      </c>
      <c r="E461">
        <v>0</v>
      </c>
      <c r="F461">
        <v>1</v>
      </c>
      <c r="G461">
        <v>0</v>
      </c>
    </row>
    <row r="462" spans="1:7">
      <c r="A462" t="s">
        <v>636</v>
      </c>
      <c r="B462">
        <v>1975</v>
      </c>
      <c r="C462" t="s">
        <v>366</v>
      </c>
      <c r="D462" t="s">
        <v>352</v>
      </c>
      <c r="E462">
        <v>0</v>
      </c>
      <c r="F462">
        <v>1</v>
      </c>
      <c r="G462">
        <v>0</v>
      </c>
    </row>
    <row r="463" spans="1:7">
      <c r="A463" t="s">
        <v>636</v>
      </c>
      <c r="B463">
        <v>1974</v>
      </c>
      <c r="C463" t="s">
        <v>366</v>
      </c>
      <c r="D463" t="s">
        <v>360</v>
      </c>
      <c r="E463">
        <v>0</v>
      </c>
      <c r="F463">
        <v>1</v>
      </c>
      <c r="G463">
        <v>0</v>
      </c>
    </row>
    <row r="464" spans="1:7">
      <c r="A464" t="s">
        <v>636</v>
      </c>
      <c r="B464">
        <v>1973</v>
      </c>
      <c r="C464" t="s">
        <v>366</v>
      </c>
      <c r="D464" t="s">
        <v>360</v>
      </c>
      <c r="E464">
        <v>0</v>
      </c>
      <c r="F464">
        <v>1</v>
      </c>
      <c r="G464">
        <v>0</v>
      </c>
    </row>
    <row r="465" spans="1:7">
      <c r="A465" t="s">
        <v>636</v>
      </c>
      <c r="B465">
        <v>1972</v>
      </c>
      <c r="C465" t="s">
        <v>366</v>
      </c>
      <c r="D465" t="s">
        <v>355</v>
      </c>
      <c r="E465">
        <v>0</v>
      </c>
      <c r="F465">
        <v>1</v>
      </c>
      <c r="G465">
        <v>0</v>
      </c>
    </row>
    <row r="466" spans="1:7">
      <c r="A466" t="s">
        <v>636</v>
      </c>
      <c r="B466">
        <v>1971</v>
      </c>
      <c r="C466" t="s">
        <v>366</v>
      </c>
      <c r="D466" t="s">
        <v>357</v>
      </c>
      <c r="E466">
        <v>0</v>
      </c>
      <c r="F466">
        <v>1</v>
      </c>
      <c r="G466">
        <v>0</v>
      </c>
    </row>
    <row r="467" spans="1:7">
      <c r="A467" t="s">
        <v>636</v>
      </c>
      <c r="B467">
        <v>1970</v>
      </c>
      <c r="C467" t="s">
        <v>366</v>
      </c>
      <c r="D467" t="s">
        <v>352</v>
      </c>
      <c r="E467">
        <v>0</v>
      </c>
      <c r="F467">
        <v>1</v>
      </c>
      <c r="G467">
        <v>0</v>
      </c>
    </row>
    <row r="468" spans="1:7">
      <c r="A468" t="s">
        <v>636</v>
      </c>
      <c r="B468">
        <v>1970</v>
      </c>
      <c r="C468" t="s">
        <v>458</v>
      </c>
      <c r="D468" t="s">
        <v>347</v>
      </c>
      <c r="E468">
        <v>0</v>
      </c>
      <c r="F468">
        <v>1</v>
      </c>
      <c r="G468">
        <v>0</v>
      </c>
    </row>
    <row r="469" spans="1:7">
      <c r="A469" t="s">
        <v>636</v>
      </c>
      <c r="B469">
        <v>1971</v>
      </c>
      <c r="C469" t="s">
        <v>458</v>
      </c>
      <c r="D469" t="s">
        <v>361</v>
      </c>
      <c r="E469">
        <v>0</v>
      </c>
      <c r="F469">
        <v>1</v>
      </c>
      <c r="G469">
        <v>0</v>
      </c>
    </row>
    <row r="470" spans="1:7">
      <c r="A470" t="s">
        <v>636</v>
      </c>
      <c r="B470">
        <v>1972</v>
      </c>
      <c r="C470" t="s">
        <v>458</v>
      </c>
      <c r="D470" t="s">
        <v>338</v>
      </c>
      <c r="E470">
        <v>0</v>
      </c>
      <c r="F470">
        <v>1</v>
      </c>
      <c r="G470">
        <v>0</v>
      </c>
    </row>
    <row r="471" spans="1:7">
      <c r="A471" t="s">
        <v>636</v>
      </c>
      <c r="B471">
        <v>1973</v>
      </c>
      <c r="C471" t="s">
        <v>458</v>
      </c>
      <c r="D471" t="s">
        <v>347</v>
      </c>
      <c r="E471">
        <v>0</v>
      </c>
      <c r="F471">
        <v>1</v>
      </c>
      <c r="G471">
        <v>0</v>
      </c>
    </row>
    <row r="472" spans="1:7">
      <c r="A472" t="s">
        <v>636</v>
      </c>
      <c r="B472">
        <v>1974</v>
      </c>
      <c r="C472" t="s">
        <v>458</v>
      </c>
      <c r="D472" t="s">
        <v>347</v>
      </c>
      <c r="E472">
        <v>0</v>
      </c>
      <c r="F472">
        <v>1</v>
      </c>
      <c r="G472">
        <v>0</v>
      </c>
    </row>
    <row r="473" spans="1:7">
      <c r="A473" t="s">
        <v>636</v>
      </c>
      <c r="B473">
        <v>1975</v>
      </c>
      <c r="C473" t="s">
        <v>458</v>
      </c>
      <c r="D473" t="s">
        <v>347</v>
      </c>
      <c r="E473">
        <v>0</v>
      </c>
      <c r="F473">
        <v>1</v>
      </c>
      <c r="G473">
        <v>0</v>
      </c>
    </row>
    <row r="474" spans="1:7">
      <c r="A474" t="s">
        <v>636</v>
      </c>
      <c r="B474">
        <v>1976</v>
      </c>
      <c r="C474" t="s">
        <v>458</v>
      </c>
      <c r="D474" t="s">
        <v>338</v>
      </c>
      <c r="E474">
        <v>0</v>
      </c>
      <c r="F474">
        <v>1</v>
      </c>
      <c r="G474">
        <v>0</v>
      </c>
    </row>
    <row r="475" spans="1:7">
      <c r="A475" t="s">
        <v>636</v>
      </c>
      <c r="B475">
        <v>1977</v>
      </c>
      <c r="C475" t="s">
        <v>458</v>
      </c>
      <c r="D475" t="s">
        <v>347</v>
      </c>
      <c r="E475">
        <v>0</v>
      </c>
      <c r="F475">
        <v>1</v>
      </c>
      <c r="G475">
        <v>0</v>
      </c>
    </row>
    <row r="476" spans="1:7">
      <c r="A476" t="s">
        <v>636</v>
      </c>
      <c r="B476">
        <v>1978</v>
      </c>
      <c r="C476" t="s">
        <v>458</v>
      </c>
      <c r="D476" t="s">
        <v>390</v>
      </c>
      <c r="E476">
        <v>0</v>
      </c>
      <c r="F476">
        <v>1</v>
      </c>
      <c r="G476">
        <v>0</v>
      </c>
    </row>
    <row r="477" spans="1:7">
      <c r="A477" t="s">
        <v>636</v>
      </c>
      <c r="B477">
        <v>1979</v>
      </c>
      <c r="C477" t="s">
        <v>458</v>
      </c>
      <c r="D477" t="s">
        <v>390</v>
      </c>
      <c r="E477">
        <v>0</v>
      </c>
      <c r="F477">
        <v>1</v>
      </c>
      <c r="G477">
        <v>0</v>
      </c>
    </row>
    <row r="478" spans="1:7">
      <c r="A478" t="s">
        <v>636</v>
      </c>
      <c r="B478">
        <v>1980</v>
      </c>
      <c r="C478" t="s">
        <v>458</v>
      </c>
      <c r="D478" t="s">
        <v>353</v>
      </c>
      <c r="E478">
        <v>0</v>
      </c>
      <c r="F478">
        <v>1</v>
      </c>
      <c r="G478">
        <v>0</v>
      </c>
    </row>
    <row r="479" spans="1:7">
      <c r="A479" t="s">
        <v>636</v>
      </c>
      <c r="B479">
        <v>1981</v>
      </c>
      <c r="C479" t="s">
        <v>458</v>
      </c>
      <c r="D479" t="s">
        <v>353</v>
      </c>
      <c r="E479">
        <v>0</v>
      </c>
      <c r="F479">
        <v>1</v>
      </c>
      <c r="G479">
        <v>0</v>
      </c>
    </row>
    <row r="480" spans="1:7">
      <c r="A480" t="s">
        <v>636</v>
      </c>
      <c r="B480">
        <v>1982</v>
      </c>
      <c r="C480" t="s">
        <v>458</v>
      </c>
      <c r="D480" t="s">
        <v>363</v>
      </c>
      <c r="E480">
        <v>0</v>
      </c>
      <c r="F480">
        <v>1</v>
      </c>
      <c r="G480">
        <v>0</v>
      </c>
    </row>
    <row r="481" spans="1:7">
      <c r="A481" t="s">
        <v>636</v>
      </c>
      <c r="B481">
        <v>1983</v>
      </c>
      <c r="C481" t="s">
        <v>458</v>
      </c>
      <c r="D481" t="s">
        <v>343</v>
      </c>
      <c r="E481">
        <v>0</v>
      </c>
      <c r="F481">
        <v>1</v>
      </c>
      <c r="G481">
        <v>0</v>
      </c>
    </row>
    <row r="482" spans="1:7">
      <c r="A482" t="s">
        <v>636</v>
      </c>
      <c r="B482">
        <v>1984</v>
      </c>
      <c r="C482" t="s">
        <v>458</v>
      </c>
      <c r="D482" t="s">
        <v>338</v>
      </c>
      <c r="E482">
        <v>0</v>
      </c>
      <c r="F482">
        <v>1</v>
      </c>
      <c r="G482">
        <v>0</v>
      </c>
    </row>
    <row r="483" spans="1:7">
      <c r="A483" t="s">
        <v>636</v>
      </c>
      <c r="B483">
        <v>1985</v>
      </c>
      <c r="C483" t="s">
        <v>458</v>
      </c>
      <c r="D483" t="s">
        <v>357</v>
      </c>
      <c r="E483">
        <v>0</v>
      </c>
      <c r="F483">
        <v>1</v>
      </c>
      <c r="G483">
        <v>0</v>
      </c>
    </row>
    <row r="484" spans="1:7">
      <c r="A484" t="s">
        <v>636</v>
      </c>
      <c r="B484">
        <v>1986</v>
      </c>
      <c r="C484" t="s">
        <v>458</v>
      </c>
      <c r="D484" t="s">
        <v>409</v>
      </c>
      <c r="E484">
        <v>0</v>
      </c>
      <c r="F484">
        <v>1</v>
      </c>
      <c r="G484">
        <v>0</v>
      </c>
    </row>
    <row r="485" spans="1:7">
      <c r="A485" t="s">
        <v>636</v>
      </c>
      <c r="B485">
        <v>1987</v>
      </c>
      <c r="C485" t="s">
        <v>458</v>
      </c>
      <c r="D485" t="s">
        <v>409</v>
      </c>
      <c r="E485">
        <v>0</v>
      </c>
      <c r="F485">
        <v>1</v>
      </c>
      <c r="G485">
        <v>0</v>
      </c>
    </row>
    <row r="486" spans="1:7">
      <c r="A486" t="s">
        <v>636</v>
      </c>
      <c r="B486">
        <v>1988</v>
      </c>
      <c r="C486" t="s">
        <v>458</v>
      </c>
      <c r="D486" t="s">
        <v>354</v>
      </c>
      <c r="E486">
        <v>0</v>
      </c>
      <c r="F486">
        <v>1</v>
      </c>
      <c r="G486">
        <v>0</v>
      </c>
    </row>
    <row r="487" spans="1:7">
      <c r="A487" t="s">
        <v>636</v>
      </c>
      <c r="B487">
        <v>1989</v>
      </c>
      <c r="C487" t="s">
        <v>458</v>
      </c>
      <c r="D487" t="s">
        <v>409</v>
      </c>
      <c r="E487">
        <v>0</v>
      </c>
      <c r="F487">
        <v>1</v>
      </c>
      <c r="G487">
        <v>0</v>
      </c>
    </row>
    <row r="488" spans="1:7">
      <c r="A488" t="s">
        <v>636</v>
      </c>
      <c r="B488">
        <v>1990</v>
      </c>
      <c r="C488" t="s">
        <v>458</v>
      </c>
      <c r="D488" t="s">
        <v>358</v>
      </c>
      <c r="E488">
        <v>0</v>
      </c>
      <c r="F488">
        <v>1</v>
      </c>
      <c r="G488">
        <v>0</v>
      </c>
    </row>
    <row r="489" spans="1:7">
      <c r="A489" t="s">
        <v>636</v>
      </c>
      <c r="B489">
        <v>1991</v>
      </c>
      <c r="C489" t="s">
        <v>458</v>
      </c>
      <c r="D489" t="s">
        <v>350</v>
      </c>
      <c r="E489">
        <v>0</v>
      </c>
      <c r="F489">
        <v>1</v>
      </c>
      <c r="G489">
        <v>0</v>
      </c>
    </row>
    <row r="490" spans="1:7">
      <c r="A490" t="s">
        <v>636</v>
      </c>
      <c r="B490">
        <v>1992</v>
      </c>
      <c r="C490" t="s">
        <v>458</v>
      </c>
      <c r="D490" t="s">
        <v>357</v>
      </c>
      <c r="E490">
        <v>0</v>
      </c>
      <c r="F490">
        <v>1</v>
      </c>
      <c r="G490">
        <v>0</v>
      </c>
    </row>
    <row r="491" spans="1:7">
      <c r="A491" t="s">
        <v>636</v>
      </c>
      <c r="B491">
        <v>1993</v>
      </c>
      <c r="C491" t="s">
        <v>458</v>
      </c>
      <c r="D491" t="s">
        <v>362</v>
      </c>
      <c r="E491">
        <v>0</v>
      </c>
      <c r="F491">
        <v>1</v>
      </c>
      <c r="G491">
        <v>0</v>
      </c>
    </row>
    <row r="492" spans="1:7">
      <c r="A492" t="s">
        <v>636</v>
      </c>
      <c r="B492">
        <v>1994</v>
      </c>
      <c r="C492" t="s">
        <v>458</v>
      </c>
      <c r="D492" t="s">
        <v>338</v>
      </c>
      <c r="E492">
        <v>0</v>
      </c>
      <c r="F492">
        <v>1</v>
      </c>
      <c r="G492">
        <v>0</v>
      </c>
    </row>
    <row r="493" spans="1:7">
      <c r="A493" t="s">
        <v>636</v>
      </c>
      <c r="B493">
        <v>1995</v>
      </c>
      <c r="C493" t="s">
        <v>458</v>
      </c>
      <c r="D493" t="s">
        <v>340</v>
      </c>
      <c r="E493">
        <v>0</v>
      </c>
      <c r="F493">
        <v>1</v>
      </c>
      <c r="G493">
        <v>0</v>
      </c>
    </row>
    <row r="494" spans="1:7">
      <c r="A494" t="s">
        <v>636</v>
      </c>
      <c r="B494">
        <v>1996</v>
      </c>
      <c r="C494" t="s">
        <v>458</v>
      </c>
      <c r="D494" t="s">
        <v>428</v>
      </c>
      <c r="E494">
        <v>0</v>
      </c>
      <c r="F494">
        <v>1</v>
      </c>
      <c r="G494">
        <v>0</v>
      </c>
    </row>
    <row r="495" spans="1:7">
      <c r="A495" t="s">
        <v>636</v>
      </c>
      <c r="B495">
        <v>1997</v>
      </c>
      <c r="C495" t="s">
        <v>458</v>
      </c>
      <c r="D495" t="s">
        <v>338</v>
      </c>
      <c r="E495">
        <v>0</v>
      </c>
      <c r="F495">
        <v>1</v>
      </c>
      <c r="G495">
        <v>0</v>
      </c>
    </row>
    <row r="496" spans="1:7">
      <c r="A496" t="s">
        <v>636</v>
      </c>
      <c r="B496">
        <v>1998</v>
      </c>
      <c r="C496" t="s">
        <v>458</v>
      </c>
      <c r="D496" t="s">
        <v>363</v>
      </c>
      <c r="E496">
        <v>0</v>
      </c>
      <c r="F496">
        <v>1</v>
      </c>
      <c r="G496">
        <v>0</v>
      </c>
    </row>
    <row r="497" spans="1:7">
      <c r="A497" t="s">
        <v>636</v>
      </c>
      <c r="B497">
        <v>1999</v>
      </c>
      <c r="C497" t="s">
        <v>458</v>
      </c>
      <c r="D497" t="s">
        <v>428</v>
      </c>
      <c r="E497">
        <v>0</v>
      </c>
      <c r="F497">
        <v>1</v>
      </c>
      <c r="G497">
        <v>0</v>
      </c>
    </row>
    <row r="498" spans="1:7">
      <c r="A498" t="s">
        <v>636</v>
      </c>
      <c r="B498">
        <v>2000</v>
      </c>
      <c r="C498" t="s">
        <v>458</v>
      </c>
      <c r="D498" t="s">
        <v>347</v>
      </c>
      <c r="E498">
        <v>0</v>
      </c>
      <c r="F498">
        <v>1</v>
      </c>
      <c r="G498">
        <v>0</v>
      </c>
    </row>
    <row r="499" spans="1:7">
      <c r="A499" t="s">
        <v>636</v>
      </c>
      <c r="B499">
        <v>2001</v>
      </c>
      <c r="C499" t="s">
        <v>458</v>
      </c>
      <c r="D499" t="s">
        <v>338</v>
      </c>
      <c r="E499">
        <v>0</v>
      </c>
      <c r="F499">
        <v>1</v>
      </c>
      <c r="G499">
        <v>0</v>
      </c>
    </row>
    <row r="500" spans="1:7">
      <c r="A500" t="s">
        <v>636</v>
      </c>
      <c r="B500">
        <v>2002</v>
      </c>
      <c r="C500" t="s">
        <v>458</v>
      </c>
      <c r="D500" t="s">
        <v>349</v>
      </c>
      <c r="E500">
        <v>0</v>
      </c>
      <c r="F500">
        <v>1</v>
      </c>
      <c r="G500">
        <v>0</v>
      </c>
    </row>
    <row r="501" spans="1:7">
      <c r="A501" t="s">
        <v>636</v>
      </c>
      <c r="B501">
        <v>2003</v>
      </c>
      <c r="C501" t="s">
        <v>458</v>
      </c>
      <c r="D501" t="s">
        <v>340</v>
      </c>
      <c r="E501">
        <v>0</v>
      </c>
      <c r="F501">
        <v>1</v>
      </c>
      <c r="G501">
        <v>0</v>
      </c>
    </row>
    <row r="502" spans="1:7">
      <c r="A502" t="s">
        <v>636</v>
      </c>
      <c r="B502">
        <v>2004</v>
      </c>
      <c r="C502" t="s">
        <v>458</v>
      </c>
      <c r="D502" t="s">
        <v>338</v>
      </c>
      <c r="E502">
        <v>0</v>
      </c>
      <c r="F502">
        <v>1</v>
      </c>
      <c r="G502">
        <v>0</v>
      </c>
    </row>
    <row r="503" spans="1:7">
      <c r="A503" t="s">
        <v>636</v>
      </c>
      <c r="B503">
        <v>2005</v>
      </c>
      <c r="C503" t="s">
        <v>458</v>
      </c>
      <c r="D503" t="s">
        <v>350</v>
      </c>
      <c r="E503">
        <v>0</v>
      </c>
      <c r="F503">
        <v>1</v>
      </c>
      <c r="G503">
        <v>0</v>
      </c>
    </row>
    <row r="504" spans="1:7">
      <c r="A504" t="s">
        <v>636</v>
      </c>
      <c r="B504">
        <v>2006</v>
      </c>
      <c r="C504" t="s">
        <v>458</v>
      </c>
      <c r="D504" t="s">
        <v>336</v>
      </c>
      <c r="E504">
        <v>0</v>
      </c>
      <c r="F504">
        <v>1</v>
      </c>
      <c r="G504">
        <v>0</v>
      </c>
    </row>
    <row r="505" spans="1:7">
      <c r="A505" t="s">
        <v>636</v>
      </c>
      <c r="B505">
        <v>2007</v>
      </c>
      <c r="C505" t="s">
        <v>458</v>
      </c>
      <c r="D505" t="s">
        <v>353</v>
      </c>
      <c r="E505">
        <v>0</v>
      </c>
      <c r="F505">
        <v>1</v>
      </c>
      <c r="G505">
        <v>0</v>
      </c>
    </row>
    <row r="506" spans="1:7">
      <c r="A506" t="s">
        <v>636</v>
      </c>
      <c r="B506">
        <v>2008</v>
      </c>
      <c r="C506" t="s">
        <v>458</v>
      </c>
      <c r="D506" t="s">
        <v>334</v>
      </c>
      <c r="E506">
        <v>0</v>
      </c>
      <c r="F506">
        <v>1</v>
      </c>
      <c r="G506">
        <v>0</v>
      </c>
    </row>
    <row r="507" spans="1:7">
      <c r="A507" t="s">
        <v>636</v>
      </c>
      <c r="B507">
        <v>2009</v>
      </c>
      <c r="C507" t="s">
        <v>458</v>
      </c>
      <c r="D507" t="s">
        <v>363</v>
      </c>
      <c r="E507">
        <v>0</v>
      </c>
      <c r="F507">
        <v>1</v>
      </c>
      <c r="G507">
        <v>0</v>
      </c>
    </row>
    <row r="508" spans="1:7">
      <c r="A508" t="s">
        <v>636</v>
      </c>
      <c r="B508">
        <v>2010</v>
      </c>
      <c r="C508" t="s">
        <v>458</v>
      </c>
      <c r="D508" t="s">
        <v>363</v>
      </c>
      <c r="E508">
        <v>0</v>
      </c>
      <c r="F508">
        <v>1</v>
      </c>
      <c r="G508">
        <v>0</v>
      </c>
    </row>
    <row r="509" spans="1:7">
      <c r="A509" t="s">
        <v>636</v>
      </c>
      <c r="B509">
        <v>2011</v>
      </c>
      <c r="C509" t="s">
        <v>458</v>
      </c>
      <c r="D509" t="s">
        <v>334</v>
      </c>
      <c r="E509">
        <v>0</v>
      </c>
      <c r="F509">
        <v>1</v>
      </c>
      <c r="G509">
        <v>0</v>
      </c>
    </row>
    <row r="510" spans="1:7">
      <c r="A510" t="s">
        <v>636</v>
      </c>
      <c r="B510">
        <v>2012</v>
      </c>
      <c r="C510" t="s">
        <v>458</v>
      </c>
      <c r="D510" t="s">
        <v>336</v>
      </c>
      <c r="E510">
        <v>0</v>
      </c>
      <c r="F510">
        <v>1</v>
      </c>
      <c r="G510">
        <v>0</v>
      </c>
    </row>
    <row r="511" spans="1:7">
      <c r="A511" t="s">
        <v>636</v>
      </c>
      <c r="B511">
        <v>1970</v>
      </c>
      <c r="C511" t="s">
        <v>459</v>
      </c>
      <c r="D511" t="s">
        <v>335</v>
      </c>
      <c r="E511">
        <v>0</v>
      </c>
      <c r="F511">
        <v>1</v>
      </c>
      <c r="G511">
        <v>0</v>
      </c>
    </row>
    <row r="512" spans="1:7">
      <c r="A512" t="s">
        <v>636</v>
      </c>
      <c r="B512">
        <v>1971</v>
      </c>
      <c r="C512" t="s">
        <v>459</v>
      </c>
      <c r="D512" t="s">
        <v>335</v>
      </c>
      <c r="E512">
        <v>0</v>
      </c>
      <c r="F512">
        <v>1</v>
      </c>
      <c r="G512">
        <v>0</v>
      </c>
    </row>
    <row r="513" spans="1:7">
      <c r="A513" t="s">
        <v>636</v>
      </c>
      <c r="B513">
        <v>1972</v>
      </c>
      <c r="C513" t="s">
        <v>459</v>
      </c>
      <c r="D513" t="s">
        <v>352</v>
      </c>
      <c r="E513">
        <v>0</v>
      </c>
      <c r="F513">
        <v>1</v>
      </c>
      <c r="G513">
        <v>0</v>
      </c>
    </row>
    <row r="514" spans="1:7">
      <c r="A514" t="s">
        <v>636</v>
      </c>
      <c r="B514">
        <v>1973</v>
      </c>
      <c r="C514" t="s">
        <v>459</v>
      </c>
      <c r="D514" t="s">
        <v>352</v>
      </c>
      <c r="E514">
        <v>0</v>
      </c>
      <c r="F514">
        <v>1</v>
      </c>
      <c r="G514">
        <v>0</v>
      </c>
    </row>
    <row r="515" spans="1:7">
      <c r="A515" t="s">
        <v>636</v>
      </c>
      <c r="B515">
        <v>1974</v>
      </c>
      <c r="C515" t="s">
        <v>459</v>
      </c>
      <c r="D515" t="s">
        <v>359</v>
      </c>
      <c r="E515">
        <v>0</v>
      </c>
      <c r="F515">
        <v>1</v>
      </c>
      <c r="G515">
        <v>0</v>
      </c>
    </row>
    <row r="516" spans="1:7">
      <c r="A516" t="s">
        <v>636</v>
      </c>
      <c r="B516">
        <v>1975</v>
      </c>
      <c r="C516" t="s">
        <v>459</v>
      </c>
      <c r="D516" t="s">
        <v>359</v>
      </c>
      <c r="E516">
        <v>0</v>
      </c>
      <c r="F516">
        <v>1</v>
      </c>
      <c r="G516">
        <v>0</v>
      </c>
    </row>
    <row r="517" spans="1:7">
      <c r="A517" t="s">
        <v>636</v>
      </c>
      <c r="B517">
        <v>1976</v>
      </c>
      <c r="C517" t="s">
        <v>459</v>
      </c>
      <c r="D517" t="s">
        <v>359</v>
      </c>
      <c r="E517">
        <v>0</v>
      </c>
      <c r="F517">
        <v>1</v>
      </c>
      <c r="G517">
        <v>0</v>
      </c>
    </row>
    <row r="518" spans="1:7">
      <c r="A518" t="s">
        <v>636</v>
      </c>
      <c r="B518">
        <v>1977</v>
      </c>
      <c r="C518" t="s">
        <v>459</v>
      </c>
      <c r="D518" t="s">
        <v>360</v>
      </c>
      <c r="E518">
        <v>0</v>
      </c>
      <c r="F518">
        <v>1</v>
      </c>
      <c r="G518">
        <v>0</v>
      </c>
    </row>
    <row r="519" spans="1:7">
      <c r="A519" t="s">
        <v>636</v>
      </c>
      <c r="B519">
        <v>1978</v>
      </c>
      <c r="C519" t="s">
        <v>459</v>
      </c>
      <c r="D519" t="s">
        <v>359</v>
      </c>
      <c r="E519">
        <v>0</v>
      </c>
      <c r="F519">
        <v>1</v>
      </c>
      <c r="G519">
        <v>0</v>
      </c>
    </row>
    <row r="520" spans="1:7">
      <c r="A520" t="s">
        <v>636</v>
      </c>
      <c r="B520">
        <v>1979</v>
      </c>
      <c r="C520" t="s">
        <v>459</v>
      </c>
      <c r="D520" t="s">
        <v>346</v>
      </c>
      <c r="E520">
        <v>0</v>
      </c>
      <c r="F520">
        <v>1</v>
      </c>
      <c r="G520">
        <v>0</v>
      </c>
    </row>
    <row r="521" spans="1:7">
      <c r="A521" t="s">
        <v>636</v>
      </c>
      <c r="B521">
        <v>1980</v>
      </c>
      <c r="C521" t="s">
        <v>459</v>
      </c>
      <c r="D521" t="s">
        <v>352</v>
      </c>
      <c r="E521">
        <v>0</v>
      </c>
      <c r="F521">
        <v>1</v>
      </c>
      <c r="G521">
        <v>0</v>
      </c>
    </row>
    <row r="522" spans="1:7">
      <c r="A522" t="s">
        <v>636</v>
      </c>
      <c r="B522">
        <v>1981</v>
      </c>
      <c r="C522" t="s">
        <v>459</v>
      </c>
      <c r="D522" t="s">
        <v>352</v>
      </c>
      <c r="E522">
        <v>0</v>
      </c>
      <c r="F522">
        <v>1</v>
      </c>
      <c r="G522">
        <v>0</v>
      </c>
    </row>
    <row r="523" spans="1:7">
      <c r="A523" t="s">
        <v>636</v>
      </c>
      <c r="B523">
        <v>1982</v>
      </c>
      <c r="C523" t="s">
        <v>459</v>
      </c>
      <c r="D523" t="s">
        <v>352</v>
      </c>
      <c r="E523">
        <v>0</v>
      </c>
      <c r="F523">
        <v>1</v>
      </c>
      <c r="G523">
        <v>0</v>
      </c>
    </row>
    <row r="524" spans="1:7">
      <c r="A524" t="s">
        <v>636</v>
      </c>
      <c r="B524">
        <v>1983</v>
      </c>
      <c r="C524" t="s">
        <v>459</v>
      </c>
      <c r="D524" t="s">
        <v>335</v>
      </c>
      <c r="E524">
        <v>0</v>
      </c>
      <c r="F524">
        <v>1</v>
      </c>
      <c r="G524">
        <v>0</v>
      </c>
    </row>
    <row r="525" spans="1:7">
      <c r="A525" t="s">
        <v>636</v>
      </c>
      <c r="B525">
        <v>1984</v>
      </c>
      <c r="C525" t="s">
        <v>459</v>
      </c>
      <c r="D525" t="s">
        <v>342</v>
      </c>
      <c r="E525">
        <v>0</v>
      </c>
      <c r="F525">
        <v>1</v>
      </c>
      <c r="G525">
        <v>0</v>
      </c>
    </row>
    <row r="526" spans="1:7">
      <c r="A526" t="s">
        <v>636</v>
      </c>
      <c r="B526">
        <v>1985</v>
      </c>
      <c r="C526" t="s">
        <v>459</v>
      </c>
      <c r="D526" t="s">
        <v>359</v>
      </c>
      <c r="E526">
        <v>0</v>
      </c>
      <c r="F526">
        <v>1</v>
      </c>
      <c r="G526">
        <v>0</v>
      </c>
    </row>
    <row r="527" spans="1:7">
      <c r="A527" t="s">
        <v>636</v>
      </c>
      <c r="B527">
        <v>1986</v>
      </c>
      <c r="C527" t="s">
        <v>459</v>
      </c>
      <c r="D527" t="s">
        <v>355</v>
      </c>
      <c r="E527">
        <v>0</v>
      </c>
      <c r="F527">
        <v>1</v>
      </c>
      <c r="G527">
        <v>0</v>
      </c>
    </row>
    <row r="528" spans="1:7">
      <c r="A528" t="s">
        <v>636</v>
      </c>
      <c r="B528">
        <v>1987</v>
      </c>
      <c r="C528" t="s">
        <v>459</v>
      </c>
      <c r="D528" t="s">
        <v>360</v>
      </c>
      <c r="E528">
        <v>0</v>
      </c>
      <c r="F528">
        <v>1</v>
      </c>
      <c r="G528">
        <v>0</v>
      </c>
    </row>
    <row r="529" spans="1:7">
      <c r="A529" t="s">
        <v>636</v>
      </c>
      <c r="B529">
        <v>1988</v>
      </c>
      <c r="C529" t="s">
        <v>459</v>
      </c>
      <c r="D529" t="s">
        <v>342</v>
      </c>
      <c r="E529">
        <v>0</v>
      </c>
      <c r="F529">
        <v>1</v>
      </c>
      <c r="G529">
        <v>0</v>
      </c>
    </row>
    <row r="530" spans="1:7">
      <c r="A530" t="s">
        <v>636</v>
      </c>
      <c r="B530">
        <v>1989</v>
      </c>
      <c r="C530" t="s">
        <v>459</v>
      </c>
      <c r="D530" t="s">
        <v>359</v>
      </c>
      <c r="E530">
        <v>0</v>
      </c>
      <c r="F530">
        <v>1</v>
      </c>
      <c r="G530">
        <v>0</v>
      </c>
    </row>
    <row r="531" spans="1:7">
      <c r="A531" t="s">
        <v>636</v>
      </c>
      <c r="B531">
        <v>1990</v>
      </c>
      <c r="C531" t="s">
        <v>459</v>
      </c>
      <c r="D531" t="s">
        <v>335</v>
      </c>
      <c r="E531">
        <v>0</v>
      </c>
      <c r="F531">
        <v>1</v>
      </c>
      <c r="G531">
        <v>0</v>
      </c>
    </row>
    <row r="532" spans="1:7">
      <c r="A532" t="s">
        <v>636</v>
      </c>
      <c r="B532">
        <v>1991</v>
      </c>
      <c r="C532" t="s">
        <v>459</v>
      </c>
      <c r="D532" t="s">
        <v>418</v>
      </c>
      <c r="E532">
        <v>0</v>
      </c>
      <c r="F532">
        <v>1</v>
      </c>
      <c r="G532">
        <v>0</v>
      </c>
    </row>
    <row r="533" spans="1:7">
      <c r="A533" t="s">
        <v>636</v>
      </c>
      <c r="B533">
        <v>1992</v>
      </c>
      <c r="C533" t="s">
        <v>459</v>
      </c>
      <c r="D533" t="s">
        <v>335</v>
      </c>
      <c r="E533">
        <v>0</v>
      </c>
      <c r="F533">
        <v>1</v>
      </c>
      <c r="G533">
        <v>0</v>
      </c>
    </row>
    <row r="534" spans="1:7">
      <c r="A534" t="s">
        <v>636</v>
      </c>
      <c r="B534">
        <v>1993</v>
      </c>
      <c r="C534" t="s">
        <v>459</v>
      </c>
      <c r="D534" t="s">
        <v>335</v>
      </c>
      <c r="E534">
        <v>0</v>
      </c>
      <c r="F534">
        <v>1</v>
      </c>
      <c r="G534">
        <v>0</v>
      </c>
    </row>
    <row r="535" spans="1:7">
      <c r="A535" t="s">
        <v>636</v>
      </c>
      <c r="B535">
        <v>1994</v>
      </c>
      <c r="C535" t="s">
        <v>459</v>
      </c>
      <c r="D535" t="s">
        <v>352</v>
      </c>
      <c r="E535">
        <v>0</v>
      </c>
      <c r="F535">
        <v>1</v>
      </c>
      <c r="G535">
        <v>0</v>
      </c>
    </row>
    <row r="536" spans="1:7">
      <c r="A536" t="s">
        <v>636</v>
      </c>
      <c r="B536">
        <v>1995</v>
      </c>
      <c r="C536" t="s">
        <v>459</v>
      </c>
      <c r="D536" t="s">
        <v>337</v>
      </c>
      <c r="E536">
        <v>0</v>
      </c>
      <c r="F536">
        <v>1</v>
      </c>
      <c r="G536">
        <v>0</v>
      </c>
    </row>
    <row r="537" spans="1:7">
      <c r="A537" t="s">
        <v>636</v>
      </c>
      <c r="B537">
        <v>1996</v>
      </c>
      <c r="C537" t="s">
        <v>459</v>
      </c>
      <c r="D537" t="s">
        <v>345</v>
      </c>
      <c r="E537">
        <v>0</v>
      </c>
      <c r="F537">
        <v>1</v>
      </c>
      <c r="G537">
        <v>0</v>
      </c>
    </row>
    <row r="538" spans="1:7">
      <c r="A538" t="s">
        <v>636</v>
      </c>
      <c r="B538">
        <v>1997</v>
      </c>
      <c r="C538" t="s">
        <v>459</v>
      </c>
      <c r="D538" t="s">
        <v>335</v>
      </c>
      <c r="E538">
        <v>0</v>
      </c>
      <c r="F538">
        <v>1</v>
      </c>
      <c r="G538">
        <v>0</v>
      </c>
    </row>
    <row r="539" spans="1:7">
      <c r="A539" t="s">
        <v>636</v>
      </c>
      <c r="B539">
        <v>1998</v>
      </c>
      <c r="C539" t="s">
        <v>459</v>
      </c>
      <c r="D539" t="s">
        <v>360</v>
      </c>
      <c r="E539">
        <v>0</v>
      </c>
      <c r="F539">
        <v>1</v>
      </c>
      <c r="G539">
        <v>0</v>
      </c>
    </row>
    <row r="540" spans="1:7">
      <c r="A540" t="s">
        <v>636</v>
      </c>
      <c r="B540">
        <v>1999</v>
      </c>
      <c r="C540" t="s">
        <v>459</v>
      </c>
      <c r="D540" t="s">
        <v>346</v>
      </c>
      <c r="E540">
        <v>0</v>
      </c>
      <c r="F540">
        <v>1</v>
      </c>
      <c r="G540">
        <v>0</v>
      </c>
    </row>
    <row r="541" spans="1:7">
      <c r="A541" t="s">
        <v>636</v>
      </c>
      <c r="B541">
        <v>2000</v>
      </c>
      <c r="C541" t="s">
        <v>459</v>
      </c>
      <c r="D541" t="s">
        <v>360</v>
      </c>
      <c r="E541">
        <v>0</v>
      </c>
      <c r="F541">
        <v>1</v>
      </c>
      <c r="G541">
        <v>0</v>
      </c>
    </row>
    <row r="542" spans="1:7">
      <c r="A542" t="s">
        <v>636</v>
      </c>
      <c r="B542">
        <v>2001</v>
      </c>
      <c r="C542" t="s">
        <v>459</v>
      </c>
      <c r="D542" t="s">
        <v>344</v>
      </c>
      <c r="E542">
        <v>0</v>
      </c>
      <c r="F542">
        <v>1</v>
      </c>
      <c r="G542">
        <v>0</v>
      </c>
    </row>
    <row r="543" spans="1:7">
      <c r="A543" t="s">
        <v>636</v>
      </c>
      <c r="B543">
        <v>2002</v>
      </c>
      <c r="C543" t="s">
        <v>459</v>
      </c>
      <c r="D543" t="s">
        <v>344</v>
      </c>
      <c r="E543">
        <v>0</v>
      </c>
      <c r="F543">
        <v>1</v>
      </c>
      <c r="G543">
        <v>0</v>
      </c>
    </row>
    <row r="544" spans="1:7">
      <c r="A544" t="s">
        <v>636</v>
      </c>
      <c r="B544">
        <v>2003</v>
      </c>
      <c r="C544" t="s">
        <v>459</v>
      </c>
      <c r="D544" t="s">
        <v>344</v>
      </c>
      <c r="E544">
        <v>0</v>
      </c>
      <c r="F544">
        <v>1</v>
      </c>
      <c r="G544">
        <v>0</v>
      </c>
    </row>
    <row r="545" spans="1:7">
      <c r="A545" t="s">
        <v>636</v>
      </c>
      <c r="B545">
        <v>2004</v>
      </c>
      <c r="C545" t="s">
        <v>459</v>
      </c>
      <c r="D545" t="s">
        <v>351</v>
      </c>
      <c r="E545">
        <v>0</v>
      </c>
      <c r="F545">
        <v>1</v>
      </c>
      <c r="G545">
        <v>0</v>
      </c>
    </row>
    <row r="546" spans="1:7">
      <c r="A546" t="s">
        <v>636</v>
      </c>
      <c r="B546">
        <v>2005</v>
      </c>
      <c r="C546" t="s">
        <v>459</v>
      </c>
      <c r="D546" t="s">
        <v>345</v>
      </c>
      <c r="E546">
        <v>0</v>
      </c>
      <c r="F546">
        <v>1</v>
      </c>
      <c r="G546">
        <v>0</v>
      </c>
    </row>
    <row r="547" spans="1:7">
      <c r="A547" t="s">
        <v>636</v>
      </c>
      <c r="B547">
        <v>2006</v>
      </c>
      <c r="C547" t="s">
        <v>459</v>
      </c>
      <c r="D547" t="s">
        <v>339</v>
      </c>
      <c r="E547">
        <v>0</v>
      </c>
      <c r="F547">
        <v>1</v>
      </c>
      <c r="G547">
        <v>0</v>
      </c>
    </row>
    <row r="548" spans="1:7">
      <c r="A548" t="s">
        <v>636</v>
      </c>
      <c r="B548">
        <v>2007</v>
      </c>
      <c r="C548" t="s">
        <v>459</v>
      </c>
      <c r="D548" t="s">
        <v>337</v>
      </c>
      <c r="E548">
        <v>0</v>
      </c>
      <c r="F548">
        <v>1</v>
      </c>
      <c r="G548">
        <v>0</v>
      </c>
    </row>
    <row r="549" spans="1:7">
      <c r="A549" t="s">
        <v>636</v>
      </c>
      <c r="B549">
        <v>2008</v>
      </c>
      <c r="C549" t="s">
        <v>459</v>
      </c>
      <c r="D549" t="s">
        <v>344</v>
      </c>
      <c r="E549">
        <v>0</v>
      </c>
      <c r="F549">
        <v>1</v>
      </c>
      <c r="G549">
        <v>0</v>
      </c>
    </row>
    <row r="550" spans="1:7">
      <c r="A550" t="s">
        <v>636</v>
      </c>
      <c r="B550">
        <v>2009</v>
      </c>
      <c r="C550" t="s">
        <v>459</v>
      </c>
      <c r="D550" t="s">
        <v>360</v>
      </c>
      <c r="E550">
        <v>0</v>
      </c>
      <c r="F550">
        <v>1</v>
      </c>
      <c r="G550">
        <v>0</v>
      </c>
    </row>
    <row r="551" spans="1:7">
      <c r="A551" t="s">
        <v>636</v>
      </c>
      <c r="B551">
        <v>2010</v>
      </c>
      <c r="C551" t="s">
        <v>459</v>
      </c>
      <c r="D551" t="s">
        <v>342</v>
      </c>
      <c r="E551">
        <v>0</v>
      </c>
      <c r="F551">
        <v>1</v>
      </c>
      <c r="G551">
        <v>0</v>
      </c>
    </row>
    <row r="552" spans="1:7">
      <c r="A552" t="s">
        <v>636</v>
      </c>
      <c r="B552">
        <v>2011</v>
      </c>
      <c r="C552" t="s">
        <v>459</v>
      </c>
      <c r="D552" t="s">
        <v>335</v>
      </c>
      <c r="E552">
        <v>0</v>
      </c>
      <c r="F552">
        <v>1</v>
      </c>
      <c r="G552">
        <v>0</v>
      </c>
    </row>
    <row r="553" spans="1:7">
      <c r="A553" t="s">
        <v>636</v>
      </c>
      <c r="B553">
        <v>2012</v>
      </c>
      <c r="C553" t="s">
        <v>459</v>
      </c>
      <c r="D553" t="s">
        <v>351</v>
      </c>
      <c r="E553">
        <v>0</v>
      </c>
      <c r="F553">
        <v>1</v>
      </c>
      <c r="G553">
        <v>0</v>
      </c>
    </row>
    <row r="554" spans="1:7">
      <c r="A554" t="s">
        <v>636</v>
      </c>
      <c r="B554">
        <v>1970</v>
      </c>
      <c r="C554" t="s">
        <v>575</v>
      </c>
      <c r="D554" t="s">
        <v>356</v>
      </c>
      <c r="E554">
        <v>0</v>
      </c>
      <c r="F554">
        <v>1</v>
      </c>
      <c r="G554">
        <v>0</v>
      </c>
    </row>
    <row r="555" spans="1:7">
      <c r="A555" t="s">
        <v>636</v>
      </c>
      <c r="B555">
        <v>1970</v>
      </c>
      <c r="C555" t="s">
        <v>575</v>
      </c>
      <c r="D555" t="s">
        <v>357</v>
      </c>
      <c r="E555">
        <v>0</v>
      </c>
      <c r="F555">
        <v>1</v>
      </c>
      <c r="G555">
        <v>0</v>
      </c>
    </row>
    <row r="556" spans="1:7">
      <c r="A556" t="s">
        <v>636</v>
      </c>
      <c r="B556">
        <v>1971</v>
      </c>
      <c r="C556" t="s">
        <v>575</v>
      </c>
      <c r="D556" t="s">
        <v>362</v>
      </c>
      <c r="E556">
        <v>0</v>
      </c>
      <c r="F556">
        <v>1</v>
      </c>
      <c r="G556">
        <v>0</v>
      </c>
    </row>
    <row r="557" spans="1:7">
      <c r="A557" t="s">
        <v>636</v>
      </c>
      <c r="B557">
        <v>1971</v>
      </c>
      <c r="C557" t="s">
        <v>575</v>
      </c>
      <c r="D557" t="s">
        <v>409</v>
      </c>
      <c r="E557">
        <v>0</v>
      </c>
      <c r="F557">
        <v>1</v>
      </c>
      <c r="G557">
        <v>0</v>
      </c>
    </row>
    <row r="558" spans="1:7">
      <c r="A558" t="s">
        <v>636</v>
      </c>
      <c r="B558">
        <v>1972</v>
      </c>
      <c r="C558" t="s">
        <v>575</v>
      </c>
      <c r="D558" t="s">
        <v>347</v>
      </c>
      <c r="E558">
        <v>0</v>
      </c>
      <c r="F558">
        <v>1</v>
      </c>
      <c r="G558">
        <v>0</v>
      </c>
    </row>
    <row r="559" spans="1:7">
      <c r="A559" t="s">
        <v>636</v>
      </c>
      <c r="B559">
        <v>1972</v>
      </c>
      <c r="C559" t="s">
        <v>575</v>
      </c>
      <c r="D559" t="s">
        <v>409</v>
      </c>
      <c r="E559">
        <v>0</v>
      </c>
      <c r="F559">
        <v>1</v>
      </c>
      <c r="G559">
        <v>0</v>
      </c>
    </row>
    <row r="560" spans="1:7">
      <c r="A560" t="s">
        <v>636</v>
      </c>
      <c r="B560">
        <v>1973</v>
      </c>
      <c r="C560" t="s">
        <v>575</v>
      </c>
      <c r="D560" t="s">
        <v>338</v>
      </c>
      <c r="E560">
        <v>0</v>
      </c>
      <c r="F560">
        <v>1</v>
      </c>
      <c r="G560">
        <v>0</v>
      </c>
    </row>
    <row r="561" spans="1:7">
      <c r="A561" t="s">
        <v>636</v>
      </c>
      <c r="B561">
        <v>1973</v>
      </c>
      <c r="C561" t="s">
        <v>575</v>
      </c>
      <c r="D561" t="s">
        <v>356</v>
      </c>
      <c r="E561">
        <v>0</v>
      </c>
      <c r="F561">
        <v>1</v>
      </c>
      <c r="G561">
        <v>0</v>
      </c>
    </row>
    <row r="562" spans="1:7">
      <c r="A562" t="s">
        <v>636</v>
      </c>
      <c r="B562">
        <v>1974</v>
      </c>
      <c r="C562" t="s">
        <v>575</v>
      </c>
      <c r="D562" t="s">
        <v>357</v>
      </c>
      <c r="E562">
        <v>0</v>
      </c>
      <c r="F562">
        <v>1</v>
      </c>
      <c r="G562">
        <v>0</v>
      </c>
    </row>
    <row r="563" spans="1:7">
      <c r="A563" t="s">
        <v>636</v>
      </c>
      <c r="B563">
        <v>1974</v>
      </c>
      <c r="C563" t="s">
        <v>575</v>
      </c>
      <c r="D563" t="s">
        <v>354</v>
      </c>
      <c r="E563">
        <v>0</v>
      </c>
      <c r="F563">
        <v>1</v>
      </c>
      <c r="G563">
        <v>0</v>
      </c>
    </row>
    <row r="564" spans="1:7">
      <c r="A564" t="s">
        <v>636</v>
      </c>
      <c r="B564">
        <v>1975</v>
      </c>
      <c r="C564" t="s">
        <v>575</v>
      </c>
      <c r="D564" t="s">
        <v>361</v>
      </c>
      <c r="E564">
        <v>0</v>
      </c>
      <c r="F564">
        <v>1</v>
      </c>
      <c r="G564">
        <v>0</v>
      </c>
    </row>
    <row r="565" spans="1:7">
      <c r="A565" t="s">
        <v>636</v>
      </c>
      <c r="B565">
        <v>1975</v>
      </c>
      <c r="C565" t="s">
        <v>575</v>
      </c>
      <c r="D565" t="s">
        <v>356</v>
      </c>
      <c r="E565">
        <v>0</v>
      </c>
      <c r="F565">
        <v>1</v>
      </c>
      <c r="G565">
        <v>0</v>
      </c>
    </row>
    <row r="566" spans="1:7">
      <c r="A566" t="s">
        <v>636</v>
      </c>
      <c r="B566">
        <v>1976</v>
      </c>
      <c r="C566" t="s">
        <v>575</v>
      </c>
      <c r="D566" t="s">
        <v>336</v>
      </c>
      <c r="E566">
        <v>0</v>
      </c>
      <c r="F566">
        <v>1</v>
      </c>
      <c r="G566">
        <v>0</v>
      </c>
    </row>
    <row r="567" spans="1:7">
      <c r="A567" t="s">
        <v>636</v>
      </c>
      <c r="B567">
        <v>1976</v>
      </c>
      <c r="C567" t="s">
        <v>575</v>
      </c>
      <c r="D567" t="s">
        <v>361</v>
      </c>
      <c r="E567">
        <v>0</v>
      </c>
      <c r="F567">
        <v>1</v>
      </c>
      <c r="G567">
        <v>0</v>
      </c>
    </row>
    <row r="568" spans="1:7">
      <c r="A568" t="s">
        <v>636</v>
      </c>
      <c r="B568">
        <v>1977</v>
      </c>
      <c r="C568" t="s">
        <v>575</v>
      </c>
      <c r="D568" t="s">
        <v>338</v>
      </c>
      <c r="E568">
        <v>0</v>
      </c>
      <c r="F568">
        <v>1</v>
      </c>
      <c r="G568">
        <v>0</v>
      </c>
    </row>
    <row r="569" spans="1:7">
      <c r="A569" t="s">
        <v>636</v>
      </c>
      <c r="B569">
        <v>1977</v>
      </c>
      <c r="C569" t="s">
        <v>575</v>
      </c>
      <c r="D569" t="s">
        <v>361</v>
      </c>
      <c r="E569">
        <v>0</v>
      </c>
      <c r="F569">
        <v>1</v>
      </c>
      <c r="G569">
        <v>0</v>
      </c>
    </row>
    <row r="570" spans="1:7">
      <c r="A570" t="s">
        <v>636</v>
      </c>
      <c r="B570">
        <v>1978</v>
      </c>
      <c r="C570" t="s">
        <v>575</v>
      </c>
      <c r="D570" t="s">
        <v>350</v>
      </c>
      <c r="E570">
        <v>0</v>
      </c>
      <c r="F570">
        <v>1</v>
      </c>
      <c r="G570">
        <v>0</v>
      </c>
    </row>
    <row r="571" spans="1:7">
      <c r="A571" t="s">
        <v>636</v>
      </c>
      <c r="B571">
        <v>1978</v>
      </c>
      <c r="C571" t="s">
        <v>575</v>
      </c>
      <c r="D571" t="s">
        <v>336</v>
      </c>
      <c r="E571">
        <v>0</v>
      </c>
      <c r="F571">
        <v>1</v>
      </c>
      <c r="G571">
        <v>0</v>
      </c>
    </row>
    <row r="572" spans="1:7">
      <c r="A572" t="s">
        <v>636</v>
      </c>
      <c r="B572">
        <v>1979</v>
      </c>
      <c r="C572" t="s">
        <v>575</v>
      </c>
      <c r="D572" t="s">
        <v>353</v>
      </c>
      <c r="E572">
        <v>0</v>
      </c>
      <c r="F572">
        <v>1</v>
      </c>
      <c r="G572">
        <v>0</v>
      </c>
    </row>
    <row r="573" spans="1:7">
      <c r="A573" t="s">
        <v>636</v>
      </c>
      <c r="B573">
        <v>1979</v>
      </c>
      <c r="C573" t="s">
        <v>575</v>
      </c>
      <c r="D573" t="s">
        <v>357</v>
      </c>
      <c r="E573">
        <v>0</v>
      </c>
      <c r="F573">
        <v>1</v>
      </c>
      <c r="G573">
        <v>0</v>
      </c>
    </row>
    <row r="574" spans="1:7">
      <c r="A574" t="s">
        <v>636</v>
      </c>
      <c r="B574">
        <v>1980</v>
      </c>
      <c r="C574" t="s">
        <v>575</v>
      </c>
      <c r="D574" t="s">
        <v>354</v>
      </c>
      <c r="E574">
        <v>0</v>
      </c>
      <c r="F574">
        <v>1</v>
      </c>
      <c r="G574">
        <v>0</v>
      </c>
    </row>
    <row r="575" spans="1:7">
      <c r="A575" t="s">
        <v>636</v>
      </c>
      <c r="B575">
        <v>1980</v>
      </c>
      <c r="C575" t="s">
        <v>575</v>
      </c>
      <c r="D575" t="s">
        <v>409</v>
      </c>
      <c r="E575">
        <v>0</v>
      </c>
      <c r="F575">
        <v>1</v>
      </c>
      <c r="G575">
        <v>0</v>
      </c>
    </row>
    <row r="576" spans="1:7">
      <c r="A576" t="s">
        <v>636</v>
      </c>
      <c r="B576">
        <v>1981</v>
      </c>
      <c r="C576" t="s">
        <v>575</v>
      </c>
      <c r="D576" t="s">
        <v>357</v>
      </c>
      <c r="E576">
        <v>0</v>
      </c>
      <c r="F576">
        <v>1</v>
      </c>
      <c r="G576">
        <v>0</v>
      </c>
    </row>
    <row r="577" spans="1:7">
      <c r="A577" t="s">
        <v>636</v>
      </c>
      <c r="B577">
        <v>1981</v>
      </c>
      <c r="C577" t="s">
        <v>575</v>
      </c>
      <c r="D577" t="s">
        <v>354</v>
      </c>
      <c r="E577">
        <v>0</v>
      </c>
      <c r="F577">
        <v>1</v>
      </c>
      <c r="G577">
        <v>0</v>
      </c>
    </row>
    <row r="578" spans="1:7">
      <c r="A578" t="s">
        <v>636</v>
      </c>
      <c r="B578">
        <v>1982</v>
      </c>
      <c r="C578" t="s">
        <v>575</v>
      </c>
      <c r="D578" t="s">
        <v>358</v>
      </c>
      <c r="E578">
        <v>0</v>
      </c>
      <c r="F578">
        <v>1</v>
      </c>
      <c r="G578">
        <v>0</v>
      </c>
    </row>
    <row r="579" spans="1:7">
      <c r="A579" t="s">
        <v>636</v>
      </c>
      <c r="B579">
        <v>1982</v>
      </c>
      <c r="C579" t="s">
        <v>575</v>
      </c>
      <c r="D579" t="s">
        <v>353</v>
      </c>
      <c r="E579">
        <v>0</v>
      </c>
      <c r="F579">
        <v>1</v>
      </c>
      <c r="G579">
        <v>0</v>
      </c>
    </row>
    <row r="580" spans="1:7">
      <c r="A580" t="s">
        <v>636</v>
      </c>
      <c r="B580">
        <v>1983</v>
      </c>
      <c r="C580" t="s">
        <v>575</v>
      </c>
      <c r="D580" t="s">
        <v>357</v>
      </c>
      <c r="E580">
        <v>0</v>
      </c>
      <c r="F580">
        <v>1</v>
      </c>
      <c r="G580">
        <v>0</v>
      </c>
    </row>
    <row r="581" spans="1:7">
      <c r="A581" t="s">
        <v>636</v>
      </c>
      <c r="B581">
        <v>1983</v>
      </c>
      <c r="C581" t="s">
        <v>575</v>
      </c>
      <c r="D581" t="s">
        <v>338</v>
      </c>
      <c r="E581">
        <v>0</v>
      </c>
      <c r="F581">
        <v>1</v>
      </c>
      <c r="G581">
        <v>0</v>
      </c>
    </row>
    <row r="582" spans="1:7">
      <c r="A582" t="s">
        <v>636</v>
      </c>
      <c r="B582">
        <v>1984</v>
      </c>
      <c r="C582" t="s">
        <v>575</v>
      </c>
      <c r="D582" t="s">
        <v>343</v>
      </c>
      <c r="E582">
        <v>0</v>
      </c>
      <c r="F582">
        <v>1</v>
      </c>
      <c r="G582">
        <v>0</v>
      </c>
    </row>
    <row r="583" spans="1:7">
      <c r="A583" t="s">
        <v>636</v>
      </c>
      <c r="B583">
        <v>1984</v>
      </c>
      <c r="C583" t="s">
        <v>575</v>
      </c>
      <c r="D583" t="s">
        <v>350</v>
      </c>
      <c r="E583">
        <v>0</v>
      </c>
      <c r="F583">
        <v>1</v>
      </c>
      <c r="G583">
        <v>0</v>
      </c>
    </row>
    <row r="584" spans="1:7">
      <c r="A584" t="s">
        <v>636</v>
      </c>
      <c r="B584">
        <v>1985</v>
      </c>
      <c r="C584" t="s">
        <v>575</v>
      </c>
      <c r="D584" t="s">
        <v>409</v>
      </c>
      <c r="E584">
        <v>0</v>
      </c>
      <c r="F584">
        <v>1</v>
      </c>
      <c r="G584">
        <v>0</v>
      </c>
    </row>
    <row r="585" spans="1:7">
      <c r="A585" t="s">
        <v>636</v>
      </c>
      <c r="B585">
        <v>1985</v>
      </c>
      <c r="C585" t="s">
        <v>575</v>
      </c>
      <c r="D585" t="s">
        <v>358</v>
      </c>
      <c r="E585">
        <v>0</v>
      </c>
      <c r="F585">
        <v>1</v>
      </c>
      <c r="G585">
        <v>0</v>
      </c>
    </row>
    <row r="586" spans="1:7">
      <c r="A586" t="s">
        <v>636</v>
      </c>
      <c r="B586">
        <v>1986</v>
      </c>
      <c r="C586" t="s">
        <v>575</v>
      </c>
      <c r="D586" t="s">
        <v>363</v>
      </c>
      <c r="E586">
        <v>0</v>
      </c>
      <c r="F586">
        <v>1</v>
      </c>
      <c r="G586">
        <v>0</v>
      </c>
    </row>
    <row r="587" spans="1:7">
      <c r="A587" t="s">
        <v>636</v>
      </c>
      <c r="B587">
        <v>1986</v>
      </c>
      <c r="C587" t="s">
        <v>575</v>
      </c>
      <c r="D587" t="s">
        <v>336</v>
      </c>
      <c r="E587">
        <v>0</v>
      </c>
      <c r="F587">
        <v>1</v>
      </c>
      <c r="G587">
        <v>0</v>
      </c>
    </row>
    <row r="588" spans="1:7">
      <c r="A588" t="s">
        <v>636</v>
      </c>
      <c r="B588">
        <v>1987</v>
      </c>
      <c r="C588" t="s">
        <v>575</v>
      </c>
      <c r="D588" t="s">
        <v>340</v>
      </c>
      <c r="E588">
        <v>0</v>
      </c>
      <c r="F588">
        <v>1</v>
      </c>
      <c r="G588">
        <v>0</v>
      </c>
    </row>
    <row r="589" spans="1:7">
      <c r="A589" t="s">
        <v>636</v>
      </c>
      <c r="B589">
        <v>1987</v>
      </c>
      <c r="C589" t="s">
        <v>575</v>
      </c>
      <c r="D589" t="s">
        <v>390</v>
      </c>
      <c r="E589">
        <v>0</v>
      </c>
      <c r="F589">
        <v>1</v>
      </c>
      <c r="G589">
        <v>0</v>
      </c>
    </row>
    <row r="590" spans="1:7">
      <c r="A590" t="s">
        <v>636</v>
      </c>
      <c r="B590">
        <v>1988</v>
      </c>
      <c r="C590" t="s">
        <v>575</v>
      </c>
      <c r="D590" t="s">
        <v>343</v>
      </c>
      <c r="E590">
        <v>0</v>
      </c>
      <c r="F590">
        <v>1</v>
      </c>
      <c r="G590">
        <v>0</v>
      </c>
    </row>
    <row r="591" spans="1:7">
      <c r="A591" t="s">
        <v>636</v>
      </c>
      <c r="B591">
        <v>1988</v>
      </c>
      <c r="C591" t="s">
        <v>575</v>
      </c>
      <c r="D591" t="s">
        <v>390</v>
      </c>
      <c r="E591">
        <v>0</v>
      </c>
      <c r="F591">
        <v>1</v>
      </c>
      <c r="G591">
        <v>0</v>
      </c>
    </row>
    <row r="592" spans="1:7">
      <c r="A592" t="s">
        <v>636</v>
      </c>
      <c r="B592">
        <v>1989</v>
      </c>
      <c r="C592" t="s">
        <v>575</v>
      </c>
      <c r="D592" t="s">
        <v>354</v>
      </c>
      <c r="E592">
        <v>0</v>
      </c>
      <c r="F592">
        <v>1</v>
      </c>
      <c r="G592">
        <v>0</v>
      </c>
    </row>
    <row r="593" spans="1:7">
      <c r="A593" t="s">
        <v>636</v>
      </c>
      <c r="B593">
        <v>1989</v>
      </c>
      <c r="C593" t="s">
        <v>575</v>
      </c>
      <c r="D593" t="s">
        <v>338</v>
      </c>
      <c r="E593">
        <v>0</v>
      </c>
      <c r="F593">
        <v>1</v>
      </c>
      <c r="G593">
        <v>0</v>
      </c>
    </row>
    <row r="594" spans="1:7">
      <c r="A594" t="s">
        <v>636</v>
      </c>
      <c r="B594">
        <v>1990</v>
      </c>
      <c r="C594" t="s">
        <v>575</v>
      </c>
      <c r="D594" t="s">
        <v>357</v>
      </c>
      <c r="E594">
        <v>0</v>
      </c>
      <c r="F594">
        <v>1</v>
      </c>
      <c r="G594">
        <v>0</v>
      </c>
    </row>
    <row r="595" spans="1:7">
      <c r="A595" t="s">
        <v>636</v>
      </c>
      <c r="B595">
        <v>1990</v>
      </c>
      <c r="C595" t="s">
        <v>575</v>
      </c>
      <c r="D595" t="s">
        <v>356</v>
      </c>
      <c r="E595">
        <v>0</v>
      </c>
      <c r="F595">
        <v>1</v>
      </c>
      <c r="G595">
        <v>0</v>
      </c>
    </row>
    <row r="596" spans="1:7">
      <c r="A596" t="s">
        <v>636</v>
      </c>
      <c r="B596">
        <v>1991</v>
      </c>
      <c r="C596" t="s">
        <v>575</v>
      </c>
      <c r="D596" t="s">
        <v>390</v>
      </c>
      <c r="E596">
        <v>0</v>
      </c>
      <c r="F596">
        <v>1</v>
      </c>
      <c r="G596">
        <v>0</v>
      </c>
    </row>
    <row r="597" spans="1:7">
      <c r="A597" t="s">
        <v>636</v>
      </c>
      <c r="B597">
        <v>1991</v>
      </c>
      <c r="C597" t="s">
        <v>575</v>
      </c>
      <c r="D597" t="s">
        <v>362</v>
      </c>
      <c r="E597">
        <v>0</v>
      </c>
      <c r="F597">
        <v>1</v>
      </c>
      <c r="G597">
        <v>0</v>
      </c>
    </row>
    <row r="598" spans="1:7">
      <c r="A598" t="s">
        <v>636</v>
      </c>
      <c r="B598">
        <v>1992</v>
      </c>
      <c r="C598" t="s">
        <v>575</v>
      </c>
      <c r="D598" t="s">
        <v>338</v>
      </c>
      <c r="E598">
        <v>0</v>
      </c>
      <c r="F598">
        <v>1</v>
      </c>
      <c r="G598">
        <v>0</v>
      </c>
    </row>
    <row r="599" spans="1:7">
      <c r="A599" t="s">
        <v>636</v>
      </c>
      <c r="B599">
        <v>1992</v>
      </c>
      <c r="C599" t="s">
        <v>575</v>
      </c>
      <c r="D599" t="s">
        <v>353</v>
      </c>
      <c r="E599">
        <v>0</v>
      </c>
      <c r="F599">
        <v>1</v>
      </c>
      <c r="G599">
        <v>0</v>
      </c>
    </row>
    <row r="600" spans="1:7">
      <c r="A600" t="s">
        <v>636</v>
      </c>
      <c r="B600">
        <v>1993</v>
      </c>
      <c r="C600" t="s">
        <v>575</v>
      </c>
      <c r="D600" t="s">
        <v>358</v>
      </c>
      <c r="E600">
        <v>0</v>
      </c>
      <c r="F600">
        <v>1</v>
      </c>
      <c r="G600">
        <v>0</v>
      </c>
    </row>
    <row r="601" spans="1:7">
      <c r="A601" t="s">
        <v>636</v>
      </c>
      <c r="B601">
        <v>1993</v>
      </c>
      <c r="C601" t="s">
        <v>575</v>
      </c>
      <c r="D601" t="s">
        <v>390</v>
      </c>
      <c r="E601">
        <v>0</v>
      </c>
      <c r="F601">
        <v>1</v>
      </c>
      <c r="G601">
        <v>0</v>
      </c>
    </row>
    <row r="602" spans="1:7">
      <c r="A602" t="s">
        <v>636</v>
      </c>
      <c r="B602">
        <v>1994</v>
      </c>
      <c r="C602" t="s">
        <v>575</v>
      </c>
      <c r="D602" t="s">
        <v>409</v>
      </c>
      <c r="E602">
        <v>0</v>
      </c>
      <c r="F602">
        <v>1</v>
      </c>
      <c r="G602">
        <v>0</v>
      </c>
    </row>
    <row r="603" spans="1:7">
      <c r="A603" t="s">
        <v>636</v>
      </c>
      <c r="B603">
        <v>1994</v>
      </c>
      <c r="C603" t="s">
        <v>575</v>
      </c>
      <c r="D603" t="s">
        <v>357</v>
      </c>
      <c r="E603">
        <v>0</v>
      </c>
      <c r="F603">
        <v>1</v>
      </c>
      <c r="G603">
        <v>0</v>
      </c>
    </row>
    <row r="604" spans="1:7">
      <c r="A604" t="s">
        <v>636</v>
      </c>
      <c r="B604">
        <v>1995</v>
      </c>
      <c r="C604" t="s">
        <v>575</v>
      </c>
      <c r="D604" t="s">
        <v>354</v>
      </c>
      <c r="E604">
        <v>0</v>
      </c>
      <c r="F604">
        <v>1</v>
      </c>
      <c r="G604">
        <v>0</v>
      </c>
    </row>
    <row r="605" spans="1:7">
      <c r="A605" t="s">
        <v>636</v>
      </c>
      <c r="B605">
        <v>1995</v>
      </c>
      <c r="C605" t="s">
        <v>575</v>
      </c>
      <c r="D605" t="s">
        <v>362</v>
      </c>
      <c r="E605">
        <v>0</v>
      </c>
      <c r="F605">
        <v>1</v>
      </c>
      <c r="G605">
        <v>0</v>
      </c>
    </row>
    <row r="606" spans="1:7">
      <c r="A606" t="s">
        <v>636</v>
      </c>
      <c r="B606">
        <v>1996</v>
      </c>
      <c r="C606" t="s">
        <v>575</v>
      </c>
      <c r="D606" t="s">
        <v>350</v>
      </c>
      <c r="E606">
        <v>0</v>
      </c>
      <c r="F606">
        <v>1</v>
      </c>
      <c r="G606">
        <v>0</v>
      </c>
    </row>
    <row r="607" spans="1:7">
      <c r="A607" t="s">
        <v>636</v>
      </c>
      <c r="B607">
        <v>1996</v>
      </c>
      <c r="C607" t="s">
        <v>575</v>
      </c>
      <c r="D607" t="s">
        <v>338</v>
      </c>
      <c r="E607">
        <v>0</v>
      </c>
      <c r="F607">
        <v>1</v>
      </c>
      <c r="G607">
        <v>0</v>
      </c>
    </row>
    <row r="608" spans="1:7">
      <c r="A608" t="s">
        <v>636</v>
      </c>
      <c r="B608">
        <v>1997</v>
      </c>
      <c r="C608" t="s">
        <v>575</v>
      </c>
      <c r="D608" t="s">
        <v>336</v>
      </c>
      <c r="E608">
        <v>0</v>
      </c>
      <c r="F608">
        <v>1</v>
      </c>
      <c r="G608">
        <v>0</v>
      </c>
    </row>
    <row r="609" spans="1:7">
      <c r="A609" t="s">
        <v>636</v>
      </c>
      <c r="B609">
        <v>1997</v>
      </c>
      <c r="C609" t="s">
        <v>575</v>
      </c>
      <c r="D609" t="s">
        <v>362</v>
      </c>
      <c r="E609">
        <v>0</v>
      </c>
      <c r="F609">
        <v>1</v>
      </c>
      <c r="G609">
        <v>0</v>
      </c>
    </row>
    <row r="610" spans="1:7">
      <c r="A610" t="s">
        <v>636</v>
      </c>
      <c r="B610">
        <v>1998</v>
      </c>
      <c r="C610" t="s">
        <v>575</v>
      </c>
      <c r="D610" t="s">
        <v>357</v>
      </c>
      <c r="E610">
        <v>0</v>
      </c>
      <c r="F610">
        <v>1</v>
      </c>
      <c r="G610">
        <v>0</v>
      </c>
    </row>
    <row r="611" spans="1:7">
      <c r="A611" t="s">
        <v>636</v>
      </c>
      <c r="B611">
        <v>1998</v>
      </c>
      <c r="C611" t="s">
        <v>575</v>
      </c>
      <c r="D611" t="s">
        <v>428</v>
      </c>
      <c r="E611">
        <v>0</v>
      </c>
      <c r="F611">
        <v>1</v>
      </c>
      <c r="G611">
        <v>0</v>
      </c>
    </row>
    <row r="612" spans="1:7">
      <c r="A612" t="s">
        <v>636</v>
      </c>
      <c r="B612">
        <v>1999</v>
      </c>
      <c r="C612" t="s">
        <v>575</v>
      </c>
      <c r="D612" t="s">
        <v>357</v>
      </c>
      <c r="E612">
        <v>0</v>
      </c>
      <c r="F612">
        <v>1</v>
      </c>
      <c r="G612">
        <v>0</v>
      </c>
    </row>
    <row r="613" spans="1:7">
      <c r="A613" t="s">
        <v>636</v>
      </c>
      <c r="B613">
        <v>1999</v>
      </c>
      <c r="C613" t="s">
        <v>575</v>
      </c>
      <c r="D613" t="s">
        <v>340</v>
      </c>
      <c r="E613">
        <v>0</v>
      </c>
      <c r="F613">
        <v>1</v>
      </c>
      <c r="G613">
        <v>0</v>
      </c>
    </row>
    <row r="614" spans="1:7">
      <c r="A614" t="s">
        <v>636</v>
      </c>
      <c r="B614">
        <v>2000</v>
      </c>
      <c r="C614" t="s">
        <v>575</v>
      </c>
      <c r="D614" t="s">
        <v>357</v>
      </c>
      <c r="E614">
        <v>0</v>
      </c>
      <c r="F614">
        <v>1</v>
      </c>
      <c r="G614">
        <v>0</v>
      </c>
    </row>
    <row r="615" spans="1:7">
      <c r="A615" t="s">
        <v>636</v>
      </c>
      <c r="B615">
        <v>2000</v>
      </c>
      <c r="C615" t="s">
        <v>575</v>
      </c>
      <c r="D615" t="s">
        <v>349</v>
      </c>
      <c r="E615">
        <v>0</v>
      </c>
      <c r="F615">
        <v>1</v>
      </c>
      <c r="G615">
        <v>0</v>
      </c>
    </row>
    <row r="616" spans="1:7">
      <c r="A616" t="s">
        <v>636</v>
      </c>
      <c r="B616">
        <v>2001</v>
      </c>
      <c r="C616" t="s">
        <v>575</v>
      </c>
      <c r="D616" t="s">
        <v>347</v>
      </c>
      <c r="E616">
        <v>0</v>
      </c>
      <c r="F616">
        <v>1</v>
      </c>
      <c r="G616">
        <v>0</v>
      </c>
    </row>
    <row r="617" spans="1:7">
      <c r="A617" t="s">
        <v>636</v>
      </c>
      <c r="B617">
        <v>2001</v>
      </c>
      <c r="C617" t="s">
        <v>575</v>
      </c>
      <c r="D617" t="s">
        <v>334</v>
      </c>
      <c r="E617">
        <v>0</v>
      </c>
      <c r="F617">
        <v>1</v>
      </c>
      <c r="G617">
        <v>0</v>
      </c>
    </row>
    <row r="618" spans="1:7">
      <c r="A618" t="s">
        <v>636</v>
      </c>
      <c r="B618">
        <v>2002</v>
      </c>
      <c r="C618" t="s">
        <v>575</v>
      </c>
      <c r="D618" t="s">
        <v>338</v>
      </c>
      <c r="E618">
        <v>0</v>
      </c>
      <c r="F618">
        <v>1</v>
      </c>
      <c r="G618">
        <v>0</v>
      </c>
    </row>
    <row r="619" spans="1:7">
      <c r="A619" t="s">
        <v>636</v>
      </c>
      <c r="B619">
        <v>2002</v>
      </c>
      <c r="C619" t="s">
        <v>575</v>
      </c>
      <c r="D619" t="s">
        <v>363</v>
      </c>
      <c r="E619">
        <v>0</v>
      </c>
      <c r="F619">
        <v>1</v>
      </c>
      <c r="G619">
        <v>0</v>
      </c>
    </row>
    <row r="620" spans="1:7">
      <c r="A620" t="s">
        <v>636</v>
      </c>
      <c r="B620">
        <v>2003</v>
      </c>
      <c r="C620" t="s">
        <v>575</v>
      </c>
      <c r="D620" t="s">
        <v>349</v>
      </c>
      <c r="E620">
        <v>0</v>
      </c>
      <c r="F620">
        <v>1</v>
      </c>
      <c r="G620">
        <v>0</v>
      </c>
    </row>
    <row r="621" spans="1:7">
      <c r="A621" t="s">
        <v>636</v>
      </c>
      <c r="B621">
        <v>2003</v>
      </c>
      <c r="C621" t="s">
        <v>575</v>
      </c>
      <c r="D621" t="s">
        <v>362</v>
      </c>
      <c r="E621">
        <v>0</v>
      </c>
      <c r="F621">
        <v>1</v>
      </c>
      <c r="G621">
        <v>0</v>
      </c>
    </row>
    <row r="622" spans="1:7">
      <c r="A622" t="s">
        <v>636</v>
      </c>
      <c r="B622">
        <v>2004</v>
      </c>
      <c r="C622" t="s">
        <v>575</v>
      </c>
      <c r="D622" t="s">
        <v>363</v>
      </c>
      <c r="E622">
        <v>0</v>
      </c>
      <c r="F622">
        <v>1</v>
      </c>
      <c r="G622">
        <v>0</v>
      </c>
    </row>
    <row r="623" spans="1:7">
      <c r="A623" t="s">
        <v>636</v>
      </c>
      <c r="B623">
        <v>2004</v>
      </c>
      <c r="C623" t="s">
        <v>575</v>
      </c>
      <c r="D623" t="s">
        <v>340</v>
      </c>
      <c r="E623">
        <v>0</v>
      </c>
      <c r="F623">
        <v>1</v>
      </c>
      <c r="G623">
        <v>0</v>
      </c>
    </row>
    <row r="624" spans="1:7">
      <c r="A624" t="s">
        <v>636</v>
      </c>
      <c r="B624">
        <v>2005</v>
      </c>
      <c r="C624" t="s">
        <v>575</v>
      </c>
      <c r="D624" t="s">
        <v>336</v>
      </c>
      <c r="E624">
        <v>0</v>
      </c>
      <c r="F624">
        <v>1</v>
      </c>
      <c r="G624">
        <v>0</v>
      </c>
    </row>
    <row r="625" spans="1:7">
      <c r="A625" t="s">
        <v>636</v>
      </c>
      <c r="B625">
        <v>2005</v>
      </c>
      <c r="C625" t="s">
        <v>575</v>
      </c>
      <c r="D625" t="s">
        <v>340</v>
      </c>
      <c r="E625">
        <v>0</v>
      </c>
      <c r="F625">
        <v>1</v>
      </c>
      <c r="G625">
        <v>0</v>
      </c>
    </row>
    <row r="626" spans="1:7">
      <c r="A626" t="s">
        <v>636</v>
      </c>
      <c r="B626">
        <v>2006</v>
      </c>
      <c r="C626" t="s">
        <v>575</v>
      </c>
      <c r="D626" t="s">
        <v>334</v>
      </c>
      <c r="E626">
        <v>0</v>
      </c>
      <c r="F626">
        <v>1</v>
      </c>
      <c r="G626">
        <v>0</v>
      </c>
    </row>
    <row r="627" spans="1:7">
      <c r="A627" t="s">
        <v>636</v>
      </c>
      <c r="B627">
        <v>2006</v>
      </c>
      <c r="C627" t="s">
        <v>575</v>
      </c>
      <c r="D627" t="s">
        <v>353</v>
      </c>
      <c r="E627">
        <v>0</v>
      </c>
      <c r="F627">
        <v>1</v>
      </c>
      <c r="G627">
        <v>0</v>
      </c>
    </row>
    <row r="628" spans="1:7">
      <c r="A628" t="s">
        <v>636</v>
      </c>
      <c r="B628">
        <v>2007</v>
      </c>
      <c r="C628" t="s">
        <v>575</v>
      </c>
      <c r="D628" t="s">
        <v>428</v>
      </c>
      <c r="E628">
        <v>0</v>
      </c>
      <c r="F628">
        <v>1</v>
      </c>
      <c r="G628">
        <v>0</v>
      </c>
    </row>
    <row r="629" spans="1:7">
      <c r="A629" t="s">
        <v>636</v>
      </c>
      <c r="B629">
        <v>2007</v>
      </c>
      <c r="C629" t="s">
        <v>575</v>
      </c>
      <c r="D629" t="s">
        <v>340</v>
      </c>
      <c r="E629">
        <v>0</v>
      </c>
      <c r="F629">
        <v>1</v>
      </c>
      <c r="G629">
        <v>0</v>
      </c>
    </row>
    <row r="630" spans="1:7">
      <c r="A630" t="s">
        <v>636</v>
      </c>
      <c r="B630">
        <v>2008</v>
      </c>
      <c r="C630" t="s">
        <v>575</v>
      </c>
      <c r="D630" t="s">
        <v>349</v>
      </c>
      <c r="E630">
        <v>0</v>
      </c>
      <c r="F630">
        <v>1</v>
      </c>
      <c r="G630">
        <v>0</v>
      </c>
    </row>
    <row r="631" spans="1:7">
      <c r="A631" t="s">
        <v>636</v>
      </c>
      <c r="B631">
        <v>2008</v>
      </c>
      <c r="C631" t="s">
        <v>575</v>
      </c>
      <c r="D631" t="s">
        <v>353</v>
      </c>
      <c r="E631">
        <v>0</v>
      </c>
      <c r="F631">
        <v>1</v>
      </c>
      <c r="G631">
        <v>0</v>
      </c>
    </row>
    <row r="632" spans="1:7">
      <c r="A632" t="s">
        <v>636</v>
      </c>
      <c r="B632">
        <v>2009</v>
      </c>
      <c r="C632" t="s">
        <v>575</v>
      </c>
      <c r="D632" t="s">
        <v>334</v>
      </c>
      <c r="E632">
        <v>0</v>
      </c>
      <c r="F632">
        <v>1</v>
      </c>
      <c r="G632">
        <v>0</v>
      </c>
    </row>
    <row r="633" spans="1:7">
      <c r="A633" t="s">
        <v>636</v>
      </c>
      <c r="B633">
        <v>2009</v>
      </c>
      <c r="C633" t="s">
        <v>575</v>
      </c>
      <c r="D633" t="s">
        <v>353</v>
      </c>
      <c r="E633">
        <v>0</v>
      </c>
      <c r="F633">
        <v>1</v>
      </c>
      <c r="G633">
        <v>0</v>
      </c>
    </row>
    <row r="634" spans="1:7">
      <c r="A634" t="s">
        <v>636</v>
      </c>
      <c r="B634">
        <v>2010</v>
      </c>
      <c r="C634" t="s">
        <v>575</v>
      </c>
      <c r="D634" t="s">
        <v>334</v>
      </c>
      <c r="E634">
        <v>0</v>
      </c>
      <c r="F634">
        <v>1</v>
      </c>
      <c r="G634">
        <v>0</v>
      </c>
    </row>
    <row r="635" spans="1:7">
      <c r="A635" t="s">
        <v>636</v>
      </c>
      <c r="B635">
        <v>2010</v>
      </c>
      <c r="C635" t="s">
        <v>575</v>
      </c>
      <c r="D635" t="s">
        <v>336</v>
      </c>
      <c r="E635">
        <v>0</v>
      </c>
      <c r="F635">
        <v>1</v>
      </c>
      <c r="G635">
        <v>0</v>
      </c>
    </row>
    <row r="636" spans="1:7">
      <c r="A636" t="s">
        <v>636</v>
      </c>
      <c r="B636">
        <v>2011</v>
      </c>
      <c r="C636" t="s">
        <v>575</v>
      </c>
      <c r="D636" t="s">
        <v>568</v>
      </c>
      <c r="E636">
        <v>0</v>
      </c>
      <c r="F636">
        <v>1</v>
      </c>
      <c r="G636">
        <v>0</v>
      </c>
    </row>
    <row r="637" spans="1:7">
      <c r="A637" t="s">
        <v>636</v>
      </c>
      <c r="B637">
        <v>2011</v>
      </c>
      <c r="C637" t="s">
        <v>575</v>
      </c>
      <c r="D637" t="s">
        <v>350</v>
      </c>
      <c r="E637">
        <v>0</v>
      </c>
      <c r="F637">
        <v>1</v>
      </c>
      <c r="G637">
        <v>0</v>
      </c>
    </row>
    <row r="638" spans="1:7">
      <c r="A638" t="s">
        <v>636</v>
      </c>
      <c r="B638">
        <v>2012</v>
      </c>
      <c r="C638" t="s">
        <v>575</v>
      </c>
      <c r="D638" t="s">
        <v>350</v>
      </c>
      <c r="E638">
        <v>0</v>
      </c>
      <c r="F638">
        <v>1</v>
      </c>
      <c r="G638">
        <v>0</v>
      </c>
    </row>
    <row r="639" spans="1:7">
      <c r="A639" t="s">
        <v>636</v>
      </c>
      <c r="B639">
        <v>2012</v>
      </c>
      <c r="C639" t="s">
        <v>575</v>
      </c>
      <c r="D639" t="s">
        <v>568</v>
      </c>
      <c r="E639">
        <v>0</v>
      </c>
      <c r="F639">
        <v>1</v>
      </c>
      <c r="G639">
        <v>0</v>
      </c>
    </row>
    <row r="640" spans="1:7">
      <c r="A640" t="s">
        <v>636</v>
      </c>
      <c r="B640">
        <v>1970</v>
      </c>
      <c r="C640" t="s">
        <v>576</v>
      </c>
      <c r="D640" t="s">
        <v>418</v>
      </c>
      <c r="E640">
        <v>0</v>
      </c>
      <c r="F640">
        <v>1</v>
      </c>
      <c r="G640">
        <v>0</v>
      </c>
    </row>
    <row r="641" spans="1:7">
      <c r="A641" t="s">
        <v>636</v>
      </c>
      <c r="B641">
        <v>1970</v>
      </c>
      <c r="C641" t="s">
        <v>576</v>
      </c>
      <c r="D641" t="s">
        <v>360</v>
      </c>
      <c r="E641">
        <v>0</v>
      </c>
      <c r="F641">
        <v>1</v>
      </c>
      <c r="G641">
        <v>0</v>
      </c>
    </row>
    <row r="642" spans="1:7">
      <c r="A642" t="s">
        <v>636</v>
      </c>
      <c r="B642">
        <v>1971</v>
      </c>
      <c r="C642" t="s">
        <v>576</v>
      </c>
      <c r="D642" t="s">
        <v>360</v>
      </c>
      <c r="E642">
        <v>0</v>
      </c>
      <c r="F642">
        <v>1</v>
      </c>
      <c r="G642">
        <v>0</v>
      </c>
    </row>
    <row r="643" spans="1:7">
      <c r="A643" t="s">
        <v>636</v>
      </c>
      <c r="B643">
        <v>1971</v>
      </c>
      <c r="C643" t="s">
        <v>576</v>
      </c>
      <c r="D643" t="s">
        <v>355</v>
      </c>
      <c r="E643">
        <v>0</v>
      </c>
      <c r="F643">
        <v>1</v>
      </c>
      <c r="G643">
        <v>0</v>
      </c>
    </row>
    <row r="644" spans="1:7">
      <c r="A644" t="s">
        <v>636</v>
      </c>
      <c r="B644">
        <v>1972</v>
      </c>
      <c r="C644" t="s">
        <v>576</v>
      </c>
      <c r="D644" t="s">
        <v>335</v>
      </c>
      <c r="E644">
        <v>0</v>
      </c>
      <c r="F644">
        <v>1</v>
      </c>
      <c r="G644">
        <v>0</v>
      </c>
    </row>
    <row r="645" spans="1:7">
      <c r="A645" t="s">
        <v>636</v>
      </c>
      <c r="B645">
        <v>1972</v>
      </c>
      <c r="C645" t="s">
        <v>576</v>
      </c>
      <c r="D645" t="s">
        <v>337</v>
      </c>
      <c r="E645">
        <v>0</v>
      </c>
      <c r="F645">
        <v>1</v>
      </c>
      <c r="G645">
        <v>0</v>
      </c>
    </row>
    <row r="646" spans="1:7">
      <c r="A646" t="s">
        <v>636</v>
      </c>
      <c r="B646">
        <v>1973</v>
      </c>
      <c r="C646" t="s">
        <v>576</v>
      </c>
      <c r="D646" t="s">
        <v>355</v>
      </c>
      <c r="E646">
        <v>0</v>
      </c>
      <c r="F646">
        <v>1</v>
      </c>
      <c r="G646">
        <v>0</v>
      </c>
    </row>
    <row r="647" spans="1:7">
      <c r="A647" t="s">
        <v>636</v>
      </c>
      <c r="B647">
        <v>1973</v>
      </c>
      <c r="C647" t="s">
        <v>576</v>
      </c>
      <c r="D647" t="s">
        <v>359</v>
      </c>
      <c r="E647">
        <v>0</v>
      </c>
      <c r="F647">
        <v>1</v>
      </c>
      <c r="G647">
        <v>0</v>
      </c>
    </row>
    <row r="648" spans="1:7">
      <c r="A648" t="s">
        <v>636</v>
      </c>
      <c r="B648">
        <v>1974</v>
      </c>
      <c r="C648" t="s">
        <v>576</v>
      </c>
      <c r="D648" t="s">
        <v>279</v>
      </c>
      <c r="E648">
        <v>0</v>
      </c>
      <c r="F648">
        <v>1</v>
      </c>
      <c r="G648">
        <v>0</v>
      </c>
    </row>
    <row r="649" spans="1:7">
      <c r="A649" t="s">
        <v>636</v>
      </c>
      <c r="B649">
        <v>1974</v>
      </c>
      <c r="C649" t="s">
        <v>576</v>
      </c>
      <c r="D649" t="s">
        <v>355</v>
      </c>
      <c r="E649">
        <v>0</v>
      </c>
      <c r="F649">
        <v>1</v>
      </c>
      <c r="G649">
        <v>0</v>
      </c>
    </row>
    <row r="650" spans="1:7">
      <c r="A650" t="s">
        <v>636</v>
      </c>
      <c r="B650">
        <v>1975</v>
      </c>
      <c r="C650" t="s">
        <v>576</v>
      </c>
      <c r="D650" t="s">
        <v>279</v>
      </c>
      <c r="E650">
        <v>0</v>
      </c>
      <c r="F650">
        <v>1</v>
      </c>
      <c r="G650">
        <v>0</v>
      </c>
    </row>
    <row r="651" spans="1:7">
      <c r="A651" t="s">
        <v>636</v>
      </c>
      <c r="B651">
        <v>1975</v>
      </c>
      <c r="C651" t="s">
        <v>576</v>
      </c>
      <c r="D651" t="s">
        <v>360</v>
      </c>
      <c r="E651">
        <v>0</v>
      </c>
      <c r="F651">
        <v>1</v>
      </c>
      <c r="G651">
        <v>0</v>
      </c>
    </row>
    <row r="652" spans="1:7">
      <c r="A652" t="s">
        <v>636</v>
      </c>
      <c r="B652">
        <v>1976</v>
      </c>
      <c r="C652" t="s">
        <v>576</v>
      </c>
      <c r="D652" t="s">
        <v>355</v>
      </c>
      <c r="E652">
        <v>0</v>
      </c>
      <c r="F652">
        <v>1</v>
      </c>
      <c r="G652">
        <v>0</v>
      </c>
    </row>
    <row r="653" spans="1:7">
      <c r="A653" t="s">
        <v>636</v>
      </c>
      <c r="B653">
        <v>1976</v>
      </c>
      <c r="C653" t="s">
        <v>576</v>
      </c>
      <c r="D653" t="s">
        <v>352</v>
      </c>
      <c r="E653">
        <v>0</v>
      </c>
      <c r="F653">
        <v>1</v>
      </c>
      <c r="G653">
        <v>0</v>
      </c>
    </row>
    <row r="654" spans="1:7">
      <c r="A654" t="s">
        <v>636</v>
      </c>
      <c r="B654">
        <v>1977</v>
      </c>
      <c r="C654" t="s">
        <v>576</v>
      </c>
      <c r="D654" t="s">
        <v>342</v>
      </c>
      <c r="E654">
        <v>0</v>
      </c>
      <c r="F654">
        <v>1</v>
      </c>
      <c r="G654">
        <v>0</v>
      </c>
    </row>
    <row r="655" spans="1:7">
      <c r="A655" t="s">
        <v>636</v>
      </c>
      <c r="B655">
        <v>1977</v>
      </c>
      <c r="C655" t="s">
        <v>576</v>
      </c>
      <c r="D655" t="s">
        <v>359</v>
      </c>
      <c r="E655">
        <v>0</v>
      </c>
      <c r="F655">
        <v>1</v>
      </c>
      <c r="G655">
        <v>0</v>
      </c>
    </row>
    <row r="656" spans="1:7">
      <c r="A656" t="s">
        <v>636</v>
      </c>
      <c r="B656">
        <v>1978</v>
      </c>
      <c r="C656" t="s">
        <v>576</v>
      </c>
      <c r="D656" t="s">
        <v>351</v>
      </c>
      <c r="E656">
        <v>0</v>
      </c>
      <c r="F656">
        <v>1</v>
      </c>
      <c r="G656">
        <v>0</v>
      </c>
    </row>
    <row r="657" spans="1:7">
      <c r="A657" t="s">
        <v>636</v>
      </c>
      <c r="B657">
        <v>1978</v>
      </c>
      <c r="C657" t="s">
        <v>576</v>
      </c>
      <c r="D657" t="s">
        <v>360</v>
      </c>
      <c r="E657">
        <v>0</v>
      </c>
      <c r="F657">
        <v>1</v>
      </c>
      <c r="G657">
        <v>0</v>
      </c>
    </row>
    <row r="658" spans="1:7">
      <c r="A658" t="s">
        <v>636</v>
      </c>
      <c r="B658">
        <v>1979</v>
      </c>
      <c r="C658" t="s">
        <v>576</v>
      </c>
      <c r="D658" t="s">
        <v>344</v>
      </c>
      <c r="E658">
        <v>0</v>
      </c>
      <c r="F658">
        <v>1</v>
      </c>
      <c r="G658">
        <v>0</v>
      </c>
    </row>
    <row r="659" spans="1:7">
      <c r="A659" t="s">
        <v>636</v>
      </c>
      <c r="B659">
        <v>1979</v>
      </c>
      <c r="C659" t="s">
        <v>576</v>
      </c>
      <c r="D659" t="s">
        <v>352</v>
      </c>
      <c r="E659">
        <v>0</v>
      </c>
      <c r="F659">
        <v>1</v>
      </c>
      <c r="G659">
        <v>0</v>
      </c>
    </row>
    <row r="660" spans="1:7">
      <c r="A660" t="s">
        <v>636</v>
      </c>
      <c r="B660">
        <v>1980</v>
      </c>
      <c r="C660" t="s">
        <v>576</v>
      </c>
      <c r="D660" t="s">
        <v>360</v>
      </c>
      <c r="E660">
        <v>0</v>
      </c>
      <c r="F660">
        <v>1</v>
      </c>
      <c r="G660">
        <v>0</v>
      </c>
    </row>
    <row r="661" spans="1:7">
      <c r="A661" t="s">
        <v>636</v>
      </c>
      <c r="B661">
        <v>1980</v>
      </c>
      <c r="C661" t="s">
        <v>576</v>
      </c>
      <c r="D661" t="s">
        <v>351</v>
      </c>
      <c r="E661">
        <v>0</v>
      </c>
      <c r="F661">
        <v>1</v>
      </c>
      <c r="G661">
        <v>0</v>
      </c>
    </row>
    <row r="662" spans="1:7">
      <c r="A662" t="s">
        <v>636</v>
      </c>
      <c r="B662">
        <v>1981</v>
      </c>
      <c r="C662" t="s">
        <v>576</v>
      </c>
      <c r="D662" t="s">
        <v>346</v>
      </c>
      <c r="E662">
        <v>0</v>
      </c>
      <c r="F662">
        <v>1</v>
      </c>
      <c r="G662">
        <v>0</v>
      </c>
    </row>
    <row r="663" spans="1:7">
      <c r="A663" t="s">
        <v>636</v>
      </c>
      <c r="B663">
        <v>1981</v>
      </c>
      <c r="C663" t="s">
        <v>576</v>
      </c>
      <c r="D663" t="s">
        <v>312</v>
      </c>
      <c r="E663">
        <v>0</v>
      </c>
      <c r="F663">
        <v>1</v>
      </c>
      <c r="G663">
        <v>0</v>
      </c>
    </row>
    <row r="664" spans="1:7">
      <c r="A664" t="s">
        <v>636</v>
      </c>
      <c r="B664">
        <v>1982</v>
      </c>
      <c r="C664" t="s">
        <v>576</v>
      </c>
      <c r="D664" t="s">
        <v>360</v>
      </c>
      <c r="E664">
        <v>0</v>
      </c>
      <c r="F664">
        <v>1</v>
      </c>
      <c r="G664">
        <v>0</v>
      </c>
    </row>
    <row r="665" spans="1:7">
      <c r="A665" t="s">
        <v>636</v>
      </c>
      <c r="B665">
        <v>1982</v>
      </c>
      <c r="C665" t="s">
        <v>576</v>
      </c>
      <c r="D665" t="s">
        <v>337</v>
      </c>
      <c r="E665">
        <v>0</v>
      </c>
      <c r="F665">
        <v>1</v>
      </c>
      <c r="G665">
        <v>0</v>
      </c>
    </row>
    <row r="666" spans="1:7">
      <c r="A666" t="s">
        <v>636</v>
      </c>
      <c r="B666">
        <v>1983</v>
      </c>
      <c r="C666" t="s">
        <v>576</v>
      </c>
      <c r="D666" t="s">
        <v>418</v>
      </c>
      <c r="E666">
        <v>0</v>
      </c>
      <c r="F666">
        <v>1</v>
      </c>
      <c r="G666">
        <v>0</v>
      </c>
    </row>
    <row r="667" spans="1:7">
      <c r="A667" t="s">
        <v>636</v>
      </c>
      <c r="B667">
        <v>1983</v>
      </c>
      <c r="C667" t="s">
        <v>576</v>
      </c>
      <c r="D667" t="s">
        <v>359</v>
      </c>
      <c r="E667">
        <v>0</v>
      </c>
      <c r="F667">
        <v>1</v>
      </c>
      <c r="G667">
        <v>0</v>
      </c>
    </row>
    <row r="668" spans="1:7">
      <c r="A668" t="s">
        <v>636</v>
      </c>
      <c r="B668">
        <v>1984</v>
      </c>
      <c r="C668" t="s">
        <v>576</v>
      </c>
      <c r="D668" t="s">
        <v>312</v>
      </c>
      <c r="E668">
        <v>0</v>
      </c>
      <c r="F668">
        <v>1</v>
      </c>
      <c r="G668">
        <v>0</v>
      </c>
    </row>
    <row r="669" spans="1:7">
      <c r="A669" t="s">
        <v>636</v>
      </c>
      <c r="B669">
        <v>1984</v>
      </c>
      <c r="C669" t="s">
        <v>576</v>
      </c>
      <c r="D669" t="s">
        <v>355</v>
      </c>
      <c r="E669">
        <v>0</v>
      </c>
      <c r="F669">
        <v>1</v>
      </c>
      <c r="G669">
        <v>0</v>
      </c>
    </row>
    <row r="670" spans="1:7">
      <c r="A670" t="s">
        <v>636</v>
      </c>
      <c r="B670">
        <v>1985</v>
      </c>
      <c r="C670" t="s">
        <v>576</v>
      </c>
      <c r="D670" t="s">
        <v>352</v>
      </c>
      <c r="E670">
        <v>0</v>
      </c>
      <c r="F670">
        <v>1</v>
      </c>
      <c r="G670">
        <v>0</v>
      </c>
    </row>
    <row r="671" spans="1:7">
      <c r="A671" t="s">
        <v>636</v>
      </c>
      <c r="B671">
        <v>1985</v>
      </c>
      <c r="C671" t="s">
        <v>576</v>
      </c>
      <c r="D671" t="s">
        <v>312</v>
      </c>
      <c r="E671">
        <v>0</v>
      </c>
      <c r="F671">
        <v>1</v>
      </c>
      <c r="G671">
        <v>0</v>
      </c>
    </row>
    <row r="672" spans="1:7">
      <c r="A672" t="s">
        <v>636</v>
      </c>
      <c r="B672">
        <v>1986</v>
      </c>
      <c r="C672" t="s">
        <v>576</v>
      </c>
      <c r="D672" t="s">
        <v>342</v>
      </c>
      <c r="E672">
        <v>0</v>
      </c>
      <c r="F672">
        <v>1</v>
      </c>
      <c r="G672">
        <v>0</v>
      </c>
    </row>
    <row r="673" spans="1:7">
      <c r="A673" t="s">
        <v>636</v>
      </c>
      <c r="B673">
        <v>1986</v>
      </c>
      <c r="C673" t="s">
        <v>576</v>
      </c>
      <c r="D673" t="s">
        <v>335</v>
      </c>
      <c r="E673">
        <v>0</v>
      </c>
      <c r="F673">
        <v>1</v>
      </c>
      <c r="G673">
        <v>0</v>
      </c>
    </row>
    <row r="674" spans="1:7">
      <c r="A674" t="s">
        <v>636</v>
      </c>
      <c r="B674">
        <v>1987</v>
      </c>
      <c r="C674" t="s">
        <v>576</v>
      </c>
      <c r="D674" t="s">
        <v>335</v>
      </c>
      <c r="E674">
        <v>0</v>
      </c>
      <c r="F674">
        <v>1</v>
      </c>
      <c r="G674">
        <v>0</v>
      </c>
    </row>
    <row r="675" spans="1:7">
      <c r="A675" t="s">
        <v>636</v>
      </c>
      <c r="B675">
        <v>1987</v>
      </c>
      <c r="C675" t="s">
        <v>576</v>
      </c>
      <c r="D675" t="s">
        <v>342</v>
      </c>
      <c r="E675">
        <v>0</v>
      </c>
      <c r="F675">
        <v>1</v>
      </c>
      <c r="G675">
        <v>0</v>
      </c>
    </row>
    <row r="676" spans="1:7">
      <c r="A676" t="s">
        <v>636</v>
      </c>
      <c r="B676">
        <v>1988</v>
      </c>
      <c r="C676" t="s">
        <v>576</v>
      </c>
      <c r="D676" t="s">
        <v>344</v>
      </c>
      <c r="E676">
        <v>0</v>
      </c>
      <c r="F676">
        <v>1</v>
      </c>
      <c r="G676">
        <v>0</v>
      </c>
    </row>
    <row r="677" spans="1:7">
      <c r="A677" t="s">
        <v>636</v>
      </c>
      <c r="B677">
        <v>1988</v>
      </c>
      <c r="C677" t="s">
        <v>576</v>
      </c>
      <c r="D677" t="s">
        <v>360</v>
      </c>
      <c r="E677">
        <v>0</v>
      </c>
      <c r="F677">
        <v>1</v>
      </c>
      <c r="G677">
        <v>0</v>
      </c>
    </row>
    <row r="678" spans="1:7">
      <c r="A678" t="s">
        <v>636</v>
      </c>
      <c r="B678">
        <v>1989</v>
      </c>
      <c r="C678" t="s">
        <v>576</v>
      </c>
      <c r="D678" t="s">
        <v>312</v>
      </c>
      <c r="E678">
        <v>0</v>
      </c>
      <c r="F678">
        <v>1</v>
      </c>
      <c r="G678">
        <v>0</v>
      </c>
    </row>
    <row r="679" spans="1:7">
      <c r="A679" t="s">
        <v>636</v>
      </c>
      <c r="B679">
        <v>1989</v>
      </c>
      <c r="C679" t="s">
        <v>576</v>
      </c>
      <c r="D679" t="s">
        <v>360</v>
      </c>
      <c r="E679">
        <v>0</v>
      </c>
      <c r="F679">
        <v>1</v>
      </c>
      <c r="G679">
        <v>0</v>
      </c>
    </row>
    <row r="680" spans="1:7">
      <c r="A680" t="s">
        <v>636</v>
      </c>
      <c r="B680">
        <v>1990</v>
      </c>
      <c r="C680" t="s">
        <v>576</v>
      </c>
      <c r="D680" t="s">
        <v>355</v>
      </c>
      <c r="E680">
        <v>0</v>
      </c>
      <c r="F680">
        <v>1</v>
      </c>
      <c r="G680">
        <v>0</v>
      </c>
    </row>
    <row r="681" spans="1:7">
      <c r="A681" t="s">
        <v>636</v>
      </c>
      <c r="B681">
        <v>1990</v>
      </c>
      <c r="C681" t="s">
        <v>576</v>
      </c>
      <c r="D681" t="s">
        <v>342</v>
      </c>
      <c r="E681">
        <v>0</v>
      </c>
      <c r="F681">
        <v>1</v>
      </c>
      <c r="G681">
        <v>0</v>
      </c>
    </row>
    <row r="682" spans="1:7">
      <c r="A682" t="s">
        <v>636</v>
      </c>
      <c r="B682">
        <v>1991</v>
      </c>
      <c r="C682" t="s">
        <v>576</v>
      </c>
      <c r="D682" t="s">
        <v>351</v>
      </c>
      <c r="E682">
        <v>0</v>
      </c>
      <c r="F682">
        <v>1</v>
      </c>
      <c r="G682">
        <v>0</v>
      </c>
    </row>
    <row r="683" spans="1:7">
      <c r="A683" t="s">
        <v>636</v>
      </c>
      <c r="B683">
        <v>1991</v>
      </c>
      <c r="C683" t="s">
        <v>576</v>
      </c>
      <c r="D683" t="s">
        <v>352</v>
      </c>
      <c r="E683">
        <v>0</v>
      </c>
      <c r="F683">
        <v>1</v>
      </c>
      <c r="G683">
        <v>0</v>
      </c>
    </row>
    <row r="684" spans="1:7">
      <c r="A684" t="s">
        <v>636</v>
      </c>
      <c r="B684">
        <v>1992</v>
      </c>
      <c r="C684" t="s">
        <v>576</v>
      </c>
      <c r="D684" t="s">
        <v>355</v>
      </c>
      <c r="E684">
        <v>0</v>
      </c>
      <c r="F684">
        <v>1</v>
      </c>
      <c r="G684">
        <v>0</v>
      </c>
    </row>
    <row r="685" spans="1:7">
      <c r="A685" t="s">
        <v>636</v>
      </c>
      <c r="B685">
        <v>1992</v>
      </c>
      <c r="C685" t="s">
        <v>576</v>
      </c>
      <c r="D685" t="s">
        <v>344</v>
      </c>
      <c r="E685">
        <v>0</v>
      </c>
      <c r="F685">
        <v>1</v>
      </c>
      <c r="G685">
        <v>0</v>
      </c>
    </row>
    <row r="686" spans="1:7">
      <c r="A686" t="s">
        <v>636</v>
      </c>
      <c r="B686">
        <v>1993</v>
      </c>
      <c r="C686" t="s">
        <v>576</v>
      </c>
      <c r="D686" t="s">
        <v>312</v>
      </c>
      <c r="E686">
        <v>0</v>
      </c>
      <c r="F686">
        <v>1</v>
      </c>
      <c r="G686">
        <v>0</v>
      </c>
    </row>
    <row r="687" spans="1:7">
      <c r="A687" t="s">
        <v>636</v>
      </c>
      <c r="B687">
        <v>1993</v>
      </c>
      <c r="C687" t="s">
        <v>576</v>
      </c>
      <c r="D687" t="s">
        <v>337</v>
      </c>
      <c r="E687">
        <v>0</v>
      </c>
      <c r="F687">
        <v>1</v>
      </c>
      <c r="G687">
        <v>0</v>
      </c>
    </row>
    <row r="688" spans="1:7">
      <c r="A688" t="s">
        <v>636</v>
      </c>
      <c r="B688">
        <v>1994</v>
      </c>
      <c r="C688" t="s">
        <v>576</v>
      </c>
      <c r="D688" t="s">
        <v>342</v>
      </c>
      <c r="E688">
        <v>0</v>
      </c>
      <c r="F688">
        <v>1</v>
      </c>
      <c r="G688">
        <v>0</v>
      </c>
    </row>
    <row r="689" spans="1:7">
      <c r="A689" t="s">
        <v>636</v>
      </c>
      <c r="B689">
        <v>1994</v>
      </c>
      <c r="C689" t="s">
        <v>576</v>
      </c>
      <c r="D689" t="s">
        <v>337</v>
      </c>
      <c r="E689">
        <v>0</v>
      </c>
      <c r="F689">
        <v>1</v>
      </c>
      <c r="G689">
        <v>0</v>
      </c>
    </row>
    <row r="690" spans="1:7">
      <c r="A690" t="s">
        <v>636</v>
      </c>
      <c r="B690">
        <v>1995</v>
      </c>
      <c r="C690" t="s">
        <v>576</v>
      </c>
      <c r="D690" t="s">
        <v>335</v>
      </c>
      <c r="E690">
        <v>0</v>
      </c>
      <c r="F690">
        <v>1</v>
      </c>
      <c r="G690">
        <v>0</v>
      </c>
    </row>
    <row r="691" spans="1:7">
      <c r="A691" t="s">
        <v>636</v>
      </c>
      <c r="B691">
        <v>1995</v>
      </c>
      <c r="C691" t="s">
        <v>576</v>
      </c>
      <c r="D691" t="s">
        <v>344</v>
      </c>
      <c r="E691">
        <v>0</v>
      </c>
      <c r="F691">
        <v>1</v>
      </c>
      <c r="G691">
        <v>0</v>
      </c>
    </row>
    <row r="692" spans="1:7">
      <c r="A692" t="s">
        <v>636</v>
      </c>
      <c r="B692">
        <v>1996</v>
      </c>
      <c r="C692" t="s">
        <v>576</v>
      </c>
      <c r="D692" t="s">
        <v>335</v>
      </c>
      <c r="E692">
        <v>0</v>
      </c>
      <c r="F692">
        <v>1</v>
      </c>
      <c r="G692">
        <v>0</v>
      </c>
    </row>
    <row r="693" spans="1:7">
      <c r="A693" t="s">
        <v>636</v>
      </c>
      <c r="B693">
        <v>1996</v>
      </c>
      <c r="C693" t="s">
        <v>576</v>
      </c>
      <c r="D693" t="s">
        <v>352</v>
      </c>
      <c r="E693">
        <v>0</v>
      </c>
      <c r="F693">
        <v>1</v>
      </c>
      <c r="G693">
        <v>0</v>
      </c>
    </row>
    <row r="694" spans="1:7">
      <c r="A694" t="s">
        <v>636</v>
      </c>
      <c r="B694">
        <v>1997</v>
      </c>
      <c r="C694" t="s">
        <v>576</v>
      </c>
      <c r="D694" t="s">
        <v>360</v>
      </c>
      <c r="E694">
        <v>0</v>
      </c>
      <c r="F694">
        <v>1</v>
      </c>
      <c r="G694">
        <v>0</v>
      </c>
    </row>
    <row r="695" spans="1:7">
      <c r="A695" t="s">
        <v>636</v>
      </c>
      <c r="B695">
        <v>1997</v>
      </c>
      <c r="C695" t="s">
        <v>576</v>
      </c>
      <c r="D695" t="s">
        <v>346</v>
      </c>
      <c r="E695">
        <v>0</v>
      </c>
      <c r="F695">
        <v>1</v>
      </c>
      <c r="G695">
        <v>0</v>
      </c>
    </row>
    <row r="696" spans="1:7">
      <c r="A696" t="s">
        <v>636</v>
      </c>
      <c r="B696">
        <v>1998</v>
      </c>
      <c r="C696" t="s">
        <v>576</v>
      </c>
      <c r="D696" t="s">
        <v>335</v>
      </c>
      <c r="E696">
        <v>0</v>
      </c>
      <c r="F696">
        <v>1</v>
      </c>
      <c r="G696">
        <v>0</v>
      </c>
    </row>
    <row r="697" spans="1:7">
      <c r="A697" t="s">
        <v>636</v>
      </c>
      <c r="B697">
        <v>1998</v>
      </c>
      <c r="C697" t="s">
        <v>576</v>
      </c>
      <c r="D697" t="s">
        <v>341</v>
      </c>
      <c r="E697">
        <v>0</v>
      </c>
      <c r="F697">
        <v>1</v>
      </c>
      <c r="G697">
        <v>0</v>
      </c>
    </row>
    <row r="698" spans="1:7">
      <c r="A698" t="s">
        <v>636</v>
      </c>
      <c r="B698">
        <v>1999</v>
      </c>
      <c r="C698" t="s">
        <v>576</v>
      </c>
      <c r="D698" t="s">
        <v>355</v>
      </c>
      <c r="E698">
        <v>0</v>
      </c>
      <c r="F698">
        <v>1</v>
      </c>
      <c r="G698">
        <v>0</v>
      </c>
    </row>
    <row r="699" spans="1:7">
      <c r="A699" t="s">
        <v>636</v>
      </c>
      <c r="B699">
        <v>1999</v>
      </c>
      <c r="C699" t="s">
        <v>576</v>
      </c>
      <c r="D699" t="s">
        <v>360</v>
      </c>
      <c r="E699">
        <v>0</v>
      </c>
      <c r="F699">
        <v>1</v>
      </c>
      <c r="G699">
        <v>0</v>
      </c>
    </row>
    <row r="700" spans="1:7">
      <c r="A700" t="s">
        <v>636</v>
      </c>
      <c r="B700">
        <v>2000</v>
      </c>
      <c r="C700" t="s">
        <v>576</v>
      </c>
      <c r="D700" t="s">
        <v>339</v>
      </c>
      <c r="E700">
        <v>0</v>
      </c>
      <c r="F700">
        <v>1</v>
      </c>
      <c r="G700">
        <v>0</v>
      </c>
    </row>
    <row r="701" spans="1:7">
      <c r="A701" t="s">
        <v>636</v>
      </c>
      <c r="B701">
        <v>2000</v>
      </c>
      <c r="C701" t="s">
        <v>576</v>
      </c>
      <c r="D701" t="s">
        <v>344</v>
      </c>
      <c r="E701">
        <v>0</v>
      </c>
      <c r="F701">
        <v>1</v>
      </c>
      <c r="G701">
        <v>0</v>
      </c>
    </row>
    <row r="702" spans="1:7">
      <c r="A702" t="s">
        <v>636</v>
      </c>
      <c r="B702">
        <v>2001</v>
      </c>
      <c r="C702" t="s">
        <v>576</v>
      </c>
      <c r="D702" t="s">
        <v>342</v>
      </c>
      <c r="E702">
        <v>0</v>
      </c>
      <c r="F702">
        <v>1</v>
      </c>
      <c r="G702">
        <v>0</v>
      </c>
    </row>
    <row r="703" spans="1:7">
      <c r="A703" t="s">
        <v>636</v>
      </c>
      <c r="B703">
        <v>2001</v>
      </c>
      <c r="C703" t="s">
        <v>576</v>
      </c>
      <c r="D703" t="s">
        <v>337</v>
      </c>
      <c r="E703">
        <v>0</v>
      </c>
      <c r="F703">
        <v>1</v>
      </c>
      <c r="G703">
        <v>0</v>
      </c>
    </row>
    <row r="704" spans="1:7">
      <c r="A704" t="s">
        <v>636</v>
      </c>
      <c r="B704">
        <v>2002</v>
      </c>
      <c r="C704" t="s">
        <v>576</v>
      </c>
      <c r="D704" t="s">
        <v>335</v>
      </c>
      <c r="E704">
        <v>0</v>
      </c>
      <c r="F704">
        <v>1</v>
      </c>
      <c r="G704">
        <v>0</v>
      </c>
    </row>
    <row r="705" spans="1:7">
      <c r="A705" t="s">
        <v>636</v>
      </c>
      <c r="B705">
        <v>2002</v>
      </c>
      <c r="C705" t="s">
        <v>576</v>
      </c>
      <c r="D705" t="s">
        <v>351</v>
      </c>
      <c r="E705">
        <v>0</v>
      </c>
      <c r="F705">
        <v>1</v>
      </c>
      <c r="G705">
        <v>0</v>
      </c>
    </row>
    <row r="706" spans="1:7">
      <c r="A706" t="s">
        <v>636</v>
      </c>
      <c r="B706">
        <v>2003</v>
      </c>
      <c r="C706" t="s">
        <v>576</v>
      </c>
      <c r="D706" t="s">
        <v>348</v>
      </c>
      <c r="E706">
        <v>0</v>
      </c>
      <c r="F706">
        <v>1</v>
      </c>
      <c r="G706">
        <v>0</v>
      </c>
    </row>
    <row r="707" spans="1:7">
      <c r="A707" t="s">
        <v>636</v>
      </c>
      <c r="B707">
        <v>2003</v>
      </c>
      <c r="C707" t="s">
        <v>576</v>
      </c>
      <c r="D707" t="s">
        <v>337</v>
      </c>
      <c r="E707">
        <v>0</v>
      </c>
      <c r="F707">
        <v>1</v>
      </c>
      <c r="G707">
        <v>0</v>
      </c>
    </row>
    <row r="708" spans="1:7">
      <c r="A708" t="s">
        <v>636</v>
      </c>
      <c r="B708">
        <v>2004</v>
      </c>
      <c r="C708" t="s">
        <v>576</v>
      </c>
      <c r="D708" t="s">
        <v>348</v>
      </c>
      <c r="E708">
        <v>0</v>
      </c>
      <c r="F708">
        <v>1</v>
      </c>
      <c r="G708">
        <v>0</v>
      </c>
    </row>
    <row r="709" spans="1:7">
      <c r="A709" t="s">
        <v>636</v>
      </c>
      <c r="B709">
        <v>2004</v>
      </c>
      <c r="C709" t="s">
        <v>576</v>
      </c>
      <c r="D709" t="s">
        <v>360</v>
      </c>
      <c r="E709">
        <v>0</v>
      </c>
      <c r="F709">
        <v>1</v>
      </c>
      <c r="G709">
        <v>0</v>
      </c>
    </row>
    <row r="710" spans="1:7">
      <c r="A710" t="s">
        <v>636</v>
      </c>
      <c r="B710">
        <v>2005</v>
      </c>
      <c r="C710" t="s">
        <v>576</v>
      </c>
      <c r="D710" t="s">
        <v>355</v>
      </c>
      <c r="E710">
        <v>0</v>
      </c>
      <c r="F710">
        <v>1</v>
      </c>
      <c r="G710">
        <v>0</v>
      </c>
    </row>
    <row r="711" spans="1:7">
      <c r="A711" t="s">
        <v>636</v>
      </c>
      <c r="B711">
        <v>2005</v>
      </c>
      <c r="C711" t="s">
        <v>576</v>
      </c>
      <c r="D711" t="s">
        <v>342</v>
      </c>
      <c r="E711">
        <v>0</v>
      </c>
      <c r="F711">
        <v>1</v>
      </c>
      <c r="G711">
        <v>0</v>
      </c>
    </row>
    <row r="712" spans="1:7">
      <c r="A712" t="s">
        <v>636</v>
      </c>
      <c r="B712">
        <v>2006</v>
      </c>
      <c r="C712" t="s">
        <v>576</v>
      </c>
      <c r="D712" t="s">
        <v>344</v>
      </c>
      <c r="E712">
        <v>0</v>
      </c>
      <c r="F712">
        <v>1</v>
      </c>
      <c r="G712">
        <v>0</v>
      </c>
    </row>
    <row r="713" spans="1:7">
      <c r="A713" t="s">
        <v>636</v>
      </c>
      <c r="B713">
        <v>2006</v>
      </c>
      <c r="C713" t="s">
        <v>576</v>
      </c>
      <c r="D713" t="s">
        <v>343</v>
      </c>
      <c r="E713">
        <v>0</v>
      </c>
      <c r="F713">
        <v>1</v>
      </c>
      <c r="G713">
        <v>0</v>
      </c>
    </row>
    <row r="714" spans="1:7">
      <c r="A714" t="s">
        <v>636</v>
      </c>
      <c r="B714">
        <v>2007</v>
      </c>
      <c r="C714" t="s">
        <v>576</v>
      </c>
      <c r="D714" t="s">
        <v>352</v>
      </c>
      <c r="E714">
        <v>0</v>
      </c>
      <c r="F714">
        <v>1</v>
      </c>
      <c r="G714">
        <v>0</v>
      </c>
    </row>
    <row r="715" spans="1:7">
      <c r="A715" t="s">
        <v>636</v>
      </c>
      <c r="B715">
        <v>2007</v>
      </c>
      <c r="C715" t="s">
        <v>576</v>
      </c>
      <c r="D715" t="s">
        <v>343</v>
      </c>
      <c r="E715">
        <v>0</v>
      </c>
      <c r="F715">
        <v>1</v>
      </c>
      <c r="G715">
        <v>0</v>
      </c>
    </row>
    <row r="716" spans="1:7">
      <c r="A716" t="s">
        <v>636</v>
      </c>
      <c r="B716">
        <v>2008</v>
      </c>
      <c r="C716" t="s">
        <v>576</v>
      </c>
      <c r="D716" t="s">
        <v>345</v>
      </c>
      <c r="E716">
        <v>0</v>
      </c>
      <c r="F716">
        <v>1</v>
      </c>
      <c r="G716">
        <v>0</v>
      </c>
    </row>
    <row r="717" spans="1:7">
      <c r="A717" t="s">
        <v>636</v>
      </c>
      <c r="B717">
        <v>2008</v>
      </c>
      <c r="C717" t="s">
        <v>576</v>
      </c>
      <c r="D717" t="s">
        <v>312</v>
      </c>
      <c r="E717">
        <v>0</v>
      </c>
      <c r="F717">
        <v>1</v>
      </c>
      <c r="G717">
        <v>0</v>
      </c>
    </row>
    <row r="718" spans="1:7">
      <c r="A718" t="s">
        <v>636</v>
      </c>
      <c r="B718">
        <v>2009</v>
      </c>
      <c r="C718" t="s">
        <v>576</v>
      </c>
      <c r="D718" t="s">
        <v>341</v>
      </c>
      <c r="E718">
        <v>0</v>
      </c>
      <c r="F718">
        <v>1</v>
      </c>
      <c r="G718">
        <v>0</v>
      </c>
    </row>
    <row r="719" spans="1:7">
      <c r="A719" t="s">
        <v>636</v>
      </c>
      <c r="B719">
        <v>2009</v>
      </c>
      <c r="C719" t="s">
        <v>576</v>
      </c>
      <c r="D719" t="s">
        <v>352</v>
      </c>
      <c r="E719">
        <v>0</v>
      </c>
      <c r="F719">
        <v>1</v>
      </c>
      <c r="G719">
        <v>0</v>
      </c>
    </row>
    <row r="720" spans="1:7">
      <c r="A720" t="s">
        <v>636</v>
      </c>
      <c r="B720">
        <v>2010</v>
      </c>
      <c r="C720" t="s">
        <v>576</v>
      </c>
      <c r="D720" t="s">
        <v>351</v>
      </c>
      <c r="E720">
        <v>0</v>
      </c>
      <c r="F720">
        <v>1</v>
      </c>
      <c r="G720">
        <v>0</v>
      </c>
    </row>
    <row r="721" spans="1:7">
      <c r="A721" t="s">
        <v>636</v>
      </c>
      <c r="B721">
        <v>2010</v>
      </c>
      <c r="C721" t="s">
        <v>576</v>
      </c>
      <c r="D721" t="s">
        <v>343</v>
      </c>
      <c r="E721">
        <v>0</v>
      </c>
      <c r="F721">
        <v>1</v>
      </c>
      <c r="G721">
        <v>0</v>
      </c>
    </row>
    <row r="722" spans="1:7">
      <c r="A722" t="s">
        <v>636</v>
      </c>
      <c r="B722">
        <v>2011</v>
      </c>
      <c r="C722" t="s">
        <v>576</v>
      </c>
      <c r="D722" t="s">
        <v>339</v>
      </c>
      <c r="E722">
        <v>0</v>
      </c>
      <c r="F722">
        <v>1</v>
      </c>
      <c r="G722">
        <v>0</v>
      </c>
    </row>
    <row r="723" spans="1:7">
      <c r="A723" t="s">
        <v>636</v>
      </c>
      <c r="B723">
        <v>2011</v>
      </c>
      <c r="C723" t="s">
        <v>576</v>
      </c>
      <c r="D723" t="s">
        <v>337</v>
      </c>
      <c r="E723">
        <v>0</v>
      </c>
      <c r="F723">
        <v>1</v>
      </c>
      <c r="G723">
        <v>0</v>
      </c>
    </row>
    <row r="724" spans="1:7">
      <c r="A724" t="s">
        <v>636</v>
      </c>
      <c r="B724">
        <v>2012</v>
      </c>
      <c r="C724" t="s">
        <v>576</v>
      </c>
      <c r="D724" t="s">
        <v>337</v>
      </c>
      <c r="E724">
        <v>0</v>
      </c>
      <c r="F724">
        <v>1</v>
      </c>
      <c r="G724">
        <v>0</v>
      </c>
    </row>
    <row r="725" spans="1:7">
      <c r="A725" t="s">
        <v>636</v>
      </c>
      <c r="B725">
        <v>2012</v>
      </c>
      <c r="C725" t="s">
        <v>576</v>
      </c>
      <c r="D725" t="s">
        <v>343</v>
      </c>
      <c r="E725">
        <v>0</v>
      </c>
      <c r="F725">
        <v>1</v>
      </c>
      <c r="G725">
        <v>0</v>
      </c>
    </row>
    <row r="726" spans="1:7">
      <c r="A726" t="s">
        <v>636</v>
      </c>
      <c r="B726">
        <v>1978</v>
      </c>
      <c r="C726" t="s">
        <v>629</v>
      </c>
      <c r="D726" t="s">
        <v>357</v>
      </c>
      <c r="E726">
        <v>0</v>
      </c>
      <c r="F726">
        <v>1</v>
      </c>
      <c r="G726">
        <v>0</v>
      </c>
    </row>
    <row r="727" spans="1:7">
      <c r="A727" t="s">
        <v>636</v>
      </c>
      <c r="B727">
        <v>1979</v>
      </c>
      <c r="C727" t="s">
        <v>629</v>
      </c>
      <c r="D727" t="s">
        <v>350</v>
      </c>
      <c r="E727">
        <v>0</v>
      </c>
      <c r="F727">
        <v>1</v>
      </c>
      <c r="G727">
        <v>0</v>
      </c>
    </row>
    <row r="728" spans="1:7">
      <c r="A728" t="s">
        <v>636</v>
      </c>
      <c r="B728">
        <v>1980</v>
      </c>
      <c r="C728" t="s">
        <v>629</v>
      </c>
      <c r="D728" t="s">
        <v>390</v>
      </c>
      <c r="E728">
        <v>0</v>
      </c>
      <c r="F728">
        <v>1</v>
      </c>
      <c r="G728">
        <v>0</v>
      </c>
    </row>
    <row r="729" spans="1:7">
      <c r="A729" t="s">
        <v>636</v>
      </c>
      <c r="B729">
        <v>1981</v>
      </c>
      <c r="C729" t="s">
        <v>629</v>
      </c>
      <c r="D729" t="s">
        <v>363</v>
      </c>
      <c r="E729">
        <v>0</v>
      </c>
      <c r="F729">
        <v>1</v>
      </c>
      <c r="G729">
        <v>0</v>
      </c>
    </row>
    <row r="730" spans="1:7">
      <c r="A730" t="s">
        <v>636</v>
      </c>
      <c r="B730">
        <v>1982</v>
      </c>
      <c r="C730" t="s">
        <v>629</v>
      </c>
      <c r="D730" t="s">
        <v>336</v>
      </c>
      <c r="E730">
        <v>0</v>
      </c>
      <c r="F730">
        <v>1</v>
      </c>
      <c r="G730">
        <v>0</v>
      </c>
    </row>
    <row r="731" spans="1:7">
      <c r="A731" t="s">
        <v>636</v>
      </c>
      <c r="B731">
        <v>1982</v>
      </c>
      <c r="C731" t="s">
        <v>629</v>
      </c>
      <c r="D731" t="s">
        <v>409</v>
      </c>
      <c r="E731">
        <v>0</v>
      </c>
      <c r="F731">
        <v>1</v>
      </c>
      <c r="G731">
        <v>0</v>
      </c>
    </row>
    <row r="732" spans="1:7">
      <c r="A732" t="s">
        <v>636</v>
      </c>
      <c r="B732">
        <v>1982</v>
      </c>
      <c r="C732" t="s">
        <v>629</v>
      </c>
      <c r="D732" t="s">
        <v>356</v>
      </c>
      <c r="E732">
        <v>0</v>
      </c>
      <c r="F732">
        <v>1</v>
      </c>
      <c r="G732">
        <v>0</v>
      </c>
    </row>
    <row r="733" spans="1:7">
      <c r="A733" t="s">
        <v>636</v>
      </c>
      <c r="B733">
        <v>1982</v>
      </c>
      <c r="C733" t="s">
        <v>629</v>
      </c>
      <c r="D733" t="s">
        <v>338</v>
      </c>
      <c r="E733">
        <v>0</v>
      </c>
      <c r="F733">
        <v>1</v>
      </c>
      <c r="G733">
        <v>0</v>
      </c>
    </row>
    <row r="734" spans="1:7">
      <c r="A734" t="s">
        <v>636</v>
      </c>
      <c r="B734">
        <v>1983</v>
      </c>
      <c r="C734" t="s">
        <v>629</v>
      </c>
      <c r="D734" t="s">
        <v>350</v>
      </c>
      <c r="E734">
        <v>0</v>
      </c>
      <c r="F734">
        <v>1</v>
      </c>
      <c r="G734">
        <v>0</v>
      </c>
    </row>
    <row r="735" spans="1:7">
      <c r="A735" t="s">
        <v>636</v>
      </c>
      <c r="B735">
        <v>1984</v>
      </c>
      <c r="C735" t="s">
        <v>629</v>
      </c>
      <c r="D735" t="s">
        <v>358</v>
      </c>
      <c r="E735">
        <v>0</v>
      </c>
      <c r="F735">
        <v>1</v>
      </c>
      <c r="G735">
        <v>0</v>
      </c>
    </row>
    <row r="736" spans="1:7">
      <c r="A736" t="s">
        <v>636</v>
      </c>
      <c r="B736">
        <v>1985</v>
      </c>
      <c r="C736" t="s">
        <v>629</v>
      </c>
      <c r="D736" t="s">
        <v>363</v>
      </c>
      <c r="E736">
        <v>0</v>
      </c>
      <c r="F736">
        <v>1</v>
      </c>
      <c r="G736">
        <v>0</v>
      </c>
    </row>
    <row r="737" spans="1:7">
      <c r="A737" t="s">
        <v>636</v>
      </c>
      <c r="B737">
        <v>1986</v>
      </c>
      <c r="C737" t="s">
        <v>629</v>
      </c>
      <c r="D737" t="s">
        <v>362</v>
      </c>
      <c r="E737">
        <v>0</v>
      </c>
      <c r="F737">
        <v>1</v>
      </c>
      <c r="G737">
        <v>0</v>
      </c>
    </row>
    <row r="738" spans="1:7">
      <c r="A738" t="s">
        <v>636</v>
      </c>
      <c r="B738">
        <v>1987</v>
      </c>
      <c r="C738" t="s">
        <v>629</v>
      </c>
      <c r="D738" t="s">
        <v>343</v>
      </c>
      <c r="E738">
        <v>0</v>
      </c>
      <c r="F738">
        <v>1</v>
      </c>
      <c r="G738">
        <v>0</v>
      </c>
    </row>
    <row r="739" spans="1:7">
      <c r="A739" t="s">
        <v>636</v>
      </c>
      <c r="B739">
        <v>1988</v>
      </c>
      <c r="C739" t="s">
        <v>629</v>
      </c>
      <c r="D739" t="s">
        <v>409</v>
      </c>
      <c r="E739">
        <v>0</v>
      </c>
      <c r="F739">
        <v>1</v>
      </c>
      <c r="G739">
        <v>0</v>
      </c>
    </row>
    <row r="740" spans="1:7">
      <c r="A740" t="s">
        <v>636</v>
      </c>
      <c r="B740">
        <v>1989</v>
      </c>
      <c r="C740" t="s">
        <v>629</v>
      </c>
      <c r="D740" t="s">
        <v>390</v>
      </c>
      <c r="E740">
        <v>0</v>
      </c>
      <c r="F740">
        <v>1</v>
      </c>
      <c r="G740">
        <v>0</v>
      </c>
    </row>
    <row r="741" spans="1:7">
      <c r="A741" t="s">
        <v>636</v>
      </c>
      <c r="B741">
        <v>1990</v>
      </c>
      <c r="C741" t="s">
        <v>629</v>
      </c>
      <c r="D741" t="s">
        <v>362</v>
      </c>
      <c r="E741">
        <v>0</v>
      </c>
      <c r="F741">
        <v>1</v>
      </c>
      <c r="G741">
        <v>0</v>
      </c>
    </row>
    <row r="742" spans="1:7">
      <c r="A742" t="s">
        <v>636</v>
      </c>
      <c r="B742">
        <v>1990</v>
      </c>
      <c r="C742" t="s">
        <v>629</v>
      </c>
      <c r="D742" t="s">
        <v>390</v>
      </c>
      <c r="E742">
        <v>0</v>
      </c>
      <c r="F742">
        <v>1</v>
      </c>
      <c r="G742">
        <v>0</v>
      </c>
    </row>
    <row r="743" spans="1:7">
      <c r="A743" t="s">
        <v>636</v>
      </c>
      <c r="B743">
        <v>1991</v>
      </c>
      <c r="C743" t="s">
        <v>629</v>
      </c>
      <c r="D743" t="s">
        <v>358</v>
      </c>
      <c r="E743">
        <v>0</v>
      </c>
      <c r="F743">
        <v>1</v>
      </c>
      <c r="G743">
        <v>0</v>
      </c>
    </row>
    <row r="744" spans="1:7">
      <c r="A744" t="s">
        <v>636</v>
      </c>
      <c r="B744">
        <v>1991</v>
      </c>
      <c r="C744" t="s">
        <v>629</v>
      </c>
      <c r="D744" t="s">
        <v>363</v>
      </c>
      <c r="E744">
        <v>0</v>
      </c>
      <c r="F744">
        <v>1</v>
      </c>
      <c r="G744">
        <v>0</v>
      </c>
    </row>
    <row r="745" spans="1:7">
      <c r="A745" t="s">
        <v>636</v>
      </c>
      <c r="B745">
        <v>1992</v>
      </c>
      <c r="C745" t="s">
        <v>629</v>
      </c>
      <c r="D745" t="s">
        <v>362</v>
      </c>
      <c r="E745">
        <v>0</v>
      </c>
      <c r="F745">
        <v>1</v>
      </c>
      <c r="G745">
        <v>0</v>
      </c>
    </row>
    <row r="746" spans="1:7">
      <c r="A746" t="s">
        <v>636</v>
      </c>
      <c r="B746">
        <v>1992</v>
      </c>
      <c r="C746" t="s">
        <v>629</v>
      </c>
      <c r="D746" t="s">
        <v>390</v>
      </c>
      <c r="E746">
        <v>0</v>
      </c>
      <c r="F746">
        <v>1</v>
      </c>
      <c r="G746">
        <v>0</v>
      </c>
    </row>
    <row r="747" spans="1:7">
      <c r="A747" t="s">
        <v>636</v>
      </c>
      <c r="B747">
        <v>1993</v>
      </c>
      <c r="C747" t="s">
        <v>629</v>
      </c>
      <c r="D747" t="s">
        <v>338</v>
      </c>
      <c r="E747">
        <v>0</v>
      </c>
      <c r="F747">
        <v>1</v>
      </c>
      <c r="G747">
        <v>0</v>
      </c>
    </row>
    <row r="748" spans="1:7">
      <c r="A748" t="s">
        <v>636</v>
      </c>
      <c r="B748">
        <v>1993</v>
      </c>
      <c r="C748" t="s">
        <v>629</v>
      </c>
      <c r="D748" t="s">
        <v>350</v>
      </c>
      <c r="E748">
        <v>0</v>
      </c>
      <c r="F748">
        <v>1</v>
      </c>
      <c r="G748">
        <v>0</v>
      </c>
    </row>
    <row r="749" spans="1:7">
      <c r="A749" t="s">
        <v>636</v>
      </c>
      <c r="B749">
        <v>1994</v>
      </c>
      <c r="C749" t="s">
        <v>629</v>
      </c>
      <c r="D749" t="s">
        <v>362</v>
      </c>
      <c r="E749">
        <v>0</v>
      </c>
      <c r="F749">
        <v>1</v>
      </c>
      <c r="G749">
        <v>0</v>
      </c>
    </row>
    <row r="750" spans="1:7">
      <c r="A750" t="s">
        <v>636</v>
      </c>
      <c r="B750">
        <v>1994</v>
      </c>
      <c r="C750" t="s">
        <v>629</v>
      </c>
      <c r="D750" t="s">
        <v>336</v>
      </c>
      <c r="E750">
        <v>0</v>
      </c>
      <c r="F750">
        <v>1</v>
      </c>
      <c r="G750">
        <v>0</v>
      </c>
    </row>
    <row r="751" spans="1:7">
      <c r="A751" t="s">
        <v>636</v>
      </c>
      <c r="B751">
        <v>1995</v>
      </c>
      <c r="C751" t="s">
        <v>629</v>
      </c>
      <c r="D751" t="s">
        <v>357</v>
      </c>
      <c r="E751">
        <v>0</v>
      </c>
      <c r="F751">
        <v>1</v>
      </c>
      <c r="G751">
        <v>0</v>
      </c>
    </row>
    <row r="752" spans="1:7">
      <c r="A752" t="s">
        <v>636</v>
      </c>
      <c r="B752">
        <v>1995</v>
      </c>
      <c r="C752" t="s">
        <v>629</v>
      </c>
      <c r="D752" t="s">
        <v>353</v>
      </c>
      <c r="E752">
        <v>0</v>
      </c>
      <c r="F752">
        <v>1</v>
      </c>
      <c r="G752">
        <v>0</v>
      </c>
    </row>
    <row r="753" spans="1:7">
      <c r="A753" t="s">
        <v>636</v>
      </c>
      <c r="B753">
        <v>1996</v>
      </c>
      <c r="C753" t="s">
        <v>629</v>
      </c>
      <c r="D753" t="s">
        <v>354</v>
      </c>
      <c r="E753">
        <v>0</v>
      </c>
      <c r="F753">
        <v>1</v>
      </c>
      <c r="G753">
        <v>0</v>
      </c>
    </row>
    <row r="754" spans="1:7">
      <c r="A754" t="s">
        <v>636</v>
      </c>
      <c r="B754">
        <v>1996</v>
      </c>
      <c r="C754" t="s">
        <v>629</v>
      </c>
      <c r="D754" t="s">
        <v>340</v>
      </c>
      <c r="E754">
        <v>0</v>
      </c>
      <c r="F754">
        <v>1</v>
      </c>
      <c r="G754">
        <v>0</v>
      </c>
    </row>
    <row r="755" spans="1:7">
      <c r="A755" t="s">
        <v>636</v>
      </c>
      <c r="B755">
        <v>1997</v>
      </c>
      <c r="C755" t="s">
        <v>629</v>
      </c>
      <c r="D755" t="s">
        <v>357</v>
      </c>
      <c r="E755">
        <v>0</v>
      </c>
      <c r="F755">
        <v>1</v>
      </c>
      <c r="G755">
        <v>0</v>
      </c>
    </row>
    <row r="756" spans="1:7">
      <c r="A756" t="s">
        <v>636</v>
      </c>
      <c r="B756">
        <v>1997</v>
      </c>
      <c r="C756" t="s">
        <v>629</v>
      </c>
      <c r="D756" t="s">
        <v>428</v>
      </c>
      <c r="E756">
        <v>0</v>
      </c>
      <c r="F756">
        <v>1</v>
      </c>
      <c r="G756">
        <v>0</v>
      </c>
    </row>
    <row r="757" spans="1:7">
      <c r="A757" t="s">
        <v>636</v>
      </c>
      <c r="B757">
        <v>1998</v>
      </c>
      <c r="C757" t="s">
        <v>629</v>
      </c>
      <c r="D757" t="s">
        <v>354</v>
      </c>
      <c r="E757">
        <v>0</v>
      </c>
      <c r="F757">
        <v>1</v>
      </c>
      <c r="G757">
        <v>0</v>
      </c>
    </row>
    <row r="758" spans="1:7">
      <c r="A758" t="s">
        <v>636</v>
      </c>
      <c r="B758">
        <v>1998</v>
      </c>
      <c r="C758" t="s">
        <v>629</v>
      </c>
      <c r="D758" t="s">
        <v>336</v>
      </c>
      <c r="E758">
        <v>0</v>
      </c>
      <c r="F758">
        <v>1</v>
      </c>
      <c r="G758">
        <v>0</v>
      </c>
    </row>
    <row r="759" spans="1:7">
      <c r="A759" t="s">
        <v>636</v>
      </c>
      <c r="B759">
        <v>1999</v>
      </c>
      <c r="C759" t="s">
        <v>629</v>
      </c>
      <c r="D759" t="s">
        <v>354</v>
      </c>
      <c r="E759">
        <v>0</v>
      </c>
      <c r="F759">
        <v>1</v>
      </c>
      <c r="G759">
        <v>0</v>
      </c>
    </row>
    <row r="760" spans="1:7">
      <c r="A760" t="s">
        <v>636</v>
      </c>
      <c r="B760">
        <v>1999</v>
      </c>
      <c r="C760" t="s">
        <v>629</v>
      </c>
      <c r="D760" t="s">
        <v>343</v>
      </c>
      <c r="E760">
        <v>0</v>
      </c>
      <c r="F760">
        <v>1</v>
      </c>
      <c r="G760">
        <v>0</v>
      </c>
    </row>
    <row r="761" spans="1:7">
      <c r="A761" t="s">
        <v>636</v>
      </c>
      <c r="B761">
        <v>2000</v>
      </c>
      <c r="C761" t="s">
        <v>629</v>
      </c>
      <c r="D761" t="s">
        <v>340</v>
      </c>
      <c r="E761">
        <v>0</v>
      </c>
      <c r="F761">
        <v>1</v>
      </c>
      <c r="G761">
        <v>0</v>
      </c>
    </row>
    <row r="762" spans="1:7">
      <c r="A762" t="s">
        <v>636</v>
      </c>
      <c r="B762">
        <v>2000</v>
      </c>
      <c r="C762" t="s">
        <v>629</v>
      </c>
      <c r="D762" t="s">
        <v>350</v>
      </c>
      <c r="E762">
        <v>0</v>
      </c>
      <c r="F762">
        <v>1</v>
      </c>
      <c r="G762">
        <v>0</v>
      </c>
    </row>
    <row r="763" spans="1:7">
      <c r="A763" t="s">
        <v>636</v>
      </c>
      <c r="B763">
        <v>2001</v>
      </c>
      <c r="C763" t="s">
        <v>629</v>
      </c>
      <c r="D763" t="s">
        <v>363</v>
      </c>
      <c r="E763">
        <v>0</v>
      </c>
      <c r="F763">
        <v>1</v>
      </c>
      <c r="G763">
        <v>0</v>
      </c>
    </row>
    <row r="764" spans="1:7">
      <c r="A764" t="s">
        <v>636</v>
      </c>
      <c r="B764">
        <v>2001</v>
      </c>
      <c r="C764" t="s">
        <v>629</v>
      </c>
      <c r="D764" t="s">
        <v>357</v>
      </c>
      <c r="E764">
        <v>0</v>
      </c>
      <c r="F764">
        <v>1</v>
      </c>
      <c r="G764">
        <v>0</v>
      </c>
    </row>
    <row r="765" spans="1:7">
      <c r="A765" t="s">
        <v>636</v>
      </c>
      <c r="B765">
        <v>2002</v>
      </c>
      <c r="C765" t="s">
        <v>629</v>
      </c>
      <c r="D765" t="s">
        <v>340</v>
      </c>
      <c r="E765">
        <v>0</v>
      </c>
      <c r="F765">
        <v>1</v>
      </c>
      <c r="G765">
        <v>0</v>
      </c>
    </row>
    <row r="766" spans="1:7">
      <c r="A766" t="s">
        <v>636</v>
      </c>
      <c r="B766">
        <v>2002</v>
      </c>
      <c r="C766" t="s">
        <v>629</v>
      </c>
      <c r="D766" t="s">
        <v>409</v>
      </c>
      <c r="E766">
        <v>0</v>
      </c>
      <c r="F766">
        <v>1</v>
      </c>
      <c r="G766">
        <v>0</v>
      </c>
    </row>
    <row r="767" spans="1:7">
      <c r="A767" t="s">
        <v>636</v>
      </c>
      <c r="B767">
        <v>2003</v>
      </c>
      <c r="C767" t="s">
        <v>629</v>
      </c>
      <c r="D767" t="s">
        <v>334</v>
      </c>
      <c r="E767">
        <v>0</v>
      </c>
      <c r="F767">
        <v>1</v>
      </c>
      <c r="G767">
        <v>0</v>
      </c>
    </row>
    <row r="768" spans="1:7">
      <c r="A768" t="s">
        <v>636</v>
      </c>
      <c r="B768">
        <v>2003</v>
      </c>
      <c r="C768" t="s">
        <v>629</v>
      </c>
      <c r="D768" t="s">
        <v>350</v>
      </c>
      <c r="E768">
        <v>0</v>
      </c>
      <c r="F768">
        <v>1</v>
      </c>
      <c r="G768">
        <v>0</v>
      </c>
    </row>
    <row r="769" spans="1:7">
      <c r="A769" t="s">
        <v>636</v>
      </c>
      <c r="B769">
        <v>2004</v>
      </c>
      <c r="C769" t="s">
        <v>629</v>
      </c>
      <c r="D769" t="s">
        <v>353</v>
      </c>
      <c r="E769">
        <v>0</v>
      </c>
      <c r="F769">
        <v>1</v>
      </c>
      <c r="G769">
        <v>0</v>
      </c>
    </row>
    <row r="770" spans="1:7">
      <c r="A770" t="s">
        <v>636</v>
      </c>
      <c r="B770">
        <v>2004</v>
      </c>
      <c r="C770" t="s">
        <v>629</v>
      </c>
      <c r="D770" t="s">
        <v>350</v>
      </c>
      <c r="E770">
        <v>0</v>
      </c>
      <c r="F770">
        <v>1</v>
      </c>
      <c r="G770">
        <v>0</v>
      </c>
    </row>
    <row r="771" spans="1:7">
      <c r="A771" t="s">
        <v>636</v>
      </c>
      <c r="B771">
        <v>2005</v>
      </c>
      <c r="C771" t="s">
        <v>629</v>
      </c>
      <c r="D771" t="s">
        <v>428</v>
      </c>
      <c r="E771">
        <v>0</v>
      </c>
      <c r="F771">
        <v>1</v>
      </c>
      <c r="G771">
        <v>0</v>
      </c>
    </row>
    <row r="772" spans="1:7">
      <c r="A772" t="s">
        <v>636</v>
      </c>
      <c r="B772">
        <v>2005</v>
      </c>
      <c r="C772" t="s">
        <v>629</v>
      </c>
      <c r="D772" t="s">
        <v>356</v>
      </c>
      <c r="E772">
        <v>0</v>
      </c>
      <c r="F772">
        <v>1</v>
      </c>
      <c r="G772">
        <v>0</v>
      </c>
    </row>
    <row r="773" spans="1:7">
      <c r="A773" t="s">
        <v>636</v>
      </c>
      <c r="B773">
        <v>2006</v>
      </c>
      <c r="C773" t="s">
        <v>629</v>
      </c>
      <c r="D773" t="s">
        <v>362</v>
      </c>
      <c r="E773">
        <v>0</v>
      </c>
      <c r="F773">
        <v>1</v>
      </c>
      <c r="G773">
        <v>0</v>
      </c>
    </row>
    <row r="774" spans="1:7">
      <c r="A774" t="s">
        <v>636</v>
      </c>
      <c r="B774">
        <v>2006</v>
      </c>
      <c r="C774" t="s">
        <v>629</v>
      </c>
      <c r="D774" t="s">
        <v>363</v>
      </c>
      <c r="E774">
        <v>0</v>
      </c>
      <c r="F774">
        <v>1</v>
      </c>
      <c r="G774">
        <v>0</v>
      </c>
    </row>
    <row r="775" spans="1:7">
      <c r="A775" t="s">
        <v>636</v>
      </c>
      <c r="B775">
        <v>2007</v>
      </c>
      <c r="C775" t="s">
        <v>629</v>
      </c>
      <c r="D775" t="s">
        <v>349</v>
      </c>
      <c r="E775">
        <v>0</v>
      </c>
      <c r="F775">
        <v>1</v>
      </c>
      <c r="G775">
        <v>0</v>
      </c>
    </row>
    <row r="776" spans="1:7">
      <c r="A776" t="s">
        <v>636</v>
      </c>
      <c r="B776">
        <v>2007</v>
      </c>
      <c r="C776" t="s">
        <v>629</v>
      </c>
      <c r="D776" t="s">
        <v>338</v>
      </c>
      <c r="E776">
        <v>0</v>
      </c>
      <c r="F776">
        <v>1</v>
      </c>
      <c r="G776">
        <v>0</v>
      </c>
    </row>
    <row r="777" spans="1:7">
      <c r="A777" t="s">
        <v>636</v>
      </c>
      <c r="B777">
        <v>2008</v>
      </c>
      <c r="C777" t="s">
        <v>629</v>
      </c>
      <c r="D777" t="s">
        <v>340</v>
      </c>
      <c r="E777">
        <v>0</v>
      </c>
      <c r="F777">
        <v>1</v>
      </c>
      <c r="G777">
        <v>0</v>
      </c>
    </row>
    <row r="778" spans="1:7">
      <c r="A778" t="s">
        <v>636</v>
      </c>
      <c r="B778">
        <v>2008</v>
      </c>
      <c r="C778" t="s">
        <v>629</v>
      </c>
      <c r="D778" t="s">
        <v>357</v>
      </c>
      <c r="E778">
        <v>0</v>
      </c>
      <c r="F778">
        <v>1</v>
      </c>
      <c r="G778">
        <v>0</v>
      </c>
    </row>
    <row r="779" spans="1:7">
      <c r="A779" t="s">
        <v>636</v>
      </c>
      <c r="B779">
        <v>2009</v>
      </c>
      <c r="C779" t="s">
        <v>629</v>
      </c>
      <c r="D779" t="s">
        <v>356</v>
      </c>
      <c r="E779">
        <v>0</v>
      </c>
      <c r="F779">
        <v>1</v>
      </c>
      <c r="G779">
        <v>0</v>
      </c>
    </row>
    <row r="780" spans="1:7">
      <c r="A780" t="s">
        <v>636</v>
      </c>
      <c r="B780">
        <v>2009</v>
      </c>
      <c r="C780" t="s">
        <v>629</v>
      </c>
      <c r="D780" t="s">
        <v>336</v>
      </c>
      <c r="E780">
        <v>0</v>
      </c>
      <c r="F780">
        <v>1</v>
      </c>
      <c r="G780">
        <v>0</v>
      </c>
    </row>
    <row r="781" spans="1:7">
      <c r="A781" t="s">
        <v>636</v>
      </c>
      <c r="B781">
        <v>2010</v>
      </c>
      <c r="C781" t="s">
        <v>629</v>
      </c>
      <c r="D781" t="s">
        <v>340</v>
      </c>
      <c r="E781">
        <v>0</v>
      </c>
      <c r="F781">
        <v>1</v>
      </c>
      <c r="G781">
        <v>0</v>
      </c>
    </row>
    <row r="782" spans="1:7">
      <c r="A782" t="s">
        <v>636</v>
      </c>
      <c r="B782">
        <v>2010</v>
      </c>
      <c r="C782" t="s">
        <v>629</v>
      </c>
      <c r="D782" t="s">
        <v>362</v>
      </c>
      <c r="E782">
        <v>0</v>
      </c>
      <c r="F782">
        <v>1</v>
      </c>
      <c r="G782">
        <v>0</v>
      </c>
    </row>
    <row r="783" spans="1:7">
      <c r="A783" t="s">
        <v>636</v>
      </c>
      <c r="B783">
        <v>2011</v>
      </c>
      <c r="C783" t="s">
        <v>629</v>
      </c>
      <c r="D783" t="s">
        <v>356</v>
      </c>
      <c r="E783">
        <v>0</v>
      </c>
      <c r="F783">
        <v>1</v>
      </c>
      <c r="G783">
        <v>0</v>
      </c>
    </row>
    <row r="784" spans="1:7">
      <c r="A784" t="s">
        <v>636</v>
      </c>
      <c r="B784">
        <v>2011</v>
      </c>
      <c r="C784" t="s">
        <v>629</v>
      </c>
      <c r="D784" t="s">
        <v>338</v>
      </c>
      <c r="E784">
        <v>0</v>
      </c>
      <c r="F784">
        <v>1</v>
      </c>
      <c r="G784">
        <v>0</v>
      </c>
    </row>
    <row r="785" spans="1:7">
      <c r="A785" t="s">
        <v>636</v>
      </c>
      <c r="B785">
        <v>2012</v>
      </c>
      <c r="C785" t="s">
        <v>629</v>
      </c>
      <c r="D785" t="s">
        <v>356</v>
      </c>
      <c r="E785">
        <v>0</v>
      </c>
      <c r="F785">
        <v>1</v>
      </c>
      <c r="G785">
        <v>0</v>
      </c>
    </row>
    <row r="786" spans="1:7">
      <c r="A786" t="s">
        <v>636</v>
      </c>
      <c r="B786">
        <v>2012</v>
      </c>
      <c r="C786" t="s">
        <v>629</v>
      </c>
      <c r="D786" t="s">
        <v>340</v>
      </c>
      <c r="E786">
        <v>0</v>
      </c>
      <c r="F786">
        <v>1</v>
      </c>
      <c r="G786">
        <v>0</v>
      </c>
    </row>
    <row r="787" spans="1:7">
      <c r="A787" t="s">
        <v>636</v>
      </c>
      <c r="B787">
        <v>1978</v>
      </c>
      <c r="C787" t="s">
        <v>630</v>
      </c>
      <c r="D787" t="s">
        <v>344</v>
      </c>
      <c r="E787">
        <v>0</v>
      </c>
      <c r="F787">
        <v>1</v>
      </c>
      <c r="G787">
        <v>0</v>
      </c>
    </row>
    <row r="788" spans="1:7">
      <c r="A788" t="s">
        <v>636</v>
      </c>
      <c r="B788">
        <v>1979</v>
      </c>
      <c r="C788" t="s">
        <v>630</v>
      </c>
      <c r="D788" t="s">
        <v>342</v>
      </c>
      <c r="E788">
        <v>0</v>
      </c>
      <c r="F788">
        <v>1</v>
      </c>
      <c r="G788">
        <v>0</v>
      </c>
    </row>
    <row r="789" spans="1:7">
      <c r="A789" t="s">
        <v>636</v>
      </c>
      <c r="B789">
        <v>1980</v>
      </c>
      <c r="C789" t="s">
        <v>630</v>
      </c>
      <c r="D789" t="s">
        <v>359</v>
      </c>
      <c r="E789">
        <v>0</v>
      </c>
      <c r="F789">
        <v>1</v>
      </c>
      <c r="G789">
        <v>0</v>
      </c>
    </row>
    <row r="790" spans="1:7">
      <c r="A790" t="s">
        <v>636</v>
      </c>
      <c r="B790">
        <v>1981</v>
      </c>
      <c r="C790" t="s">
        <v>630</v>
      </c>
      <c r="D790" t="s">
        <v>344</v>
      </c>
      <c r="E790">
        <v>0</v>
      </c>
      <c r="F790">
        <v>1</v>
      </c>
      <c r="G790">
        <v>0</v>
      </c>
    </row>
    <row r="791" spans="1:7">
      <c r="A791" t="s">
        <v>636</v>
      </c>
      <c r="B791">
        <v>1982</v>
      </c>
      <c r="C791" t="s">
        <v>630</v>
      </c>
      <c r="D791" t="s">
        <v>418</v>
      </c>
      <c r="E791">
        <v>0</v>
      </c>
      <c r="F791">
        <v>1</v>
      </c>
      <c r="G791">
        <v>0</v>
      </c>
    </row>
    <row r="792" spans="1:7">
      <c r="A792" t="s">
        <v>636</v>
      </c>
      <c r="B792">
        <v>1982</v>
      </c>
      <c r="C792" t="s">
        <v>630</v>
      </c>
      <c r="D792" t="s">
        <v>279</v>
      </c>
      <c r="E792">
        <v>0</v>
      </c>
      <c r="F792">
        <v>1</v>
      </c>
      <c r="G792">
        <v>0</v>
      </c>
    </row>
    <row r="793" spans="1:7">
      <c r="A793" t="s">
        <v>636</v>
      </c>
      <c r="B793">
        <v>1982</v>
      </c>
      <c r="C793" t="s">
        <v>630</v>
      </c>
      <c r="D793" t="s">
        <v>351</v>
      </c>
      <c r="E793">
        <v>0</v>
      </c>
      <c r="F793">
        <v>1</v>
      </c>
      <c r="G793">
        <v>0</v>
      </c>
    </row>
    <row r="794" spans="1:7">
      <c r="A794" t="s">
        <v>636</v>
      </c>
      <c r="B794">
        <v>1982</v>
      </c>
      <c r="C794" t="s">
        <v>630</v>
      </c>
      <c r="D794" t="s">
        <v>346</v>
      </c>
      <c r="E794">
        <v>0</v>
      </c>
      <c r="F794">
        <v>1</v>
      </c>
      <c r="G794">
        <v>0</v>
      </c>
    </row>
    <row r="795" spans="1:7">
      <c r="A795" t="s">
        <v>636</v>
      </c>
      <c r="B795">
        <v>1983</v>
      </c>
      <c r="C795" t="s">
        <v>630</v>
      </c>
      <c r="D795" t="s">
        <v>352</v>
      </c>
      <c r="E795">
        <v>0</v>
      </c>
      <c r="F795">
        <v>1</v>
      </c>
      <c r="G795">
        <v>0</v>
      </c>
    </row>
    <row r="796" spans="1:7">
      <c r="A796" t="s">
        <v>636</v>
      </c>
      <c r="B796">
        <v>1984</v>
      </c>
      <c r="C796" t="s">
        <v>630</v>
      </c>
      <c r="D796" t="s">
        <v>359</v>
      </c>
      <c r="E796">
        <v>0</v>
      </c>
      <c r="F796">
        <v>1</v>
      </c>
      <c r="G796">
        <v>0</v>
      </c>
    </row>
    <row r="797" spans="1:7">
      <c r="A797" t="s">
        <v>636</v>
      </c>
      <c r="B797">
        <v>1985</v>
      </c>
      <c r="C797" t="s">
        <v>630</v>
      </c>
      <c r="D797" t="s">
        <v>335</v>
      </c>
      <c r="E797">
        <v>0</v>
      </c>
      <c r="F797">
        <v>1</v>
      </c>
      <c r="G797">
        <v>0</v>
      </c>
    </row>
    <row r="798" spans="1:7">
      <c r="A798" t="s">
        <v>636</v>
      </c>
      <c r="B798">
        <v>1986</v>
      </c>
      <c r="C798" t="s">
        <v>630</v>
      </c>
      <c r="D798" t="s">
        <v>359</v>
      </c>
      <c r="E798">
        <v>0</v>
      </c>
      <c r="F798">
        <v>1</v>
      </c>
      <c r="G798">
        <v>0</v>
      </c>
    </row>
    <row r="799" spans="1:7">
      <c r="A799" t="s">
        <v>636</v>
      </c>
      <c r="B799">
        <v>1987</v>
      </c>
      <c r="C799" t="s">
        <v>630</v>
      </c>
      <c r="D799" t="s">
        <v>339</v>
      </c>
      <c r="E799">
        <v>0</v>
      </c>
      <c r="F799">
        <v>1</v>
      </c>
      <c r="G799">
        <v>0</v>
      </c>
    </row>
    <row r="800" spans="1:7">
      <c r="A800" t="s">
        <v>636</v>
      </c>
      <c r="B800">
        <v>1988</v>
      </c>
      <c r="C800" t="s">
        <v>630</v>
      </c>
      <c r="D800" t="s">
        <v>359</v>
      </c>
      <c r="E800">
        <v>0</v>
      </c>
      <c r="F800">
        <v>1</v>
      </c>
      <c r="G800">
        <v>0</v>
      </c>
    </row>
    <row r="801" spans="1:7">
      <c r="A801" t="s">
        <v>636</v>
      </c>
      <c r="B801">
        <v>1989</v>
      </c>
      <c r="C801" t="s">
        <v>630</v>
      </c>
      <c r="D801" t="s">
        <v>344</v>
      </c>
      <c r="E801">
        <v>0</v>
      </c>
      <c r="F801">
        <v>1</v>
      </c>
      <c r="G801">
        <v>0</v>
      </c>
    </row>
    <row r="802" spans="1:7">
      <c r="A802" t="s">
        <v>636</v>
      </c>
      <c r="B802">
        <v>1990</v>
      </c>
      <c r="C802" t="s">
        <v>630</v>
      </c>
      <c r="D802" t="s">
        <v>344</v>
      </c>
      <c r="E802">
        <v>0</v>
      </c>
      <c r="F802">
        <v>1</v>
      </c>
      <c r="G802">
        <v>0</v>
      </c>
    </row>
    <row r="803" spans="1:7">
      <c r="A803" t="s">
        <v>636</v>
      </c>
      <c r="B803">
        <v>1990</v>
      </c>
      <c r="C803" t="s">
        <v>630</v>
      </c>
      <c r="D803" t="s">
        <v>339</v>
      </c>
      <c r="E803">
        <v>0</v>
      </c>
      <c r="F803">
        <v>1</v>
      </c>
      <c r="G803">
        <v>0</v>
      </c>
    </row>
    <row r="804" spans="1:7">
      <c r="A804" t="s">
        <v>636</v>
      </c>
      <c r="B804">
        <v>1991</v>
      </c>
      <c r="C804" t="s">
        <v>630</v>
      </c>
      <c r="D804" t="s">
        <v>339</v>
      </c>
      <c r="E804">
        <v>0</v>
      </c>
      <c r="F804">
        <v>1</v>
      </c>
      <c r="G804">
        <v>0</v>
      </c>
    </row>
    <row r="805" spans="1:7">
      <c r="A805" t="s">
        <v>636</v>
      </c>
      <c r="B805">
        <v>1991</v>
      </c>
      <c r="C805" t="s">
        <v>630</v>
      </c>
      <c r="D805" t="s">
        <v>342</v>
      </c>
      <c r="E805">
        <v>0</v>
      </c>
      <c r="F805">
        <v>1</v>
      </c>
      <c r="G805">
        <v>0</v>
      </c>
    </row>
    <row r="806" spans="1:7">
      <c r="A806" t="s">
        <v>636</v>
      </c>
      <c r="B806">
        <v>1992</v>
      </c>
      <c r="C806" t="s">
        <v>630</v>
      </c>
      <c r="D806" t="s">
        <v>360</v>
      </c>
      <c r="E806">
        <v>0</v>
      </c>
      <c r="F806">
        <v>1</v>
      </c>
      <c r="G806">
        <v>0</v>
      </c>
    </row>
    <row r="807" spans="1:7">
      <c r="A807" t="s">
        <v>636</v>
      </c>
      <c r="B807">
        <v>1992</v>
      </c>
      <c r="C807" t="s">
        <v>630</v>
      </c>
      <c r="D807" t="s">
        <v>339</v>
      </c>
      <c r="E807">
        <v>0</v>
      </c>
      <c r="F807">
        <v>1</v>
      </c>
      <c r="G807">
        <v>0</v>
      </c>
    </row>
    <row r="808" spans="1:7">
      <c r="A808" t="s">
        <v>636</v>
      </c>
      <c r="B808">
        <v>1993</v>
      </c>
      <c r="C808" t="s">
        <v>630</v>
      </c>
      <c r="D808" t="s">
        <v>418</v>
      </c>
      <c r="E808">
        <v>0</v>
      </c>
      <c r="F808">
        <v>1</v>
      </c>
      <c r="G808">
        <v>0</v>
      </c>
    </row>
    <row r="809" spans="1:7">
      <c r="A809" t="s">
        <v>636</v>
      </c>
      <c r="B809">
        <v>1993</v>
      </c>
      <c r="C809" t="s">
        <v>630</v>
      </c>
      <c r="D809" t="s">
        <v>360</v>
      </c>
      <c r="E809">
        <v>0</v>
      </c>
      <c r="F809">
        <v>1</v>
      </c>
      <c r="G809">
        <v>0</v>
      </c>
    </row>
    <row r="810" spans="1:7">
      <c r="A810" t="s">
        <v>636</v>
      </c>
      <c r="B810">
        <v>1994</v>
      </c>
      <c r="C810" t="s">
        <v>630</v>
      </c>
      <c r="D810" t="s">
        <v>418</v>
      </c>
      <c r="E810">
        <v>0</v>
      </c>
      <c r="F810">
        <v>1</v>
      </c>
      <c r="G810">
        <v>0</v>
      </c>
    </row>
    <row r="811" spans="1:7">
      <c r="A811" t="s">
        <v>636</v>
      </c>
      <c r="B811">
        <v>1994</v>
      </c>
      <c r="C811" t="s">
        <v>630</v>
      </c>
      <c r="D811" t="s">
        <v>360</v>
      </c>
      <c r="E811">
        <v>0</v>
      </c>
      <c r="F811">
        <v>1</v>
      </c>
      <c r="G811">
        <v>0</v>
      </c>
    </row>
    <row r="812" spans="1:7">
      <c r="A812" t="s">
        <v>636</v>
      </c>
      <c r="B812">
        <v>1995</v>
      </c>
      <c r="C812" t="s">
        <v>630</v>
      </c>
      <c r="D812" t="s">
        <v>351</v>
      </c>
      <c r="E812">
        <v>0</v>
      </c>
      <c r="F812">
        <v>1</v>
      </c>
      <c r="G812">
        <v>0</v>
      </c>
    </row>
    <row r="813" spans="1:7">
      <c r="A813" t="s">
        <v>636</v>
      </c>
      <c r="B813">
        <v>1995</v>
      </c>
      <c r="C813" t="s">
        <v>630</v>
      </c>
      <c r="D813" t="s">
        <v>418</v>
      </c>
      <c r="E813">
        <v>0</v>
      </c>
      <c r="F813">
        <v>1</v>
      </c>
      <c r="G813">
        <v>0</v>
      </c>
    </row>
    <row r="814" spans="1:7">
      <c r="A814" t="s">
        <v>636</v>
      </c>
      <c r="B814">
        <v>1996</v>
      </c>
      <c r="C814" t="s">
        <v>630</v>
      </c>
      <c r="D814" t="s">
        <v>360</v>
      </c>
      <c r="E814">
        <v>0</v>
      </c>
      <c r="F814">
        <v>1</v>
      </c>
      <c r="G814">
        <v>0</v>
      </c>
    </row>
    <row r="815" spans="1:7">
      <c r="A815" t="s">
        <v>636</v>
      </c>
      <c r="B815">
        <v>1996</v>
      </c>
      <c r="C815" t="s">
        <v>630</v>
      </c>
      <c r="D815" t="s">
        <v>344</v>
      </c>
      <c r="E815">
        <v>0</v>
      </c>
      <c r="F815">
        <v>1</v>
      </c>
      <c r="G815">
        <v>0</v>
      </c>
    </row>
    <row r="816" spans="1:7">
      <c r="A816" t="s">
        <v>636</v>
      </c>
      <c r="B816">
        <v>1997</v>
      </c>
      <c r="C816" t="s">
        <v>630</v>
      </c>
      <c r="D816" t="s">
        <v>312</v>
      </c>
      <c r="E816">
        <v>0</v>
      </c>
      <c r="F816">
        <v>1</v>
      </c>
      <c r="G816">
        <v>0</v>
      </c>
    </row>
    <row r="817" spans="1:7">
      <c r="A817" t="s">
        <v>636</v>
      </c>
      <c r="B817">
        <v>1997</v>
      </c>
      <c r="C817" t="s">
        <v>630</v>
      </c>
      <c r="D817" t="s">
        <v>418</v>
      </c>
      <c r="E817">
        <v>0</v>
      </c>
      <c r="F817">
        <v>1</v>
      </c>
      <c r="G817">
        <v>0</v>
      </c>
    </row>
    <row r="818" spans="1:7">
      <c r="A818" t="s">
        <v>636</v>
      </c>
      <c r="B818">
        <v>1998</v>
      </c>
      <c r="C818" t="s">
        <v>630</v>
      </c>
      <c r="D818" t="s">
        <v>352</v>
      </c>
      <c r="E818">
        <v>0</v>
      </c>
      <c r="F818">
        <v>1</v>
      </c>
      <c r="G818">
        <v>0</v>
      </c>
    </row>
    <row r="819" spans="1:7">
      <c r="A819" t="s">
        <v>636</v>
      </c>
      <c r="B819">
        <v>1998</v>
      </c>
      <c r="C819" t="s">
        <v>630</v>
      </c>
      <c r="D819" t="s">
        <v>337</v>
      </c>
      <c r="E819">
        <v>0</v>
      </c>
      <c r="F819">
        <v>1</v>
      </c>
      <c r="G819">
        <v>0</v>
      </c>
    </row>
    <row r="820" spans="1:7">
      <c r="A820" t="s">
        <v>636</v>
      </c>
      <c r="B820">
        <v>1999</v>
      </c>
      <c r="C820" t="s">
        <v>630</v>
      </c>
      <c r="D820" t="s">
        <v>418</v>
      </c>
      <c r="E820">
        <v>0</v>
      </c>
      <c r="F820">
        <v>1</v>
      </c>
      <c r="G820">
        <v>0</v>
      </c>
    </row>
    <row r="821" spans="1:7">
      <c r="A821" t="s">
        <v>636</v>
      </c>
      <c r="B821">
        <v>1999</v>
      </c>
      <c r="C821" t="s">
        <v>630</v>
      </c>
      <c r="D821" t="s">
        <v>352</v>
      </c>
      <c r="E821">
        <v>0</v>
      </c>
      <c r="F821">
        <v>1</v>
      </c>
      <c r="G821">
        <v>0</v>
      </c>
    </row>
    <row r="822" spans="1:7">
      <c r="A822" t="s">
        <v>636</v>
      </c>
      <c r="B822">
        <v>2000</v>
      </c>
      <c r="C822" t="s">
        <v>630</v>
      </c>
      <c r="D822" t="s">
        <v>348</v>
      </c>
      <c r="E822">
        <v>0</v>
      </c>
      <c r="F822">
        <v>1</v>
      </c>
      <c r="G822">
        <v>0</v>
      </c>
    </row>
    <row r="823" spans="1:7">
      <c r="A823" t="s">
        <v>636</v>
      </c>
      <c r="B823">
        <v>2000</v>
      </c>
      <c r="C823" t="s">
        <v>630</v>
      </c>
      <c r="D823" t="s">
        <v>346</v>
      </c>
      <c r="E823">
        <v>0</v>
      </c>
      <c r="F823">
        <v>1</v>
      </c>
      <c r="G823">
        <v>0</v>
      </c>
    </row>
    <row r="824" spans="1:7">
      <c r="A824" t="s">
        <v>636</v>
      </c>
      <c r="B824">
        <v>2001</v>
      </c>
      <c r="C824" t="s">
        <v>630</v>
      </c>
      <c r="D824" t="s">
        <v>346</v>
      </c>
      <c r="E824">
        <v>0</v>
      </c>
      <c r="F824">
        <v>1</v>
      </c>
      <c r="G824">
        <v>0</v>
      </c>
    </row>
    <row r="825" spans="1:7">
      <c r="A825" t="s">
        <v>636</v>
      </c>
      <c r="B825">
        <v>2001</v>
      </c>
      <c r="C825" t="s">
        <v>630</v>
      </c>
      <c r="D825" t="s">
        <v>335</v>
      </c>
      <c r="E825">
        <v>0</v>
      </c>
      <c r="F825">
        <v>1</v>
      </c>
      <c r="G825">
        <v>0</v>
      </c>
    </row>
    <row r="826" spans="1:7">
      <c r="A826" t="s">
        <v>636</v>
      </c>
      <c r="B826">
        <v>2002</v>
      </c>
      <c r="C826" t="s">
        <v>630</v>
      </c>
      <c r="D826" t="s">
        <v>337</v>
      </c>
      <c r="E826">
        <v>0</v>
      </c>
      <c r="F826">
        <v>1</v>
      </c>
      <c r="G826">
        <v>0</v>
      </c>
    </row>
    <row r="827" spans="1:7">
      <c r="A827" t="s">
        <v>636</v>
      </c>
      <c r="B827">
        <v>2002</v>
      </c>
      <c r="C827" t="s">
        <v>630</v>
      </c>
      <c r="D827" t="s">
        <v>312</v>
      </c>
      <c r="E827">
        <v>0</v>
      </c>
      <c r="F827">
        <v>1</v>
      </c>
      <c r="G827">
        <v>0</v>
      </c>
    </row>
    <row r="828" spans="1:7">
      <c r="A828" t="s">
        <v>636</v>
      </c>
      <c r="B828">
        <v>2003</v>
      </c>
      <c r="C828" t="s">
        <v>630</v>
      </c>
      <c r="D828" t="s">
        <v>352</v>
      </c>
      <c r="E828">
        <v>0</v>
      </c>
      <c r="F828">
        <v>1</v>
      </c>
      <c r="G828">
        <v>0</v>
      </c>
    </row>
    <row r="829" spans="1:7">
      <c r="A829" t="s">
        <v>636</v>
      </c>
      <c r="B829">
        <v>2003</v>
      </c>
      <c r="C829" t="s">
        <v>630</v>
      </c>
      <c r="D829" t="s">
        <v>343</v>
      </c>
      <c r="E829">
        <v>0</v>
      </c>
      <c r="F829">
        <v>1</v>
      </c>
      <c r="G829">
        <v>0</v>
      </c>
    </row>
    <row r="830" spans="1:7">
      <c r="A830" t="s">
        <v>636</v>
      </c>
      <c r="B830">
        <v>2004</v>
      </c>
      <c r="C830" t="s">
        <v>630</v>
      </c>
      <c r="D830" t="s">
        <v>343</v>
      </c>
      <c r="E830">
        <v>0</v>
      </c>
      <c r="F830">
        <v>1</v>
      </c>
      <c r="G830">
        <v>0</v>
      </c>
    </row>
    <row r="831" spans="1:7">
      <c r="A831" t="s">
        <v>636</v>
      </c>
      <c r="B831">
        <v>2004</v>
      </c>
      <c r="C831" t="s">
        <v>630</v>
      </c>
      <c r="D831" t="s">
        <v>337</v>
      </c>
      <c r="E831">
        <v>0</v>
      </c>
      <c r="F831">
        <v>1</v>
      </c>
      <c r="G831">
        <v>0</v>
      </c>
    </row>
    <row r="832" spans="1:7">
      <c r="A832" t="s">
        <v>636</v>
      </c>
      <c r="B832">
        <v>2005</v>
      </c>
      <c r="C832" t="s">
        <v>630</v>
      </c>
      <c r="D832" t="s">
        <v>346</v>
      </c>
      <c r="E832">
        <v>0</v>
      </c>
      <c r="F832">
        <v>1</v>
      </c>
      <c r="G832">
        <v>0</v>
      </c>
    </row>
    <row r="833" spans="1:7">
      <c r="A833" t="s">
        <v>636</v>
      </c>
      <c r="B833">
        <v>2005</v>
      </c>
      <c r="C833" t="s">
        <v>630</v>
      </c>
      <c r="D833" t="s">
        <v>312</v>
      </c>
      <c r="E833">
        <v>0</v>
      </c>
      <c r="F833">
        <v>1</v>
      </c>
      <c r="G833">
        <v>0</v>
      </c>
    </row>
    <row r="834" spans="1:7">
      <c r="A834" t="s">
        <v>636</v>
      </c>
      <c r="B834">
        <v>2006</v>
      </c>
      <c r="C834" t="s">
        <v>630</v>
      </c>
      <c r="D834" t="s">
        <v>352</v>
      </c>
      <c r="E834">
        <v>0</v>
      </c>
      <c r="F834">
        <v>1</v>
      </c>
      <c r="G834">
        <v>0</v>
      </c>
    </row>
    <row r="835" spans="1:7">
      <c r="A835" t="s">
        <v>636</v>
      </c>
      <c r="B835">
        <v>2006</v>
      </c>
      <c r="C835" t="s">
        <v>630</v>
      </c>
      <c r="D835" t="s">
        <v>312</v>
      </c>
      <c r="E835">
        <v>0</v>
      </c>
      <c r="F835">
        <v>1</v>
      </c>
      <c r="G835">
        <v>0</v>
      </c>
    </row>
    <row r="836" spans="1:7">
      <c r="A836" t="s">
        <v>636</v>
      </c>
      <c r="B836">
        <v>2007</v>
      </c>
      <c r="C836" t="s">
        <v>630</v>
      </c>
      <c r="D836" t="s">
        <v>355</v>
      </c>
      <c r="E836">
        <v>0</v>
      </c>
      <c r="F836">
        <v>1</v>
      </c>
      <c r="G836">
        <v>0</v>
      </c>
    </row>
    <row r="837" spans="1:7">
      <c r="A837" t="s">
        <v>636</v>
      </c>
      <c r="B837">
        <v>2007</v>
      </c>
      <c r="C837" t="s">
        <v>630</v>
      </c>
      <c r="D837" t="s">
        <v>346</v>
      </c>
      <c r="E837">
        <v>0</v>
      </c>
      <c r="F837">
        <v>1</v>
      </c>
      <c r="G837">
        <v>0</v>
      </c>
    </row>
    <row r="838" spans="1:7">
      <c r="A838" t="s">
        <v>636</v>
      </c>
      <c r="B838">
        <v>2008</v>
      </c>
      <c r="C838" t="s">
        <v>630</v>
      </c>
      <c r="D838" t="s">
        <v>351</v>
      </c>
      <c r="E838">
        <v>0</v>
      </c>
      <c r="F838">
        <v>1</v>
      </c>
      <c r="G838">
        <v>0</v>
      </c>
    </row>
    <row r="839" spans="1:7">
      <c r="A839" t="s">
        <v>636</v>
      </c>
      <c r="B839">
        <v>2008</v>
      </c>
      <c r="C839" t="s">
        <v>630</v>
      </c>
      <c r="D839" t="s">
        <v>360</v>
      </c>
      <c r="E839">
        <v>0</v>
      </c>
      <c r="F839">
        <v>1</v>
      </c>
      <c r="G839">
        <v>0</v>
      </c>
    </row>
    <row r="840" spans="1:7">
      <c r="A840" t="s">
        <v>636</v>
      </c>
      <c r="B840">
        <v>2009</v>
      </c>
      <c r="C840" t="s">
        <v>630</v>
      </c>
      <c r="D840" t="s">
        <v>344</v>
      </c>
      <c r="E840">
        <v>0</v>
      </c>
      <c r="F840">
        <v>1</v>
      </c>
      <c r="G840">
        <v>0</v>
      </c>
    </row>
    <row r="841" spans="1:7">
      <c r="A841" t="s">
        <v>636</v>
      </c>
      <c r="B841">
        <v>2009</v>
      </c>
      <c r="C841" t="s">
        <v>630</v>
      </c>
      <c r="D841" t="s">
        <v>337</v>
      </c>
      <c r="E841">
        <v>0</v>
      </c>
      <c r="F841">
        <v>1</v>
      </c>
      <c r="G841">
        <v>0</v>
      </c>
    </row>
    <row r="842" spans="1:7">
      <c r="A842" t="s">
        <v>636</v>
      </c>
      <c r="B842">
        <v>2010</v>
      </c>
      <c r="C842" t="s">
        <v>630</v>
      </c>
      <c r="D842" t="s">
        <v>339</v>
      </c>
      <c r="E842">
        <v>0</v>
      </c>
      <c r="F842">
        <v>1</v>
      </c>
      <c r="G842">
        <v>0</v>
      </c>
    </row>
    <row r="843" spans="1:7">
      <c r="A843" t="s">
        <v>636</v>
      </c>
      <c r="B843">
        <v>2010</v>
      </c>
      <c r="C843" t="s">
        <v>630</v>
      </c>
      <c r="D843" t="s">
        <v>344</v>
      </c>
      <c r="E843">
        <v>0</v>
      </c>
      <c r="F843">
        <v>1</v>
      </c>
      <c r="G843">
        <v>0</v>
      </c>
    </row>
    <row r="844" spans="1:7">
      <c r="A844" t="s">
        <v>636</v>
      </c>
      <c r="B844">
        <v>2011</v>
      </c>
      <c r="C844" t="s">
        <v>630</v>
      </c>
      <c r="D844" t="s">
        <v>418</v>
      </c>
      <c r="E844">
        <v>0</v>
      </c>
      <c r="F844">
        <v>1</v>
      </c>
      <c r="G844">
        <v>0</v>
      </c>
    </row>
    <row r="845" spans="1:7">
      <c r="A845" t="s">
        <v>636</v>
      </c>
      <c r="B845">
        <v>2011</v>
      </c>
      <c r="C845" t="s">
        <v>630</v>
      </c>
      <c r="D845" t="s">
        <v>351</v>
      </c>
      <c r="E845">
        <v>0</v>
      </c>
      <c r="F845">
        <v>1</v>
      </c>
      <c r="G845">
        <v>0</v>
      </c>
    </row>
    <row r="846" spans="1:7">
      <c r="A846" t="s">
        <v>636</v>
      </c>
      <c r="B846">
        <v>2012</v>
      </c>
      <c r="C846" t="s">
        <v>630</v>
      </c>
      <c r="D846" t="s">
        <v>360</v>
      </c>
      <c r="E846">
        <v>0</v>
      </c>
      <c r="F846">
        <v>1</v>
      </c>
      <c r="G846">
        <v>0</v>
      </c>
    </row>
    <row r="847" spans="1:7">
      <c r="A847" t="s">
        <v>636</v>
      </c>
      <c r="B847">
        <v>2012</v>
      </c>
      <c r="C847" t="s">
        <v>630</v>
      </c>
      <c r="D847" t="s">
        <v>355</v>
      </c>
      <c r="E847">
        <v>0</v>
      </c>
      <c r="F847">
        <v>1</v>
      </c>
      <c r="G84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3"/>
  <sheetViews>
    <sheetView topLeftCell="E1" workbookViewId="0">
      <selection activeCell="R2" sqref="R2"/>
    </sheetView>
  </sheetViews>
  <sheetFormatPr baseColWidth="10" defaultRowHeight="15" x14ac:dyDescent="0"/>
  <cols>
    <col min="9" max="9" width="18" customWidth="1"/>
    <col min="15" max="15" width="15.33203125" customWidth="1"/>
    <col min="16" max="16" width="29.6640625" customWidth="1"/>
  </cols>
  <sheetData>
    <row r="1" spans="1:19"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N1" t="s">
        <v>271</v>
      </c>
      <c r="O1" t="s">
        <v>272</v>
      </c>
      <c r="P1" t="s">
        <v>273</v>
      </c>
      <c r="Q1" t="s">
        <v>274</v>
      </c>
      <c r="R1" t="s">
        <v>275</v>
      </c>
      <c r="S1" t="s">
        <v>276</v>
      </c>
    </row>
    <row r="2" spans="1:19">
      <c r="A2">
        <v>2013</v>
      </c>
      <c r="B2" t="s">
        <v>678</v>
      </c>
      <c r="C2" t="s">
        <v>679</v>
      </c>
      <c r="G2">
        <f>A2</f>
        <v>2013</v>
      </c>
      <c r="H2" t="str">
        <f>LEFT(B2,FIND("(",B2)-2)</f>
        <v>Finals</v>
      </c>
      <c r="I2" t="str">
        <f>LEFT(C2,FIND("over",C2)-2)</f>
        <v>Miami Heat</v>
      </c>
      <c r="J2">
        <f>LEFT(RIGHT(B2,LEN(B2) - FIND("(",B2)),1)*1</f>
        <v>4</v>
      </c>
      <c r="K2">
        <f>RIGHT(LEFT(B2,FIND(")",B2)-1),1)+J2</f>
        <v>7</v>
      </c>
      <c r="L2">
        <v>1</v>
      </c>
      <c r="N2">
        <f>A2</f>
        <v>2013</v>
      </c>
      <c r="O2" t="str">
        <f>LEFT(B2,FIND("(",B2)-2)</f>
        <v>Finals</v>
      </c>
      <c r="P2" t="str">
        <f>RIGHT(LEFT(C2,LEN(C2)-15),LEN(LEFT(C2,LEN(C2)-15))-FIND("over",C2)-4)</f>
        <v>San Antonio Spurs</v>
      </c>
      <c r="Q2">
        <f>LEFT(RIGHT(B2,3),1)*1</f>
        <v>3</v>
      </c>
      <c r="R2">
        <f>LEFT(RIGHT(B2,LEN(B2) - FIND("(",B2)),1)*1+Q2</f>
        <v>7</v>
      </c>
      <c r="S2">
        <v>0</v>
      </c>
    </row>
    <row r="3" spans="1:19">
      <c r="A3">
        <v>2013</v>
      </c>
      <c r="G3">
        <f t="shared" ref="G3:G37" si="0">A3</f>
        <v>2013</v>
      </c>
      <c r="H3" t="e">
        <f t="shared" ref="H3:H37" si="1">LEFT(B3,FIND("(",B3)-2)</f>
        <v>#VALUE!</v>
      </c>
      <c r="I3" t="e">
        <f t="shared" ref="I3:I37" si="2">LEFT(C3,FIND("over",C3)-2)</f>
        <v>#VALUE!</v>
      </c>
      <c r="J3" t="e">
        <f t="shared" ref="J3:J37" si="3">LEFT(RIGHT(B3,LEN(B3) - FIND("(",B3)),1)*1</f>
        <v>#VALUE!</v>
      </c>
      <c r="K3" t="e">
        <f t="shared" ref="K3:K37" si="4">RIGHT(LEFT(B3,FIND(")",B3)-1),1)+J3</f>
        <v>#VALUE!</v>
      </c>
      <c r="L3">
        <v>1</v>
      </c>
      <c r="N3">
        <f t="shared" ref="N3:N37" si="5">A3</f>
        <v>2013</v>
      </c>
      <c r="O3" t="e">
        <f t="shared" ref="O3:O37" si="6">LEFT(B3,FIND("(",B3)-2)</f>
        <v>#VALUE!</v>
      </c>
      <c r="P3" t="e">
        <f t="shared" ref="P3:P66" si="7">RIGHT(LEFT(C3,LEN(C3)-15),LEN(LEFT(C3,LEN(C3)-15))-FIND("over",C3)-4)</f>
        <v>#VALUE!</v>
      </c>
      <c r="Q3" t="e">
        <f t="shared" ref="Q3:Q37" si="8">LEFT(RIGHT(B3,3),1)*1</f>
        <v>#VALUE!</v>
      </c>
      <c r="R3" t="e">
        <f t="shared" ref="R3:R37" si="9">LEFT(RIGHT(B3,LEN(B3) - FIND("(",B3)),1)*1+Q3</f>
        <v>#VALUE!</v>
      </c>
      <c r="S3">
        <v>0</v>
      </c>
    </row>
    <row r="4" spans="1:19">
      <c r="A4">
        <v>2013</v>
      </c>
      <c r="B4" t="s">
        <v>680</v>
      </c>
      <c r="C4" t="s">
        <v>681</v>
      </c>
      <c r="G4">
        <f t="shared" si="0"/>
        <v>2013</v>
      </c>
      <c r="H4" t="str">
        <f t="shared" si="1"/>
        <v>Eastern Conference Finals</v>
      </c>
      <c r="I4" t="str">
        <f t="shared" si="2"/>
        <v>Miami Heat</v>
      </c>
      <c r="J4">
        <f t="shared" si="3"/>
        <v>4</v>
      </c>
      <c r="K4">
        <f t="shared" si="4"/>
        <v>7</v>
      </c>
      <c r="L4">
        <v>1</v>
      </c>
      <c r="N4">
        <f t="shared" si="5"/>
        <v>2013</v>
      </c>
      <c r="O4" t="str">
        <f t="shared" si="6"/>
        <v>Eastern Conference Finals</v>
      </c>
      <c r="P4" t="str">
        <f t="shared" si="7"/>
        <v>Indiana Pacers</v>
      </c>
      <c r="Q4">
        <f t="shared" si="8"/>
        <v>3</v>
      </c>
      <c r="R4">
        <f t="shared" si="9"/>
        <v>7</v>
      </c>
      <c r="S4">
        <v>0</v>
      </c>
    </row>
    <row r="5" spans="1:19">
      <c r="A5">
        <v>2013</v>
      </c>
      <c r="B5" t="s">
        <v>682</v>
      </c>
      <c r="C5" t="s">
        <v>683</v>
      </c>
      <c r="G5">
        <f t="shared" si="0"/>
        <v>2013</v>
      </c>
      <c r="H5" t="str">
        <f t="shared" si="1"/>
        <v>Western Conference Finals</v>
      </c>
      <c r="I5" t="str">
        <f t="shared" si="2"/>
        <v>San Antonio Spurs</v>
      </c>
      <c r="J5">
        <f t="shared" si="3"/>
        <v>4</v>
      </c>
      <c r="K5">
        <f t="shared" si="4"/>
        <v>4</v>
      </c>
      <c r="L5">
        <v>1</v>
      </c>
      <c r="N5">
        <f t="shared" si="5"/>
        <v>2013</v>
      </c>
      <c r="O5" t="str">
        <f t="shared" si="6"/>
        <v>Western Conference Finals</v>
      </c>
      <c r="P5" t="str">
        <f t="shared" si="7"/>
        <v>Memphis Grizzlies</v>
      </c>
      <c r="Q5">
        <f t="shared" si="8"/>
        <v>0</v>
      </c>
      <c r="R5">
        <f t="shared" si="9"/>
        <v>4</v>
      </c>
      <c r="S5">
        <v>0</v>
      </c>
    </row>
    <row r="6" spans="1:19">
      <c r="A6">
        <v>2013</v>
      </c>
      <c r="G6">
        <f t="shared" si="0"/>
        <v>2013</v>
      </c>
      <c r="H6" t="e">
        <f t="shared" si="1"/>
        <v>#VALUE!</v>
      </c>
      <c r="I6" t="e">
        <f t="shared" si="2"/>
        <v>#VALUE!</v>
      </c>
      <c r="J6" t="e">
        <f t="shared" si="3"/>
        <v>#VALUE!</v>
      </c>
      <c r="K6" t="e">
        <f t="shared" si="4"/>
        <v>#VALUE!</v>
      </c>
      <c r="L6">
        <v>1</v>
      </c>
      <c r="N6">
        <f t="shared" si="5"/>
        <v>2013</v>
      </c>
      <c r="O6" t="e">
        <f t="shared" si="6"/>
        <v>#VALUE!</v>
      </c>
      <c r="P6" t="e">
        <f t="shared" si="7"/>
        <v>#VALUE!</v>
      </c>
      <c r="Q6" t="e">
        <f t="shared" si="8"/>
        <v>#VALUE!</v>
      </c>
      <c r="R6" t="e">
        <f t="shared" si="9"/>
        <v>#VALUE!</v>
      </c>
      <c r="S6">
        <v>0</v>
      </c>
    </row>
    <row r="7" spans="1:19">
      <c r="A7">
        <v>2013</v>
      </c>
      <c r="B7" t="s">
        <v>684</v>
      </c>
      <c r="C7" t="s">
        <v>685</v>
      </c>
      <c r="G7">
        <f t="shared" si="0"/>
        <v>2013</v>
      </c>
      <c r="H7" t="str">
        <f t="shared" si="1"/>
        <v>Eastern Conference Semifinals</v>
      </c>
      <c r="I7" t="str">
        <f t="shared" si="2"/>
        <v>Indiana Pacers</v>
      </c>
      <c r="J7">
        <f t="shared" si="3"/>
        <v>4</v>
      </c>
      <c r="K7">
        <f t="shared" si="4"/>
        <v>6</v>
      </c>
      <c r="L7">
        <v>1</v>
      </c>
      <c r="N7">
        <f t="shared" si="5"/>
        <v>2013</v>
      </c>
      <c r="O7" t="str">
        <f t="shared" si="6"/>
        <v>Eastern Conference Semifinals</v>
      </c>
      <c r="P7" t="str">
        <f t="shared" si="7"/>
        <v>New York Knicks</v>
      </c>
      <c r="Q7">
        <f t="shared" si="8"/>
        <v>2</v>
      </c>
      <c r="R7">
        <f t="shared" si="9"/>
        <v>6</v>
      </c>
      <c r="S7">
        <v>0</v>
      </c>
    </row>
    <row r="8" spans="1:19">
      <c r="A8">
        <v>2013</v>
      </c>
      <c r="B8" t="s">
        <v>686</v>
      </c>
      <c r="C8" t="s">
        <v>687</v>
      </c>
      <c r="G8">
        <f t="shared" si="0"/>
        <v>2013</v>
      </c>
      <c r="H8" t="str">
        <f t="shared" si="1"/>
        <v>Eastern Conference Semifinals</v>
      </c>
      <c r="I8" t="str">
        <f t="shared" si="2"/>
        <v>Miami Heat</v>
      </c>
      <c r="J8">
        <f t="shared" si="3"/>
        <v>4</v>
      </c>
      <c r="K8">
        <f t="shared" si="4"/>
        <v>5</v>
      </c>
      <c r="L8">
        <v>1</v>
      </c>
      <c r="N8">
        <f t="shared" si="5"/>
        <v>2013</v>
      </c>
      <c r="O8" t="str">
        <f t="shared" si="6"/>
        <v>Eastern Conference Semifinals</v>
      </c>
      <c r="P8" t="str">
        <f t="shared" si="7"/>
        <v>Chicago Bulls</v>
      </c>
      <c r="Q8">
        <f t="shared" si="8"/>
        <v>1</v>
      </c>
      <c r="R8">
        <f t="shared" si="9"/>
        <v>5</v>
      </c>
      <c r="S8">
        <v>0</v>
      </c>
    </row>
    <row r="9" spans="1:19">
      <c r="A9">
        <v>2013</v>
      </c>
      <c r="B9" t="s">
        <v>688</v>
      </c>
      <c r="C9" t="s">
        <v>689</v>
      </c>
      <c r="G9">
        <f t="shared" si="0"/>
        <v>2013</v>
      </c>
      <c r="H9" t="str">
        <f t="shared" si="1"/>
        <v>Western Conference Semifinals</v>
      </c>
      <c r="I9" t="str">
        <f t="shared" si="2"/>
        <v>Memphis Grizzlies</v>
      </c>
      <c r="J9">
        <f t="shared" si="3"/>
        <v>4</v>
      </c>
      <c r="K9">
        <f t="shared" si="4"/>
        <v>5</v>
      </c>
      <c r="L9">
        <v>1</v>
      </c>
      <c r="N9">
        <f t="shared" si="5"/>
        <v>2013</v>
      </c>
      <c r="O9" t="str">
        <f t="shared" si="6"/>
        <v>Western Conference Semifinals</v>
      </c>
      <c r="P9" t="str">
        <f t="shared" si="7"/>
        <v>Oklahoma City Thunder</v>
      </c>
      <c r="Q9">
        <f t="shared" si="8"/>
        <v>1</v>
      </c>
      <c r="R9">
        <f t="shared" si="9"/>
        <v>5</v>
      </c>
      <c r="S9">
        <v>0</v>
      </c>
    </row>
    <row r="10" spans="1:19">
      <c r="A10">
        <v>2013</v>
      </c>
      <c r="B10" t="s">
        <v>690</v>
      </c>
      <c r="C10" t="s">
        <v>691</v>
      </c>
      <c r="G10">
        <f t="shared" si="0"/>
        <v>2013</v>
      </c>
      <c r="H10" t="str">
        <f t="shared" si="1"/>
        <v>Western Conference Semifinals</v>
      </c>
      <c r="I10" t="str">
        <f t="shared" si="2"/>
        <v>San Antonio Spurs</v>
      </c>
      <c r="J10">
        <f t="shared" si="3"/>
        <v>4</v>
      </c>
      <c r="K10">
        <f t="shared" si="4"/>
        <v>6</v>
      </c>
      <c r="L10">
        <v>1</v>
      </c>
      <c r="N10">
        <f t="shared" si="5"/>
        <v>2013</v>
      </c>
      <c r="O10" t="str">
        <f t="shared" si="6"/>
        <v>Western Conference Semifinals</v>
      </c>
      <c r="P10" t="str">
        <f t="shared" si="7"/>
        <v>Golden State Warriors</v>
      </c>
      <c r="Q10">
        <f t="shared" si="8"/>
        <v>2</v>
      </c>
      <c r="R10">
        <f t="shared" si="9"/>
        <v>6</v>
      </c>
      <c r="S10">
        <v>0</v>
      </c>
    </row>
    <row r="11" spans="1:19">
      <c r="A11">
        <v>2013</v>
      </c>
      <c r="G11">
        <f t="shared" si="0"/>
        <v>2013</v>
      </c>
      <c r="H11" t="e">
        <f t="shared" si="1"/>
        <v>#VALUE!</v>
      </c>
      <c r="I11" t="e">
        <f t="shared" si="2"/>
        <v>#VALUE!</v>
      </c>
      <c r="J11" t="e">
        <f t="shared" si="3"/>
        <v>#VALUE!</v>
      </c>
      <c r="K11" t="e">
        <f t="shared" si="4"/>
        <v>#VALUE!</v>
      </c>
      <c r="L11">
        <v>1</v>
      </c>
      <c r="N11">
        <f t="shared" si="5"/>
        <v>2013</v>
      </c>
      <c r="O11" t="e">
        <f t="shared" si="6"/>
        <v>#VALUE!</v>
      </c>
      <c r="P11" t="e">
        <f t="shared" si="7"/>
        <v>#VALUE!</v>
      </c>
      <c r="Q11" t="e">
        <f t="shared" si="8"/>
        <v>#VALUE!</v>
      </c>
      <c r="R11" t="e">
        <f t="shared" si="9"/>
        <v>#VALUE!</v>
      </c>
      <c r="S11">
        <v>0</v>
      </c>
    </row>
    <row r="12" spans="1:19">
      <c r="A12">
        <v>2013</v>
      </c>
      <c r="B12" t="s">
        <v>692</v>
      </c>
      <c r="C12" t="s">
        <v>693</v>
      </c>
      <c r="G12">
        <f t="shared" si="0"/>
        <v>2013</v>
      </c>
      <c r="H12" t="str">
        <f t="shared" si="1"/>
        <v>Eastern Conference First Round</v>
      </c>
      <c r="I12" t="str">
        <f t="shared" si="2"/>
        <v>Chicago Bulls</v>
      </c>
      <c r="J12">
        <f t="shared" si="3"/>
        <v>4</v>
      </c>
      <c r="K12">
        <f t="shared" si="4"/>
        <v>7</v>
      </c>
      <c r="L12">
        <v>1</v>
      </c>
      <c r="N12">
        <f t="shared" si="5"/>
        <v>2013</v>
      </c>
      <c r="O12" t="str">
        <f t="shared" si="6"/>
        <v>Eastern Conference First Round</v>
      </c>
      <c r="P12" t="str">
        <f t="shared" si="7"/>
        <v>Brooklyn Nets</v>
      </c>
      <c r="Q12">
        <f t="shared" si="8"/>
        <v>3</v>
      </c>
      <c r="R12">
        <f t="shared" si="9"/>
        <v>7</v>
      </c>
      <c r="S12">
        <v>0</v>
      </c>
    </row>
    <row r="13" spans="1:19">
      <c r="A13">
        <v>2013</v>
      </c>
      <c r="B13" t="s">
        <v>694</v>
      </c>
      <c r="C13" t="s">
        <v>695</v>
      </c>
      <c r="G13">
        <f t="shared" si="0"/>
        <v>2013</v>
      </c>
      <c r="H13" t="str">
        <f t="shared" si="1"/>
        <v>Eastern Conference First Round</v>
      </c>
      <c r="I13" t="str">
        <f t="shared" si="2"/>
        <v>Indiana Pacers</v>
      </c>
      <c r="J13">
        <f t="shared" si="3"/>
        <v>4</v>
      </c>
      <c r="K13">
        <f t="shared" si="4"/>
        <v>6</v>
      </c>
      <c r="L13">
        <v>1</v>
      </c>
      <c r="N13">
        <f t="shared" si="5"/>
        <v>2013</v>
      </c>
      <c r="O13" t="str">
        <f t="shared" si="6"/>
        <v>Eastern Conference First Round</v>
      </c>
      <c r="P13" t="str">
        <f t="shared" si="7"/>
        <v>Atlanta Hawks</v>
      </c>
      <c r="Q13">
        <f t="shared" si="8"/>
        <v>2</v>
      </c>
      <c r="R13">
        <f t="shared" si="9"/>
        <v>6</v>
      </c>
      <c r="S13">
        <v>0</v>
      </c>
    </row>
    <row r="14" spans="1:19">
      <c r="A14">
        <v>2013</v>
      </c>
      <c r="B14" t="s">
        <v>696</v>
      </c>
      <c r="C14" t="s">
        <v>697</v>
      </c>
      <c r="G14">
        <f t="shared" si="0"/>
        <v>2013</v>
      </c>
      <c r="H14" t="str">
        <f t="shared" si="1"/>
        <v>Eastern Conference First Round</v>
      </c>
      <c r="I14" t="str">
        <f t="shared" si="2"/>
        <v>Miami Heat</v>
      </c>
      <c r="J14">
        <f t="shared" si="3"/>
        <v>4</v>
      </c>
      <c r="K14">
        <f t="shared" si="4"/>
        <v>4</v>
      </c>
      <c r="L14">
        <v>1</v>
      </c>
      <c r="N14">
        <f t="shared" si="5"/>
        <v>2013</v>
      </c>
      <c r="O14" t="str">
        <f t="shared" si="6"/>
        <v>Eastern Conference First Round</v>
      </c>
      <c r="P14" t="str">
        <f t="shared" si="7"/>
        <v>Milwaukee Bucks</v>
      </c>
      <c r="Q14">
        <f t="shared" si="8"/>
        <v>0</v>
      </c>
      <c r="R14">
        <f t="shared" si="9"/>
        <v>4</v>
      </c>
      <c r="S14">
        <v>0</v>
      </c>
    </row>
    <row r="15" spans="1:19">
      <c r="A15">
        <v>2013</v>
      </c>
      <c r="B15" t="s">
        <v>694</v>
      </c>
      <c r="C15" t="s">
        <v>698</v>
      </c>
      <c r="G15">
        <f t="shared" si="0"/>
        <v>2013</v>
      </c>
      <c r="H15" t="str">
        <f t="shared" si="1"/>
        <v>Eastern Conference First Round</v>
      </c>
      <c r="I15" t="str">
        <f t="shared" si="2"/>
        <v>New York Knicks</v>
      </c>
      <c r="J15">
        <f t="shared" si="3"/>
        <v>4</v>
      </c>
      <c r="K15">
        <f t="shared" si="4"/>
        <v>6</v>
      </c>
      <c r="L15">
        <v>1</v>
      </c>
      <c r="N15">
        <f t="shared" si="5"/>
        <v>2013</v>
      </c>
      <c r="O15" t="str">
        <f t="shared" si="6"/>
        <v>Eastern Conference First Round</v>
      </c>
      <c r="P15" t="str">
        <f t="shared" si="7"/>
        <v>Boston Celtics</v>
      </c>
      <c r="Q15">
        <f t="shared" si="8"/>
        <v>2</v>
      </c>
      <c r="R15">
        <f t="shared" si="9"/>
        <v>6</v>
      </c>
      <c r="S15">
        <v>0</v>
      </c>
    </row>
    <row r="16" spans="1:19">
      <c r="A16">
        <v>2013</v>
      </c>
      <c r="B16" t="s">
        <v>699</v>
      </c>
      <c r="C16" t="s">
        <v>700</v>
      </c>
      <c r="G16">
        <f t="shared" si="0"/>
        <v>2013</v>
      </c>
      <c r="H16" t="str">
        <f t="shared" si="1"/>
        <v>Western Conference First Round</v>
      </c>
      <c r="I16" t="str">
        <f t="shared" si="2"/>
        <v>Golden State Warriors</v>
      </c>
      <c r="J16">
        <f t="shared" si="3"/>
        <v>4</v>
      </c>
      <c r="K16">
        <f t="shared" si="4"/>
        <v>6</v>
      </c>
      <c r="L16">
        <v>1</v>
      </c>
      <c r="N16">
        <f t="shared" si="5"/>
        <v>2013</v>
      </c>
      <c r="O16" t="str">
        <f t="shared" si="6"/>
        <v>Western Conference First Round</v>
      </c>
      <c r="P16" t="str">
        <f t="shared" si="7"/>
        <v>Denver Nuggets</v>
      </c>
      <c r="Q16">
        <f t="shared" si="8"/>
        <v>2</v>
      </c>
      <c r="R16">
        <f t="shared" si="9"/>
        <v>6</v>
      </c>
      <c r="S16">
        <v>0</v>
      </c>
    </row>
    <row r="17" spans="1:19">
      <c r="A17">
        <v>2013</v>
      </c>
      <c r="B17" t="s">
        <v>699</v>
      </c>
      <c r="C17" t="s">
        <v>701</v>
      </c>
      <c r="G17">
        <f t="shared" si="0"/>
        <v>2013</v>
      </c>
      <c r="H17" t="str">
        <f t="shared" si="1"/>
        <v>Western Conference First Round</v>
      </c>
      <c r="I17" t="str">
        <f t="shared" si="2"/>
        <v>Memphis Grizzlies</v>
      </c>
      <c r="J17">
        <f t="shared" si="3"/>
        <v>4</v>
      </c>
      <c r="K17">
        <f t="shared" si="4"/>
        <v>6</v>
      </c>
      <c r="L17">
        <v>1</v>
      </c>
      <c r="N17">
        <f t="shared" si="5"/>
        <v>2013</v>
      </c>
      <c r="O17" t="str">
        <f t="shared" si="6"/>
        <v>Western Conference First Round</v>
      </c>
      <c r="P17" t="str">
        <f t="shared" si="7"/>
        <v>Los Angeles Clippers</v>
      </c>
      <c r="Q17">
        <f t="shared" si="8"/>
        <v>2</v>
      </c>
      <c r="R17">
        <f t="shared" si="9"/>
        <v>6</v>
      </c>
      <c r="S17">
        <v>0</v>
      </c>
    </row>
    <row r="18" spans="1:19">
      <c r="A18">
        <v>2013</v>
      </c>
      <c r="B18" t="s">
        <v>699</v>
      </c>
      <c r="C18" t="s">
        <v>702</v>
      </c>
      <c r="G18">
        <f t="shared" si="0"/>
        <v>2013</v>
      </c>
      <c r="H18" t="str">
        <f t="shared" si="1"/>
        <v>Western Conference First Round</v>
      </c>
      <c r="I18" t="str">
        <f t="shared" si="2"/>
        <v>Oklahoma City Thunder</v>
      </c>
      <c r="J18">
        <f t="shared" si="3"/>
        <v>4</v>
      </c>
      <c r="K18">
        <f t="shared" si="4"/>
        <v>6</v>
      </c>
      <c r="L18">
        <v>1</v>
      </c>
      <c r="N18">
        <f t="shared" si="5"/>
        <v>2013</v>
      </c>
      <c r="O18" t="str">
        <f t="shared" si="6"/>
        <v>Western Conference First Round</v>
      </c>
      <c r="P18" t="str">
        <f t="shared" si="7"/>
        <v>Houston Rockets</v>
      </c>
      <c r="Q18">
        <f t="shared" si="8"/>
        <v>2</v>
      </c>
      <c r="R18">
        <f t="shared" si="9"/>
        <v>6</v>
      </c>
      <c r="S18">
        <v>0</v>
      </c>
    </row>
    <row r="19" spans="1:19">
      <c r="A19">
        <v>2013</v>
      </c>
      <c r="B19" t="s">
        <v>703</v>
      </c>
      <c r="C19" t="s">
        <v>704</v>
      </c>
      <c r="G19">
        <f t="shared" si="0"/>
        <v>2013</v>
      </c>
      <c r="H19" t="str">
        <f t="shared" si="1"/>
        <v>Western Conference First Round</v>
      </c>
      <c r="I19" t="str">
        <f t="shared" si="2"/>
        <v>San Antonio Spurs</v>
      </c>
      <c r="J19">
        <f t="shared" si="3"/>
        <v>4</v>
      </c>
      <c r="K19">
        <f t="shared" si="4"/>
        <v>4</v>
      </c>
      <c r="L19">
        <v>1</v>
      </c>
      <c r="N19">
        <f t="shared" si="5"/>
        <v>2013</v>
      </c>
      <c r="O19" t="str">
        <f t="shared" si="6"/>
        <v>Western Conference First Round</v>
      </c>
      <c r="P19" t="str">
        <f t="shared" si="7"/>
        <v>Los Angeles Lakers</v>
      </c>
      <c r="Q19">
        <f t="shared" si="8"/>
        <v>0</v>
      </c>
      <c r="R19">
        <f t="shared" si="9"/>
        <v>4</v>
      </c>
      <c r="S19">
        <v>0</v>
      </c>
    </row>
    <row r="20" spans="1:19">
      <c r="A20">
        <v>2012</v>
      </c>
      <c r="B20" t="s">
        <v>705</v>
      </c>
      <c r="C20" t="s">
        <v>706</v>
      </c>
      <c r="G20">
        <f t="shared" si="0"/>
        <v>2012</v>
      </c>
      <c r="H20" t="str">
        <f t="shared" si="1"/>
        <v>Finals</v>
      </c>
      <c r="I20" t="str">
        <f t="shared" si="2"/>
        <v>Miami Heat</v>
      </c>
      <c r="J20">
        <f t="shared" si="3"/>
        <v>4</v>
      </c>
      <c r="K20">
        <f t="shared" si="4"/>
        <v>5</v>
      </c>
      <c r="L20">
        <v>1</v>
      </c>
      <c r="N20">
        <f t="shared" si="5"/>
        <v>2012</v>
      </c>
      <c r="O20" t="str">
        <f t="shared" si="6"/>
        <v>Finals</v>
      </c>
      <c r="P20" t="str">
        <f t="shared" si="7"/>
        <v>Oklahoma City Thunder</v>
      </c>
      <c r="Q20">
        <f t="shared" si="8"/>
        <v>1</v>
      </c>
      <c r="R20">
        <f t="shared" si="9"/>
        <v>5</v>
      </c>
      <c r="S20">
        <v>0</v>
      </c>
    </row>
    <row r="21" spans="1:19">
      <c r="A21">
        <v>2012</v>
      </c>
      <c r="G21">
        <f t="shared" si="0"/>
        <v>2012</v>
      </c>
      <c r="H21" t="e">
        <f t="shared" si="1"/>
        <v>#VALUE!</v>
      </c>
      <c r="I21" t="e">
        <f t="shared" si="2"/>
        <v>#VALUE!</v>
      </c>
      <c r="J21" t="e">
        <f t="shared" si="3"/>
        <v>#VALUE!</v>
      </c>
      <c r="K21" t="e">
        <f t="shared" si="4"/>
        <v>#VALUE!</v>
      </c>
      <c r="L21">
        <v>1</v>
      </c>
      <c r="N21">
        <f t="shared" si="5"/>
        <v>2012</v>
      </c>
      <c r="O21" t="e">
        <f t="shared" si="6"/>
        <v>#VALUE!</v>
      </c>
      <c r="P21" t="e">
        <f t="shared" si="7"/>
        <v>#VALUE!</v>
      </c>
      <c r="Q21" t="e">
        <f t="shared" si="8"/>
        <v>#VALUE!</v>
      </c>
      <c r="R21" t="e">
        <f t="shared" si="9"/>
        <v>#VALUE!</v>
      </c>
      <c r="S21">
        <v>0</v>
      </c>
    </row>
    <row r="22" spans="1:19">
      <c r="A22">
        <v>2012</v>
      </c>
      <c r="B22" t="s">
        <v>680</v>
      </c>
      <c r="C22" t="s">
        <v>707</v>
      </c>
      <c r="G22">
        <f t="shared" si="0"/>
        <v>2012</v>
      </c>
      <c r="H22" t="str">
        <f t="shared" si="1"/>
        <v>Eastern Conference Finals</v>
      </c>
      <c r="I22" t="str">
        <f t="shared" si="2"/>
        <v>Miami Heat</v>
      </c>
      <c r="J22">
        <f t="shared" si="3"/>
        <v>4</v>
      </c>
      <c r="K22">
        <f t="shared" si="4"/>
        <v>7</v>
      </c>
      <c r="L22">
        <v>1</v>
      </c>
      <c r="N22">
        <f t="shared" si="5"/>
        <v>2012</v>
      </c>
      <c r="O22" t="str">
        <f t="shared" si="6"/>
        <v>Eastern Conference Finals</v>
      </c>
      <c r="P22" t="str">
        <f t="shared" si="7"/>
        <v>Boston Celtics</v>
      </c>
      <c r="Q22">
        <f t="shared" si="8"/>
        <v>3</v>
      </c>
      <c r="R22">
        <f t="shared" si="9"/>
        <v>7</v>
      </c>
      <c r="S22">
        <v>0</v>
      </c>
    </row>
    <row r="23" spans="1:19">
      <c r="A23">
        <v>2012</v>
      </c>
      <c r="B23" t="s">
        <v>708</v>
      </c>
      <c r="C23" t="s">
        <v>709</v>
      </c>
      <c r="G23">
        <f t="shared" si="0"/>
        <v>2012</v>
      </c>
      <c r="H23" t="str">
        <f t="shared" si="1"/>
        <v>Western Conference Finals</v>
      </c>
      <c r="I23" t="str">
        <f t="shared" si="2"/>
        <v>Oklahoma City Thunder</v>
      </c>
      <c r="J23">
        <f t="shared" si="3"/>
        <v>4</v>
      </c>
      <c r="K23">
        <f t="shared" si="4"/>
        <v>6</v>
      </c>
      <c r="L23">
        <v>1</v>
      </c>
      <c r="N23">
        <f t="shared" si="5"/>
        <v>2012</v>
      </c>
      <c r="O23" t="str">
        <f t="shared" si="6"/>
        <v>Western Conference Finals</v>
      </c>
      <c r="P23" t="str">
        <f t="shared" si="7"/>
        <v>San Antonio Spurs</v>
      </c>
      <c r="Q23">
        <f t="shared" si="8"/>
        <v>2</v>
      </c>
      <c r="R23">
        <f t="shared" si="9"/>
        <v>6</v>
      </c>
      <c r="S23">
        <v>0</v>
      </c>
    </row>
    <row r="24" spans="1:19">
      <c r="A24">
        <v>2012</v>
      </c>
      <c r="G24">
        <f t="shared" si="0"/>
        <v>2012</v>
      </c>
      <c r="H24" t="e">
        <f t="shared" si="1"/>
        <v>#VALUE!</v>
      </c>
      <c r="I24" t="e">
        <f t="shared" si="2"/>
        <v>#VALUE!</v>
      </c>
      <c r="J24" t="e">
        <f t="shared" si="3"/>
        <v>#VALUE!</v>
      </c>
      <c r="K24" t="e">
        <f t="shared" si="4"/>
        <v>#VALUE!</v>
      </c>
      <c r="L24">
        <v>1</v>
      </c>
      <c r="N24">
        <f t="shared" si="5"/>
        <v>2012</v>
      </c>
      <c r="O24" t="e">
        <f t="shared" si="6"/>
        <v>#VALUE!</v>
      </c>
      <c r="P24" t="e">
        <f t="shared" si="7"/>
        <v>#VALUE!</v>
      </c>
      <c r="Q24" t="e">
        <f t="shared" si="8"/>
        <v>#VALUE!</v>
      </c>
      <c r="R24" t="e">
        <f t="shared" si="9"/>
        <v>#VALUE!</v>
      </c>
      <c r="S24">
        <v>0</v>
      </c>
    </row>
    <row r="25" spans="1:19">
      <c r="A25">
        <v>2012</v>
      </c>
      <c r="B25" t="s">
        <v>710</v>
      </c>
      <c r="C25" t="s">
        <v>711</v>
      </c>
      <c r="G25">
        <f t="shared" si="0"/>
        <v>2012</v>
      </c>
      <c r="H25" t="str">
        <f t="shared" si="1"/>
        <v>Eastern Conference Semifinals</v>
      </c>
      <c r="I25" t="str">
        <f t="shared" si="2"/>
        <v>Boston Celtics</v>
      </c>
      <c r="J25">
        <f t="shared" si="3"/>
        <v>4</v>
      </c>
      <c r="K25">
        <f t="shared" si="4"/>
        <v>7</v>
      </c>
      <c r="L25">
        <v>1</v>
      </c>
      <c r="N25">
        <f t="shared" si="5"/>
        <v>2012</v>
      </c>
      <c r="O25" t="str">
        <f t="shared" si="6"/>
        <v>Eastern Conference Semifinals</v>
      </c>
      <c r="P25" t="str">
        <f t="shared" si="7"/>
        <v>Philadelphia 76ers</v>
      </c>
      <c r="Q25">
        <f t="shared" si="8"/>
        <v>3</v>
      </c>
      <c r="R25">
        <f t="shared" si="9"/>
        <v>7</v>
      </c>
      <c r="S25">
        <v>0</v>
      </c>
    </row>
    <row r="26" spans="1:19">
      <c r="A26">
        <v>2012</v>
      </c>
      <c r="B26" t="s">
        <v>684</v>
      </c>
      <c r="C26" t="s">
        <v>681</v>
      </c>
      <c r="G26">
        <f t="shared" si="0"/>
        <v>2012</v>
      </c>
      <c r="H26" t="str">
        <f t="shared" si="1"/>
        <v>Eastern Conference Semifinals</v>
      </c>
      <c r="I26" t="str">
        <f t="shared" si="2"/>
        <v>Miami Heat</v>
      </c>
      <c r="J26">
        <f t="shared" si="3"/>
        <v>4</v>
      </c>
      <c r="K26">
        <f t="shared" si="4"/>
        <v>6</v>
      </c>
      <c r="L26">
        <v>1</v>
      </c>
      <c r="N26">
        <f t="shared" si="5"/>
        <v>2012</v>
      </c>
      <c r="O26" t="str">
        <f t="shared" si="6"/>
        <v>Eastern Conference Semifinals</v>
      </c>
      <c r="P26" t="str">
        <f t="shared" si="7"/>
        <v>Indiana Pacers</v>
      </c>
      <c r="Q26">
        <f t="shared" si="8"/>
        <v>2</v>
      </c>
      <c r="R26">
        <f t="shared" si="9"/>
        <v>6</v>
      </c>
      <c r="S26">
        <v>0</v>
      </c>
    </row>
    <row r="27" spans="1:19">
      <c r="A27">
        <v>2012</v>
      </c>
      <c r="B27" t="s">
        <v>688</v>
      </c>
      <c r="C27" t="s">
        <v>712</v>
      </c>
      <c r="G27">
        <f t="shared" si="0"/>
        <v>2012</v>
      </c>
      <c r="H27" t="str">
        <f t="shared" si="1"/>
        <v>Western Conference Semifinals</v>
      </c>
      <c r="I27" t="str">
        <f t="shared" si="2"/>
        <v>Oklahoma City Thunder</v>
      </c>
      <c r="J27">
        <f t="shared" si="3"/>
        <v>4</v>
      </c>
      <c r="K27">
        <f t="shared" si="4"/>
        <v>5</v>
      </c>
      <c r="L27">
        <v>1</v>
      </c>
      <c r="N27">
        <f t="shared" si="5"/>
        <v>2012</v>
      </c>
      <c r="O27" t="str">
        <f t="shared" si="6"/>
        <v>Western Conference Semifinals</v>
      </c>
      <c r="P27" t="str">
        <f t="shared" si="7"/>
        <v>Los Angeles Lakers</v>
      </c>
      <c r="Q27">
        <f t="shared" si="8"/>
        <v>1</v>
      </c>
      <c r="R27">
        <f t="shared" si="9"/>
        <v>5</v>
      </c>
      <c r="S27">
        <v>0</v>
      </c>
    </row>
    <row r="28" spans="1:19">
      <c r="A28">
        <v>2012</v>
      </c>
      <c r="B28" t="s">
        <v>713</v>
      </c>
      <c r="C28" t="s">
        <v>714</v>
      </c>
      <c r="G28">
        <f t="shared" si="0"/>
        <v>2012</v>
      </c>
      <c r="H28" t="str">
        <f t="shared" si="1"/>
        <v>Western Conference Semifinals</v>
      </c>
      <c r="I28" t="str">
        <f t="shared" si="2"/>
        <v>San Antonio Spurs</v>
      </c>
      <c r="J28">
        <f t="shared" si="3"/>
        <v>4</v>
      </c>
      <c r="K28">
        <f t="shared" si="4"/>
        <v>4</v>
      </c>
      <c r="L28">
        <v>1</v>
      </c>
      <c r="N28">
        <f t="shared" si="5"/>
        <v>2012</v>
      </c>
      <c r="O28" t="str">
        <f t="shared" si="6"/>
        <v>Western Conference Semifinals</v>
      </c>
      <c r="P28" t="str">
        <f t="shared" si="7"/>
        <v>Los Angeles Clippers</v>
      </c>
      <c r="Q28">
        <f t="shared" si="8"/>
        <v>0</v>
      </c>
      <c r="R28">
        <f t="shared" si="9"/>
        <v>4</v>
      </c>
      <c r="S28">
        <v>0</v>
      </c>
    </row>
    <row r="29" spans="1:19">
      <c r="A29">
        <v>2012</v>
      </c>
      <c r="G29">
        <f t="shared" si="0"/>
        <v>2012</v>
      </c>
      <c r="H29" t="e">
        <f t="shared" si="1"/>
        <v>#VALUE!</v>
      </c>
      <c r="I29" t="e">
        <f t="shared" si="2"/>
        <v>#VALUE!</v>
      </c>
      <c r="J29" t="e">
        <f t="shared" si="3"/>
        <v>#VALUE!</v>
      </c>
      <c r="K29" t="e">
        <f t="shared" si="4"/>
        <v>#VALUE!</v>
      </c>
      <c r="L29">
        <v>1</v>
      </c>
      <c r="N29">
        <f t="shared" si="5"/>
        <v>2012</v>
      </c>
      <c r="O29" t="e">
        <f t="shared" si="6"/>
        <v>#VALUE!</v>
      </c>
      <c r="P29" t="e">
        <f t="shared" si="7"/>
        <v>#VALUE!</v>
      </c>
      <c r="Q29" t="e">
        <f t="shared" si="8"/>
        <v>#VALUE!</v>
      </c>
      <c r="R29" t="e">
        <f t="shared" si="9"/>
        <v>#VALUE!</v>
      </c>
      <c r="S29">
        <v>0</v>
      </c>
    </row>
    <row r="30" spans="1:19">
      <c r="A30">
        <v>2012</v>
      </c>
      <c r="B30" t="s">
        <v>694</v>
      </c>
      <c r="C30" t="s">
        <v>715</v>
      </c>
      <c r="G30">
        <f t="shared" si="0"/>
        <v>2012</v>
      </c>
      <c r="H30" t="str">
        <f t="shared" si="1"/>
        <v>Eastern Conference First Round</v>
      </c>
      <c r="I30" t="str">
        <f t="shared" si="2"/>
        <v>Boston Celtics</v>
      </c>
      <c r="J30">
        <f t="shared" si="3"/>
        <v>4</v>
      </c>
      <c r="K30">
        <f t="shared" si="4"/>
        <v>6</v>
      </c>
      <c r="L30">
        <v>1</v>
      </c>
      <c r="N30">
        <f t="shared" si="5"/>
        <v>2012</v>
      </c>
      <c r="O30" t="str">
        <f t="shared" si="6"/>
        <v>Eastern Conference First Round</v>
      </c>
      <c r="P30" t="str">
        <f t="shared" si="7"/>
        <v>Atlanta Hawks</v>
      </c>
      <c r="Q30">
        <f t="shared" si="8"/>
        <v>2</v>
      </c>
      <c r="R30">
        <f t="shared" si="9"/>
        <v>6</v>
      </c>
      <c r="S30">
        <v>0</v>
      </c>
    </row>
    <row r="31" spans="1:19">
      <c r="A31">
        <v>2012</v>
      </c>
      <c r="B31" t="s">
        <v>716</v>
      </c>
      <c r="C31" t="s">
        <v>717</v>
      </c>
      <c r="G31">
        <f t="shared" si="0"/>
        <v>2012</v>
      </c>
      <c r="H31" t="str">
        <f t="shared" si="1"/>
        <v>Eastern Conference First Round</v>
      </c>
      <c r="I31" t="str">
        <f t="shared" si="2"/>
        <v>Indiana Pacers</v>
      </c>
      <c r="J31">
        <f t="shared" si="3"/>
        <v>4</v>
      </c>
      <c r="K31">
        <f t="shared" si="4"/>
        <v>5</v>
      </c>
      <c r="L31">
        <v>1</v>
      </c>
      <c r="N31">
        <f t="shared" si="5"/>
        <v>2012</v>
      </c>
      <c r="O31" t="str">
        <f t="shared" si="6"/>
        <v>Eastern Conference First Round</v>
      </c>
      <c r="P31" t="str">
        <f t="shared" si="7"/>
        <v>Orlando Magic</v>
      </c>
      <c r="Q31">
        <f t="shared" si="8"/>
        <v>1</v>
      </c>
      <c r="R31">
        <f t="shared" si="9"/>
        <v>5</v>
      </c>
      <c r="S31">
        <v>0</v>
      </c>
    </row>
    <row r="32" spans="1:19">
      <c r="A32">
        <v>2012</v>
      </c>
      <c r="B32" t="s">
        <v>716</v>
      </c>
      <c r="C32" t="s">
        <v>718</v>
      </c>
      <c r="G32">
        <f t="shared" si="0"/>
        <v>2012</v>
      </c>
      <c r="H32" t="str">
        <f t="shared" si="1"/>
        <v>Eastern Conference First Round</v>
      </c>
      <c r="I32" t="str">
        <f t="shared" si="2"/>
        <v>Miami Heat</v>
      </c>
      <c r="J32">
        <f t="shared" si="3"/>
        <v>4</v>
      </c>
      <c r="K32">
        <f t="shared" si="4"/>
        <v>5</v>
      </c>
      <c r="L32">
        <v>1</v>
      </c>
      <c r="N32">
        <f t="shared" si="5"/>
        <v>2012</v>
      </c>
      <c r="O32" t="str">
        <f t="shared" si="6"/>
        <v>Eastern Conference First Round</v>
      </c>
      <c r="P32" t="str">
        <f t="shared" si="7"/>
        <v>New York Knicks</v>
      </c>
      <c r="Q32">
        <f t="shared" si="8"/>
        <v>1</v>
      </c>
      <c r="R32">
        <f t="shared" si="9"/>
        <v>5</v>
      </c>
      <c r="S32">
        <v>0</v>
      </c>
    </row>
    <row r="33" spans="1:19">
      <c r="A33">
        <v>2012</v>
      </c>
      <c r="B33" t="s">
        <v>694</v>
      </c>
      <c r="C33" t="s">
        <v>719</v>
      </c>
      <c r="G33">
        <f t="shared" si="0"/>
        <v>2012</v>
      </c>
      <c r="H33" t="str">
        <f t="shared" si="1"/>
        <v>Eastern Conference First Round</v>
      </c>
      <c r="I33" t="str">
        <f t="shared" si="2"/>
        <v>Philadelphia 76ers</v>
      </c>
      <c r="J33">
        <f t="shared" si="3"/>
        <v>4</v>
      </c>
      <c r="K33">
        <f t="shared" si="4"/>
        <v>6</v>
      </c>
      <c r="L33">
        <v>1</v>
      </c>
      <c r="N33">
        <f t="shared" si="5"/>
        <v>2012</v>
      </c>
      <c r="O33" t="str">
        <f t="shared" si="6"/>
        <v>Eastern Conference First Round</v>
      </c>
      <c r="P33" t="str">
        <f t="shared" si="7"/>
        <v>Chicago Bulls</v>
      </c>
      <c r="Q33">
        <f t="shared" si="8"/>
        <v>2</v>
      </c>
      <c r="R33">
        <f t="shared" si="9"/>
        <v>6</v>
      </c>
      <c r="S33">
        <v>0</v>
      </c>
    </row>
    <row r="34" spans="1:19">
      <c r="A34">
        <v>2012</v>
      </c>
      <c r="B34" t="s">
        <v>720</v>
      </c>
      <c r="C34" t="s">
        <v>721</v>
      </c>
      <c r="G34">
        <f t="shared" si="0"/>
        <v>2012</v>
      </c>
      <c r="H34" t="str">
        <f t="shared" si="1"/>
        <v>Western Conference First Round</v>
      </c>
      <c r="I34" t="str">
        <f t="shared" si="2"/>
        <v>Los Angeles Clippers</v>
      </c>
      <c r="J34">
        <f t="shared" si="3"/>
        <v>4</v>
      </c>
      <c r="K34">
        <f t="shared" si="4"/>
        <v>7</v>
      </c>
      <c r="L34">
        <v>1</v>
      </c>
      <c r="N34">
        <f t="shared" si="5"/>
        <v>2012</v>
      </c>
      <c r="O34" t="str">
        <f t="shared" si="6"/>
        <v>Western Conference First Round</v>
      </c>
      <c r="P34" t="str">
        <f t="shared" si="7"/>
        <v>Memphis Grizzlies</v>
      </c>
      <c r="Q34">
        <f t="shared" si="8"/>
        <v>3</v>
      </c>
      <c r="R34">
        <f t="shared" si="9"/>
        <v>7</v>
      </c>
      <c r="S34">
        <v>0</v>
      </c>
    </row>
    <row r="35" spans="1:19">
      <c r="A35">
        <v>2012</v>
      </c>
      <c r="B35" t="s">
        <v>720</v>
      </c>
      <c r="C35" t="s">
        <v>722</v>
      </c>
      <c r="G35">
        <f t="shared" si="0"/>
        <v>2012</v>
      </c>
      <c r="H35" t="str">
        <f t="shared" si="1"/>
        <v>Western Conference First Round</v>
      </c>
      <c r="I35" t="str">
        <f t="shared" si="2"/>
        <v>Los Angeles Lakers</v>
      </c>
      <c r="J35">
        <f t="shared" si="3"/>
        <v>4</v>
      </c>
      <c r="K35">
        <f t="shared" si="4"/>
        <v>7</v>
      </c>
      <c r="L35">
        <v>1</v>
      </c>
      <c r="N35">
        <f t="shared" si="5"/>
        <v>2012</v>
      </c>
      <c r="O35" t="str">
        <f t="shared" si="6"/>
        <v>Western Conference First Round</v>
      </c>
      <c r="P35" t="str">
        <f t="shared" si="7"/>
        <v>Denver Nuggets</v>
      </c>
      <c r="Q35">
        <f t="shared" si="8"/>
        <v>3</v>
      </c>
      <c r="R35">
        <f t="shared" si="9"/>
        <v>7</v>
      </c>
      <c r="S35">
        <v>0</v>
      </c>
    </row>
    <row r="36" spans="1:19">
      <c r="A36">
        <v>2012</v>
      </c>
      <c r="B36" t="s">
        <v>703</v>
      </c>
      <c r="C36" t="s">
        <v>723</v>
      </c>
      <c r="G36">
        <f t="shared" si="0"/>
        <v>2012</v>
      </c>
      <c r="H36" t="str">
        <f t="shared" si="1"/>
        <v>Western Conference First Round</v>
      </c>
      <c r="I36" t="str">
        <f t="shared" si="2"/>
        <v>Oklahoma City Thunder</v>
      </c>
      <c r="J36">
        <f t="shared" si="3"/>
        <v>4</v>
      </c>
      <c r="K36">
        <f t="shared" si="4"/>
        <v>4</v>
      </c>
      <c r="L36">
        <v>1</v>
      </c>
      <c r="N36">
        <f t="shared" si="5"/>
        <v>2012</v>
      </c>
      <c r="O36" t="str">
        <f t="shared" si="6"/>
        <v>Western Conference First Round</v>
      </c>
      <c r="P36" t="str">
        <f t="shared" si="7"/>
        <v>Dallas Mavericks</v>
      </c>
      <c r="Q36">
        <f t="shared" si="8"/>
        <v>0</v>
      </c>
      <c r="R36">
        <f t="shared" si="9"/>
        <v>4</v>
      </c>
      <c r="S36">
        <v>0</v>
      </c>
    </row>
    <row r="37" spans="1:19">
      <c r="A37">
        <v>2012</v>
      </c>
      <c r="B37" t="s">
        <v>703</v>
      </c>
      <c r="C37" t="s">
        <v>724</v>
      </c>
      <c r="G37">
        <f t="shared" si="0"/>
        <v>2012</v>
      </c>
      <c r="H37" t="str">
        <f t="shared" si="1"/>
        <v>Western Conference First Round</v>
      </c>
      <c r="I37" t="str">
        <f t="shared" si="2"/>
        <v>San Antonio Spurs</v>
      </c>
      <c r="J37">
        <f t="shared" si="3"/>
        <v>4</v>
      </c>
      <c r="K37">
        <f t="shared" si="4"/>
        <v>4</v>
      </c>
      <c r="L37">
        <v>1</v>
      </c>
      <c r="N37">
        <f t="shared" si="5"/>
        <v>2012</v>
      </c>
      <c r="O37" t="str">
        <f t="shared" si="6"/>
        <v>Western Conference First Round</v>
      </c>
      <c r="P37" t="str">
        <f t="shared" si="7"/>
        <v>Utah Jazz</v>
      </c>
      <c r="Q37">
        <f t="shared" si="8"/>
        <v>0</v>
      </c>
      <c r="R37">
        <f t="shared" si="9"/>
        <v>4</v>
      </c>
      <c r="S37">
        <v>0</v>
      </c>
    </row>
    <row r="38" spans="1:19">
      <c r="A38">
        <v>2011</v>
      </c>
      <c r="B38" t="s">
        <v>725</v>
      </c>
      <c r="C38" t="s">
        <v>726</v>
      </c>
      <c r="G38">
        <f>A38</f>
        <v>2011</v>
      </c>
      <c r="H38" t="str">
        <f>LEFT(B38,FIND("(",B38)-2)</f>
        <v>Finals</v>
      </c>
      <c r="I38" t="str">
        <f>LEFT(C38,FIND("over",C38)-2)</f>
        <v>Dallas Mavericks</v>
      </c>
      <c r="J38">
        <f>LEFT(RIGHT(B38,LEN(B38) - FIND("(",B38)),1)*1</f>
        <v>4</v>
      </c>
      <c r="K38">
        <f>RIGHT(LEFT(B38,FIND(")",B38)-1),1)+J38</f>
        <v>6</v>
      </c>
      <c r="L38">
        <v>1</v>
      </c>
      <c r="N38">
        <f t="shared" ref="N38:N101" si="10">A38</f>
        <v>2011</v>
      </c>
      <c r="O38" t="str">
        <f t="shared" ref="O38:O101" si="11">LEFT(B38,FIND("(",B38)-2)</f>
        <v>Finals</v>
      </c>
      <c r="P38" t="str">
        <f t="shared" si="7"/>
        <v>Miami Heat</v>
      </c>
      <c r="Q38">
        <f t="shared" ref="Q38:Q101" si="12">LEFT(RIGHT(B38,3),1)*1</f>
        <v>2</v>
      </c>
      <c r="R38">
        <f t="shared" ref="R38:R101" si="13">LEFT(RIGHT(B38,LEN(B38) - FIND("(",B38)),1)*1+Q38</f>
        <v>6</v>
      </c>
      <c r="S38">
        <v>0</v>
      </c>
    </row>
    <row r="39" spans="1:19">
      <c r="A39">
        <v>2011</v>
      </c>
      <c r="G39">
        <f t="shared" ref="G39:G102" si="14">A39</f>
        <v>2011</v>
      </c>
      <c r="H39" t="e">
        <f t="shared" ref="H39:H102" si="15">LEFT(B39,FIND("(",B39)-2)</f>
        <v>#VALUE!</v>
      </c>
      <c r="I39" t="e">
        <f t="shared" ref="I39:I102" si="16">LEFT(C39,FIND("over",C39)-2)</f>
        <v>#VALUE!</v>
      </c>
      <c r="J39" t="e">
        <f t="shared" ref="J39:J102" si="17">LEFT(RIGHT(B39,LEN(B39) - FIND("(",B39)),1)*1</f>
        <v>#VALUE!</v>
      </c>
      <c r="K39" t="e">
        <f t="shared" ref="K39:K102" si="18">RIGHT(LEFT(B39,FIND(")",B39)-1),1)+J39</f>
        <v>#VALUE!</v>
      </c>
      <c r="L39">
        <v>1</v>
      </c>
      <c r="N39">
        <f t="shared" si="10"/>
        <v>2011</v>
      </c>
      <c r="O39" t="e">
        <f t="shared" si="11"/>
        <v>#VALUE!</v>
      </c>
      <c r="P39" t="e">
        <f t="shared" si="7"/>
        <v>#VALUE!</v>
      </c>
      <c r="Q39" t="e">
        <f t="shared" si="12"/>
        <v>#VALUE!</v>
      </c>
      <c r="R39" t="e">
        <f t="shared" si="13"/>
        <v>#VALUE!</v>
      </c>
      <c r="S39">
        <v>0</v>
      </c>
    </row>
    <row r="40" spans="1:19">
      <c r="A40">
        <v>2011</v>
      </c>
      <c r="B40" t="s">
        <v>727</v>
      </c>
      <c r="C40" t="s">
        <v>687</v>
      </c>
      <c r="G40">
        <f t="shared" si="14"/>
        <v>2011</v>
      </c>
      <c r="H40" t="str">
        <f t="shared" si="15"/>
        <v>Eastern Conference Finals</v>
      </c>
      <c r="I40" t="str">
        <f t="shared" si="16"/>
        <v>Miami Heat</v>
      </c>
      <c r="J40">
        <f t="shared" si="17"/>
        <v>4</v>
      </c>
      <c r="K40">
        <f t="shared" si="18"/>
        <v>5</v>
      </c>
      <c r="L40">
        <v>1</v>
      </c>
      <c r="N40">
        <f t="shared" si="10"/>
        <v>2011</v>
      </c>
      <c r="O40" t="str">
        <f t="shared" si="11"/>
        <v>Eastern Conference Finals</v>
      </c>
      <c r="P40" t="str">
        <f t="shared" si="7"/>
        <v>Chicago Bulls</v>
      </c>
      <c r="Q40">
        <f t="shared" si="12"/>
        <v>1</v>
      </c>
      <c r="R40">
        <f t="shared" si="13"/>
        <v>5</v>
      </c>
      <c r="S40">
        <v>0</v>
      </c>
    </row>
    <row r="41" spans="1:19">
      <c r="A41">
        <v>2011</v>
      </c>
      <c r="B41" t="s">
        <v>728</v>
      </c>
      <c r="C41" t="s">
        <v>729</v>
      </c>
      <c r="G41">
        <f t="shared" si="14"/>
        <v>2011</v>
      </c>
      <c r="H41" t="str">
        <f t="shared" si="15"/>
        <v>Western Conference Finals</v>
      </c>
      <c r="I41" t="str">
        <f t="shared" si="16"/>
        <v>Dallas Mavericks</v>
      </c>
      <c r="J41">
        <f t="shared" si="17"/>
        <v>4</v>
      </c>
      <c r="K41">
        <f t="shared" si="18"/>
        <v>5</v>
      </c>
      <c r="L41">
        <v>1</v>
      </c>
      <c r="N41">
        <f t="shared" si="10"/>
        <v>2011</v>
      </c>
      <c r="O41" t="str">
        <f t="shared" si="11"/>
        <v>Western Conference Finals</v>
      </c>
      <c r="P41" t="str">
        <f t="shared" si="7"/>
        <v>Oklahoma City Thunder</v>
      </c>
      <c r="Q41">
        <f t="shared" si="12"/>
        <v>1</v>
      </c>
      <c r="R41">
        <f t="shared" si="13"/>
        <v>5</v>
      </c>
      <c r="S41">
        <v>0</v>
      </c>
    </row>
    <row r="42" spans="1:19">
      <c r="A42">
        <v>2011</v>
      </c>
      <c r="G42">
        <f t="shared" si="14"/>
        <v>2011</v>
      </c>
      <c r="H42" t="e">
        <f t="shared" si="15"/>
        <v>#VALUE!</v>
      </c>
      <c r="I42" t="e">
        <f t="shared" si="16"/>
        <v>#VALUE!</v>
      </c>
      <c r="J42" t="e">
        <f t="shared" si="17"/>
        <v>#VALUE!</v>
      </c>
      <c r="K42" t="e">
        <f t="shared" si="18"/>
        <v>#VALUE!</v>
      </c>
      <c r="L42">
        <v>1</v>
      </c>
      <c r="N42">
        <f t="shared" si="10"/>
        <v>2011</v>
      </c>
      <c r="O42" t="e">
        <f t="shared" si="11"/>
        <v>#VALUE!</v>
      </c>
      <c r="P42" t="e">
        <f t="shared" si="7"/>
        <v>#VALUE!</v>
      </c>
      <c r="Q42" t="e">
        <f t="shared" si="12"/>
        <v>#VALUE!</v>
      </c>
      <c r="R42" t="e">
        <f t="shared" si="13"/>
        <v>#VALUE!</v>
      </c>
      <c r="S42">
        <v>0</v>
      </c>
    </row>
    <row r="43" spans="1:19">
      <c r="A43">
        <v>2011</v>
      </c>
      <c r="B43" t="s">
        <v>684</v>
      </c>
      <c r="C43" t="s">
        <v>730</v>
      </c>
      <c r="G43">
        <f t="shared" si="14"/>
        <v>2011</v>
      </c>
      <c r="H43" t="str">
        <f t="shared" si="15"/>
        <v>Eastern Conference Semifinals</v>
      </c>
      <c r="I43" t="str">
        <f t="shared" si="16"/>
        <v>Chicago Bulls</v>
      </c>
      <c r="J43">
        <f t="shared" si="17"/>
        <v>4</v>
      </c>
      <c r="K43">
        <f t="shared" si="18"/>
        <v>6</v>
      </c>
      <c r="L43">
        <v>1</v>
      </c>
      <c r="N43">
        <f t="shared" si="10"/>
        <v>2011</v>
      </c>
      <c r="O43" t="str">
        <f t="shared" si="11"/>
        <v>Eastern Conference Semifinals</v>
      </c>
      <c r="P43" t="str">
        <f t="shared" si="7"/>
        <v>Atlanta Hawks</v>
      </c>
      <c r="Q43">
        <f t="shared" si="12"/>
        <v>2</v>
      </c>
      <c r="R43">
        <f t="shared" si="13"/>
        <v>6</v>
      </c>
      <c r="S43">
        <v>0</v>
      </c>
    </row>
    <row r="44" spans="1:19">
      <c r="A44">
        <v>2011</v>
      </c>
      <c r="B44" t="s">
        <v>686</v>
      </c>
      <c r="C44" t="s">
        <v>707</v>
      </c>
      <c r="G44">
        <f t="shared" si="14"/>
        <v>2011</v>
      </c>
      <c r="H44" t="str">
        <f t="shared" si="15"/>
        <v>Eastern Conference Semifinals</v>
      </c>
      <c r="I44" t="str">
        <f t="shared" si="16"/>
        <v>Miami Heat</v>
      </c>
      <c r="J44">
        <f t="shared" si="17"/>
        <v>4</v>
      </c>
      <c r="K44">
        <f t="shared" si="18"/>
        <v>5</v>
      </c>
      <c r="L44">
        <v>1</v>
      </c>
      <c r="N44">
        <f t="shared" si="10"/>
        <v>2011</v>
      </c>
      <c r="O44" t="str">
        <f t="shared" si="11"/>
        <v>Eastern Conference Semifinals</v>
      </c>
      <c r="P44" t="str">
        <f t="shared" si="7"/>
        <v>Boston Celtics</v>
      </c>
      <c r="Q44">
        <f t="shared" si="12"/>
        <v>1</v>
      </c>
      <c r="R44">
        <f t="shared" si="13"/>
        <v>5</v>
      </c>
      <c r="S44">
        <v>0</v>
      </c>
    </row>
    <row r="45" spans="1:19">
      <c r="A45">
        <v>2011</v>
      </c>
      <c r="B45" t="s">
        <v>713</v>
      </c>
      <c r="C45" t="s">
        <v>731</v>
      </c>
      <c r="G45">
        <f t="shared" si="14"/>
        <v>2011</v>
      </c>
      <c r="H45" t="str">
        <f t="shared" si="15"/>
        <v>Western Conference Semifinals</v>
      </c>
      <c r="I45" t="str">
        <f t="shared" si="16"/>
        <v>Dallas Mavericks</v>
      </c>
      <c r="J45">
        <f t="shared" si="17"/>
        <v>4</v>
      </c>
      <c r="K45">
        <f t="shared" si="18"/>
        <v>4</v>
      </c>
      <c r="L45">
        <v>1</v>
      </c>
      <c r="N45">
        <f t="shared" si="10"/>
        <v>2011</v>
      </c>
      <c r="O45" t="str">
        <f t="shared" si="11"/>
        <v>Western Conference Semifinals</v>
      </c>
      <c r="P45" t="str">
        <f t="shared" si="7"/>
        <v>Los Angeles Lakers</v>
      </c>
      <c r="Q45">
        <f t="shared" si="12"/>
        <v>0</v>
      </c>
      <c r="R45">
        <f t="shared" si="13"/>
        <v>4</v>
      </c>
      <c r="S45">
        <v>0</v>
      </c>
    </row>
    <row r="46" spans="1:19">
      <c r="A46">
        <v>2011</v>
      </c>
      <c r="B46" t="s">
        <v>732</v>
      </c>
      <c r="C46" t="s">
        <v>733</v>
      </c>
      <c r="G46">
        <f t="shared" si="14"/>
        <v>2011</v>
      </c>
      <c r="H46" t="str">
        <f t="shared" si="15"/>
        <v>Western Conference Semifinals</v>
      </c>
      <c r="I46" t="str">
        <f t="shared" si="16"/>
        <v>Oklahoma City Thunder</v>
      </c>
      <c r="J46">
        <f t="shared" si="17"/>
        <v>4</v>
      </c>
      <c r="K46">
        <f t="shared" si="18"/>
        <v>7</v>
      </c>
      <c r="L46">
        <v>1</v>
      </c>
      <c r="N46">
        <f t="shared" si="10"/>
        <v>2011</v>
      </c>
      <c r="O46" t="str">
        <f t="shared" si="11"/>
        <v>Western Conference Semifinals</v>
      </c>
      <c r="P46" t="str">
        <f t="shared" si="7"/>
        <v>Memphis Grizzlies</v>
      </c>
      <c r="Q46">
        <f t="shared" si="12"/>
        <v>3</v>
      </c>
      <c r="R46">
        <f t="shared" si="13"/>
        <v>7</v>
      </c>
      <c r="S46">
        <v>0</v>
      </c>
    </row>
    <row r="47" spans="1:19">
      <c r="A47">
        <v>2011</v>
      </c>
      <c r="G47">
        <f t="shared" si="14"/>
        <v>2011</v>
      </c>
      <c r="H47" t="e">
        <f t="shared" si="15"/>
        <v>#VALUE!</v>
      </c>
      <c r="I47" t="e">
        <f t="shared" si="16"/>
        <v>#VALUE!</v>
      </c>
      <c r="J47" t="e">
        <f t="shared" si="17"/>
        <v>#VALUE!</v>
      </c>
      <c r="K47" t="e">
        <f t="shared" si="18"/>
        <v>#VALUE!</v>
      </c>
      <c r="L47">
        <v>1</v>
      </c>
      <c r="N47">
        <f t="shared" si="10"/>
        <v>2011</v>
      </c>
      <c r="O47" t="e">
        <f t="shared" si="11"/>
        <v>#VALUE!</v>
      </c>
      <c r="P47" t="e">
        <f t="shared" si="7"/>
        <v>#VALUE!</v>
      </c>
      <c r="Q47" t="e">
        <f t="shared" si="12"/>
        <v>#VALUE!</v>
      </c>
      <c r="R47" t="e">
        <f t="shared" si="13"/>
        <v>#VALUE!</v>
      </c>
      <c r="S47">
        <v>0</v>
      </c>
    </row>
    <row r="48" spans="1:19">
      <c r="A48">
        <v>2011</v>
      </c>
      <c r="B48" t="s">
        <v>694</v>
      </c>
      <c r="C48" t="s">
        <v>734</v>
      </c>
      <c r="G48">
        <f t="shared" si="14"/>
        <v>2011</v>
      </c>
      <c r="H48" t="str">
        <f t="shared" si="15"/>
        <v>Eastern Conference First Round</v>
      </c>
      <c r="I48" t="str">
        <f t="shared" si="16"/>
        <v>Atlanta Hawks</v>
      </c>
      <c r="J48">
        <f t="shared" si="17"/>
        <v>4</v>
      </c>
      <c r="K48">
        <f t="shared" si="18"/>
        <v>6</v>
      </c>
      <c r="L48">
        <v>1</v>
      </c>
      <c r="N48">
        <f t="shared" si="10"/>
        <v>2011</v>
      </c>
      <c r="O48" t="str">
        <f t="shared" si="11"/>
        <v>Eastern Conference First Round</v>
      </c>
      <c r="P48" t="str">
        <f t="shared" si="7"/>
        <v>Orlando Magic</v>
      </c>
      <c r="Q48">
        <f t="shared" si="12"/>
        <v>2</v>
      </c>
      <c r="R48">
        <f t="shared" si="13"/>
        <v>6</v>
      </c>
      <c r="S48">
        <v>0</v>
      </c>
    </row>
    <row r="49" spans="1:19">
      <c r="A49">
        <v>2011</v>
      </c>
      <c r="B49" t="s">
        <v>696</v>
      </c>
      <c r="C49" t="s">
        <v>735</v>
      </c>
      <c r="G49">
        <f t="shared" si="14"/>
        <v>2011</v>
      </c>
      <c r="H49" t="str">
        <f t="shared" si="15"/>
        <v>Eastern Conference First Round</v>
      </c>
      <c r="I49" t="str">
        <f t="shared" si="16"/>
        <v>Boston Celtics</v>
      </c>
      <c r="J49">
        <f t="shared" si="17"/>
        <v>4</v>
      </c>
      <c r="K49">
        <f t="shared" si="18"/>
        <v>4</v>
      </c>
      <c r="L49">
        <v>1</v>
      </c>
      <c r="N49">
        <f t="shared" si="10"/>
        <v>2011</v>
      </c>
      <c r="O49" t="str">
        <f t="shared" si="11"/>
        <v>Eastern Conference First Round</v>
      </c>
      <c r="P49" t="str">
        <f t="shared" si="7"/>
        <v>New York Knicks</v>
      </c>
      <c r="Q49">
        <f t="shared" si="12"/>
        <v>0</v>
      </c>
      <c r="R49">
        <f t="shared" si="13"/>
        <v>4</v>
      </c>
      <c r="S49">
        <v>0</v>
      </c>
    </row>
    <row r="50" spans="1:19">
      <c r="A50">
        <v>2011</v>
      </c>
      <c r="B50" t="s">
        <v>716</v>
      </c>
      <c r="C50" t="s">
        <v>736</v>
      </c>
      <c r="G50">
        <f t="shared" si="14"/>
        <v>2011</v>
      </c>
      <c r="H50" t="str">
        <f t="shared" si="15"/>
        <v>Eastern Conference First Round</v>
      </c>
      <c r="I50" t="str">
        <f t="shared" si="16"/>
        <v>Chicago Bulls</v>
      </c>
      <c r="J50">
        <f t="shared" si="17"/>
        <v>4</v>
      </c>
      <c r="K50">
        <f t="shared" si="18"/>
        <v>5</v>
      </c>
      <c r="L50">
        <v>1</v>
      </c>
      <c r="N50">
        <f t="shared" si="10"/>
        <v>2011</v>
      </c>
      <c r="O50" t="str">
        <f t="shared" si="11"/>
        <v>Eastern Conference First Round</v>
      </c>
      <c r="P50" t="str">
        <f t="shared" si="7"/>
        <v>Indiana Pacers</v>
      </c>
      <c r="Q50">
        <f t="shared" si="12"/>
        <v>1</v>
      </c>
      <c r="R50">
        <f t="shared" si="13"/>
        <v>5</v>
      </c>
      <c r="S50">
        <v>0</v>
      </c>
    </row>
    <row r="51" spans="1:19">
      <c r="A51">
        <v>2011</v>
      </c>
      <c r="B51" t="s">
        <v>716</v>
      </c>
      <c r="C51" t="s">
        <v>737</v>
      </c>
      <c r="G51">
        <f t="shared" si="14"/>
        <v>2011</v>
      </c>
      <c r="H51" t="str">
        <f t="shared" si="15"/>
        <v>Eastern Conference First Round</v>
      </c>
      <c r="I51" t="str">
        <f t="shared" si="16"/>
        <v>Miami Heat</v>
      </c>
      <c r="J51">
        <f t="shared" si="17"/>
        <v>4</v>
      </c>
      <c r="K51">
        <f t="shared" si="18"/>
        <v>5</v>
      </c>
      <c r="L51">
        <v>1</v>
      </c>
      <c r="N51">
        <f t="shared" si="10"/>
        <v>2011</v>
      </c>
      <c r="O51" t="str">
        <f t="shared" si="11"/>
        <v>Eastern Conference First Round</v>
      </c>
      <c r="P51" t="str">
        <f t="shared" si="7"/>
        <v>Philadelphia 76ers</v>
      </c>
      <c r="Q51">
        <f t="shared" si="12"/>
        <v>1</v>
      </c>
      <c r="R51">
        <f t="shared" si="13"/>
        <v>5</v>
      </c>
      <c r="S51">
        <v>0</v>
      </c>
    </row>
    <row r="52" spans="1:19">
      <c r="A52">
        <v>2011</v>
      </c>
      <c r="B52" t="s">
        <v>699</v>
      </c>
      <c r="C52" t="s">
        <v>738</v>
      </c>
      <c r="G52">
        <f t="shared" si="14"/>
        <v>2011</v>
      </c>
      <c r="H52" t="str">
        <f t="shared" si="15"/>
        <v>Western Conference First Round</v>
      </c>
      <c r="I52" t="str">
        <f t="shared" si="16"/>
        <v>Dallas Mavericks</v>
      </c>
      <c r="J52">
        <f t="shared" si="17"/>
        <v>4</v>
      </c>
      <c r="K52">
        <f t="shared" si="18"/>
        <v>6</v>
      </c>
      <c r="L52">
        <v>1</v>
      </c>
      <c r="N52">
        <f t="shared" si="10"/>
        <v>2011</v>
      </c>
      <c r="O52" t="str">
        <f t="shared" si="11"/>
        <v>Western Conference First Round</v>
      </c>
      <c r="P52" t="str">
        <f t="shared" si="7"/>
        <v>Portland Trail Blazers</v>
      </c>
      <c r="Q52">
        <f t="shared" si="12"/>
        <v>2</v>
      </c>
      <c r="R52">
        <f t="shared" si="13"/>
        <v>6</v>
      </c>
      <c r="S52">
        <v>0</v>
      </c>
    </row>
    <row r="53" spans="1:19">
      <c r="A53">
        <v>2011</v>
      </c>
      <c r="B53" t="s">
        <v>699</v>
      </c>
      <c r="C53" t="s">
        <v>739</v>
      </c>
      <c r="G53">
        <f t="shared" si="14"/>
        <v>2011</v>
      </c>
      <c r="H53" t="str">
        <f t="shared" si="15"/>
        <v>Western Conference First Round</v>
      </c>
      <c r="I53" t="str">
        <f t="shared" si="16"/>
        <v>Los Angeles Lakers</v>
      </c>
      <c r="J53">
        <f t="shared" si="17"/>
        <v>4</v>
      </c>
      <c r="K53">
        <f t="shared" si="18"/>
        <v>6</v>
      </c>
      <c r="L53">
        <v>1</v>
      </c>
      <c r="N53">
        <f t="shared" si="10"/>
        <v>2011</v>
      </c>
      <c r="O53" t="str">
        <f t="shared" si="11"/>
        <v>Western Conference First Round</v>
      </c>
      <c r="P53" t="str">
        <f t="shared" si="7"/>
        <v>New Orleans Hornets</v>
      </c>
      <c r="Q53">
        <f t="shared" si="12"/>
        <v>2</v>
      </c>
      <c r="R53">
        <f t="shared" si="13"/>
        <v>6</v>
      </c>
      <c r="S53">
        <v>0</v>
      </c>
    </row>
    <row r="54" spans="1:19">
      <c r="A54">
        <v>2011</v>
      </c>
      <c r="B54" t="s">
        <v>699</v>
      </c>
      <c r="C54" t="s">
        <v>740</v>
      </c>
      <c r="G54">
        <f t="shared" si="14"/>
        <v>2011</v>
      </c>
      <c r="H54" t="str">
        <f t="shared" si="15"/>
        <v>Western Conference First Round</v>
      </c>
      <c r="I54" t="str">
        <f t="shared" si="16"/>
        <v>Memphis Grizzlies</v>
      </c>
      <c r="J54">
        <f t="shared" si="17"/>
        <v>4</v>
      </c>
      <c r="K54">
        <f t="shared" si="18"/>
        <v>6</v>
      </c>
      <c r="L54">
        <v>1</v>
      </c>
      <c r="N54">
        <f t="shared" si="10"/>
        <v>2011</v>
      </c>
      <c r="O54" t="str">
        <f t="shared" si="11"/>
        <v>Western Conference First Round</v>
      </c>
      <c r="P54" t="str">
        <f t="shared" si="7"/>
        <v>San Antonio Spurs</v>
      </c>
      <c r="Q54">
        <f t="shared" si="12"/>
        <v>2</v>
      </c>
      <c r="R54">
        <f t="shared" si="13"/>
        <v>6</v>
      </c>
      <c r="S54">
        <v>0</v>
      </c>
    </row>
    <row r="55" spans="1:19">
      <c r="A55">
        <v>2011</v>
      </c>
      <c r="B55" t="s">
        <v>741</v>
      </c>
      <c r="C55" t="s">
        <v>742</v>
      </c>
      <c r="G55">
        <f t="shared" si="14"/>
        <v>2011</v>
      </c>
      <c r="H55" t="str">
        <f t="shared" si="15"/>
        <v>Western Conference First Round</v>
      </c>
      <c r="I55" t="str">
        <f t="shared" si="16"/>
        <v>Oklahoma City Thunder</v>
      </c>
      <c r="J55">
        <f t="shared" si="17"/>
        <v>4</v>
      </c>
      <c r="K55">
        <f t="shared" si="18"/>
        <v>5</v>
      </c>
      <c r="L55">
        <v>1</v>
      </c>
      <c r="N55">
        <f t="shared" si="10"/>
        <v>2011</v>
      </c>
      <c r="O55" t="str">
        <f t="shared" si="11"/>
        <v>Western Conference First Round</v>
      </c>
      <c r="P55" t="str">
        <f t="shared" si="7"/>
        <v>Denver Nuggets</v>
      </c>
      <c r="Q55">
        <f t="shared" si="12"/>
        <v>1</v>
      </c>
      <c r="R55">
        <f t="shared" si="13"/>
        <v>5</v>
      </c>
      <c r="S55">
        <v>0</v>
      </c>
    </row>
    <row r="56" spans="1:19">
      <c r="A56">
        <v>2010</v>
      </c>
      <c r="B56" t="s">
        <v>678</v>
      </c>
      <c r="C56" t="s">
        <v>743</v>
      </c>
      <c r="G56">
        <f t="shared" si="14"/>
        <v>2010</v>
      </c>
      <c r="H56" t="str">
        <f t="shared" si="15"/>
        <v>Finals</v>
      </c>
      <c r="I56" t="str">
        <f t="shared" si="16"/>
        <v>Los Angeles Lakers</v>
      </c>
      <c r="J56">
        <f t="shared" si="17"/>
        <v>4</v>
      </c>
      <c r="K56">
        <f t="shared" si="18"/>
        <v>7</v>
      </c>
      <c r="L56">
        <v>1</v>
      </c>
      <c r="N56">
        <f t="shared" si="10"/>
        <v>2010</v>
      </c>
      <c r="O56" t="str">
        <f t="shared" si="11"/>
        <v>Finals</v>
      </c>
      <c r="P56" t="str">
        <f t="shared" si="7"/>
        <v>Boston Celtics</v>
      </c>
      <c r="Q56">
        <f t="shared" si="12"/>
        <v>3</v>
      </c>
      <c r="R56">
        <f t="shared" si="13"/>
        <v>7</v>
      </c>
      <c r="S56">
        <v>0</v>
      </c>
    </row>
    <row r="57" spans="1:19">
      <c r="A57">
        <v>2010</v>
      </c>
      <c r="G57">
        <f t="shared" si="14"/>
        <v>2010</v>
      </c>
      <c r="H57" t="e">
        <f t="shared" si="15"/>
        <v>#VALUE!</v>
      </c>
      <c r="I57" t="e">
        <f t="shared" si="16"/>
        <v>#VALUE!</v>
      </c>
      <c r="J57" t="e">
        <f t="shared" si="17"/>
        <v>#VALUE!</v>
      </c>
      <c r="K57" t="e">
        <f t="shared" si="18"/>
        <v>#VALUE!</v>
      </c>
      <c r="L57">
        <v>1</v>
      </c>
      <c r="N57">
        <f t="shared" si="10"/>
        <v>2010</v>
      </c>
      <c r="O57" t="e">
        <f t="shared" si="11"/>
        <v>#VALUE!</v>
      </c>
      <c r="P57" t="e">
        <f t="shared" si="7"/>
        <v>#VALUE!</v>
      </c>
      <c r="Q57" t="e">
        <f t="shared" si="12"/>
        <v>#VALUE!</v>
      </c>
      <c r="R57" t="e">
        <f t="shared" si="13"/>
        <v>#VALUE!</v>
      </c>
      <c r="S57">
        <v>0</v>
      </c>
    </row>
    <row r="58" spans="1:19">
      <c r="A58">
        <v>2010</v>
      </c>
      <c r="B58" t="s">
        <v>744</v>
      </c>
      <c r="C58" t="s">
        <v>745</v>
      </c>
      <c r="G58">
        <f t="shared" si="14"/>
        <v>2010</v>
      </c>
      <c r="H58" t="str">
        <f t="shared" si="15"/>
        <v>Eastern Conference Finals</v>
      </c>
      <c r="I58" t="str">
        <f t="shared" si="16"/>
        <v>Boston Celtics</v>
      </c>
      <c r="J58">
        <f t="shared" si="17"/>
        <v>4</v>
      </c>
      <c r="K58">
        <f t="shared" si="18"/>
        <v>6</v>
      </c>
      <c r="L58">
        <v>1</v>
      </c>
      <c r="N58">
        <f t="shared" si="10"/>
        <v>2010</v>
      </c>
      <c r="O58" t="str">
        <f t="shared" si="11"/>
        <v>Eastern Conference Finals</v>
      </c>
      <c r="P58" t="str">
        <f t="shared" si="7"/>
        <v>Orlando Magic</v>
      </c>
      <c r="Q58">
        <f t="shared" si="12"/>
        <v>2</v>
      </c>
      <c r="R58">
        <f t="shared" si="13"/>
        <v>6</v>
      </c>
      <c r="S58">
        <v>0</v>
      </c>
    </row>
    <row r="59" spans="1:19">
      <c r="A59">
        <v>2010</v>
      </c>
      <c r="B59" t="s">
        <v>708</v>
      </c>
      <c r="C59" t="s">
        <v>746</v>
      </c>
      <c r="G59">
        <f t="shared" si="14"/>
        <v>2010</v>
      </c>
      <c r="H59" t="str">
        <f t="shared" si="15"/>
        <v>Western Conference Finals</v>
      </c>
      <c r="I59" t="str">
        <f t="shared" si="16"/>
        <v>Los Angeles Lakers</v>
      </c>
      <c r="J59">
        <f t="shared" si="17"/>
        <v>4</v>
      </c>
      <c r="K59">
        <f t="shared" si="18"/>
        <v>6</v>
      </c>
      <c r="L59">
        <v>1</v>
      </c>
      <c r="N59">
        <f t="shared" si="10"/>
        <v>2010</v>
      </c>
      <c r="O59" t="str">
        <f t="shared" si="11"/>
        <v>Western Conference Finals</v>
      </c>
      <c r="P59" t="str">
        <f t="shared" si="7"/>
        <v>Phoenix Suns</v>
      </c>
      <c r="Q59">
        <f t="shared" si="12"/>
        <v>2</v>
      </c>
      <c r="R59">
        <f t="shared" si="13"/>
        <v>6</v>
      </c>
      <c r="S59">
        <v>0</v>
      </c>
    </row>
    <row r="60" spans="1:19">
      <c r="A60">
        <v>2010</v>
      </c>
      <c r="G60">
        <f t="shared" si="14"/>
        <v>2010</v>
      </c>
      <c r="H60" t="e">
        <f t="shared" si="15"/>
        <v>#VALUE!</v>
      </c>
      <c r="I60" t="e">
        <f t="shared" si="16"/>
        <v>#VALUE!</v>
      </c>
      <c r="J60" t="e">
        <f t="shared" si="17"/>
        <v>#VALUE!</v>
      </c>
      <c r="K60" t="e">
        <f t="shared" si="18"/>
        <v>#VALUE!</v>
      </c>
      <c r="L60">
        <v>1</v>
      </c>
      <c r="N60">
        <f t="shared" si="10"/>
        <v>2010</v>
      </c>
      <c r="O60" t="e">
        <f t="shared" si="11"/>
        <v>#VALUE!</v>
      </c>
      <c r="P60" t="e">
        <f t="shared" si="7"/>
        <v>#VALUE!</v>
      </c>
      <c r="Q60" t="e">
        <f t="shared" si="12"/>
        <v>#VALUE!</v>
      </c>
      <c r="R60" t="e">
        <f t="shared" si="13"/>
        <v>#VALUE!</v>
      </c>
      <c r="S60">
        <v>0</v>
      </c>
    </row>
    <row r="61" spans="1:19">
      <c r="A61">
        <v>2010</v>
      </c>
      <c r="B61" t="s">
        <v>684</v>
      </c>
      <c r="C61" t="s">
        <v>747</v>
      </c>
      <c r="G61">
        <f t="shared" si="14"/>
        <v>2010</v>
      </c>
      <c r="H61" t="str">
        <f t="shared" si="15"/>
        <v>Eastern Conference Semifinals</v>
      </c>
      <c r="I61" t="str">
        <f t="shared" si="16"/>
        <v>Boston Celtics</v>
      </c>
      <c r="J61">
        <f t="shared" si="17"/>
        <v>4</v>
      </c>
      <c r="K61">
        <f t="shared" si="18"/>
        <v>6</v>
      </c>
      <c r="L61">
        <v>1</v>
      </c>
      <c r="N61">
        <f t="shared" si="10"/>
        <v>2010</v>
      </c>
      <c r="O61" t="str">
        <f t="shared" si="11"/>
        <v>Eastern Conference Semifinals</v>
      </c>
      <c r="P61" t="str">
        <f t="shared" si="7"/>
        <v>Cleveland Cavaliers</v>
      </c>
      <c r="Q61">
        <f t="shared" si="12"/>
        <v>2</v>
      </c>
      <c r="R61">
        <f t="shared" si="13"/>
        <v>6</v>
      </c>
      <c r="S61">
        <v>0</v>
      </c>
    </row>
    <row r="62" spans="1:19">
      <c r="A62">
        <v>2010</v>
      </c>
      <c r="B62" t="s">
        <v>748</v>
      </c>
      <c r="C62" t="s">
        <v>749</v>
      </c>
      <c r="G62">
        <f t="shared" si="14"/>
        <v>2010</v>
      </c>
      <c r="H62" t="str">
        <f t="shared" si="15"/>
        <v>Eastern Conference Semifinals</v>
      </c>
      <c r="I62" t="str">
        <f t="shared" si="16"/>
        <v>Orlando Magic</v>
      </c>
      <c r="J62">
        <f t="shared" si="17"/>
        <v>4</v>
      </c>
      <c r="K62">
        <f t="shared" si="18"/>
        <v>4</v>
      </c>
      <c r="L62">
        <v>1</v>
      </c>
      <c r="N62">
        <f t="shared" si="10"/>
        <v>2010</v>
      </c>
      <c r="O62" t="str">
        <f t="shared" si="11"/>
        <v>Eastern Conference Semifinals</v>
      </c>
      <c r="P62" t="str">
        <f t="shared" si="7"/>
        <v>Atlanta Hawks</v>
      </c>
      <c r="Q62">
        <f t="shared" si="12"/>
        <v>0</v>
      </c>
      <c r="R62">
        <f t="shared" si="13"/>
        <v>4</v>
      </c>
      <c r="S62">
        <v>0</v>
      </c>
    </row>
    <row r="63" spans="1:19">
      <c r="A63">
        <v>2010</v>
      </c>
      <c r="B63" t="s">
        <v>713</v>
      </c>
      <c r="C63" t="s">
        <v>750</v>
      </c>
      <c r="G63">
        <f t="shared" si="14"/>
        <v>2010</v>
      </c>
      <c r="H63" t="str">
        <f t="shared" si="15"/>
        <v>Western Conference Semifinals</v>
      </c>
      <c r="I63" t="str">
        <f t="shared" si="16"/>
        <v>Los Angeles Lakers</v>
      </c>
      <c r="J63">
        <f t="shared" si="17"/>
        <v>4</v>
      </c>
      <c r="K63">
        <f t="shared" si="18"/>
        <v>4</v>
      </c>
      <c r="L63">
        <v>1</v>
      </c>
      <c r="N63">
        <f t="shared" si="10"/>
        <v>2010</v>
      </c>
      <c r="O63" t="str">
        <f t="shared" si="11"/>
        <v>Western Conference Semifinals</v>
      </c>
      <c r="P63" t="str">
        <f t="shared" si="7"/>
        <v>Utah Jazz</v>
      </c>
      <c r="Q63">
        <f t="shared" si="12"/>
        <v>0</v>
      </c>
      <c r="R63">
        <f t="shared" si="13"/>
        <v>4</v>
      </c>
      <c r="S63">
        <v>0</v>
      </c>
    </row>
    <row r="64" spans="1:19">
      <c r="A64">
        <v>2010</v>
      </c>
      <c r="B64" t="s">
        <v>713</v>
      </c>
      <c r="C64" t="s">
        <v>751</v>
      </c>
      <c r="G64">
        <f t="shared" si="14"/>
        <v>2010</v>
      </c>
      <c r="H64" t="str">
        <f t="shared" si="15"/>
        <v>Western Conference Semifinals</v>
      </c>
      <c r="I64" t="str">
        <f t="shared" si="16"/>
        <v>Phoenix Suns</v>
      </c>
      <c r="J64">
        <f t="shared" si="17"/>
        <v>4</v>
      </c>
      <c r="K64">
        <f t="shared" si="18"/>
        <v>4</v>
      </c>
      <c r="L64">
        <v>1</v>
      </c>
      <c r="N64">
        <f t="shared" si="10"/>
        <v>2010</v>
      </c>
      <c r="O64" t="str">
        <f t="shared" si="11"/>
        <v>Western Conference Semifinals</v>
      </c>
      <c r="P64" t="str">
        <f t="shared" si="7"/>
        <v>San Antonio Spurs</v>
      </c>
      <c r="Q64">
        <f t="shared" si="12"/>
        <v>0</v>
      </c>
      <c r="R64">
        <f t="shared" si="13"/>
        <v>4</v>
      </c>
      <c r="S64">
        <v>0</v>
      </c>
    </row>
    <row r="65" spans="1:19">
      <c r="A65">
        <v>2010</v>
      </c>
      <c r="G65">
        <f t="shared" si="14"/>
        <v>2010</v>
      </c>
      <c r="H65" t="e">
        <f t="shared" si="15"/>
        <v>#VALUE!</v>
      </c>
      <c r="I65" t="e">
        <f t="shared" si="16"/>
        <v>#VALUE!</v>
      </c>
      <c r="J65" t="e">
        <f t="shared" si="17"/>
        <v>#VALUE!</v>
      </c>
      <c r="K65" t="e">
        <f t="shared" si="18"/>
        <v>#VALUE!</v>
      </c>
      <c r="L65">
        <v>1</v>
      </c>
      <c r="N65">
        <f t="shared" si="10"/>
        <v>2010</v>
      </c>
      <c r="O65" t="e">
        <f t="shared" si="11"/>
        <v>#VALUE!</v>
      </c>
      <c r="P65" t="e">
        <f t="shared" si="7"/>
        <v>#VALUE!</v>
      </c>
      <c r="Q65" t="e">
        <f t="shared" si="12"/>
        <v>#VALUE!</v>
      </c>
      <c r="R65" t="e">
        <f t="shared" si="13"/>
        <v>#VALUE!</v>
      </c>
      <c r="S65">
        <v>0</v>
      </c>
    </row>
    <row r="66" spans="1:19">
      <c r="A66">
        <v>2010</v>
      </c>
      <c r="B66" t="s">
        <v>692</v>
      </c>
      <c r="C66" t="s">
        <v>752</v>
      </c>
      <c r="G66">
        <f t="shared" si="14"/>
        <v>2010</v>
      </c>
      <c r="H66" t="str">
        <f t="shared" si="15"/>
        <v>Eastern Conference First Round</v>
      </c>
      <c r="I66" t="str">
        <f t="shared" si="16"/>
        <v>Atlanta Hawks</v>
      </c>
      <c r="J66">
        <f t="shared" si="17"/>
        <v>4</v>
      </c>
      <c r="K66">
        <f t="shared" si="18"/>
        <v>7</v>
      </c>
      <c r="L66">
        <v>1</v>
      </c>
      <c r="N66">
        <f t="shared" si="10"/>
        <v>2010</v>
      </c>
      <c r="O66" t="str">
        <f t="shared" si="11"/>
        <v>Eastern Conference First Round</v>
      </c>
      <c r="P66" t="str">
        <f t="shared" si="7"/>
        <v>Milwaukee Bucks</v>
      </c>
      <c r="Q66">
        <f t="shared" si="12"/>
        <v>3</v>
      </c>
      <c r="R66">
        <f t="shared" si="13"/>
        <v>7</v>
      </c>
      <c r="S66">
        <v>0</v>
      </c>
    </row>
    <row r="67" spans="1:19">
      <c r="A67">
        <v>2010</v>
      </c>
      <c r="B67" t="s">
        <v>716</v>
      </c>
      <c r="C67" t="s">
        <v>753</v>
      </c>
      <c r="G67">
        <f t="shared" si="14"/>
        <v>2010</v>
      </c>
      <c r="H67" t="str">
        <f t="shared" si="15"/>
        <v>Eastern Conference First Round</v>
      </c>
      <c r="I67" t="str">
        <f t="shared" si="16"/>
        <v>Boston Celtics</v>
      </c>
      <c r="J67">
        <f t="shared" si="17"/>
        <v>4</v>
      </c>
      <c r="K67">
        <f t="shared" si="18"/>
        <v>5</v>
      </c>
      <c r="L67">
        <v>1</v>
      </c>
      <c r="N67">
        <f t="shared" si="10"/>
        <v>2010</v>
      </c>
      <c r="O67" t="str">
        <f t="shared" si="11"/>
        <v>Eastern Conference First Round</v>
      </c>
      <c r="P67" t="str">
        <f t="shared" ref="P67:P130" si="19">RIGHT(LEFT(C67,LEN(C67)-15),LEN(LEFT(C67,LEN(C67)-15))-FIND("over",C67)-4)</f>
        <v>Miami Heat</v>
      </c>
      <c r="Q67">
        <f t="shared" si="12"/>
        <v>1</v>
      </c>
      <c r="R67">
        <f t="shared" si="13"/>
        <v>5</v>
      </c>
      <c r="S67">
        <v>0</v>
      </c>
    </row>
    <row r="68" spans="1:19">
      <c r="A68">
        <v>2010</v>
      </c>
      <c r="B68" t="s">
        <v>716</v>
      </c>
      <c r="C68" t="s">
        <v>754</v>
      </c>
      <c r="G68">
        <f t="shared" si="14"/>
        <v>2010</v>
      </c>
      <c r="H68" t="str">
        <f t="shared" si="15"/>
        <v>Eastern Conference First Round</v>
      </c>
      <c r="I68" t="str">
        <f t="shared" si="16"/>
        <v>Cleveland Cavaliers</v>
      </c>
      <c r="J68">
        <f t="shared" si="17"/>
        <v>4</v>
      </c>
      <c r="K68">
        <f t="shared" si="18"/>
        <v>5</v>
      </c>
      <c r="L68">
        <v>1</v>
      </c>
      <c r="N68">
        <f t="shared" si="10"/>
        <v>2010</v>
      </c>
      <c r="O68" t="str">
        <f t="shared" si="11"/>
        <v>Eastern Conference First Round</v>
      </c>
      <c r="P68" t="str">
        <f t="shared" si="19"/>
        <v>Chicago Bulls</v>
      </c>
      <c r="Q68">
        <f t="shared" si="12"/>
        <v>1</v>
      </c>
      <c r="R68">
        <f t="shared" si="13"/>
        <v>5</v>
      </c>
      <c r="S68">
        <v>0</v>
      </c>
    </row>
    <row r="69" spans="1:19">
      <c r="A69">
        <v>2010</v>
      </c>
      <c r="B69" t="s">
        <v>696</v>
      </c>
      <c r="C69" t="s">
        <v>755</v>
      </c>
      <c r="G69">
        <f t="shared" si="14"/>
        <v>2010</v>
      </c>
      <c r="H69" t="str">
        <f t="shared" si="15"/>
        <v>Eastern Conference First Round</v>
      </c>
      <c r="I69" t="str">
        <f t="shared" si="16"/>
        <v>Orlando Magic</v>
      </c>
      <c r="J69">
        <f t="shared" si="17"/>
        <v>4</v>
      </c>
      <c r="K69">
        <f t="shared" si="18"/>
        <v>4</v>
      </c>
      <c r="L69">
        <v>1</v>
      </c>
      <c r="N69">
        <f t="shared" si="10"/>
        <v>2010</v>
      </c>
      <c r="O69" t="str">
        <f t="shared" si="11"/>
        <v>Eastern Conference First Round</v>
      </c>
      <c r="P69" t="str">
        <f t="shared" si="19"/>
        <v>Charlotte Bobcats</v>
      </c>
      <c r="Q69">
        <f t="shared" si="12"/>
        <v>0</v>
      </c>
      <c r="R69">
        <f t="shared" si="13"/>
        <v>4</v>
      </c>
      <c r="S69">
        <v>0</v>
      </c>
    </row>
    <row r="70" spans="1:19">
      <c r="A70">
        <v>2010</v>
      </c>
      <c r="B70" t="s">
        <v>699</v>
      </c>
      <c r="C70" t="s">
        <v>756</v>
      </c>
      <c r="G70">
        <f t="shared" si="14"/>
        <v>2010</v>
      </c>
      <c r="H70" t="str">
        <f t="shared" si="15"/>
        <v>Western Conference First Round</v>
      </c>
      <c r="I70" t="str">
        <f t="shared" si="16"/>
        <v>Los Angeles Lakers</v>
      </c>
      <c r="J70">
        <f t="shared" si="17"/>
        <v>4</v>
      </c>
      <c r="K70">
        <f t="shared" si="18"/>
        <v>6</v>
      </c>
      <c r="L70">
        <v>1</v>
      </c>
      <c r="N70">
        <f t="shared" si="10"/>
        <v>2010</v>
      </c>
      <c r="O70" t="str">
        <f t="shared" si="11"/>
        <v>Western Conference First Round</v>
      </c>
      <c r="P70" t="str">
        <f t="shared" si="19"/>
        <v>Oklahoma City Thunder</v>
      </c>
      <c r="Q70">
        <f t="shared" si="12"/>
        <v>2</v>
      </c>
      <c r="R70">
        <f t="shared" si="13"/>
        <v>6</v>
      </c>
      <c r="S70">
        <v>0</v>
      </c>
    </row>
    <row r="71" spans="1:19">
      <c r="A71">
        <v>2010</v>
      </c>
      <c r="B71" t="s">
        <v>699</v>
      </c>
      <c r="C71" t="s">
        <v>757</v>
      </c>
      <c r="G71">
        <f t="shared" si="14"/>
        <v>2010</v>
      </c>
      <c r="H71" t="str">
        <f t="shared" si="15"/>
        <v>Western Conference First Round</v>
      </c>
      <c r="I71" t="str">
        <f t="shared" si="16"/>
        <v>Phoenix Suns</v>
      </c>
      <c r="J71">
        <f t="shared" si="17"/>
        <v>4</v>
      </c>
      <c r="K71">
        <f t="shared" si="18"/>
        <v>6</v>
      </c>
      <c r="L71">
        <v>1</v>
      </c>
      <c r="N71">
        <f t="shared" si="10"/>
        <v>2010</v>
      </c>
      <c r="O71" t="str">
        <f t="shared" si="11"/>
        <v>Western Conference First Round</v>
      </c>
      <c r="P71" t="str">
        <f t="shared" si="19"/>
        <v>Portland Trail Blazers</v>
      </c>
      <c r="Q71">
        <f t="shared" si="12"/>
        <v>2</v>
      </c>
      <c r="R71">
        <f t="shared" si="13"/>
        <v>6</v>
      </c>
      <c r="S71">
        <v>0</v>
      </c>
    </row>
    <row r="72" spans="1:19">
      <c r="A72">
        <v>2010</v>
      </c>
      <c r="B72" t="s">
        <v>699</v>
      </c>
      <c r="C72" t="s">
        <v>758</v>
      </c>
      <c r="G72">
        <f t="shared" si="14"/>
        <v>2010</v>
      </c>
      <c r="H72" t="str">
        <f t="shared" si="15"/>
        <v>Western Conference First Round</v>
      </c>
      <c r="I72" t="str">
        <f t="shared" si="16"/>
        <v>San Antonio Spurs</v>
      </c>
      <c r="J72">
        <f t="shared" si="17"/>
        <v>4</v>
      </c>
      <c r="K72">
        <f t="shared" si="18"/>
        <v>6</v>
      </c>
      <c r="L72">
        <v>1</v>
      </c>
      <c r="N72">
        <f t="shared" si="10"/>
        <v>2010</v>
      </c>
      <c r="O72" t="str">
        <f t="shared" si="11"/>
        <v>Western Conference First Round</v>
      </c>
      <c r="P72" t="str">
        <f t="shared" si="19"/>
        <v>Dallas Mavericks</v>
      </c>
      <c r="Q72">
        <f t="shared" si="12"/>
        <v>2</v>
      </c>
      <c r="R72">
        <f t="shared" si="13"/>
        <v>6</v>
      </c>
      <c r="S72">
        <v>0</v>
      </c>
    </row>
    <row r="73" spans="1:19">
      <c r="A73">
        <v>2010</v>
      </c>
      <c r="B73" t="s">
        <v>699</v>
      </c>
      <c r="C73" t="s">
        <v>759</v>
      </c>
      <c r="G73">
        <f t="shared" si="14"/>
        <v>2010</v>
      </c>
      <c r="H73" t="str">
        <f t="shared" si="15"/>
        <v>Western Conference First Round</v>
      </c>
      <c r="I73" t="str">
        <f t="shared" si="16"/>
        <v>Utah Jazz</v>
      </c>
      <c r="J73">
        <f t="shared" si="17"/>
        <v>4</v>
      </c>
      <c r="K73">
        <f t="shared" si="18"/>
        <v>6</v>
      </c>
      <c r="L73">
        <v>1</v>
      </c>
      <c r="N73">
        <f t="shared" si="10"/>
        <v>2010</v>
      </c>
      <c r="O73" t="str">
        <f t="shared" si="11"/>
        <v>Western Conference First Round</v>
      </c>
      <c r="P73" t="str">
        <f t="shared" si="19"/>
        <v>Denver Nuggets</v>
      </c>
      <c r="Q73">
        <f t="shared" si="12"/>
        <v>2</v>
      </c>
      <c r="R73">
        <f t="shared" si="13"/>
        <v>6</v>
      </c>
      <c r="S73">
        <v>0</v>
      </c>
    </row>
    <row r="74" spans="1:19">
      <c r="A74">
        <f>A56-1</f>
        <v>2009</v>
      </c>
      <c r="B74" t="s">
        <v>705</v>
      </c>
      <c r="C74" t="s">
        <v>771</v>
      </c>
      <c r="G74">
        <f t="shared" si="14"/>
        <v>2009</v>
      </c>
      <c r="H74" t="str">
        <f t="shared" si="15"/>
        <v>Finals</v>
      </c>
      <c r="I74" t="str">
        <f t="shared" si="16"/>
        <v>Los Angeles Lakers</v>
      </c>
      <c r="J74">
        <f t="shared" si="17"/>
        <v>4</v>
      </c>
      <c r="K74">
        <f t="shared" si="18"/>
        <v>5</v>
      </c>
      <c r="L74">
        <v>1</v>
      </c>
      <c r="N74">
        <f t="shared" si="10"/>
        <v>2009</v>
      </c>
      <c r="O74" t="str">
        <f t="shared" si="11"/>
        <v>Finals</v>
      </c>
      <c r="P74" t="str">
        <f t="shared" si="19"/>
        <v>Orlando Magic</v>
      </c>
      <c r="Q74">
        <f t="shared" si="12"/>
        <v>1</v>
      </c>
      <c r="R74">
        <f t="shared" si="13"/>
        <v>5</v>
      </c>
      <c r="S74">
        <v>0</v>
      </c>
    </row>
    <row r="75" spans="1:19">
      <c r="A75">
        <f t="shared" ref="A75:A138" si="20">A57-1</f>
        <v>2009</v>
      </c>
      <c r="G75">
        <f t="shared" si="14"/>
        <v>2009</v>
      </c>
      <c r="H75" t="e">
        <f t="shared" si="15"/>
        <v>#VALUE!</v>
      </c>
      <c r="I75" t="e">
        <f t="shared" si="16"/>
        <v>#VALUE!</v>
      </c>
      <c r="J75" t="e">
        <f t="shared" si="17"/>
        <v>#VALUE!</v>
      </c>
      <c r="K75" t="e">
        <f t="shared" si="18"/>
        <v>#VALUE!</v>
      </c>
      <c r="L75">
        <v>1</v>
      </c>
      <c r="N75">
        <f t="shared" si="10"/>
        <v>2009</v>
      </c>
      <c r="O75" t="e">
        <f t="shared" si="11"/>
        <v>#VALUE!</v>
      </c>
      <c r="P75" t="e">
        <f t="shared" si="19"/>
        <v>#VALUE!</v>
      </c>
      <c r="Q75" t="e">
        <f t="shared" si="12"/>
        <v>#VALUE!</v>
      </c>
      <c r="R75" t="e">
        <f t="shared" si="13"/>
        <v>#VALUE!</v>
      </c>
      <c r="S75">
        <v>0</v>
      </c>
    </row>
    <row r="76" spans="1:19">
      <c r="A76">
        <f t="shared" si="20"/>
        <v>2009</v>
      </c>
      <c r="B76" t="s">
        <v>744</v>
      </c>
      <c r="C76" t="s">
        <v>772</v>
      </c>
      <c r="G76">
        <f t="shared" si="14"/>
        <v>2009</v>
      </c>
      <c r="H76" t="str">
        <f t="shared" si="15"/>
        <v>Eastern Conference Finals</v>
      </c>
      <c r="I76" t="str">
        <f t="shared" si="16"/>
        <v>Orlando Magic</v>
      </c>
      <c r="J76">
        <f t="shared" si="17"/>
        <v>4</v>
      </c>
      <c r="K76">
        <f t="shared" si="18"/>
        <v>6</v>
      </c>
      <c r="L76">
        <v>1</v>
      </c>
      <c r="N76">
        <f t="shared" si="10"/>
        <v>2009</v>
      </c>
      <c r="O76" t="str">
        <f t="shared" si="11"/>
        <v>Eastern Conference Finals</v>
      </c>
      <c r="P76" t="str">
        <f t="shared" si="19"/>
        <v>Cleveland Cavaliers</v>
      </c>
      <c r="Q76">
        <f t="shared" si="12"/>
        <v>2</v>
      </c>
      <c r="R76">
        <f t="shared" si="13"/>
        <v>6</v>
      </c>
      <c r="S76">
        <v>0</v>
      </c>
    </row>
    <row r="77" spans="1:19">
      <c r="A77">
        <f t="shared" si="20"/>
        <v>2009</v>
      </c>
      <c r="B77" t="s">
        <v>708</v>
      </c>
      <c r="C77" t="s">
        <v>722</v>
      </c>
      <c r="G77">
        <f t="shared" si="14"/>
        <v>2009</v>
      </c>
      <c r="H77" t="str">
        <f t="shared" si="15"/>
        <v>Western Conference Finals</v>
      </c>
      <c r="I77" t="str">
        <f t="shared" si="16"/>
        <v>Los Angeles Lakers</v>
      </c>
      <c r="J77">
        <f t="shared" si="17"/>
        <v>4</v>
      </c>
      <c r="K77">
        <f t="shared" si="18"/>
        <v>6</v>
      </c>
      <c r="L77">
        <v>1</v>
      </c>
      <c r="N77">
        <f t="shared" si="10"/>
        <v>2009</v>
      </c>
      <c r="O77" t="str">
        <f t="shared" si="11"/>
        <v>Western Conference Finals</v>
      </c>
      <c r="P77" t="str">
        <f t="shared" si="19"/>
        <v>Denver Nuggets</v>
      </c>
      <c r="Q77">
        <f t="shared" si="12"/>
        <v>2</v>
      </c>
      <c r="R77">
        <f t="shared" si="13"/>
        <v>6</v>
      </c>
      <c r="S77">
        <v>0</v>
      </c>
    </row>
    <row r="78" spans="1:19">
      <c r="A78">
        <f t="shared" si="20"/>
        <v>2009</v>
      </c>
      <c r="G78">
        <f t="shared" si="14"/>
        <v>2009</v>
      </c>
      <c r="H78" t="e">
        <f t="shared" si="15"/>
        <v>#VALUE!</v>
      </c>
      <c r="I78" t="e">
        <f t="shared" si="16"/>
        <v>#VALUE!</v>
      </c>
      <c r="J78" t="e">
        <f t="shared" si="17"/>
        <v>#VALUE!</v>
      </c>
      <c r="K78" t="e">
        <f t="shared" si="18"/>
        <v>#VALUE!</v>
      </c>
      <c r="L78">
        <v>1</v>
      </c>
      <c r="N78">
        <f t="shared" si="10"/>
        <v>2009</v>
      </c>
      <c r="O78" t="e">
        <f t="shared" si="11"/>
        <v>#VALUE!</v>
      </c>
      <c r="P78" t="e">
        <f t="shared" si="19"/>
        <v>#VALUE!</v>
      </c>
      <c r="Q78" t="e">
        <f t="shared" si="12"/>
        <v>#VALUE!</v>
      </c>
      <c r="R78" t="e">
        <f t="shared" si="13"/>
        <v>#VALUE!</v>
      </c>
      <c r="S78">
        <v>0</v>
      </c>
    </row>
    <row r="79" spans="1:19">
      <c r="A79">
        <f t="shared" si="20"/>
        <v>2009</v>
      </c>
      <c r="B79" t="s">
        <v>748</v>
      </c>
      <c r="C79" t="s">
        <v>773</v>
      </c>
      <c r="G79">
        <f t="shared" si="14"/>
        <v>2009</v>
      </c>
      <c r="H79" t="str">
        <f t="shared" si="15"/>
        <v>Eastern Conference Semifinals</v>
      </c>
      <c r="I79" t="str">
        <f t="shared" si="16"/>
        <v>Cleveland Cavaliers</v>
      </c>
      <c r="J79">
        <f t="shared" si="17"/>
        <v>4</v>
      </c>
      <c r="K79">
        <f t="shared" si="18"/>
        <v>4</v>
      </c>
      <c r="L79">
        <v>1</v>
      </c>
      <c r="N79">
        <f t="shared" si="10"/>
        <v>2009</v>
      </c>
      <c r="O79" t="str">
        <f t="shared" si="11"/>
        <v>Eastern Conference Semifinals</v>
      </c>
      <c r="P79" t="str">
        <f t="shared" si="19"/>
        <v>Atlanta Hawks</v>
      </c>
      <c r="Q79">
        <f t="shared" si="12"/>
        <v>0</v>
      </c>
      <c r="R79">
        <f t="shared" si="13"/>
        <v>4</v>
      </c>
      <c r="S79">
        <v>0</v>
      </c>
    </row>
    <row r="80" spans="1:19">
      <c r="A80">
        <f t="shared" si="20"/>
        <v>2009</v>
      </c>
      <c r="B80" t="s">
        <v>710</v>
      </c>
      <c r="C80" t="s">
        <v>774</v>
      </c>
      <c r="G80">
        <f t="shared" si="14"/>
        <v>2009</v>
      </c>
      <c r="H80" t="str">
        <f t="shared" si="15"/>
        <v>Eastern Conference Semifinals</v>
      </c>
      <c r="I80" t="str">
        <f t="shared" si="16"/>
        <v>Orlando Magic</v>
      </c>
      <c r="J80">
        <f t="shared" si="17"/>
        <v>4</v>
      </c>
      <c r="K80">
        <f t="shared" si="18"/>
        <v>7</v>
      </c>
      <c r="L80">
        <v>1</v>
      </c>
      <c r="N80">
        <f t="shared" si="10"/>
        <v>2009</v>
      </c>
      <c r="O80" t="str">
        <f t="shared" si="11"/>
        <v>Eastern Conference Semifinals</v>
      </c>
      <c r="P80" t="str">
        <f t="shared" si="19"/>
        <v>Boston Celtics</v>
      </c>
      <c r="Q80">
        <f t="shared" si="12"/>
        <v>3</v>
      </c>
      <c r="R80">
        <f t="shared" si="13"/>
        <v>7</v>
      </c>
      <c r="S80">
        <v>0</v>
      </c>
    </row>
    <row r="81" spans="1:19">
      <c r="A81">
        <f t="shared" si="20"/>
        <v>2009</v>
      </c>
      <c r="B81" t="s">
        <v>688</v>
      </c>
      <c r="C81" t="s">
        <v>775</v>
      </c>
      <c r="G81">
        <f t="shared" si="14"/>
        <v>2009</v>
      </c>
      <c r="H81" t="str">
        <f t="shared" si="15"/>
        <v>Western Conference Semifinals</v>
      </c>
      <c r="I81" t="str">
        <f t="shared" si="16"/>
        <v>Denver Nuggets</v>
      </c>
      <c r="J81">
        <f t="shared" si="17"/>
        <v>4</v>
      </c>
      <c r="K81">
        <f t="shared" si="18"/>
        <v>5</v>
      </c>
      <c r="L81">
        <v>1</v>
      </c>
      <c r="N81">
        <f t="shared" si="10"/>
        <v>2009</v>
      </c>
      <c r="O81" t="str">
        <f t="shared" si="11"/>
        <v>Western Conference Semifinals</v>
      </c>
      <c r="P81" t="str">
        <f t="shared" si="19"/>
        <v>Dallas Mavericks</v>
      </c>
      <c r="Q81">
        <f t="shared" si="12"/>
        <v>1</v>
      </c>
      <c r="R81">
        <f t="shared" si="13"/>
        <v>5</v>
      </c>
      <c r="S81">
        <v>0</v>
      </c>
    </row>
    <row r="82" spans="1:19">
      <c r="A82">
        <f t="shared" si="20"/>
        <v>2009</v>
      </c>
      <c r="B82" t="s">
        <v>732</v>
      </c>
      <c r="C82" t="s">
        <v>776</v>
      </c>
      <c r="G82">
        <f t="shared" si="14"/>
        <v>2009</v>
      </c>
      <c r="H82" t="str">
        <f t="shared" si="15"/>
        <v>Western Conference Semifinals</v>
      </c>
      <c r="I82" t="str">
        <f t="shared" si="16"/>
        <v>Los Angeles Lakers</v>
      </c>
      <c r="J82">
        <f t="shared" si="17"/>
        <v>4</v>
      </c>
      <c r="K82">
        <f t="shared" si="18"/>
        <v>7</v>
      </c>
      <c r="L82">
        <v>1</v>
      </c>
      <c r="N82">
        <f t="shared" si="10"/>
        <v>2009</v>
      </c>
      <c r="O82" t="str">
        <f t="shared" si="11"/>
        <v>Western Conference Semifinals</v>
      </c>
      <c r="P82" t="str">
        <f t="shared" si="19"/>
        <v>Houston Rockets</v>
      </c>
      <c r="Q82">
        <f t="shared" si="12"/>
        <v>3</v>
      </c>
      <c r="R82">
        <f t="shared" si="13"/>
        <v>7</v>
      </c>
      <c r="S82">
        <v>0</v>
      </c>
    </row>
    <row r="83" spans="1:19">
      <c r="A83">
        <f t="shared" si="20"/>
        <v>2009</v>
      </c>
      <c r="G83">
        <f t="shared" si="14"/>
        <v>2009</v>
      </c>
      <c r="H83" t="e">
        <f t="shared" si="15"/>
        <v>#VALUE!</v>
      </c>
      <c r="I83" t="e">
        <f t="shared" si="16"/>
        <v>#VALUE!</v>
      </c>
      <c r="J83" t="e">
        <f t="shared" si="17"/>
        <v>#VALUE!</v>
      </c>
      <c r="K83" t="e">
        <f t="shared" si="18"/>
        <v>#VALUE!</v>
      </c>
      <c r="L83">
        <v>1</v>
      </c>
      <c r="N83">
        <f t="shared" si="10"/>
        <v>2009</v>
      </c>
      <c r="O83" t="e">
        <f t="shared" si="11"/>
        <v>#VALUE!</v>
      </c>
      <c r="P83" t="e">
        <f t="shared" si="19"/>
        <v>#VALUE!</v>
      </c>
      <c r="Q83" t="e">
        <f t="shared" si="12"/>
        <v>#VALUE!</v>
      </c>
      <c r="R83" t="e">
        <f t="shared" si="13"/>
        <v>#VALUE!</v>
      </c>
      <c r="S83">
        <v>0</v>
      </c>
    </row>
    <row r="84" spans="1:19">
      <c r="A84">
        <f t="shared" si="20"/>
        <v>2009</v>
      </c>
      <c r="B84" t="s">
        <v>692</v>
      </c>
      <c r="C84" t="s">
        <v>777</v>
      </c>
      <c r="G84">
        <f t="shared" si="14"/>
        <v>2009</v>
      </c>
      <c r="H84" t="str">
        <f t="shared" si="15"/>
        <v>Eastern Conference First Round</v>
      </c>
      <c r="I84" t="str">
        <f t="shared" si="16"/>
        <v>Atlanta Hawks</v>
      </c>
      <c r="J84">
        <f t="shared" si="17"/>
        <v>4</v>
      </c>
      <c r="K84">
        <f t="shared" si="18"/>
        <v>7</v>
      </c>
      <c r="L84">
        <v>1</v>
      </c>
      <c r="N84">
        <f t="shared" si="10"/>
        <v>2009</v>
      </c>
      <c r="O84" t="str">
        <f t="shared" si="11"/>
        <v>Eastern Conference First Round</v>
      </c>
      <c r="P84" t="str">
        <f t="shared" si="19"/>
        <v>Miami Heat</v>
      </c>
      <c r="Q84">
        <f t="shared" si="12"/>
        <v>3</v>
      </c>
      <c r="R84">
        <f t="shared" si="13"/>
        <v>7</v>
      </c>
      <c r="S84">
        <v>0</v>
      </c>
    </row>
    <row r="85" spans="1:19">
      <c r="A85">
        <f t="shared" si="20"/>
        <v>2009</v>
      </c>
      <c r="B85" t="s">
        <v>692</v>
      </c>
      <c r="C85" t="s">
        <v>778</v>
      </c>
      <c r="G85">
        <f t="shared" si="14"/>
        <v>2009</v>
      </c>
      <c r="H85" t="str">
        <f t="shared" si="15"/>
        <v>Eastern Conference First Round</v>
      </c>
      <c r="I85" t="str">
        <f t="shared" si="16"/>
        <v>Boston Celtics</v>
      </c>
      <c r="J85">
        <f t="shared" si="17"/>
        <v>4</v>
      </c>
      <c r="K85">
        <f t="shared" si="18"/>
        <v>7</v>
      </c>
      <c r="L85">
        <v>1</v>
      </c>
      <c r="N85">
        <f t="shared" si="10"/>
        <v>2009</v>
      </c>
      <c r="O85" t="str">
        <f t="shared" si="11"/>
        <v>Eastern Conference First Round</v>
      </c>
      <c r="P85" t="str">
        <f t="shared" si="19"/>
        <v>Chicago Bulls</v>
      </c>
      <c r="Q85">
        <f t="shared" si="12"/>
        <v>3</v>
      </c>
      <c r="R85">
        <f t="shared" si="13"/>
        <v>7</v>
      </c>
      <c r="S85">
        <v>0</v>
      </c>
    </row>
    <row r="86" spans="1:19">
      <c r="A86">
        <f t="shared" si="20"/>
        <v>2009</v>
      </c>
      <c r="B86" t="s">
        <v>696</v>
      </c>
      <c r="C86" t="s">
        <v>779</v>
      </c>
      <c r="G86">
        <f t="shared" si="14"/>
        <v>2009</v>
      </c>
      <c r="H86" t="str">
        <f t="shared" si="15"/>
        <v>Eastern Conference First Round</v>
      </c>
      <c r="I86" t="str">
        <f t="shared" si="16"/>
        <v>Cleveland Cavaliers</v>
      </c>
      <c r="J86">
        <f t="shared" si="17"/>
        <v>4</v>
      </c>
      <c r="K86">
        <f t="shared" si="18"/>
        <v>4</v>
      </c>
      <c r="L86">
        <v>1</v>
      </c>
      <c r="N86">
        <f t="shared" si="10"/>
        <v>2009</v>
      </c>
      <c r="O86" t="str">
        <f t="shared" si="11"/>
        <v>Eastern Conference First Round</v>
      </c>
      <c r="P86" t="str">
        <f t="shared" si="19"/>
        <v>Detroit Pistons</v>
      </c>
      <c r="Q86">
        <f t="shared" si="12"/>
        <v>0</v>
      </c>
      <c r="R86">
        <f t="shared" si="13"/>
        <v>4</v>
      </c>
      <c r="S86">
        <v>0</v>
      </c>
    </row>
    <row r="87" spans="1:19">
      <c r="A87">
        <f t="shared" si="20"/>
        <v>2009</v>
      </c>
      <c r="B87" t="s">
        <v>694</v>
      </c>
      <c r="C87" t="s">
        <v>780</v>
      </c>
      <c r="G87">
        <f t="shared" si="14"/>
        <v>2009</v>
      </c>
      <c r="H87" t="str">
        <f t="shared" si="15"/>
        <v>Eastern Conference First Round</v>
      </c>
      <c r="I87" t="str">
        <f t="shared" si="16"/>
        <v>Orlando Magic</v>
      </c>
      <c r="J87">
        <f t="shared" si="17"/>
        <v>4</v>
      </c>
      <c r="K87">
        <f t="shared" si="18"/>
        <v>6</v>
      </c>
      <c r="L87">
        <v>1</v>
      </c>
      <c r="N87">
        <f t="shared" si="10"/>
        <v>2009</v>
      </c>
      <c r="O87" t="str">
        <f t="shared" si="11"/>
        <v>Eastern Conference First Round</v>
      </c>
      <c r="P87" t="str">
        <f t="shared" si="19"/>
        <v>Philadelphia 76ers</v>
      </c>
      <c r="Q87">
        <f t="shared" si="12"/>
        <v>2</v>
      </c>
      <c r="R87">
        <f t="shared" si="13"/>
        <v>6</v>
      </c>
      <c r="S87">
        <v>0</v>
      </c>
    </row>
    <row r="88" spans="1:19">
      <c r="A88">
        <f t="shared" si="20"/>
        <v>2009</v>
      </c>
      <c r="B88" t="s">
        <v>741</v>
      </c>
      <c r="C88" t="s">
        <v>781</v>
      </c>
      <c r="G88">
        <f t="shared" si="14"/>
        <v>2009</v>
      </c>
      <c r="H88" t="str">
        <f t="shared" si="15"/>
        <v>Western Conference First Round</v>
      </c>
      <c r="I88" t="str">
        <f t="shared" si="16"/>
        <v>Dallas Mavericks</v>
      </c>
      <c r="J88">
        <f t="shared" si="17"/>
        <v>4</v>
      </c>
      <c r="K88">
        <f t="shared" si="18"/>
        <v>5</v>
      </c>
      <c r="L88">
        <v>1</v>
      </c>
      <c r="N88">
        <f t="shared" si="10"/>
        <v>2009</v>
      </c>
      <c r="O88" t="str">
        <f t="shared" si="11"/>
        <v>Western Conference First Round</v>
      </c>
      <c r="P88" t="str">
        <f t="shared" si="19"/>
        <v>San Antonio Spurs</v>
      </c>
      <c r="Q88">
        <f t="shared" si="12"/>
        <v>1</v>
      </c>
      <c r="R88">
        <f t="shared" si="13"/>
        <v>5</v>
      </c>
      <c r="S88">
        <v>0</v>
      </c>
    </row>
    <row r="89" spans="1:19">
      <c r="A89">
        <f t="shared" si="20"/>
        <v>2009</v>
      </c>
      <c r="B89" t="s">
        <v>741</v>
      </c>
      <c r="C89" t="s">
        <v>782</v>
      </c>
      <c r="G89">
        <f t="shared" si="14"/>
        <v>2009</v>
      </c>
      <c r="H89" t="str">
        <f t="shared" si="15"/>
        <v>Western Conference First Round</v>
      </c>
      <c r="I89" t="str">
        <f t="shared" si="16"/>
        <v>Denver Nuggets</v>
      </c>
      <c r="J89">
        <f t="shared" si="17"/>
        <v>4</v>
      </c>
      <c r="K89">
        <f t="shared" si="18"/>
        <v>5</v>
      </c>
      <c r="L89">
        <v>1</v>
      </c>
      <c r="N89">
        <f t="shared" si="10"/>
        <v>2009</v>
      </c>
      <c r="O89" t="str">
        <f t="shared" si="11"/>
        <v>Western Conference First Round</v>
      </c>
      <c r="P89" t="str">
        <f t="shared" si="19"/>
        <v>New Orleans Hornets</v>
      </c>
      <c r="Q89">
        <f t="shared" si="12"/>
        <v>1</v>
      </c>
      <c r="R89">
        <f t="shared" si="13"/>
        <v>5</v>
      </c>
      <c r="S89">
        <v>0</v>
      </c>
    </row>
    <row r="90" spans="1:19">
      <c r="A90">
        <f t="shared" si="20"/>
        <v>2009</v>
      </c>
      <c r="B90" t="s">
        <v>699</v>
      </c>
      <c r="C90" t="s">
        <v>783</v>
      </c>
      <c r="G90">
        <f t="shared" si="14"/>
        <v>2009</v>
      </c>
      <c r="H90" t="str">
        <f t="shared" si="15"/>
        <v>Western Conference First Round</v>
      </c>
      <c r="I90" t="str">
        <f t="shared" si="16"/>
        <v>Houston Rockets</v>
      </c>
      <c r="J90">
        <f t="shared" si="17"/>
        <v>4</v>
      </c>
      <c r="K90">
        <f t="shared" si="18"/>
        <v>6</v>
      </c>
      <c r="L90">
        <v>1</v>
      </c>
      <c r="N90">
        <f t="shared" si="10"/>
        <v>2009</v>
      </c>
      <c r="O90" t="str">
        <f t="shared" si="11"/>
        <v>Western Conference First Round</v>
      </c>
      <c r="P90" t="str">
        <f t="shared" si="19"/>
        <v>Portland Trail Blazers</v>
      </c>
      <c r="Q90">
        <f t="shared" si="12"/>
        <v>2</v>
      </c>
      <c r="R90">
        <f t="shared" si="13"/>
        <v>6</v>
      </c>
      <c r="S90">
        <v>0</v>
      </c>
    </row>
    <row r="91" spans="1:19">
      <c r="A91">
        <f t="shared" si="20"/>
        <v>2009</v>
      </c>
      <c r="B91" t="s">
        <v>741</v>
      </c>
      <c r="C91" t="s">
        <v>750</v>
      </c>
      <c r="G91">
        <f t="shared" si="14"/>
        <v>2009</v>
      </c>
      <c r="H91" t="str">
        <f t="shared" si="15"/>
        <v>Western Conference First Round</v>
      </c>
      <c r="I91" t="str">
        <f t="shared" si="16"/>
        <v>Los Angeles Lakers</v>
      </c>
      <c r="J91">
        <f t="shared" si="17"/>
        <v>4</v>
      </c>
      <c r="K91">
        <f t="shared" si="18"/>
        <v>5</v>
      </c>
      <c r="L91">
        <v>1</v>
      </c>
      <c r="N91">
        <f t="shared" si="10"/>
        <v>2009</v>
      </c>
      <c r="O91" t="str">
        <f t="shared" si="11"/>
        <v>Western Conference First Round</v>
      </c>
      <c r="P91" t="str">
        <f t="shared" si="19"/>
        <v>Utah Jazz</v>
      </c>
      <c r="Q91">
        <f t="shared" si="12"/>
        <v>1</v>
      </c>
      <c r="R91">
        <f t="shared" si="13"/>
        <v>5</v>
      </c>
      <c r="S91">
        <v>0</v>
      </c>
    </row>
    <row r="92" spans="1:19">
      <c r="A92">
        <f t="shared" si="20"/>
        <v>2008</v>
      </c>
      <c r="B92" t="s">
        <v>725</v>
      </c>
      <c r="C92" t="s">
        <v>760</v>
      </c>
      <c r="G92">
        <f t="shared" si="14"/>
        <v>2008</v>
      </c>
      <c r="H92" t="str">
        <f t="shared" si="15"/>
        <v>Finals</v>
      </c>
      <c r="I92" t="str">
        <f t="shared" si="16"/>
        <v>Boston Celtics</v>
      </c>
      <c r="J92">
        <f t="shared" si="17"/>
        <v>4</v>
      </c>
      <c r="K92">
        <f t="shared" si="18"/>
        <v>6</v>
      </c>
      <c r="L92">
        <v>1</v>
      </c>
      <c r="N92">
        <f t="shared" si="10"/>
        <v>2008</v>
      </c>
      <c r="O92" t="str">
        <f t="shared" si="11"/>
        <v>Finals</v>
      </c>
      <c r="P92" t="str">
        <f t="shared" si="19"/>
        <v>Los Angeles Lakers</v>
      </c>
      <c r="Q92">
        <f t="shared" si="12"/>
        <v>2</v>
      </c>
      <c r="R92">
        <f t="shared" si="13"/>
        <v>6</v>
      </c>
      <c r="S92">
        <v>0</v>
      </c>
    </row>
    <row r="93" spans="1:19">
      <c r="A93">
        <f t="shared" si="20"/>
        <v>2008</v>
      </c>
      <c r="G93">
        <f t="shared" si="14"/>
        <v>2008</v>
      </c>
      <c r="H93" t="e">
        <f t="shared" si="15"/>
        <v>#VALUE!</v>
      </c>
      <c r="I93" t="e">
        <f t="shared" si="16"/>
        <v>#VALUE!</v>
      </c>
      <c r="J93" t="e">
        <f t="shared" si="17"/>
        <v>#VALUE!</v>
      </c>
      <c r="K93" t="e">
        <f t="shared" si="18"/>
        <v>#VALUE!</v>
      </c>
      <c r="L93">
        <v>1</v>
      </c>
      <c r="N93">
        <f t="shared" si="10"/>
        <v>2008</v>
      </c>
      <c r="O93" t="e">
        <f t="shared" si="11"/>
        <v>#VALUE!</v>
      </c>
      <c r="P93" t="e">
        <f t="shared" si="19"/>
        <v>#VALUE!</v>
      </c>
      <c r="Q93" t="e">
        <f t="shared" si="12"/>
        <v>#VALUE!</v>
      </c>
      <c r="R93" t="e">
        <f t="shared" si="13"/>
        <v>#VALUE!</v>
      </c>
      <c r="S93">
        <v>0</v>
      </c>
    </row>
    <row r="94" spans="1:19">
      <c r="A94">
        <f t="shared" si="20"/>
        <v>2008</v>
      </c>
      <c r="B94" t="s">
        <v>744</v>
      </c>
      <c r="C94" t="s">
        <v>761</v>
      </c>
      <c r="G94">
        <f t="shared" si="14"/>
        <v>2008</v>
      </c>
      <c r="H94" t="str">
        <f t="shared" si="15"/>
        <v>Eastern Conference Finals</v>
      </c>
      <c r="I94" t="str">
        <f t="shared" si="16"/>
        <v>Boston Celtics</v>
      </c>
      <c r="J94">
        <f t="shared" si="17"/>
        <v>4</v>
      </c>
      <c r="K94">
        <f t="shared" si="18"/>
        <v>6</v>
      </c>
      <c r="L94">
        <v>1</v>
      </c>
      <c r="N94">
        <f t="shared" si="10"/>
        <v>2008</v>
      </c>
      <c r="O94" t="str">
        <f t="shared" si="11"/>
        <v>Eastern Conference Finals</v>
      </c>
      <c r="P94" t="str">
        <f t="shared" si="19"/>
        <v>Detroit Pistons</v>
      </c>
      <c r="Q94">
        <f t="shared" si="12"/>
        <v>2</v>
      </c>
      <c r="R94">
        <f t="shared" si="13"/>
        <v>6</v>
      </c>
      <c r="S94">
        <v>0</v>
      </c>
    </row>
    <row r="95" spans="1:19">
      <c r="A95">
        <f t="shared" si="20"/>
        <v>2008</v>
      </c>
      <c r="B95" t="s">
        <v>728</v>
      </c>
      <c r="C95" t="s">
        <v>762</v>
      </c>
      <c r="G95">
        <f t="shared" si="14"/>
        <v>2008</v>
      </c>
      <c r="H95" t="str">
        <f t="shared" si="15"/>
        <v>Western Conference Finals</v>
      </c>
      <c r="I95" t="str">
        <f t="shared" si="16"/>
        <v>Los Angeles Lakers</v>
      </c>
      <c r="J95">
        <f t="shared" si="17"/>
        <v>4</v>
      </c>
      <c r="K95">
        <f t="shared" si="18"/>
        <v>5</v>
      </c>
      <c r="L95">
        <v>1</v>
      </c>
      <c r="N95">
        <f t="shared" si="10"/>
        <v>2008</v>
      </c>
      <c r="O95" t="str">
        <f t="shared" si="11"/>
        <v>Western Conference Finals</v>
      </c>
      <c r="P95" t="str">
        <f t="shared" si="19"/>
        <v>San Antonio Spurs</v>
      </c>
      <c r="Q95">
        <f t="shared" si="12"/>
        <v>1</v>
      </c>
      <c r="R95">
        <f t="shared" si="13"/>
        <v>5</v>
      </c>
      <c r="S95">
        <v>0</v>
      </c>
    </row>
    <row r="96" spans="1:19">
      <c r="A96">
        <f t="shared" si="20"/>
        <v>2008</v>
      </c>
      <c r="G96">
        <f t="shared" si="14"/>
        <v>2008</v>
      </c>
      <c r="H96" t="e">
        <f t="shared" si="15"/>
        <v>#VALUE!</v>
      </c>
      <c r="I96" t="e">
        <f t="shared" si="16"/>
        <v>#VALUE!</v>
      </c>
      <c r="J96" t="e">
        <f t="shared" si="17"/>
        <v>#VALUE!</v>
      </c>
      <c r="K96" t="e">
        <f t="shared" si="18"/>
        <v>#VALUE!</v>
      </c>
      <c r="L96">
        <v>1</v>
      </c>
      <c r="N96">
        <f t="shared" si="10"/>
        <v>2008</v>
      </c>
      <c r="O96" t="e">
        <f t="shared" si="11"/>
        <v>#VALUE!</v>
      </c>
      <c r="P96" t="e">
        <f t="shared" si="19"/>
        <v>#VALUE!</v>
      </c>
      <c r="Q96" t="e">
        <f t="shared" si="12"/>
        <v>#VALUE!</v>
      </c>
      <c r="R96" t="e">
        <f t="shared" si="13"/>
        <v>#VALUE!</v>
      </c>
      <c r="S96">
        <v>0</v>
      </c>
    </row>
    <row r="97" spans="1:19">
      <c r="A97">
        <f t="shared" si="20"/>
        <v>2008</v>
      </c>
      <c r="B97" t="s">
        <v>710</v>
      </c>
      <c r="C97" t="s">
        <v>747</v>
      </c>
      <c r="G97">
        <f t="shared" si="14"/>
        <v>2008</v>
      </c>
      <c r="H97" t="str">
        <f t="shared" si="15"/>
        <v>Eastern Conference Semifinals</v>
      </c>
      <c r="I97" t="str">
        <f t="shared" si="16"/>
        <v>Boston Celtics</v>
      </c>
      <c r="J97">
        <f t="shared" si="17"/>
        <v>4</v>
      </c>
      <c r="K97">
        <f t="shared" si="18"/>
        <v>7</v>
      </c>
      <c r="L97">
        <v>1</v>
      </c>
      <c r="N97">
        <f t="shared" si="10"/>
        <v>2008</v>
      </c>
      <c r="O97" t="str">
        <f t="shared" si="11"/>
        <v>Eastern Conference Semifinals</v>
      </c>
      <c r="P97" t="str">
        <f t="shared" si="19"/>
        <v>Cleveland Cavaliers</v>
      </c>
      <c r="Q97">
        <f t="shared" si="12"/>
        <v>3</v>
      </c>
      <c r="R97">
        <f t="shared" si="13"/>
        <v>7</v>
      </c>
      <c r="S97">
        <v>0</v>
      </c>
    </row>
    <row r="98" spans="1:19">
      <c r="A98">
        <f t="shared" si="20"/>
        <v>2008</v>
      </c>
      <c r="B98" t="s">
        <v>686</v>
      </c>
      <c r="C98" t="s">
        <v>763</v>
      </c>
      <c r="G98">
        <f t="shared" si="14"/>
        <v>2008</v>
      </c>
      <c r="H98" t="str">
        <f t="shared" si="15"/>
        <v>Eastern Conference Semifinals</v>
      </c>
      <c r="I98" t="str">
        <f t="shared" si="16"/>
        <v>Detroit Pistons</v>
      </c>
      <c r="J98">
        <f t="shared" si="17"/>
        <v>4</v>
      </c>
      <c r="K98">
        <f t="shared" si="18"/>
        <v>5</v>
      </c>
      <c r="L98">
        <v>1</v>
      </c>
      <c r="N98">
        <f t="shared" si="10"/>
        <v>2008</v>
      </c>
      <c r="O98" t="str">
        <f t="shared" si="11"/>
        <v>Eastern Conference Semifinals</v>
      </c>
      <c r="P98" t="str">
        <f t="shared" si="19"/>
        <v>Orlando Magic</v>
      </c>
      <c r="Q98">
        <f t="shared" si="12"/>
        <v>1</v>
      </c>
      <c r="R98">
        <f t="shared" si="13"/>
        <v>5</v>
      </c>
      <c r="S98">
        <v>0</v>
      </c>
    </row>
    <row r="99" spans="1:19">
      <c r="A99">
        <f t="shared" si="20"/>
        <v>2008</v>
      </c>
      <c r="B99" t="s">
        <v>690</v>
      </c>
      <c r="C99" t="s">
        <v>750</v>
      </c>
      <c r="G99">
        <f t="shared" si="14"/>
        <v>2008</v>
      </c>
      <c r="H99" t="str">
        <f t="shared" si="15"/>
        <v>Western Conference Semifinals</v>
      </c>
      <c r="I99" t="str">
        <f t="shared" si="16"/>
        <v>Los Angeles Lakers</v>
      </c>
      <c r="J99">
        <f t="shared" si="17"/>
        <v>4</v>
      </c>
      <c r="K99">
        <f t="shared" si="18"/>
        <v>6</v>
      </c>
      <c r="L99">
        <v>1</v>
      </c>
      <c r="N99">
        <f t="shared" si="10"/>
        <v>2008</v>
      </c>
      <c r="O99" t="str">
        <f t="shared" si="11"/>
        <v>Western Conference Semifinals</v>
      </c>
      <c r="P99" t="str">
        <f t="shared" si="19"/>
        <v>Utah Jazz</v>
      </c>
      <c r="Q99">
        <f t="shared" si="12"/>
        <v>2</v>
      </c>
      <c r="R99">
        <f t="shared" si="13"/>
        <v>6</v>
      </c>
      <c r="S99">
        <v>0</v>
      </c>
    </row>
    <row r="100" spans="1:19">
      <c r="A100">
        <f t="shared" si="20"/>
        <v>2008</v>
      </c>
      <c r="B100" t="s">
        <v>732</v>
      </c>
      <c r="C100" t="s">
        <v>764</v>
      </c>
      <c r="G100">
        <f t="shared" si="14"/>
        <v>2008</v>
      </c>
      <c r="H100" t="str">
        <f t="shared" si="15"/>
        <v>Western Conference Semifinals</v>
      </c>
      <c r="I100" t="str">
        <f t="shared" si="16"/>
        <v>San Antonio Spurs</v>
      </c>
      <c r="J100">
        <f t="shared" si="17"/>
        <v>4</v>
      </c>
      <c r="K100">
        <f t="shared" si="18"/>
        <v>7</v>
      </c>
      <c r="L100">
        <v>1</v>
      </c>
      <c r="N100">
        <f t="shared" si="10"/>
        <v>2008</v>
      </c>
      <c r="O100" t="str">
        <f t="shared" si="11"/>
        <v>Western Conference Semifinals</v>
      </c>
      <c r="P100" t="str">
        <f t="shared" si="19"/>
        <v>New Orleans Hornets</v>
      </c>
      <c r="Q100">
        <f t="shared" si="12"/>
        <v>3</v>
      </c>
      <c r="R100">
        <f t="shared" si="13"/>
        <v>7</v>
      </c>
      <c r="S100">
        <v>0</v>
      </c>
    </row>
    <row r="101" spans="1:19">
      <c r="A101">
        <f t="shared" si="20"/>
        <v>2008</v>
      </c>
      <c r="G101">
        <f t="shared" si="14"/>
        <v>2008</v>
      </c>
      <c r="H101" t="e">
        <f t="shared" si="15"/>
        <v>#VALUE!</v>
      </c>
      <c r="I101" t="e">
        <f t="shared" si="16"/>
        <v>#VALUE!</v>
      </c>
      <c r="J101" t="e">
        <f t="shared" si="17"/>
        <v>#VALUE!</v>
      </c>
      <c r="K101" t="e">
        <f t="shared" si="18"/>
        <v>#VALUE!</v>
      </c>
      <c r="L101">
        <v>1</v>
      </c>
      <c r="N101">
        <f t="shared" si="10"/>
        <v>2008</v>
      </c>
      <c r="O101" t="e">
        <f t="shared" si="11"/>
        <v>#VALUE!</v>
      </c>
      <c r="P101" t="e">
        <f t="shared" si="19"/>
        <v>#VALUE!</v>
      </c>
      <c r="Q101" t="e">
        <f t="shared" si="12"/>
        <v>#VALUE!</v>
      </c>
      <c r="R101" t="e">
        <f t="shared" si="13"/>
        <v>#VALUE!</v>
      </c>
      <c r="S101">
        <v>0</v>
      </c>
    </row>
    <row r="102" spans="1:19">
      <c r="A102">
        <f t="shared" si="20"/>
        <v>2008</v>
      </c>
      <c r="B102" t="s">
        <v>692</v>
      </c>
      <c r="C102" t="s">
        <v>715</v>
      </c>
      <c r="G102">
        <f t="shared" si="14"/>
        <v>2008</v>
      </c>
      <c r="H102" t="str">
        <f t="shared" si="15"/>
        <v>Eastern Conference First Round</v>
      </c>
      <c r="I102" t="str">
        <f t="shared" si="16"/>
        <v>Boston Celtics</v>
      </c>
      <c r="J102">
        <f t="shared" si="17"/>
        <v>4</v>
      </c>
      <c r="K102">
        <f t="shared" si="18"/>
        <v>7</v>
      </c>
      <c r="L102">
        <v>1</v>
      </c>
      <c r="N102">
        <f t="shared" ref="N102:N165" si="21">A102</f>
        <v>2008</v>
      </c>
      <c r="O102" t="str">
        <f t="shared" ref="O102:O165" si="22">LEFT(B102,FIND("(",B102)-2)</f>
        <v>Eastern Conference First Round</v>
      </c>
      <c r="P102" t="str">
        <f t="shared" si="19"/>
        <v>Atlanta Hawks</v>
      </c>
      <c r="Q102">
        <f t="shared" ref="Q102:Q165" si="23">LEFT(RIGHT(B102,3),1)*1</f>
        <v>3</v>
      </c>
      <c r="R102">
        <f t="shared" ref="R102:R165" si="24">LEFT(RIGHT(B102,LEN(B102) - FIND("(",B102)),1)*1+Q102</f>
        <v>7</v>
      </c>
      <c r="S102">
        <v>0</v>
      </c>
    </row>
    <row r="103" spans="1:19">
      <c r="A103">
        <f t="shared" si="20"/>
        <v>2008</v>
      </c>
      <c r="B103" t="s">
        <v>694</v>
      </c>
      <c r="C103" t="s">
        <v>765</v>
      </c>
      <c r="G103">
        <f t="shared" ref="G103:G166" si="25">A103</f>
        <v>2008</v>
      </c>
      <c r="H103" t="str">
        <f t="shared" ref="H103:H166" si="26">LEFT(B103,FIND("(",B103)-2)</f>
        <v>Eastern Conference First Round</v>
      </c>
      <c r="I103" t="str">
        <f t="shared" ref="I103:I166" si="27">LEFT(C103,FIND("over",C103)-2)</f>
        <v>Cleveland Cavaliers</v>
      </c>
      <c r="J103">
        <f t="shared" ref="J103:J166" si="28">LEFT(RIGHT(B103,LEN(B103) - FIND("(",B103)),1)*1</f>
        <v>4</v>
      </c>
      <c r="K103">
        <f t="shared" ref="K103:K166" si="29">RIGHT(LEFT(B103,FIND(")",B103)-1),1)+J103</f>
        <v>6</v>
      </c>
      <c r="L103">
        <v>1</v>
      </c>
      <c r="N103">
        <f t="shared" si="21"/>
        <v>2008</v>
      </c>
      <c r="O103" t="str">
        <f t="shared" si="22"/>
        <v>Eastern Conference First Round</v>
      </c>
      <c r="P103" t="str">
        <f t="shared" si="19"/>
        <v>Washington Wizards</v>
      </c>
      <c r="Q103">
        <f t="shared" si="23"/>
        <v>2</v>
      </c>
      <c r="R103">
        <f t="shared" si="24"/>
        <v>6</v>
      </c>
      <c r="S103">
        <v>0</v>
      </c>
    </row>
    <row r="104" spans="1:19">
      <c r="A104">
        <f t="shared" si="20"/>
        <v>2008</v>
      </c>
      <c r="B104" t="s">
        <v>694</v>
      </c>
      <c r="C104" t="s">
        <v>766</v>
      </c>
      <c r="G104">
        <f t="shared" si="25"/>
        <v>2008</v>
      </c>
      <c r="H104" t="str">
        <f t="shared" si="26"/>
        <v>Eastern Conference First Round</v>
      </c>
      <c r="I104" t="str">
        <f t="shared" si="27"/>
        <v>Detroit Pistons</v>
      </c>
      <c r="J104">
        <f t="shared" si="28"/>
        <v>4</v>
      </c>
      <c r="K104">
        <f t="shared" si="29"/>
        <v>6</v>
      </c>
      <c r="L104">
        <v>1</v>
      </c>
      <c r="N104">
        <f t="shared" si="21"/>
        <v>2008</v>
      </c>
      <c r="O104" t="str">
        <f t="shared" si="22"/>
        <v>Eastern Conference First Round</v>
      </c>
      <c r="P104" t="str">
        <f t="shared" si="19"/>
        <v>Philadelphia 76ers</v>
      </c>
      <c r="Q104">
        <f t="shared" si="23"/>
        <v>2</v>
      </c>
      <c r="R104">
        <f t="shared" si="24"/>
        <v>6</v>
      </c>
      <c r="S104">
        <v>0</v>
      </c>
    </row>
    <row r="105" spans="1:19">
      <c r="A105">
        <f t="shared" si="20"/>
        <v>2008</v>
      </c>
      <c r="B105" t="s">
        <v>716</v>
      </c>
      <c r="C105" t="s">
        <v>767</v>
      </c>
      <c r="G105">
        <f t="shared" si="25"/>
        <v>2008</v>
      </c>
      <c r="H105" t="str">
        <f t="shared" si="26"/>
        <v>Eastern Conference First Round</v>
      </c>
      <c r="I105" t="str">
        <f t="shared" si="27"/>
        <v>Orlando Magic</v>
      </c>
      <c r="J105">
        <f t="shared" si="28"/>
        <v>4</v>
      </c>
      <c r="K105">
        <f t="shared" si="29"/>
        <v>5</v>
      </c>
      <c r="L105">
        <v>1</v>
      </c>
      <c r="N105">
        <f t="shared" si="21"/>
        <v>2008</v>
      </c>
      <c r="O105" t="str">
        <f t="shared" si="22"/>
        <v>Eastern Conference First Round</v>
      </c>
      <c r="P105" t="str">
        <f t="shared" si="19"/>
        <v>Toronto Raptors</v>
      </c>
      <c r="Q105">
        <f t="shared" si="23"/>
        <v>1</v>
      </c>
      <c r="R105">
        <f t="shared" si="24"/>
        <v>5</v>
      </c>
      <c r="S105">
        <v>0</v>
      </c>
    </row>
    <row r="106" spans="1:19">
      <c r="A106">
        <f t="shared" si="20"/>
        <v>2008</v>
      </c>
      <c r="B106" t="s">
        <v>703</v>
      </c>
      <c r="C106" t="s">
        <v>722</v>
      </c>
      <c r="G106">
        <f t="shared" si="25"/>
        <v>2008</v>
      </c>
      <c r="H106" t="str">
        <f t="shared" si="26"/>
        <v>Western Conference First Round</v>
      </c>
      <c r="I106" t="str">
        <f t="shared" si="27"/>
        <v>Los Angeles Lakers</v>
      </c>
      <c r="J106">
        <f t="shared" si="28"/>
        <v>4</v>
      </c>
      <c r="K106">
        <f t="shared" si="29"/>
        <v>4</v>
      </c>
      <c r="L106">
        <v>1</v>
      </c>
      <c r="N106">
        <f t="shared" si="21"/>
        <v>2008</v>
      </c>
      <c r="O106" t="str">
        <f t="shared" si="22"/>
        <v>Western Conference First Round</v>
      </c>
      <c r="P106" t="str">
        <f t="shared" si="19"/>
        <v>Denver Nuggets</v>
      </c>
      <c r="Q106">
        <f t="shared" si="23"/>
        <v>0</v>
      </c>
      <c r="R106">
        <f t="shared" si="24"/>
        <v>4</v>
      </c>
      <c r="S106">
        <v>0</v>
      </c>
    </row>
    <row r="107" spans="1:19">
      <c r="A107">
        <f t="shared" si="20"/>
        <v>2008</v>
      </c>
      <c r="B107" t="s">
        <v>741</v>
      </c>
      <c r="C107" t="s">
        <v>768</v>
      </c>
      <c r="G107">
        <f t="shared" si="25"/>
        <v>2008</v>
      </c>
      <c r="H107" t="str">
        <f t="shared" si="26"/>
        <v>Western Conference First Round</v>
      </c>
      <c r="I107" t="str">
        <f t="shared" si="27"/>
        <v>New Orleans Hornets</v>
      </c>
      <c r="J107">
        <f t="shared" si="28"/>
        <v>4</v>
      </c>
      <c r="K107">
        <f t="shared" si="29"/>
        <v>5</v>
      </c>
      <c r="L107">
        <v>1</v>
      </c>
      <c r="N107">
        <f t="shared" si="21"/>
        <v>2008</v>
      </c>
      <c r="O107" t="str">
        <f t="shared" si="22"/>
        <v>Western Conference First Round</v>
      </c>
      <c r="P107" t="str">
        <f t="shared" si="19"/>
        <v>Dallas Mavericks</v>
      </c>
      <c r="Q107">
        <f t="shared" si="23"/>
        <v>1</v>
      </c>
      <c r="R107">
        <f t="shared" si="24"/>
        <v>5</v>
      </c>
      <c r="S107">
        <v>0</v>
      </c>
    </row>
    <row r="108" spans="1:19">
      <c r="A108">
        <f t="shared" si="20"/>
        <v>2008</v>
      </c>
      <c r="B108" t="s">
        <v>741</v>
      </c>
      <c r="C108" t="s">
        <v>769</v>
      </c>
      <c r="G108">
        <f t="shared" si="25"/>
        <v>2008</v>
      </c>
      <c r="H108" t="str">
        <f t="shared" si="26"/>
        <v>Western Conference First Round</v>
      </c>
      <c r="I108" t="str">
        <f t="shared" si="27"/>
        <v>San Antonio Spurs</v>
      </c>
      <c r="J108">
        <f t="shared" si="28"/>
        <v>4</v>
      </c>
      <c r="K108">
        <f t="shared" si="29"/>
        <v>5</v>
      </c>
      <c r="L108">
        <v>1</v>
      </c>
      <c r="N108">
        <f t="shared" si="21"/>
        <v>2008</v>
      </c>
      <c r="O108" t="str">
        <f t="shared" si="22"/>
        <v>Western Conference First Round</v>
      </c>
      <c r="P108" t="str">
        <f t="shared" si="19"/>
        <v>Phoenix Suns</v>
      </c>
      <c r="Q108">
        <f t="shared" si="23"/>
        <v>1</v>
      </c>
      <c r="R108">
        <f t="shared" si="24"/>
        <v>5</v>
      </c>
      <c r="S108">
        <v>0</v>
      </c>
    </row>
    <row r="109" spans="1:19">
      <c r="A109">
        <f t="shared" si="20"/>
        <v>2008</v>
      </c>
      <c r="B109" t="s">
        <v>699</v>
      </c>
      <c r="C109" t="s">
        <v>770</v>
      </c>
      <c r="G109">
        <f t="shared" si="25"/>
        <v>2008</v>
      </c>
      <c r="H109" t="str">
        <f t="shared" si="26"/>
        <v>Western Conference First Round</v>
      </c>
      <c r="I109" t="str">
        <f t="shared" si="27"/>
        <v>Utah Jazz</v>
      </c>
      <c r="J109">
        <f t="shared" si="28"/>
        <v>4</v>
      </c>
      <c r="K109">
        <f t="shared" si="29"/>
        <v>6</v>
      </c>
      <c r="L109">
        <v>1</v>
      </c>
      <c r="N109">
        <f t="shared" si="21"/>
        <v>2008</v>
      </c>
      <c r="O109" t="str">
        <f t="shared" si="22"/>
        <v>Western Conference First Round</v>
      </c>
      <c r="P109" t="str">
        <f t="shared" si="19"/>
        <v>Houston Rockets</v>
      </c>
      <c r="Q109">
        <f t="shared" si="23"/>
        <v>2</v>
      </c>
      <c r="R109">
        <f t="shared" si="24"/>
        <v>6</v>
      </c>
      <c r="S109">
        <v>0</v>
      </c>
    </row>
    <row r="110" spans="1:19">
      <c r="A110">
        <f t="shared" si="20"/>
        <v>2007</v>
      </c>
      <c r="B110" t="s">
        <v>784</v>
      </c>
      <c r="C110" t="s">
        <v>785</v>
      </c>
      <c r="G110">
        <f t="shared" si="25"/>
        <v>2007</v>
      </c>
      <c r="H110" t="str">
        <f t="shared" si="26"/>
        <v>Finals</v>
      </c>
      <c r="I110" t="str">
        <f t="shared" si="27"/>
        <v>San Antonio Spurs</v>
      </c>
      <c r="J110">
        <f t="shared" si="28"/>
        <v>4</v>
      </c>
      <c r="K110">
        <f t="shared" si="29"/>
        <v>4</v>
      </c>
      <c r="L110">
        <v>1</v>
      </c>
      <c r="N110">
        <f t="shared" si="21"/>
        <v>2007</v>
      </c>
      <c r="O110" t="str">
        <f t="shared" si="22"/>
        <v>Finals</v>
      </c>
      <c r="P110" t="str">
        <f t="shared" si="19"/>
        <v>Cleveland Cavaliers</v>
      </c>
      <c r="Q110">
        <f t="shared" si="23"/>
        <v>0</v>
      </c>
      <c r="R110">
        <f t="shared" si="24"/>
        <v>4</v>
      </c>
      <c r="S110">
        <v>0</v>
      </c>
    </row>
    <row r="111" spans="1:19">
      <c r="A111">
        <f t="shared" si="20"/>
        <v>2007</v>
      </c>
      <c r="G111">
        <f t="shared" si="25"/>
        <v>2007</v>
      </c>
      <c r="H111" t="e">
        <f t="shared" si="26"/>
        <v>#VALUE!</v>
      </c>
      <c r="I111" t="e">
        <f t="shared" si="27"/>
        <v>#VALUE!</v>
      </c>
      <c r="J111" t="e">
        <f t="shared" si="28"/>
        <v>#VALUE!</v>
      </c>
      <c r="K111" t="e">
        <f t="shared" si="29"/>
        <v>#VALUE!</v>
      </c>
      <c r="L111">
        <v>1</v>
      </c>
      <c r="N111">
        <f t="shared" si="21"/>
        <v>2007</v>
      </c>
      <c r="O111" t="e">
        <f t="shared" si="22"/>
        <v>#VALUE!</v>
      </c>
      <c r="P111" t="e">
        <f t="shared" si="19"/>
        <v>#VALUE!</v>
      </c>
      <c r="Q111" t="e">
        <f t="shared" si="23"/>
        <v>#VALUE!</v>
      </c>
      <c r="R111" t="e">
        <f t="shared" si="24"/>
        <v>#VALUE!</v>
      </c>
      <c r="S111">
        <v>0</v>
      </c>
    </row>
    <row r="112" spans="1:19">
      <c r="A112">
        <f t="shared" si="20"/>
        <v>2007</v>
      </c>
      <c r="B112" t="s">
        <v>744</v>
      </c>
      <c r="C112" t="s">
        <v>779</v>
      </c>
      <c r="G112">
        <f t="shared" si="25"/>
        <v>2007</v>
      </c>
      <c r="H112" t="str">
        <f t="shared" si="26"/>
        <v>Eastern Conference Finals</v>
      </c>
      <c r="I112" t="str">
        <f t="shared" si="27"/>
        <v>Cleveland Cavaliers</v>
      </c>
      <c r="J112">
        <f t="shared" si="28"/>
        <v>4</v>
      </c>
      <c r="K112">
        <f t="shared" si="29"/>
        <v>6</v>
      </c>
      <c r="L112">
        <v>1</v>
      </c>
      <c r="N112">
        <f t="shared" si="21"/>
        <v>2007</v>
      </c>
      <c r="O112" t="str">
        <f t="shared" si="22"/>
        <v>Eastern Conference Finals</v>
      </c>
      <c r="P112" t="str">
        <f t="shared" si="19"/>
        <v>Detroit Pistons</v>
      </c>
      <c r="Q112">
        <f t="shared" si="23"/>
        <v>2</v>
      </c>
      <c r="R112">
        <f t="shared" si="24"/>
        <v>6</v>
      </c>
      <c r="S112">
        <v>0</v>
      </c>
    </row>
    <row r="113" spans="1:19">
      <c r="A113">
        <f t="shared" si="20"/>
        <v>2007</v>
      </c>
      <c r="B113" t="s">
        <v>728</v>
      </c>
      <c r="C113" t="s">
        <v>724</v>
      </c>
      <c r="G113">
        <f t="shared" si="25"/>
        <v>2007</v>
      </c>
      <c r="H113" t="str">
        <f t="shared" si="26"/>
        <v>Western Conference Finals</v>
      </c>
      <c r="I113" t="str">
        <f t="shared" si="27"/>
        <v>San Antonio Spurs</v>
      </c>
      <c r="J113">
        <f t="shared" si="28"/>
        <v>4</v>
      </c>
      <c r="K113">
        <f t="shared" si="29"/>
        <v>5</v>
      </c>
      <c r="L113">
        <v>1</v>
      </c>
      <c r="N113">
        <f t="shared" si="21"/>
        <v>2007</v>
      </c>
      <c r="O113" t="str">
        <f t="shared" si="22"/>
        <v>Western Conference Finals</v>
      </c>
      <c r="P113" t="str">
        <f t="shared" si="19"/>
        <v>Utah Jazz</v>
      </c>
      <c r="Q113">
        <f t="shared" si="23"/>
        <v>1</v>
      </c>
      <c r="R113">
        <f t="shared" si="24"/>
        <v>5</v>
      </c>
      <c r="S113">
        <v>0</v>
      </c>
    </row>
    <row r="114" spans="1:19">
      <c r="A114">
        <f t="shared" si="20"/>
        <v>2007</v>
      </c>
      <c r="G114">
        <f t="shared" si="25"/>
        <v>2007</v>
      </c>
      <c r="H114" t="e">
        <f t="shared" si="26"/>
        <v>#VALUE!</v>
      </c>
      <c r="I114" t="e">
        <f t="shared" si="27"/>
        <v>#VALUE!</v>
      </c>
      <c r="J114" t="e">
        <f t="shared" si="28"/>
        <v>#VALUE!</v>
      </c>
      <c r="K114" t="e">
        <f t="shared" si="29"/>
        <v>#VALUE!</v>
      </c>
      <c r="L114">
        <v>1</v>
      </c>
      <c r="N114">
        <f t="shared" si="21"/>
        <v>2007</v>
      </c>
      <c r="O114" t="e">
        <f t="shared" si="22"/>
        <v>#VALUE!</v>
      </c>
      <c r="P114" t="e">
        <f t="shared" si="19"/>
        <v>#VALUE!</v>
      </c>
      <c r="Q114" t="e">
        <f t="shared" si="23"/>
        <v>#VALUE!</v>
      </c>
      <c r="R114" t="e">
        <f t="shared" si="24"/>
        <v>#VALUE!</v>
      </c>
      <c r="S114">
        <v>0</v>
      </c>
    </row>
    <row r="115" spans="1:19">
      <c r="A115">
        <f t="shared" si="20"/>
        <v>2007</v>
      </c>
      <c r="B115" t="s">
        <v>684</v>
      </c>
      <c r="C115" t="s">
        <v>786</v>
      </c>
      <c r="G115">
        <f t="shared" si="25"/>
        <v>2007</v>
      </c>
      <c r="H115" t="str">
        <f t="shared" si="26"/>
        <v>Eastern Conference Semifinals</v>
      </c>
      <c r="I115" t="str">
        <f t="shared" si="27"/>
        <v>Cleveland Cavaliers</v>
      </c>
      <c r="J115">
        <f t="shared" si="28"/>
        <v>4</v>
      </c>
      <c r="K115">
        <f t="shared" si="29"/>
        <v>6</v>
      </c>
      <c r="L115">
        <v>1</v>
      </c>
      <c r="N115">
        <f t="shared" si="21"/>
        <v>2007</v>
      </c>
      <c r="O115" t="str">
        <f t="shared" si="22"/>
        <v>Eastern Conference Semifinals</v>
      </c>
      <c r="P115" t="str">
        <f t="shared" si="19"/>
        <v>New Jersey Nets</v>
      </c>
      <c r="Q115">
        <f t="shared" si="23"/>
        <v>2</v>
      </c>
      <c r="R115">
        <f t="shared" si="24"/>
        <v>6</v>
      </c>
      <c r="S115">
        <v>0</v>
      </c>
    </row>
    <row r="116" spans="1:19">
      <c r="A116">
        <f t="shared" si="20"/>
        <v>2007</v>
      </c>
      <c r="B116" t="s">
        <v>684</v>
      </c>
      <c r="C116" t="s">
        <v>787</v>
      </c>
      <c r="G116">
        <f t="shared" si="25"/>
        <v>2007</v>
      </c>
      <c r="H116" t="str">
        <f t="shared" si="26"/>
        <v>Eastern Conference Semifinals</v>
      </c>
      <c r="I116" t="str">
        <f t="shared" si="27"/>
        <v>Detroit Pistons</v>
      </c>
      <c r="J116">
        <f t="shared" si="28"/>
        <v>4</v>
      </c>
      <c r="K116">
        <f t="shared" si="29"/>
        <v>6</v>
      </c>
      <c r="L116">
        <v>1</v>
      </c>
      <c r="N116">
        <f t="shared" si="21"/>
        <v>2007</v>
      </c>
      <c r="O116" t="str">
        <f t="shared" si="22"/>
        <v>Eastern Conference Semifinals</v>
      </c>
      <c r="P116" t="str">
        <f t="shared" si="19"/>
        <v>Chicago Bulls</v>
      </c>
      <c r="Q116">
        <f t="shared" si="23"/>
        <v>2</v>
      </c>
      <c r="R116">
        <f t="shared" si="24"/>
        <v>6</v>
      </c>
      <c r="S116">
        <v>0</v>
      </c>
    </row>
    <row r="117" spans="1:19">
      <c r="A117">
        <f t="shared" si="20"/>
        <v>2007</v>
      </c>
      <c r="B117" t="s">
        <v>690</v>
      </c>
      <c r="C117" t="s">
        <v>769</v>
      </c>
      <c r="G117">
        <f t="shared" si="25"/>
        <v>2007</v>
      </c>
      <c r="H117" t="str">
        <f t="shared" si="26"/>
        <v>Western Conference Semifinals</v>
      </c>
      <c r="I117" t="str">
        <f t="shared" si="27"/>
        <v>San Antonio Spurs</v>
      </c>
      <c r="J117">
        <f t="shared" si="28"/>
        <v>4</v>
      </c>
      <c r="K117">
        <f t="shared" si="29"/>
        <v>6</v>
      </c>
      <c r="L117">
        <v>1</v>
      </c>
      <c r="N117">
        <f t="shared" si="21"/>
        <v>2007</v>
      </c>
      <c r="O117" t="str">
        <f t="shared" si="22"/>
        <v>Western Conference Semifinals</v>
      </c>
      <c r="P117" t="str">
        <f t="shared" si="19"/>
        <v>Phoenix Suns</v>
      </c>
      <c r="Q117">
        <f t="shared" si="23"/>
        <v>2</v>
      </c>
      <c r="R117">
        <f t="shared" si="24"/>
        <v>6</v>
      </c>
      <c r="S117">
        <v>0</v>
      </c>
    </row>
    <row r="118" spans="1:19">
      <c r="A118">
        <f t="shared" si="20"/>
        <v>2007</v>
      </c>
      <c r="B118" t="s">
        <v>688</v>
      </c>
      <c r="C118" t="s">
        <v>788</v>
      </c>
      <c r="G118">
        <f t="shared" si="25"/>
        <v>2007</v>
      </c>
      <c r="H118" t="str">
        <f t="shared" si="26"/>
        <v>Western Conference Semifinals</v>
      </c>
      <c r="I118" t="str">
        <f t="shared" si="27"/>
        <v>Utah Jazz</v>
      </c>
      <c r="J118">
        <f t="shared" si="28"/>
        <v>4</v>
      </c>
      <c r="K118">
        <f t="shared" si="29"/>
        <v>5</v>
      </c>
      <c r="L118">
        <v>1</v>
      </c>
      <c r="N118">
        <f t="shared" si="21"/>
        <v>2007</v>
      </c>
      <c r="O118" t="str">
        <f t="shared" si="22"/>
        <v>Western Conference Semifinals</v>
      </c>
      <c r="P118" t="str">
        <f t="shared" si="19"/>
        <v>Golden State Warriors</v>
      </c>
      <c r="Q118">
        <f t="shared" si="23"/>
        <v>1</v>
      </c>
      <c r="R118">
        <f t="shared" si="24"/>
        <v>5</v>
      </c>
      <c r="S118">
        <v>0</v>
      </c>
    </row>
    <row r="119" spans="1:19">
      <c r="A119">
        <f t="shared" si="20"/>
        <v>2007</v>
      </c>
      <c r="G119">
        <f t="shared" si="25"/>
        <v>2007</v>
      </c>
      <c r="H119" t="e">
        <f t="shared" si="26"/>
        <v>#VALUE!</v>
      </c>
      <c r="I119" t="e">
        <f t="shared" si="27"/>
        <v>#VALUE!</v>
      </c>
      <c r="J119" t="e">
        <f t="shared" si="28"/>
        <v>#VALUE!</v>
      </c>
      <c r="K119" t="e">
        <f t="shared" si="29"/>
        <v>#VALUE!</v>
      </c>
      <c r="L119">
        <v>1</v>
      </c>
      <c r="N119">
        <f t="shared" si="21"/>
        <v>2007</v>
      </c>
      <c r="O119" t="e">
        <f t="shared" si="22"/>
        <v>#VALUE!</v>
      </c>
      <c r="P119" t="e">
        <f t="shared" si="19"/>
        <v>#VALUE!</v>
      </c>
      <c r="Q119" t="e">
        <f t="shared" si="23"/>
        <v>#VALUE!</v>
      </c>
      <c r="R119" t="e">
        <f t="shared" si="24"/>
        <v>#VALUE!</v>
      </c>
      <c r="S119">
        <v>0</v>
      </c>
    </row>
    <row r="120" spans="1:19">
      <c r="A120">
        <f t="shared" si="20"/>
        <v>2007</v>
      </c>
      <c r="B120" t="s">
        <v>696</v>
      </c>
      <c r="C120" t="s">
        <v>789</v>
      </c>
      <c r="G120">
        <f t="shared" si="25"/>
        <v>2007</v>
      </c>
      <c r="H120" t="str">
        <f t="shared" si="26"/>
        <v>Eastern Conference First Round</v>
      </c>
      <c r="I120" t="str">
        <f t="shared" si="27"/>
        <v>Chicago Bulls</v>
      </c>
      <c r="J120">
        <f t="shared" si="28"/>
        <v>4</v>
      </c>
      <c r="K120">
        <f t="shared" si="29"/>
        <v>4</v>
      </c>
      <c r="L120">
        <v>1</v>
      </c>
      <c r="N120">
        <f t="shared" si="21"/>
        <v>2007</v>
      </c>
      <c r="O120" t="str">
        <f t="shared" si="22"/>
        <v>Eastern Conference First Round</v>
      </c>
      <c r="P120" t="str">
        <f t="shared" si="19"/>
        <v>Miami Heat</v>
      </c>
      <c r="Q120">
        <f t="shared" si="23"/>
        <v>0</v>
      </c>
      <c r="R120">
        <f t="shared" si="24"/>
        <v>4</v>
      </c>
      <c r="S120">
        <v>0</v>
      </c>
    </row>
    <row r="121" spans="1:19">
      <c r="A121">
        <f t="shared" si="20"/>
        <v>2007</v>
      </c>
      <c r="B121" t="s">
        <v>696</v>
      </c>
      <c r="C121" t="s">
        <v>765</v>
      </c>
      <c r="G121">
        <f t="shared" si="25"/>
        <v>2007</v>
      </c>
      <c r="H121" t="str">
        <f t="shared" si="26"/>
        <v>Eastern Conference First Round</v>
      </c>
      <c r="I121" t="str">
        <f t="shared" si="27"/>
        <v>Cleveland Cavaliers</v>
      </c>
      <c r="J121">
        <f t="shared" si="28"/>
        <v>4</v>
      </c>
      <c r="K121">
        <f t="shared" si="29"/>
        <v>4</v>
      </c>
      <c r="L121">
        <v>1</v>
      </c>
      <c r="N121">
        <f t="shared" si="21"/>
        <v>2007</v>
      </c>
      <c r="O121" t="str">
        <f t="shared" si="22"/>
        <v>Eastern Conference First Round</v>
      </c>
      <c r="P121" t="str">
        <f t="shared" si="19"/>
        <v>Washington Wizards</v>
      </c>
      <c r="Q121">
        <f t="shared" si="23"/>
        <v>0</v>
      </c>
      <c r="R121">
        <f t="shared" si="24"/>
        <v>4</v>
      </c>
      <c r="S121">
        <v>0</v>
      </c>
    </row>
    <row r="122" spans="1:19">
      <c r="A122">
        <f t="shared" si="20"/>
        <v>2007</v>
      </c>
      <c r="B122" t="s">
        <v>696</v>
      </c>
      <c r="C122" t="s">
        <v>763</v>
      </c>
      <c r="G122">
        <f t="shared" si="25"/>
        <v>2007</v>
      </c>
      <c r="H122" t="str">
        <f t="shared" si="26"/>
        <v>Eastern Conference First Round</v>
      </c>
      <c r="I122" t="str">
        <f t="shared" si="27"/>
        <v>Detroit Pistons</v>
      </c>
      <c r="J122">
        <f t="shared" si="28"/>
        <v>4</v>
      </c>
      <c r="K122">
        <f t="shared" si="29"/>
        <v>4</v>
      </c>
      <c r="L122">
        <v>1</v>
      </c>
      <c r="N122">
        <f t="shared" si="21"/>
        <v>2007</v>
      </c>
      <c r="O122" t="str">
        <f t="shared" si="22"/>
        <v>Eastern Conference First Round</v>
      </c>
      <c r="P122" t="str">
        <f t="shared" si="19"/>
        <v>Orlando Magic</v>
      </c>
      <c r="Q122">
        <f t="shared" si="23"/>
        <v>0</v>
      </c>
      <c r="R122">
        <f t="shared" si="24"/>
        <v>4</v>
      </c>
      <c r="S122">
        <v>0</v>
      </c>
    </row>
    <row r="123" spans="1:19">
      <c r="A123">
        <f t="shared" si="20"/>
        <v>2007</v>
      </c>
      <c r="B123" t="s">
        <v>694</v>
      </c>
      <c r="C123" t="s">
        <v>790</v>
      </c>
      <c r="G123">
        <f t="shared" si="25"/>
        <v>2007</v>
      </c>
      <c r="H123" t="str">
        <f t="shared" si="26"/>
        <v>Eastern Conference First Round</v>
      </c>
      <c r="I123" t="str">
        <f t="shared" si="27"/>
        <v>New Jersey Nets</v>
      </c>
      <c r="J123">
        <f t="shared" si="28"/>
        <v>4</v>
      </c>
      <c r="K123">
        <f t="shared" si="29"/>
        <v>6</v>
      </c>
      <c r="L123">
        <v>1</v>
      </c>
      <c r="N123">
        <f t="shared" si="21"/>
        <v>2007</v>
      </c>
      <c r="O123" t="str">
        <f t="shared" si="22"/>
        <v>Eastern Conference First Round</v>
      </c>
      <c r="P123" t="str">
        <f t="shared" si="19"/>
        <v>Toronto Raptors</v>
      </c>
      <c r="Q123">
        <f t="shared" si="23"/>
        <v>2</v>
      </c>
      <c r="R123">
        <f t="shared" si="24"/>
        <v>6</v>
      </c>
      <c r="S123">
        <v>0</v>
      </c>
    </row>
    <row r="124" spans="1:19">
      <c r="A124">
        <f t="shared" si="20"/>
        <v>2007</v>
      </c>
      <c r="B124" t="s">
        <v>699</v>
      </c>
      <c r="C124" t="s">
        <v>791</v>
      </c>
      <c r="G124">
        <f t="shared" si="25"/>
        <v>2007</v>
      </c>
      <c r="H124" t="str">
        <f t="shared" si="26"/>
        <v>Western Conference First Round</v>
      </c>
      <c r="I124" t="str">
        <f t="shared" si="27"/>
        <v>Golden State Warriors</v>
      </c>
      <c r="J124">
        <f t="shared" si="28"/>
        <v>4</v>
      </c>
      <c r="K124">
        <f t="shared" si="29"/>
        <v>6</v>
      </c>
      <c r="L124">
        <v>1</v>
      </c>
      <c r="N124">
        <f t="shared" si="21"/>
        <v>2007</v>
      </c>
      <c r="O124" t="str">
        <f t="shared" si="22"/>
        <v>Western Conference First Round</v>
      </c>
      <c r="P124" t="str">
        <f t="shared" si="19"/>
        <v>Dallas Mavericks</v>
      </c>
      <c r="Q124">
        <f t="shared" si="23"/>
        <v>2</v>
      </c>
      <c r="R124">
        <f t="shared" si="24"/>
        <v>6</v>
      </c>
      <c r="S124">
        <v>0</v>
      </c>
    </row>
    <row r="125" spans="1:19">
      <c r="A125">
        <f t="shared" si="20"/>
        <v>2007</v>
      </c>
      <c r="B125" t="s">
        <v>741</v>
      </c>
      <c r="C125" t="s">
        <v>792</v>
      </c>
      <c r="G125">
        <f t="shared" si="25"/>
        <v>2007</v>
      </c>
      <c r="H125" t="str">
        <f t="shared" si="26"/>
        <v>Western Conference First Round</v>
      </c>
      <c r="I125" t="str">
        <f t="shared" si="27"/>
        <v>Phoenix Suns</v>
      </c>
      <c r="J125">
        <f t="shared" si="28"/>
        <v>4</v>
      </c>
      <c r="K125">
        <f t="shared" si="29"/>
        <v>5</v>
      </c>
      <c r="L125">
        <v>1</v>
      </c>
      <c r="N125">
        <f t="shared" si="21"/>
        <v>2007</v>
      </c>
      <c r="O125" t="str">
        <f t="shared" si="22"/>
        <v>Western Conference First Round</v>
      </c>
      <c r="P125" t="str">
        <f t="shared" si="19"/>
        <v>Los Angeles Lakers</v>
      </c>
      <c r="Q125">
        <f t="shared" si="23"/>
        <v>1</v>
      </c>
      <c r="R125">
        <f t="shared" si="24"/>
        <v>5</v>
      </c>
      <c r="S125">
        <v>0</v>
      </c>
    </row>
    <row r="126" spans="1:19">
      <c r="A126">
        <f t="shared" si="20"/>
        <v>2007</v>
      </c>
      <c r="B126" t="s">
        <v>741</v>
      </c>
      <c r="C126" t="s">
        <v>793</v>
      </c>
      <c r="G126">
        <f t="shared" si="25"/>
        <v>2007</v>
      </c>
      <c r="H126" t="str">
        <f t="shared" si="26"/>
        <v>Western Conference First Round</v>
      </c>
      <c r="I126" t="str">
        <f t="shared" si="27"/>
        <v>San Antonio Spurs</v>
      </c>
      <c r="J126">
        <f t="shared" si="28"/>
        <v>4</v>
      </c>
      <c r="K126">
        <f t="shared" si="29"/>
        <v>5</v>
      </c>
      <c r="L126">
        <v>1</v>
      </c>
      <c r="N126">
        <f t="shared" si="21"/>
        <v>2007</v>
      </c>
      <c r="O126" t="str">
        <f t="shared" si="22"/>
        <v>Western Conference First Round</v>
      </c>
      <c r="P126" t="str">
        <f t="shared" si="19"/>
        <v>Denver Nuggets</v>
      </c>
      <c r="Q126">
        <f t="shared" si="23"/>
        <v>1</v>
      </c>
      <c r="R126">
        <f t="shared" si="24"/>
        <v>5</v>
      </c>
      <c r="S126">
        <v>0</v>
      </c>
    </row>
    <row r="127" spans="1:19">
      <c r="A127">
        <f t="shared" si="20"/>
        <v>2007</v>
      </c>
      <c r="B127" t="s">
        <v>720</v>
      </c>
      <c r="C127" t="s">
        <v>770</v>
      </c>
      <c r="G127">
        <f t="shared" si="25"/>
        <v>2007</v>
      </c>
      <c r="H127" t="str">
        <f t="shared" si="26"/>
        <v>Western Conference First Round</v>
      </c>
      <c r="I127" t="str">
        <f t="shared" si="27"/>
        <v>Utah Jazz</v>
      </c>
      <c r="J127">
        <f t="shared" si="28"/>
        <v>4</v>
      </c>
      <c r="K127">
        <f t="shared" si="29"/>
        <v>7</v>
      </c>
      <c r="L127">
        <v>1</v>
      </c>
      <c r="N127">
        <f t="shared" si="21"/>
        <v>2007</v>
      </c>
      <c r="O127" t="str">
        <f t="shared" si="22"/>
        <v>Western Conference First Round</v>
      </c>
      <c r="P127" t="str">
        <f t="shared" si="19"/>
        <v>Houston Rockets</v>
      </c>
      <c r="Q127">
        <f t="shared" si="23"/>
        <v>3</v>
      </c>
      <c r="R127">
        <f t="shared" si="24"/>
        <v>7</v>
      </c>
      <c r="S127">
        <v>0</v>
      </c>
    </row>
    <row r="128" spans="1:19">
      <c r="A128">
        <f t="shared" si="20"/>
        <v>2006</v>
      </c>
      <c r="B128" t="s">
        <v>725</v>
      </c>
      <c r="C128" t="s">
        <v>794</v>
      </c>
      <c r="G128">
        <f t="shared" si="25"/>
        <v>2006</v>
      </c>
      <c r="H128" t="str">
        <f t="shared" si="26"/>
        <v>Finals</v>
      </c>
      <c r="I128" t="str">
        <f t="shared" si="27"/>
        <v>Miami Heat</v>
      </c>
      <c r="J128">
        <f t="shared" si="28"/>
        <v>4</v>
      </c>
      <c r="K128">
        <f t="shared" si="29"/>
        <v>6</v>
      </c>
      <c r="L128">
        <v>1</v>
      </c>
      <c r="N128">
        <f t="shared" si="21"/>
        <v>2006</v>
      </c>
      <c r="O128" t="str">
        <f t="shared" si="22"/>
        <v>Finals</v>
      </c>
      <c r="P128" t="str">
        <f t="shared" si="19"/>
        <v>Dallas Mavericks</v>
      </c>
      <c r="Q128">
        <f t="shared" si="23"/>
        <v>2</v>
      </c>
      <c r="R128">
        <f t="shared" si="24"/>
        <v>6</v>
      </c>
      <c r="S128">
        <v>0</v>
      </c>
    </row>
    <row r="129" spans="1:19">
      <c r="A129">
        <f t="shared" si="20"/>
        <v>2006</v>
      </c>
      <c r="G129">
        <f t="shared" si="25"/>
        <v>2006</v>
      </c>
      <c r="H129" t="e">
        <f t="shared" si="26"/>
        <v>#VALUE!</v>
      </c>
      <c r="I129" t="e">
        <f t="shared" si="27"/>
        <v>#VALUE!</v>
      </c>
      <c r="J129" t="e">
        <f t="shared" si="28"/>
        <v>#VALUE!</v>
      </c>
      <c r="K129" t="e">
        <f t="shared" si="29"/>
        <v>#VALUE!</v>
      </c>
      <c r="L129">
        <v>1</v>
      </c>
      <c r="N129">
        <f t="shared" si="21"/>
        <v>2006</v>
      </c>
      <c r="O129" t="e">
        <f t="shared" si="22"/>
        <v>#VALUE!</v>
      </c>
      <c r="P129" t="e">
        <f t="shared" si="19"/>
        <v>#VALUE!</v>
      </c>
      <c r="Q129" t="e">
        <f t="shared" si="23"/>
        <v>#VALUE!</v>
      </c>
      <c r="R129" t="e">
        <f t="shared" si="24"/>
        <v>#VALUE!</v>
      </c>
      <c r="S129">
        <v>0</v>
      </c>
    </row>
    <row r="130" spans="1:19">
      <c r="A130">
        <f t="shared" si="20"/>
        <v>2006</v>
      </c>
      <c r="B130" t="s">
        <v>744</v>
      </c>
      <c r="C130" t="s">
        <v>795</v>
      </c>
      <c r="G130">
        <f t="shared" si="25"/>
        <v>2006</v>
      </c>
      <c r="H130" t="str">
        <f t="shared" si="26"/>
        <v>Eastern Conference Finals</v>
      </c>
      <c r="I130" t="str">
        <f t="shared" si="27"/>
        <v>Miami Heat</v>
      </c>
      <c r="J130">
        <f t="shared" si="28"/>
        <v>4</v>
      </c>
      <c r="K130">
        <f t="shared" si="29"/>
        <v>6</v>
      </c>
      <c r="L130">
        <v>1</v>
      </c>
      <c r="N130">
        <f t="shared" si="21"/>
        <v>2006</v>
      </c>
      <c r="O130" t="str">
        <f t="shared" si="22"/>
        <v>Eastern Conference Finals</v>
      </c>
      <c r="P130" t="str">
        <f t="shared" si="19"/>
        <v>Detroit Pistons</v>
      </c>
      <c r="Q130">
        <f t="shared" si="23"/>
        <v>2</v>
      </c>
      <c r="R130">
        <f t="shared" si="24"/>
        <v>6</v>
      </c>
      <c r="S130">
        <v>0</v>
      </c>
    </row>
    <row r="131" spans="1:19">
      <c r="A131">
        <f t="shared" si="20"/>
        <v>2006</v>
      </c>
      <c r="B131" t="s">
        <v>708</v>
      </c>
      <c r="C131" t="s">
        <v>796</v>
      </c>
      <c r="G131">
        <f t="shared" si="25"/>
        <v>2006</v>
      </c>
      <c r="H131" t="str">
        <f t="shared" si="26"/>
        <v>Western Conference Finals</v>
      </c>
      <c r="I131" t="str">
        <f t="shared" si="27"/>
        <v>Dallas Mavericks</v>
      </c>
      <c r="J131">
        <f t="shared" si="28"/>
        <v>4</v>
      </c>
      <c r="K131">
        <f t="shared" si="29"/>
        <v>6</v>
      </c>
      <c r="L131">
        <v>1</v>
      </c>
      <c r="N131">
        <f t="shared" si="21"/>
        <v>2006</v>
      </c>
      <c r="O131" t="str">
        <f t="shared" si="22"/>
        <v>Western Conference Finals</v>
      </c>
      <c r="P131" t="str">
        <f t="shared" ref="P131:P194" si="30">RIGHT(LEFT(C131,LEN(C131)-15),LEN(LEFT(C131,LEN(C131)-15))-FIND("over",C131)-4)</f>
        <v>Phoenix Suns</v>
      </c>
      <c r="Q131">
        <f t="shared" si="23"/>
        <v>2</v>
      </c>
      <c r="R131">
        <f t="shared" si="24"/>
        <v>6</v>
      </c>
      <c r="S131">
        <v>0</v>
      </c>
    </row>
    <row r="132" spans="1:19">
      <c r="A132">
        <f t="shared" si="20"/>
        <v>2006</v>
      </c>
      <c r="G132">
        <f t="shared" si="25"/>
        <v>2006</v>
      </c>
      <c r="H132" t="e">
        <f t="shared" si="26"/>
        <v>#VALUE!</v>
      </c>
      <c r="I132" t="e">
        <f t="shared" si="27"/>
        <v>#VALUE!</v>
      </c>
      <c r="J132" t="e">
        <f t="shared" si="28"/>
        <v>#VALUE!</v>
      </c>
      <c r="K132" t="e">
        <f t="shared" si="29"/>
        <v>#VALUE!</v>
      </c>
      <c r="L132">
        <v>1</v>
      </c>
      <c r="N132">
        <f t="shared" si="21"/>
        <v>2006</v>
      </c>
      <c r="O132" t="e">
        <f t="shared" si="22"/>
        <v>#VALUE!</v>
      </c>
      <c r="P132" t="e">
        <f t="shared" si="30"/>
        <v>#VALUE!</v>
      </c>
      <c r="Q132" t="e">
        <f t="shared" si="23"/>
        <v>#VALUE!</v>
      </c>
      <c r="R132" t="e">
        <f t="shared" si="24"/>
        <v>#VALUE!</v>
      </c>
      <c r="S132">
        <v>0</v>
      </c>
    </row>
    <row r="133" spans="1:19">
      <c r="A133">
        <f t="shared" si="20"/>
        <v>2006</v>
      </c>
      <c r="B133" t="s">
        <v>710</v>
      </c>
      <c r="C133" t="s">
        <v>797</v>
      </c>
      <c r="G133">
        <f t="shared" si="25"/>
        <v>2006</v>
      </c>
      <c r="H133" t="str">
        <f t="shared" si="26"/>
        <v>Eastern Conference Semifinals</v>
      </c>
      <c r="I133" t="str">
        <f t="shared" si="27"/>
        <v>Detroit Pistons</v>
      </c>
      <c r="J133">
        <f t="shared" si="28"/>
        <v>4</v>
      </c>
      <c r="K133">
        <f t="shared" si="29"/>
        <v>7</v>
      </c>
      <c r="L133">
        <v>1</v>
      </c>
      <c r="N133">
        <f t="shared" si="21"/>
        <v>2006</v>
      </c>
      <c r="O133" t="str">
        <f t="shared" si="22"/>
        <v>Eastern Conference Semifinals</v>
      </c>
      <c r="P133" t="str">
        <f t="shared" si="30"/>
        <v>Cleveland Cavaliers</v>
      </c>
      <c r="Q133">
        <f t="shared" si="23"/>
        <v>3</v>
      </c>
      <c r="R133">
        <f t="shared" si="24"/>
        <v>7</v>
      </c>
      <c r="S133">
        <v>0</v>
      </c>
    </row>
    <row r="134" spans="1:19">
      <c r="A134">
        <f t="shared" si="20"/>
        <v>2006</v>
      </c>
      <c r="B134" t="s">
        <v>686</v>
      </c>
      <c r="C134" t="s">
        <v>798</v>
      </c>
      <c r="G134">
        <f t="shared" si="25"/>
        <v>2006</v>
      </c>
      <c r="H134" t="str">
        <f t="shared" si="26"/>
        <v>Eastern Conference Semifinals</v>
      </c>
      <c r="I134" t="str">
        <f t="shared" si="27"/>
        <v>Miami Heat</v>
      </c>
      <c r="J134">
        <f t="shared" si="28"/>
        <v>4</v>
      </c>
      <c r="K134">
        <f t="shared" si="29"/>
        <v>5</v>
      </c>
      <c r="L134">
        <v>1</v>
      </c>
      <c r="N134">
        <f t="shared" si="21"/>
        <v>2006</v>
      </c>
      <c r="O134" t="str">
        <f t="shared" si="22"/>
        <v>Eastern Conference Semifinals</v>
      </c>
      <c r="P134" t="str">
        <f t="shared" si="30"/>
        <v>New Jersey Nets</v>
      </c>
      <c r="Q134">
        <f t="shared" si="23"/>
        <v>1</v>
      </c>
      <c r="R134">
        <f t="shared" si="24"/>
        <v>5</v>
      </c>
      <c r="S134">
        <v>0</v>
      </c>
    </row>
    <row r="135" spans="1:19">
      <c r="A135">
        <f t="shared" si="20"/>
        <v>2006</v>
      </c>
      <c r="B135" t="s">
        <v>732</v>
      </c>
      <c r="C135" t="s">
        <v>781</v>
      </c>
      <c r="G135">
        <f t="shared" si="25"/>
        <v>2006</v>
      </c>
      <c r="H135" t="str">
        <f t="shared" si="26"/>
        <v>Western Conference Semifinals</v>
      </c>
      <c r="I135" t="str">
        <f t="shared" si="27"/>
        <v>Dallas Mavericks</v>
      </c>
      <c r="J135">
        <f t="shared" si="28"/>
        <v>4</v>
      </c>
      <c r="K135">
        <f t="shared" si="29"/>
        <v>7</v>
      </c>
      <c r="L135">
        <v>1</v>
      </c>
      <c r="N135">
        <f t="shared" si="21"/>
        <v>2006</v>
      </c>
      <c r="O135" t="str">
        <f t="shared" si="22"/>
        <v>Western Conference Semifinals</v>
      </c>
      <c r="P135" t="str">
        <f t="shared" si="30"/>
        <v>San Antonio Spurs</v>
      </c>
      <c r="Q135">
        <f t="shared" si="23"/>
        <v>3</v>
      </c>
      <c r="R135">
        <f t="shared" si="24"/>
        <v>7</v>
      </c>
      <c r="S135">
        <v>0</v>
      </c>
    </row>
    <row r="136" spans="1:19">
      <c r="A136">
        <f t="shared" si="20"/>
        <v>2006</v>
      </c>
      <c r="B136" t="s">
        <v>732</v>
      </c>
      <c r="C136" t="s">
        <v>799</v>
      </c>
      <c r="G136">
        <f t="shared" si="25"/>
        <v>2006</v>
      </c>
      <c r="H136" t="str">
        <f t="shared" si="26"/>
        <v>Western Conference Semifinals</v>
      </c>
      <c r="I136" t="str">
        <f t="shared" si="27"/>
        <v>Phoenix Suns</v>
      </c>
      <c r="J136">
        <f t="shared" si="28"/>
        <v>4</v>
      </c>
      <c r="K136">
        <f t="shared" si="29"/>
        <v>7</v>
      </c>
      <c r="L136">
        <v>1</v>
      </c>
      <c r="N136">
        <f t="shared" si="21"/>
        <v>2006</v>
      </c>
      <c r="O136" t="str">
        <f t="shared" si="22"/>
        <v>Western Conference Semifinals</v>
      </c>
      <c r="P136" t="str">
        <f t="shared" si="30"/>
        <v>Los Angeles Clippers</v>
      </c>
      <c r="Q136">
        <f t="shared" si="23"/>
        <v>3</v>
      </c>
      <c r="R136">
        <f t="shared" si="24"/>
        <v>7</v>
      </c>
      <c r="S136">
        <v>0</v>
      </c>
    </row>
    <row r="137" spans="1:19">
      <c r="A137">
        <f t="shared" si="20"/>
        <v>2006</v>
      </c>
      <c r="G137">
        <f t="shared" si="25"/>
        <v>2006</v>
      </c>
      <c r="H137" t="e">
        <f t="shared" si="26"/>
        <v>#VALUE!</v>
      </c>
      <c r="I137" t="e">
        <f t="shared" si="27"/>
        <v>#VALUE!</v>
      </c>
      <c r="J137" t="e">
        <f t="shared" si="28"/>
        <v>#VALUE!</v>
      </c>
      <c r="K137" t="e">
        <f t="shared" si="29"/>
        <v>#VALUE!</v>
      </c>
      <c r="L137">
        <v>1</v>
      </c>
      <c r="N137">
        <f t="shared" si="21"/>
        <v>2006</v>
      </c>
      <c r="O137" t="e">
        <f t="shared" si="22"/>
        <v>#VALUE!</v>
      </c>
      <c r="P137" t="e">
        <f t="shared" si="30"/>
        <v>#VALUE!</v>
      </c>
      <c r="Q137" t="e">
        <f t="shared" si="23"/>
        <v>#VALUE!</v>
      </c>
      <c r="R137" t="e">
        <f t="shared" si="24"/>
        <v>#VALUE!</v>
      </c>
      <c r="S137">
        <v>0</v>
      </c>
    </row>
    <row r="138" spans="1:19">
      <c r="A138">
        <f t="shared" si="20"/>
        <v>2006</v>
      </c>
      <c r="B138" t="s">
        <v>694</v>
      </c>
      <c r="C138" t="s">
        <v>765</v>
      </c>
      <c r="G138">
        <f t="shared" si="25"/>
        <v>2006</v>
      </c>
      <c r="H138" t="str">
        <f t="shared" si="26"/>
        <v>Eastern Conference First Round</v>
      </c>
      <c r="I138" t="str">
        <f t="shared" si="27"/>
        <v>Cleveland Cavaliers</v>
      </c>
      <c r="J138">
        <f t="shared" si="28"/>
        <v>4</v>
      </c>
      <c r="K138">
        <f t="shared" si="29"/>
        <v>6</v>
      </c>
      <c r="L138">
        <v>1</v>
      </c>
      <c r="N138">
        <f t="shared" si="21"/>
        <v>2006</v>
      </c>
      <c r="O138" t="str">
        <f t="shared" si="22"/>
        <v>Eastern Conference First Round</v>
      </c>
      <c r="P138" t="str">
        <f t="shared" si="30"/>
        <v>Washington Wizards</v>
      </c>
      <c r="Q138">
        <f t="shared" si="23"/>
        <v>2</v>
      </c>
      <c r="R138">
        <f t="shared" si="24"/>
        <v>6</v>
      </c>
      <c r="S138">
        <v>0</v>
      </c>
    </row>
    <row r="139" spans="1:19">
      <c r="A139">
        <f t="shared" ref="A139:A202" si="31">A121-1</f>
        <v>2006</v>
      </c>
      <c r="B139" t="s">
        <v>716</v>
      </c>
      <c r="C139" t="s">
        <v>800</v>
      </c>
      <c r="G139">
        <f t="shared" si="25"/>
        <v>2006</v>
      </c>
      <c r="H139" t="str">
        <f t="shared" si="26"/>
        <v>Eastern Conference First Round</v>
      </c>
      <c r="I139" t="str">
        <f t="shared" si="27"/>
        <v>Detroit Pistons</v>
      </c>
      <c r="J139">
        <f t="shared" si="28"/>
        <v>4</v>
      </c>
      <c r="K139">
        <f t="shared" si="29"/>
        <v>5</v>
      </c>
      <c r="L139">
        <v>1</v>
      </c>
      <c r="N139">
        <f t="shared" si="21"/>
        <v>2006</v>
      </c>
      <c r="O139" t="str">
        <f t="shared" si="22"/>
        <v>Eastern Conference First Round</v>
      </c>
      <c r="P139" t="str">
        <f t="shared" si="30"/>
        <v>Milwaukee Bucks</v>
      </c>
      <c r="Q139">
        <f t="shared" si="23"/>
        <v>1</v>
      </c>
      <c r="R139">
        <f t="shared" si="24"/>
        <v>5</v>
      </c>
      <c r="S139">
        <v>0</v>
      </c>
    </row>
    <row r="140" spans="1:19">
      <c r="A140">
        <f t="shared" si="31"/>
        <v>2006</v>
      </c>
      <c r="B140" t="s">
        <v>694</v>
      </c>
      <c r="C140" t="s">
        <v>687</v>
      </c>
      <c r="G140">
        <f t="shared" si="25"/>
        <v>2006</v>
      </c>
      <c r="H140" t="str">
        <f t="shared" si="26"/>
        <v>Eastern Conference First Round</v>
      </c>
      <c r="I140" t="str">
        <f t="shared" si="27"/>
        <v>Miami Heat</v>
      </c>
      <c r="J140">
        <f t="shared" si="28"/>
        <v>4</v>
      </c>
      <c r="K140">
        <f t="shared" si="29"/>
        <v>6</v>
      </c>
      <c r="L140">
        <v>1</v>
      </c>
      <c r="N140">
        <f t="shared" si="21"/>
        <v>2006</v>
      </c>
      <c r="O140" t="str">
        <f t="shared" si="22"/>
        <v>Eastern Conference First Round</v>
      </c>
      <c r="P140" t="str">
        <f t="shared" si="30"/>
        <v>Chicago Bulls</v>
      </c>
      <c r="Q140">
        <f t="shared" si="23"/>
        <v>2</v>
      </c>
      <c r="R140">
        <f t="shared" si="24"/>
        <v>6</v>
      </c>
      <c r="S140">
        <v>0</v>
      </c>
    </row>
    <row r="141" spans="1:19">
      <c r="A141">
        <f t="shared" si="31"/>
        <v>2006</v>
      </c>
      <c r="B141" t="s">
        <v>694</v>
      </c>
      <c r="C141" t="s">
        <v>801</v>
      </c>
      <c r="G141">
        <f t="shared" si="25"/>
        <v>2006</v>
      </c>
      <c r="H141" t="str">
        <f t="shared" si="26"/>
        <v>Eastern Conference First Round</v>
      </c>
      <c r="I141" t="str">
        <f t="shared" si="27"/>
        <v>New Jersey Nets</v>
      </c>
      <c r="J141">
        <f t="shared" si="28"/>
        <v>4</v>
      </c>
      <c r="K141">
        <f t="shared" si="29"/>
        <v>6</v>
      </c>
      <c r="L141">
        <v>1</v>
      </c>
      <c r="N141">
        <f t="shared" si="21"/>
        <v>2006</v>
      </c>
      <c r="O141" t="str">
        <f t="shared" si="22"/>
        <v>Eastern Conference First Round</v>
      </c>
      <c r="P141" t="str">
        <f t="shared" si="30"/>
        <v>Indiana Pacers</v>
      </c>
      <c r="Q141">
        <f t="shared" si="23"/>
        <v>2</v>
      </c>
      <c r="R141">
        <f t="shared" si="24"/>
        <v>6</v>
      </c>
      <c r="S141">
        <v>0</v>
      </c>
    </row>
    <row r="142" spans="1:19">
      <c r="A142">
        <f t="shared" si="31"/>
        <v>2006</v>
      </c>
      <c r="B142" t="s">
        <v>703</v>
      </c>
      <c r="C142" t="s">
        <v>802</v>
      </c>
      <c r="G142">
        <f t="shared" si="25"/>
        <v>2006</v>
      </c>
      <c r="H142" t="str">
        <f t="shared" si="26"/>
        <v>Western Conference First Round</v>
      </c>
      <c r="I142" t="str">
        <f t="shared" si="27"/>
        <v>Dallas Mavericks</v>
      </c>
      <c r="J142">
        <f t="shared" si="28"/>
        <v>4</v>
      </c>
      <c r="K142">
        <f t="shared" si="29"/>
        <v>4</v>
      </c>
      <c r="L142">
        <v>1</v>
      </c>
      <c r="N142">
        <f t="shared" si="21"/>
        <v>2006</v>
      </c>
      <c r="O142" t="str">
        <f t="shared" si="22"/>
        <v>Western Conference First Round</v>
      </c>
      <c r="P142" t="str">
        <f t="shared" si="30"/>
        <v>Memphis Grizzlies</v>
      </c>
      <c r="Q142">
        <f t="shared" si="23"/>
        <v>0</v>
      </c>
      <c r="R142">
        <f t="shared" si="24"/>
        <v>4</v>
      </c>
      <c r="S142">
        <v>0</v>
      </c>
    </row>
    <row r="143" spans="1:19">
      <c r="A143">
        <f t="shared" si="31"/>
        <v>2006</v>
      </c>
      <c r="B143" t="s">
        <v>741</v>
      </c>
      <c r="C143" t="s">
        <v>803</v>
      </c>
      <c r="G143">
        <f t="shared" si="25"/>
        <v>2006</v>
      </c>
      <c r="H143" t="str">
        <f t="shared" si="26"/>
        <v>Western Conference First Round</v>
      </c>
      <c r="I143" t="str">
        <f t="shared" si="27"/>
        <v>Los Angeles Clippers</v>
      </c>
      <c r="J143">
        <f t="shared" si="28"/>
        <v>4</v>
      </c>
      <c r="K143">
        <f t="shared" si="29"/>
        <v>5</v>
      </c>
      <c r="L143">
        <v>1</v>
      </c>
      <c r="N143">
        <f t="shared" si="21"/>
        <v>2006</v>
      </c>
      <c r="O143" t="str">
        <f t="shared" si="22"/>
        <v>Western Conference First Round</v>
      </c>
      <c r="P143" t="str">
        <f t="shared" si="30"/>
        <v>Denver Nuggets</v>
      </c>
      <c r="Q143">
        <f t="shared" si="23"/>
        <v>1</v>
      </c>
      <c r="R143">
        <f t="shared" si="24"/>
        <v>5</v>
      </c>
      <c r="S143">
        <v>0</v>
      </c>
    </row>
    <row r="144" spans="1:19">
      <c r="A144">
        <f t="shared" si="31"/>
        <v>2006</v>
      </c>
      <c r="B144" t="s">
        <v>720</v>
      </c>
      <c r="C144" t="s">
        <v>792</v>
      </c>
      <c r="G144">
        <f t="shared" si="25"/>
        <v>2006</v>
      </c>
      <c r="H144" t="str">
        <f t="shared" si="26"/>
        <v>Western Conference First Round</v>
      </c>
      <c r="I144" t="str">
        <f t="shared" si="27"/>
        <v>Phoenix Suns</v>
      </c>
      <c r="J144">
        <f t="shared" si="28"/>
        <v>4</v>
      </c>
      <c r="K144">
        <f t="shared" si="29"/>
        <v>7</v>
      </c>
      <c r="L144">
        <v>1</v>
      </c>
      <c r="N144">
        <f t="shared" si="21"/>
        <v>2006</v>
      </c>
      <c r="O144" t="str">
        <f t="shared" si="22"/>
        <v>Western Conference First Round</v>
      </c>
      <c r="P144" t="str">
        <f t="shared" si="30"/>
        <v>Los Angeles Lakers</v>
      </c>
      <c r="Q144">
        <f t="shared" si="23"/>
        <v>3</v>
      </c>
      <c r="R144">
        <f t="shared" si="24"/>
        <v>7</v>
      </c>
      <c r="S144">
        <v>0</v>
      </c>
    </row>
    <row r="145" spans="1:19">
      <c r="A145">
        <f t="shared" si="31"/>
        <v>2006</v>
      </c>
      <c r="B145" t="s">
        <v>699</v>
      </c>
      <c r="C145" t="s">
        <v>804</v>
      </c>
      <c r="G145">
        <f t="shared" si="25"/>
        <v>2006</v>
      </c>
      <c r="H145" t="str">
        <f t="shared" si="26"/>
        <v>Western Conference First Round</v>
      </c>
      <c r="I145" t="str">
        <f t="shared" si="27"/>
        <v>San Antonio Spurs</v>
      </c>
      <c r="J145">
        <f t="shared" si="28"/>
        <v>4</v>
      </c>
      <c r="K145">
        <f t="shared" si="29"/>
        <v>6</v>
      </c>
      <c r="L145">
        <v>1</v>
      </c>
      <c r="N145">
        <f t="shared" si="21"/>
        <v>2006</v>
      </c>
      <c r="O145" t="str">
        <f t="shared" si="22"/>
        <v>Western Conference First Round</v>
      </c>
      <c r="P145" t="str">
        <f t="shared" si="30"/>
        <v>Sacramento Kings</v>
      </c>
      <c r="Q145">
        <f t="shared" si="23"/>
        <v>2</v>
      </c>
      <c r="R145">
        <f t="shared" si="24"/>
        <v>6</v>
      </c>
      <c r="S145">
        <v>0</v>
      </c>
    </row>
    <row r="146" spans="1:19">
      <c r="A146">
        <f t="shared" si="31"/>
        <v>2005</v>
      </c>
      <c r="B146" t="s">
        <v>678</v>
      </c>
      <c r="C146" t="s">
        <v>805</v>
      </c>
      <c r="G146">
        <f t="shared" si="25"/>
        <v>2005</v>
      </c>
      <c r="H146" t="str">
        <f t="shared" si="26"/>
        <v>Finals</v>
      </c>
      <c r="I146" t="str">
        <f t="shared" si="27"/>
        <v>San Antonio Spurs</v>
      </c>
      <c r="J146">
        <f t="shared" si="28"/>
        <v>4</v>
      </c>
      <c r="K146">
        <f t="shared" si="29"/>
        <v>7</v>
      </c>
      <c r="L146">
        <v>1</v>
      </c>
      <c r="N146">
        <f t="shared" si="21"/>
        <v>2005</v>
      </c>
      <c r="O146" t="str">
        <f t="shared" si="22"/>
        <v>Finals</v>
      </c>
      <c r="P146" t="str">
        <f t="shared" si="30"/>
        <v>Detroit Pistons</v>
      </c>
      <c r="Q146">
        <f t="shared" si="23"/>
        <v>3</v>
      </c>
      <c r="R146">
        <f t="shared" si="24"/>
        <v>7</v>
      </c>
      <c r="S146">
        <v>0</v>
      </c>
    </row>
    <row r="147" spans="1:19">
      <c r="A147">
        <f t="shared" si="31"/>
        <v>2005</v>
      </c>
      <c r="G147">
        <f t="shared" si="25"/>
        <v>2005</v>
      </c>
      <c r="H147" t="e">
        <f t="shared" si="26"/>
        <v>#VALUE!</v>
      </c>
      <c r="I147" t="e">
        <f t="shared" si="27"/>
        <v>#VALUE!</v>
      </c>
      <c r="J147" t="e">
        <f t="shared" si="28"/>
        <v>#VALUE!</v>
      </c>
      <c r="K147" t="e">
        <f t="shared" si="29"/>
        <v>#VALUE!</v>
      </c>
      <c r="L147">
        <v>1</v>
      </c>
      <c r="N147">
        <f t="shared" si="21"/>
        <v>2005</v>
      </c>
      <c r="O147" t="e">
        <f t="shared" si="22"/>
        <v>#VALUE!</v>
      </c>
      <c r="P147" t="e">
        <f t="shared" si="30"/>
        <v>#VALUE!</v>
      </c>
      <c r="Q147" t="e">
        <f t="shared" si="23"/>
        <v>#VALUE!</v>
      </c>
      <c r="R147" t="e">
        <f t="shared" si="24"/>
        <v>#VALUE!</v>
      </c>
      <c r="S147">
        <v>0</v>
      </c>
    </row>
    <row r="148" spans="1:19">
      <c r="A148">
        <f t="shared" si="31"/>
        <v>2005</v>
      </c>
      <c r="B148" t="s">
        <v>680</v>
      </c>
      <c r="C148" t="s">
        <v>806</v>
      </c>
      <c r="G148">
        <f t="shared" si="25"/>
        <v>2005</v>
      </c>
      <c r="H148" t="str">
        <f t="shared" si="26"/>
        <v>Eastern Conference Finals</v>
      </c>
      <c r="I148" t="str">
        <f t="shared" si="27"/>
        <v>Detroit Pistons</v>
      </c>
      <c r="J148">
        <f t="shared" si="28"/>
        <v>4</v>
      </c>
      <c r="K148">
        <f t="shared" si="29"/>
        <v>7</v>
      </c>
      <c r="L148">
        <v>1</v>
      </c>
      <c r="N148">
        <f t="shared" si="21"/>
        <v>2005</v>
      </c>
      <c r="O148" t="str">
        <f t="shared" si="22"/>
        <v>Eastern Conference Finals</v>
      </c>
      <c r="P148" t="str">
        <f t="shared" si="30"/>
        <v>Miami Heat</v>
      </c>
      <c r="Q148">
        <f t="shared" si="23"/>
        <v>3</v>
      </c>
      <c r="R148">
        <f t="shared" si="24"/>
        <v>7</v>
      </c>
      <c r="S148">
        <v>0</v>
      </c>
    </row>
    <row r="149" spans="1:19">
      <c r="A149">
        <f t="shared" si="31"/>
        <v>2005</v>
      </c>
      <c r="B149" t="s">
        <v>728</v>
      </c>
      <c r="C149" t="s">
        <v>769</v>
      </c>
      <c r="G149">
        <f t="shared" si="25"/>
        <v>2005</v>
      </c>
      <c r="H149" t="str">
        <f t="shared" si="26"/>
        <v>Western Conference Finals</v>
      </c>
      <c r="I149" t="str">
        <f t="shared" si="27"/>
        <v>San Antonio Spurs</v>
      </c>
      <c r="J149">
        <f t="shared" si="28"/>
        <v>4</v>
      </c>
      <c r="K149">
        <f t="shared" si="29"/>
        <v>5</v>
      </c>
      <c r="L149">
        <v>1</v>
      </c>
      <c r="N149">
        <f t="shared" si="21"/>
        <v>2005</v>
      </c>
      <c r="O149" t="str">
        <f t="shared" si="22"/>
        <v>Western Conference Finals</v>
      </c>
      <c r="P149" t="str">
        <f t="shared" si="30"/>
        <v>Phoenix Suns</v>
      </c>
      <c r="Q149">
        <f t="shared" si="23"/>
        <v>1</v>
      </c>
      <c r="R149">
        <f t="shared" si="24"/>
        <v>5</v>
      </c>
      <c r="S149">
        <v>0</v>
      </c>
    </row>
    <row r="150" spans="1:19">
      <c r="A150">
        <f t="shared" si="31"/>
        <v>2005</v>
      </c>
      <c r="G150">
        <f t="shared" si="25"/>
        <v>2005</v>
      </c>
      <c r="H150" t="e">
        <f t="shared" si="26"/>
        <v>#VALUE!</v>
      </c>
      <c r="I150" t="e">
        <f t="shared" si="27"/>
        <v>#VALUE!</v>
      </c>
      <c r="J150" t="e">
        <f t="shared" si="28"/>
        <v>#VALUE!</v>
      </c>
      <c r="K150" t="e">
        <f t="shared" si="29"/>
        <v>#VALUE!</v>
      </c>
      <c r="L150">
        <v>1</v>
      </c>
      <c r="N150">
        <f t="shared" si="21"/>
        <v>2005</v>
      </c>
      <c r="O150" t="e">
        <f t="shared" si="22"/>
        <v>#VALUE!</v>
      </c>
      <c r="P150" t="e">
        <f t="shared" si="30"/>
        <v>#VALUE!</v>
      </c>
      <c r="Q150" t="e">
        <f t="shared" si="23"/>
        <v>#VALUE!</v>
      </c>
      <c r="R150" t="e">
        <f t="shared" si="24"/>
        <v>#VALUE!</v>
      </c>
      <c r="S150">
        <v>0</v>
      </c>
    </row>
    <row r="151" spans="1:19">
      <c r="A151">
        <f t="shared" si="31"/>
        <v>2005</v>
      </c>
      <c r="B151" t="s">
        <v>684</v>
      </c>
      <c r="C151" t="s">
        <v>807</v>
      </c>
      <c r="G151">
        <f t="shared" si="25"/>
        <v>2005</v>
      </c>
      <c r="H151" t="str">
        <f t="shared" si="26"/>
        <v>Eastern Conference Semifinals</v>
      </c>
      <c r="I151" t="str">
        <f t="shared" si="27"/>
        <v>Detroit Pistons</v>
      </c>
      <c r="J151">
        <f t="shared" si="28"/>
        <v>4</v>
      </c>
      <c r="K151">
        <f t="shared" si="29"/>
        <v>6</v>
      </c>
      <c r="L151">
        <v>1</v>
      </c>
      <c r="N151">
        <f t="shared" si="21"/>
        <v>2005</v>
      </c>
      <c r="O151" t="str">
        <f t="shared" si="22"/>
        <v>Eastern Conference Semifinals</v>
      </c>
      <c r="P151" t="str">
        <f t="shared" si="30"/>
        <v>Indiana Pacers</v>
      </c>
      <c r="Q151">
        <f t="shared" si="23"/>
        <v>2</v>
      </c>
      <c r="R151">
        <f t="shared" si="24"/>
        <v>6</v>
      </c>
      <c r="S151">
        <v>0</v>
      </c>
    </row>
    <row r="152" spans="1:19">
      <c r="A152">
        <f t="shared" si="31"/>
        <v>2005</v>
      </c>
      <c r="B152" t="s">
        <v>748</v>
      </c>
      <c r="C152" t="s">
        <v>808</v>
      </c>
      <c r="G152">
        <f t="shared" si="25"/>
        <v>2005</v>
      </c>
      <c r="H152" t="str">
        <f t="shared" si="26"/>
        <v>Eastern Conference Semifinals</v>
      </c>
      <c r="I152" t="str">
        <f t="shared" si="27"/>
        <v>Miami Heat</v>
      </c>
      <c r="J152">
        <f t="shared" si="28"/>
        <v>4</v>
      </c>
      <c r="K152">
        <f t="shared" si="29"/>
        <v>4</v>
      </c>
      <c r="L152">
        <v>1</v>
      </c>
      <c r="N152">
        <f t="shared" si="21"/>
        <v>2005</v>
      </c>
      <c r="O152" t="str">
        <f t="shared" si="22"/>
        <v>Eastern Conference Semifinals</v>
      </c>
      <c r="P152" t="str">
        <f t="shared" si="30"/>
        <v>Washington Wizards</v>
      </c>
      <c r="Q152">
        <f t="shared" si="23"/>
        <v>0</v>
      </c>
      <c r="R152">
        <f t="shared" si="24"/>
        <v>4</v>
      </c>
      <c r="S152">
        <v>0</v>
      </c>
    </row>
    <row r="153" spans="1:19">
      <c r="A153">
        <f t="shared" si="31"/>
        <v>2005</v>
      </c>
      <c r="B153" t="s">
        <v>690</v>
      </c>
      <c r="C153" t="s">
        <v>809</v>
      </c>
      <c r="G153">
        <f t="shared" si="25"/>
        <v>2005</v>
      </c>
      <c r="H153" t="str">
        <f t="shared" si="26"/>
        <v>Western Conference Semifinals</v>
      </c>
      <c r="I153" t="str">
        <f t="shared" si="27"/>
        <v>Phoenix Suns</v>
      </c>
      <c r="J153">
        <f t="shared" si="28"/>
        <v>4</v>
      </c>
      <c r="K153">
        <f t="shared" si="29"/>
        <v>6</v>
      </c>
      <c r="L153">
        <v>1</v>
      </c>
      <c r="N153">
        <f t="shared" si="21"/>
        <v>2005</v>
      </c>
      <c r="O153" t="str">
        <f t="shared" si="22"/>
        <v>Western Conference Semifinals</v>
      </c>
      <c r="P153" t="str">
        <f t="shared" si="30"/>
        <v>Dallas Mavericks</v>
      </c>
      <c r="Q153">
        <f t="shared" si="23"/>
        <v>2</v>
      </c>
      <c r="R153">
        <f t="shared" si="24"/>
        <v>6</v>
      </c>
      <c r="S153">
        <v>0</v>
      </c>
    </row>
    <row r="154" spans="1:19">
      <c r="A154">
        <f t="shared" si="31"/>
        <v>2005</v>
      </c>
      <c r="B154" t="s">
        <v>690</v>
      </c>
      <c r="C154" t="s">
        <v>810</v>
      </c>
      <c r="G154">
        <f t="shared" si="25"/>
        <v>2005</v>
      </c>
      <c r="H154" t="str">
        <f t="shared" si="26"/>
        <v>Western Conference Semifinals</v>
      </c>
      <c r="I154" t="str">
        <f t="shared" si="27"/>
        <v>San Antonio Spurs</v>
      </c>
      <c r="J154">
        <f t="shared" si="28"/>
        <v>4</v>
      </c>
      <c r="K154">
        <f t="shared" si="29"/>
        <v>6</v>
      </c>
      <c r="L154">
        <v>1</v>
      </c>
      <c r="N154">
        <f t="shared" si="21"/>
        <v>2005</v>
      </c>
      <c r="O154" t="str">
        <f t="shared" si="22"/>
        <v>Western Conference Semifinals</v>
      </c>
      <c r="P154" t="str">
        <f t="shared" si="30"/>
        <v>Seattle SuperSonics</v>
      </c>
      <c r="Q154">
        <f t="shared" si="23"/>
        <v>2</v>
      </c>
      <c r="R154">
        <f t="shared" si="24"/>
        <v>6</v>
      </c>
      <c r="S154">
        <v>0</v>
      </c>
    </row>
    <row r="155" spans="1:19">
      <c r="A155">
        <f t="shared" si="31"/>
        <v>2005</v>
      </c>
      <c r="G155">
        <f t="shared" si="25"/>
        <v>2005</v>
      </c>
      <c r="H155" t="e">
        <f t="shared" si="26"/>
        <v>#VALUE!</v>
      </c>
      <c r="I155" t="e">
        <f t="shared" si="27"/>
        <v>#VALUE!</v>
      </c>
      <c r="J155" t="e">
        <f t="shared" si="28"/>
        <v>#VALUE!</v>
      </c>
      <c r="K155" t="e">
        <f t="shared" si="29"/>
        <v>#VALUE!</v>
      </c>
      <c r="L155">
        <v>1</v>
      </c>
      <c r="N155">
        <f t="shared" si="21"/>
        <v>2005</v>
      </c>
      <c r="O155" t="e">
        <f t="shared" si="22"/>
        <v>#VALUE!</v>
      </c>
      <c r="P155" t="e">
        <f t="shared" si="30"/>
        <v>#VALUE!</v>
      </c>
      <c r="Q155" t="e">
        <f t="shared" si="23"/>
        <v>#VALUE!</v>
      </c>
      <c r="R155" t="e">
        <f t="shared" si="24"/>
        <v>#VALUE!</v>
      </c>
      <c r="S155">
        <v>0</v>
      </c>
    </row>
    <row r="156" spans="1:19">
      <c r="A156">
        <f t="shared" si="31"/>
        <v>2005</v>
      </c>
      <c r="B156" t="s">
        <v>716</v>
      </c>
      <c r="C156" t="s">
        <v>766</v>
      </c>
      <c r="G156">
        <f t="shared" si="25"/>
        <v>2005</v>
      </c>
      <c r="H156" t="str">
        <f t="shared" si="26"/>
        <v>Eastern Conference First Round</v>
      </c>
      <c r="I156" t="str">
        <f t="shared" si="27"/>
        <v>Detroit Pistons</v>
      </c>
      <c r="J156">
        <f t="shared" si="28"/>
        <v>4</v>
      </c>
      <c r="K156">
        <f t="shared" si="29"/>
        <v>5</v>
      </c>
      <c r="L156">
        <v>1</v>
      </c>
      <c r="N156">
        <f t="shared" si="21"/>
        <v>2005</v>
      </c>
      <c r="O156" t="str">
        <f t="shared" si="22"/>
        <v>Eastern Conference First Round</v>
      </c>
      <c r="P156" t="str">
        <f t="shared" si="30"/>
        <v>Philadelphia 76ers</v>
      </c>
      <c r="Q156">
        <f t="shared" si="23"/>
        <v>1</v>
      </c>
      <c r="R156">
        <f t="shared" si="24"/>
        <v>5</v>
      </c>
      <c r="S156">
        <v>0</v>
      </c>
    </row>
    <row r="157" spans="1:19">
      <c r="A157">
        <f t="shared" si="31"/>
        <v>2005</v>
      </c>
      <c r="B157" t="s">
        <v>692</v>
      </c>
      <c r="C157" t="s">
        <v>811</v>
      </c>
      <c r="G157">
        <f t="shared" si="25"/>
        <v>2005</v>
      </c>
      <c r="H157" t="str">
        <f t="shared" si="26"/>
        <v>Eastern Conference First Round</v>
      </c>
      <c r="I157" t="str">
        <f t="shared" si="27"/>
        <v>Indiana Pacers</v>
      </c>
      <c r="J157">
        <f t="shared" si="28"/>
        <v>4</v>
      </c>
      <c r="K157">
        <f t="shared" si="29"/>
        <v>7</v>
      </c>
      <c r="L157">
        <v>1</v>
      </c>
      <c r="N157">
        <f t="shared" si="21"/>
        <v>2005</v>
      </c>
      <c r="O157" t="str">
        <f t="shared" si="22"/>
        <v>Eastern Conference First Round</v>
      </c>
      <c r="P157" t="str">
        <f t="shared" si="30"/>
        <v>Boston Celtics</v>
      </c>
      <c r="Q157">
        <f t="shared" si="23"/>
        <v>3</v>
      </c>
      <c r="R157">
        <f t="shared" si="24"/>
        <v>7</v>
      </c>
      <c r="S157">
        <v>0</v>
      </c>
    </row>
    <row r="158" spans="1:19">
      <c r="A158">
        <f t="shared" si="31"/>
        <v>2005</v>
      </c>
      <c r="B158" t="s">
        <v>696</v>
      </c>
      <c r="C158" t="s">
        <v>798</v>
      </c>
      <c r="G158">
        <f t="shared" si="25"/>
        <v>2005</v>
      </c>
      <c r="H158" t="str">
        <f t="shared" si="26"/>
        <v>Eastern Conference First Round</v>
      </c>
      <c r="I158" t="str">
        <f t="shared" si="27"/>
        <v>Miami Heat</v>
      </c>
      <c r="J158">
        <f t="shared" si="28"/>
        <v>4</v>
      </c>
      <c r="K158">
        <f t="shared" si="29"/>
        <v>4</v>
      </c>
      <c r="L158">
        <v>1</v>
      </c>
      <c r="N158">
        <f t="shared" si="21"/>
        <v>2005</v>
      </c>
      <c r="O158" t="str">
        <f t="shared" si="22"/>
        <v>Eastern Conference First Round</v>
      </c>
      <c r="P158" t="str">
        <f t="shared" si="30"/>
        <v>New Jersey Nets</v>
      </c>
      <c r="Q158">
        <f t="shared" si="23"/>
        <v>0</v>
      </c>
      <c r="R158">
        <f t="shared" si="24"/>
        <v>4</v>
      </c>
      <c r="S158">
        <v>0</v>
      </c>
    </row>
    <row r="159" spans="1:19">
      <c r="A159">
        <f t="shared" si="31"/>
        <v>2005</v>
      </c>
      <c r="B159" t="s">
        <v>694</v>
      </c>
      <c r="C159" t="s">
        <v>812</v>
      </c>
      <c r="G159">
        <f t="shared" si="25"/>
        <v>2005</v>
      </c>
      <c r="H159" t="str">
        <f t="shared" si="26"/>
        <v>Eastern Conference First Round</v>
      </c>
      <c r="I159" t="str">
        <f t="shared" si="27"/>
        <v>Washington Wizards</v>
      </c>
      <c r="J159">
        <f t="shared" si="28"/>
        <v>4</v>
      </c>
      <c r="K159">
        <f t="shared" si="29"/>
        <v>6</v>
      </c>
      <c r="L159">
        <v>1</v>
      </c>
      <c r="N159">
        <f t="shared" si="21"/>
        <v>2005</v>
      </c>
      <c r="O159" t="str">
        <f t="shared" si="22"/>
        <v>Eastern Conference First Round</v>
      </c>
      <c r="P159" t="str">
        <f t="shared" si="30"/>
        <v>Chicago Bulls</v>
      </c>
      <c r="Q159">
        <f t="shared" si="23"/>
        <v>2</v>
      </c>
      <c r="R159">
        <f t="shared" si="24"/>
        <v>6</v>
      </c>
      <c r="S159">
        <v>0</v>
      </c>
    </row>
    <row r="160" spans="1:19">
      <c r="A160">
        <f t="shared" si="31"/>
        <v>2005</v>
      </c>
      <c r="B160" t="s">
        <v>720</v>
      </c>
      <c r="C160" t="s">
        <v>813</v>
      </c>
      <c r="G160">
        <f t="shared" si="25"/>
        <v>2005</v>
      </c>
      <c r="H160" t="str">
        <f t="shared" si="26"/>
        <v>Western Conference First Round</v>
      </c>
      <c r="I160" t="str">
        <f t="shared" si="27"/>
        <v>Dallas Mavericks</v>
      </c>
      <c r="J160">
        <f t="shared" si="28"/>
        <v>4</v>
      </c>
      <c r="K160">
        <f t="shared" si="29"/>
        <v>7</v>
      </c>
      <c r="L160">
        <v>1</v>
      </c>
      <c r="N160">
        <f t="shared" si="21"/>
        <v>2005</v>
      </c>
      <c r="O160" t="str">
        <f t="shared" si="22"/>
        <v>Western Conference First Round</v>
      </c>
      <c r="P160" t="str">
        <f t="shared" si="30"/>
        <v>Houston Rockets</v>
      </c>
      <c r="Q160">
        <f t="shared" si="23"/>
        <v>3</v>
      </c>
      <c r="R160">
        <f t="shared" si="24"/>
        <v>7</v>
      </c>
      <c r="S160">
        <v>0</v>
      </c>
    </row>
    <row r="161" spans="1:19">
      <c r="A161">
        <f t="shared" si="31"/>
        <v>2005</v>
      </c>
      <c r="B161" t="s">
        <v>703</v>
      </c>
      <c r="C161" t="s">
        <v>814</v>
      </c>
      <c r="G161">
        <f t="shared" si="25"/>
        <v>2005</v>
      </c>
      <c r="H161" t="str">
        <f t="shared" si="26"/>
        <v>Western Conference First Round</v>
      </c>
      <c r="I161" t="str">
        <f t="shared" si="27"/>
        <v>Phoenix Suns</v>
      </c>
      <c r="J161">
        <f t="shared" si="28"/>
        <v>4</v>
      </c>
      <c r="K161">
        <f t="shared" si="29"/>
        <v>4</v>
      </c>
      <c r="L161">
        <v>1</v>
      </c>
      <c r="N161">
        <f t="shared" si="21"/>
        <v>2005</v>
      </c>
      <c r="O161" t="str">
        <f t="shared" si="22"/>
        <v>Western Conference First Round</v>
      </c>
      <c r="P161" t="str">
        <f t="shared" si="30"/>
        <v>Memphis Grizzlies</v>
      </c>
      <c r="Q161">
        <f t="shared" si="23"/>
        <v>0</v>
      </c>
      <c r="R161">
        <f t="shared" si="24"/>
        <v>4</v>
      </c>
      <c r="S161">
        <v>0</v>
      </c>
    </row>
    <row r="162" spans="1:19">
      <c r="A162">
        <f t="shared" si="31"/>
        <v>2005</v>
      </c>
      <c r="B162" t="s">
        <v>741</v>
      </c>
      <c r="C162" t="s">
        <v>793</v>
      </c>
      <c r="G162">
        <f t="shared" si="25"/>
        <v>2005</v>
      </c>
      <c r="H162" t="str">
        <f t="shared" si="26"/>
        <v>Western Conference First Round</v>
      </c>
      <c r="I162" t="str">
        <f t="shared" si="27"/>
        <v>San Antonio Spurs</v>
      </c>
      <c r="J162">
        <f t="shared" si="28"/>
        <v>4</v>
      </c>
      <c r="K162">
        <f t="shared" si="29"/>
        <v>5</v>
      </c>
      <c r="L162">
        <v>1</v>
      </c>
      <c r="N162">
        <f t="shared" si="21"/>
        <v>2005</v>
      </c>
      <c r="O162" t="str">
        <f t="shared" si="22"/>
        <v>Western Conference First Round</v>
      </c>
      <c r="P162" t="str">
        <f t="shared" si="30"/>
        <v>Denver Nuggets</v>
      </c>
      <c r="Q162">
        <f t="shared" si="23"/>
        <v>1</v>
      </c>
      <c r="R162">
        <f t="shared" si="24"/>
        <v>5</v>
      </c>
      <c r="S162">
        <v>0</v>
      </c>
    </row>
    <row r="163" spans="1:19">
      <c r="A163">
        <f t="shared" si="31"/>
        <v>2005</v>
      </c>
      <c r="B163" t="s">
        <v>741</v>
      </c>
      <c r="C163" t="s">
        <v>815</v>
      </c>
      <c r="G163">
        <f t="shared" si="25"/>
        <v>2005</v>
      </c>
      <c r="H163" t="str">
        <f t="shared" si="26"/>
        <v>Western Conference First Round</v>
      </c>
      <c r="I163" t="str">
        <f t="shared" si="27"/>
        <v>Seattle SuperSonics</v>
      </c>
      <c r="J163">
        <f t="shared" si="28"/>
        <v>4</v>
      </c>
      <c r="K163">
        <f t="shared" si="29"/>
        <v>5</v>
      </c>
      <c r="L163">
        <v>1</v>
      </c>
      <c r="N163">
        <f t="shared" si="21"/>
        <v>2005</v>
      </c>
      <c r="O163" t="str">
        <f t="shared" si="22"/>
        <v>Western Conference First Round</v>
      </c>
      <c r="P163" t="str">
        <f t="shared" si="30"/>
        <v>Sacramento Kings</v>
      </c>
      <c r="Q163">
        <f t="shared" si="23"/>
        <v>1</v>
      </c>
      <c r="R163">
        <f t="shared" si="24"/>
        <v>5</v>
      </c>
      <c r="S163">
        <v>0</v>
      </c>
    </row>
    <row r="164" spans="1:19">
      <c r="A164">
        <f t="shared" si="31"/>
        <v>2004</v>
      </c>
      <c r="B164" t="s">
        <v>705</v>
      </c>
      <c r="C164" t="s">
        <v>816</v>
      </c>
      <c r="G164">
        <f t="shared" si="25"/>
        <v>2004</v>
      </c>
      <c r="H164" t="str">
        <f t="shared" si="26"/>
        <v>Finals</v>
      </c>
      <c r="I164" t="str">
        <f t="shared" si="27"/>
        <v>Detroit Pistons</v>
      </c>
      <c r="J164">
        <f t="shared" si="28"/>
        <v>4</v>
      </c>
      <c r="K164">
        <f t="shared" si="29"/>
        <v>5</v>
      </c>
      <c r="L164">
        <v>1</v>
      </c>
      <c r="N164">
        <f t="shared" si="21"/>
        <v>2004</v>
      </c>
      <c r="O164" t="str">
        <f t="shared" si="22"/>
        <v>Finals</v>
      </c>
      <c r="P164" t="str">
        <f t="shared" si="30"/>
        <v>Los Angeles Lakers</v>
      </c>
      <c r="Q164">
        <f t="shared" si="23"/>
        <v>1</v>
      </c>
      <c r="R164">
        <f t="shared" si="24"/>
        <v>5</v>
      </c>
      <c r="S164">
        <v>0</v>
      </c>
    </row>
    <row r="165" spans="1:19">
      <c r="A165">
        <f t="shared" si="31"/>
        <v>2004</v>
      </c>
      <c r="G165">
        <f t="shared" si="25"/>
        <v>2004</v>
      </c>
      <c r="H165" t="e">
        <f t="shared" si="26"/>
        <v>#VALUE!</v>
      </c>
      <c r="I165" t="e">
        <f t="shared" si="27"/>
        <v>#VALUE!</v>
      </c>
      <c r="J165" t="e">
        <f t="shared" si="28"/>
        <v>#VALUE!</v>
      </c>
      <c r="K165" t="e">
        <f t="shared" si="29"/>
        <v>#VALUE!</v>
      </c>
      <c r="L165">
        <v>1</v>
      </c>
      <c r="N165">
        <f t="shared" si="21"/>
        <v>2004</v>
      </c>
      <c r="O165" t="e">
        <f t="shared" si="22"/>
        <v>#VALUE!</v>
      </c>
      <c r="P165" t="e">
        <f t="shared" si="30"/>
        <v>#VALUE!</v>
      </c>
      <c r="Q165" t="e">
        <f t="shared" si="23"/>
        <v>#VALUE!</v>
      </c>
      <c r="R165" t="e">
        <f t="shared" si="24"/>
        <v>#VALUE!</v>
      </c>
      <c r="S165">
        <v>0</v>
      </c>
    </row>
    <row r="166" spans="1:19">
      <c r="A166">
        <f t="shared" si="31"/>
        <v>2004</v>
      </c>
      <c r="B166" t="s">
        <v>744</v>
      </c>
      <c r="C166" t="s">
        <v>807</v>
      </c>
      <c r="G166">
        <f t="shared" si="25"/>
        <v>2004</v>
      </c>
      <c r="H166" t="str">
        <f t="shared" si="26"/>
        <v>Eastern Conference Finals</v>
      </c>
      <c r="I166" t="str">
        <f t="shared" si="27"/>
        <v>Detroit Pistons</v>
      </c>
      <c r="J166">
        <f t="shared" si="28"/>
        <v>4</v>
      </c>
      <c r="K166">
        <f t="shared" si="29"/>
        <v>6</v>
      </c>
      <c r="L166">
        <v>1</v>
      </c>
      <c r="N166">
        <f t="shared" ref="N166:N229" si="32">A166</f>
        <v>2004</v>
      </c>
      <c r="O166" t="str">
        <f t="shared" ref="O166:O229" si="33">LEFT(B166,FIND("(",B166)-2)</f>
        <v>Eastern Conference Finals</v>
      </c>
      <c r="P166" t="str">
        <f t="shared" si="30"/>
        <v>Indiana Pacers</v>
      </c>
      <c r="Q166">
        <f t="shared" ref="Q166:Q229" si="34">LEFT(RIGHT(B166,3),1)*1</f>
        <v>2</v>
      </c>
      <c r="R166">
        <f t="shared" ref="R166:R229" si="35">LEFT(RIGHT(B166,LEN(B166) - FIND("(",B166)),1)*1+Q166</f>
        <v>6</v>
      </c>
      <c r="S166">
        <v>0</v>
      </c>
    </row>
    <row r="167" spans="1:19">
      <c r="A167">
        <f t="shared" si="31"/>
        <v>2004</v>
      </c>
      <c r="B167" t="s">
        <v>708</v>
      </c>
      <c r="C167" t="s">
        <v>817</v>
      </c>
      <c r="G167">
        <f t="shared" ref="G167:G230" si="36">A167</f>
        <v>2004</v>
      </c>
      <c r="H167" t="str">
        <f t="shared" ref="H167:H230" si="37">LEFT(B167,FIND("(",B167)-2)</f>
        <v>Western Conference Finals</v>
      </c>
      <c r="I167" t="str">
        <f t="shared" ref="I167:I230" si="38">LEFT(C167,FIND("over",C167)-2)</f>
        <v>Los Angeles Lakers</v>
      </c>
      <c r="J167">
        <f t="shared" ref="J167:J230" si="39">LEFT(RIGHT(B167,LEN(B167) - FIND("(",B167)),1)*1</f>
        <v>4</v>
      </c>
      <c r="K167">
        <f t="shared" ref="K167:K230" si="40">RIGHT(LEFT(B167,FIND(")",B167)-1),1)+J167</f>
        <v>6</v>
      </c>
      <c r="L167">
        <v>1</v>
      </c>
      <c r="N167">
        <f t="shared" si="32"/>
        <v>2004</v>
      </c>
      <c r="O167" t="str">
        <f t="shared" si="33"/>
        <v>Western Conference Finals</v>
      </c>
      <c r="P167" t="str">
        <f t="shared" si="30"/>
        <v>Minnesota Timberwolves</v>
      </c>
      <c r="Q167">
        <f t="shared" si="34"/>
        <v>2</v>
      </c>
      <c r="R167">
        <f t="shared" si="35"/>
        <v>6</v>
      </c>
      <c r="S167">
        <v>0</v>
      </c>
    </row>
    <row r="168" spans="1:19">
      <c r="A168">
        <f t="shared" si="31"/>
        <v>2004</v>
      </c>
      <c r="G168">
        <f t="shared" si="36"/>
        <v>2004</v>
      </c>
      <c r="H168" t="e">
        <f t="shared" si="37"/>
        <v>#VALUE!</v>
      </c>
      <c r="I168" t="e">
        <f t="shared" si="38"/>
        <v>#VALUE!</v>
      </c>
      <c r="J168" t="e">
        <f t="shared" si="39"/>
        <v>#VALUE!</v>
      </c>
      <c r="K168" t="e">
        <f t="shared" si="40"/>
        <v>#VALUE!</v>
      </c>
      <c r="L168">
        <v>1</v>
      </c>
      <c r="N168">
        <f t="shared" si="32"/>
        <v>2004</v>
      </c>
      <c r="O168" t="e">
        <f t="shared" si="33"/>
        <v>#VALUE!</v>
      </c>
      <c r="P168" t="e">
        <f t="shared" si="30"/>
        <v>#VALUE!</v>
      </c>
      <c r="Q168" t="e">
        <f t="shared" si="34"/>
        <v>#VALUE!</v>
      </c>
      <c r="R168" t="e">
        <f t="shared" si="35"/>
        <v>#VALUE!</v>
      </c>
      <c r="S168">
        <v>0</v>
      </c>
    </row>
    <row r="169" spans="1:19">
      <c r="A169">
        <f t="shared" si="31"/>
        <v>2004</v>
      </c>
      <c r="B169" t="s">
        <v>710</v>
      </c>
      <c r="C169" t="s">
        <v>818</v>
      </c>
      <c r="G169">
        <f t="shared" si="36"/>
        <v>2004</v>
      </c>
      <c r="H169" t="str">
        <f t="shared" si="37"/>
        <v>Eastern Conference Semifinals</v>
      </c>
      <c r="I169" t="str">
        <f t="shared" si="38"/>
        <v>Detroit Pistons</v>
      </c>
      <c r="J169">
        <f t="shared" si="39"/>
        <v>4</v>
      </c>
      <c r="K169">
        <f t="shared" si="40"/>
        <v>7</v>
      </c>
      <c r="L169">
        <v>1</v>
      </c>
      <c r="N169">
        <f t="shared" si="32"/>
        <v>2004</v>
      </c>
      <c r="O169" t="str">
        <f t="shared" si="33"/>
        <v>Eastern Conference Semifinals</v>
      </c>
      <c r="P169" t="str">
        <f t="shared" si="30"/>
        <v>New Jersey Nets</v>
      </c>
      <c r="Q169">
        <f t="shared" si="34"/>
        <v>3</v>
      </c>
      <c r="R169">
        <f t="shared" si="35"/>
        <v>7</v>
      </c>
      <c r="S169">
        <v>0</v>
      </c>
    </row>
    <row r="170" spans="1:19">
      <c r="A170">
        <f t="shared" si="31"/>
        <v>2004</v>
      </c>
      <c r="B170" t="s">
        <v>684</v>
      </c>
      <c r="C170" t="s">
        <v>819</v>
      </c>
      <c r="G170">
        <f t="shared" si="36"/>
        <v>2004</v>
      </c>
      <c r="H170" t="str">
        <f t="shared" si="37"/>
        <v>Eastern Conference Semifinals</v>
      </c>
      <c r="I170" t="str">
        <f t="shared" si="38"/>
        <v>Indiana Pacers</v>
      </c>
      <c r="J170">
        <f t="shared" si="39"/>
        <v>4</v>
      </c>
      <c r="K170">
        <f t="shared" si="40"/>
        <v>6</v>
      </c>
      <c r="L170">
        <v>1</v>
      </c>
      <c r="N170">
        <f t="shared" si="32"/>
        <v>2004</v>
      </c>
      <c r="O170" t="str">
        <f t="shared" si="33"/>
        <v>Eastern Conference Semifinals</v>
      </c>
      <c r="P170" t="str">
        <f t="shared" si="30"/>
        <v>Miami Heat</v>
      </c>
      <c r="Q170">
        <f t="shared" si="34"/>
        <v>2</v>
      </c>
      <c r="R170">
        <f t="shared" si="35"/>
        <v>6</v>
      </c>
      <c r="S170">
        <v>0</v>
      </c>
    </row>
    <row r="171" spans="1:19">
      <c r="A171">
        <f t="shared" si="31"/>
        <v>2004</v>
      </c>
      <c r="B171" t="s">
        <v>690</v>
      </c>
      <c r="C171" t="s">
        <v>762</v>
      </c>
      <c r="G171">
        <f t="shared" si="36"/>
        <v>2004</v>
      </c>
      <c r="H171" t="str">
        <f t="shared" si="37"/>
        <v>Western Conference Semifinals</v>
      </c>
      <c r="I171" t="str">
        <f t="shared" si="38"/>
        <v>Los Angeles Lakers</v>
      </c>
      <c r="J171">
        <f t="shared" si="39"/>
        <v>4</v>
      </c>
      <c r="K171">
        <f t="shared" si="40"/>
        <v>6</v>
      </c>
      <c r="L171">
        <v>1</v>
      </c>
      <c r="N171">
        <f t="shared" si="32"/>
        <v>2004</v>
      </c>
      <c r="O171" t="str">
        <f t="shared" si="33"/>
        <v>Western Conference Semifinals</v>
      </c>
      <c r="P171" t="str">
        <f t="shared" si="30"/>
        <v>San Antonio Spurs</v>
      </c>
      <c r="Q171">
        <f t="shared" si="34"/>
        <v>2</v>
      </c>
      <c r="R171">
        <f t="shared" si="35"/>
        <v>6</v>
      </c>
      <c r="S171">
        <v>0</v>
      </c>
    </row>
    <row r="172" spans="1:19">
      <c r="A172">
        <f t="shared" si="31"/>
        <v>2004</v>
      </c>
      <c r="B172" t="s">
        <v>732</v>
      </c>
      <c r="C172" t="s">
        <v>820</v>
      </c>
      <c r="G172">
        <f t="shared" si="36"/>
        <v>2004</v>
      </c>
      <c r="H172" t="str">
        <f t="shared" si="37"/>
        <v>Western Conference Semifinals</v>
      </c>
      <c r="I172" t="str">
        <f t="shared" si="38"/>
        <v>Minnesota Timberwolves</v>
      </c>
      <c r="J172">
        <f t="shared" si="39"/>
        <v>4</v>
      </c>
      <c r="K172">
        <f t="shared" si="40"/>
        <v>7</v>
      </c>
      <c r="L172">
        <v>1</v>
      </c>
      <c r="N172">
        <f t="shared" si="32"/>
        <v>2004</v>
      </c>
      <c r="O172" t="str">
        <f t="shared" si="33"/>
        <v>Western Conference Semifinals</v>
      </c>
      <c r="P172" t="str">
        <f t="shared" si="30"/>
        <v>Sacramento Kings</v>
      </c>
      <c r="Q172">
        <f t="shared" si="34"/>
        <v>3</v>
      </c>
      <c r="R172">
        <f t="shared" si="35"/>
        <v>7</v>
      </c>
      <c r="S172">
        <v>0</v>
      </c>
    </row>
    <row r="173" spans="1:19">
      <c r="A173">
        <f t="shared" si="31"/>
        <v>2004</v>
      </c>
      <c r="G173">
        <f t="shared" si="36"/>
        <v>2004</v>
      </c>
      <c r="H173" t="e">
        <f t="shared" si="37"/>
        <v>#VALUE!</v>
      </c>
      <c r="I173" t="e">
        <f t="shared" si="38"/>
        <v>#VALUE!</v>
      </c>
      <c r="J173" t="e">
        <f t="shared" si="39"/>
        <v>#VALUE!</v>
      </c>
      <c r="K173" t="e">
        <f t="shared" si="40"/>
        <v>#VALUE!</v>
      </c>
      <c r="L173">
        <v>1</v>
      </c>
      <c r="N173">
        <f t="shared" si="32"/>
        <v>2004</v>
      </c>
      <c r="O173" t="e">
        <f t="shared" si="33"/>
        <v>#VALUE!</v>
      </c>
      <c r="P173" t="e">
        <f t="shared" si="30"/>
        <v>#VALUE!</v>
      </c>
      <c r="Q173" t="e">
        <f t="shared" si="34"/>
        <v>#VALUE!</v>
      </c>
      <c r="R173" t="e">
        <f t="shared" si="35"/>
        <v>#VALUE!</v>
      </c>
      <c r="S173">
        <v>0</v>
      </c>
    </row>
    <row r="174" spans="1:19">
      <c r="A174">
        <f t="shared" si="31"/>
        <v>2004</v>
      </c>
      <c r="B174" t="s">
        <v>716</v>
      </c>
      <c r="C174" t="s">
        <v>800</v>
      </c>
      <c r="G174">
        <f t="shared" si="36"/>
        <v>2004</v>
      </c>
      <c r="H174" t="str">
        <f t="shared" si="37"/>
        <v>Eastern Conference First Round</v>
      </c>
      <c r="I174" t="str">
        <f t="shared" si="38"/>
        <v>Detroit Pistons</v>
      </c>
      <c r="J174">
        <f t="shared" si="39"/>
        <v>4</v>
      </c>
      <c r="K174">
        <f t="shared" si="40"/>
        <v>5</v>
      </c>
      <c r="L174">
        <v>1</v>
      </c>
      <c r="N174">
        <f t="shared" si="32"/>
        <v>2004</v>
      </c>
      <c r="O174" t="str">
        <f t="shared" si="33"/>
        <v>Eastern Conference First Round</v>
      </c>
      <c r="P174" t="str">
        <f t="shared" si="30"/>
        <v>Milwaukee Bucks</v>
      </c>
      <c r="Q174">
        <f t="shared" si="34"/>
        <v>1</v>
      </c>
      <c r="R174">
        <f t="shared" si="35"/>
        <v>5</v>
      </c>
      <c r="S174">
        <v>0</v>
      </c>
    </row>
    <row r="175" spans="1:19">
      <c r="A175">
        <f t="shared" si="31"/>
        <v>2004</v>
      </c>
      <c r="B175" t="s">
        <v>696</v>
      </c>
      <c r="C175" t="s">
        <v>811</v>
      </c>
      <c r="G175">
        <f t="shared" si="36"/>
        <v>2004</v>
      </c>
      <c r="H175" t="str">
        <f t="shared" si="37"/>
        <v>Eastern Conference First Round</v>
      </c>
      <c r="I175" t="str">
        <f t="shared" si="38"/>
        <v>Indiana Pacers</v>
      </c>
      <c r="J175">
        <f t="shared" si="39"/>
        <v>4</v>
      </c>
      <c r="K175">
        <f t="shared" si="40"/>
        <v>4</v>
      </c>
      <c r="L175">
        <v>1</v>
      </c>
      <c r="N175">
        <f t="shared" si="32"/>
        <v>2004</v>
      </c>
      <c r="O175" t="str">
        <f t="shared" si="33"/>
        <v>Eastern Conference First Round</v>
      </c>
      <c r="P175" t="str">
        <f t="shared" si="30"/>
        <v>Boston Celtics</v>
      </c>
      <c r="Q175">
        <f t="shared" si="34"/>
        <v>0</v>
      </c>
      <c r="R175">
        <f t="shared" si="35"/>
        <v>4</v>
      </c>
      <c r="S175">
        <v>0</v>
      </c>
    </row>
    <row r="176" spans="1:19">
      <c r="A176">
        <f t="shared" si="31"/>
        <v>2004</v>
      </c>
      <c r="B176" t="s">
        <v>692</v>
      </c>
      <c r="C176" t="s">
        <v>821</v>
      </c>
      <c r="G176">
        <f t="shared" si="36"/>
        <v>2004</v>
      </c>
      <c r="H176" t="str">
        <f t="shared" si="37"/>
        <v>Eastern Conference First Round</v>
      </c>
      <c r="I176" t="str">
        <f t="shared" si="38"/>
        <v>Miami Heat</v>
      </c>
      <c r="J176">
        <f t="shared" si="39"/>
        <v>4</v>
      </c>
      <c r="K176">
        <f t="shared" si="40"/>
        <v>7</v>
      </c>
      <c r="L176">
        <v>1</v>
      </c>
      <c r="N176">
        <f t="shared" si="32"/>
        <v>2004</v>
      </c>
      <c r="O176" t="str">
        <f t="shared" si="33"/>
        <v>Eastern Conference First Round</v>
      </c>
      <c r="P176" t="str">
        <f t="shared" si="30"/>
        <v>New Orleans Hornets</v>
      </c>
      <c r="Q176">
        <f t="shared" si="34"/>
        <v>3</v>
      </c>
      <c r="R176">
        <f t="shared" si="35"/>
        <v>7</v>
      </c>
      <c r="S176">
        <v>0</v>
      </c>
    </row>
    <row r="177" spans="1:19">
      <c r="A177">
        <f t="shared" si="31"/>
        <v>2004</v>
      </c>
      <c r="B177" t="s">
        <v>696</v>
      </c>
      <c r="C177" t="s">
        <v>822</v>
      </c>
      <c r="G177">
        <f t="shared" si="36"/>
        <v>2004</v>
      </c>
      <c r="H177" t="str">
        <f t="shared" si="37"/>
        <v>Eastern Conference First Round</v>
      </c>
      <c r="I177" t="str">
        <f t="shared" si="38"/>
        <v>New Jersey Nets</v>
      </c>
      <c r="J177">
        <f t="shared" si="39"/>
        <v>4</v>
      </c>
      <c r="K177">
        <f t="shared" si="40"/>
        <v>4</v>
      </c>
      <c r="L177">
        <v>1</v>
      </c>
      <c r="N177">
        <f t="shared" si="32"/>
        <v>2004</v>
      </c>
      <c r="O177" t="str">
        <f t="shared" si="33"/>
        <v>Eastern Conference First Round</v>
      </c>
      <c r="P177" t="str">
        <f t="shared" si="30"/>
        <v>New York Knicks</v>
      </c>
      <c r="Q177">
        <f t="shared" si="34"/>
        <v>0</v>
      </c>
      <c r="R177">
        <f t="shared" si="35"/>
        <v>4</v>
      </c>
      <c r="S177">
        <v>0</v>
      </c>
    </row>
    <row r="178" spans="1:19">
      <c r="A178">
        <f t="shared" si="31"/>
        <v>2004</v>
      </c>
      <c r="B178" t="s">
        <v>741</v>
      </c>
      <c r="C178" t="s">
        <v>776</v>
      </c>
      <c r="G178">
        <f t="shared" si="36"/>
        <v>2004</v>
      </c>
      <c r="H178" t="str">
        <f t="shared" si="37"/>
        <v>Western Conference First Round</v>
      </c>
      <c r="I178" t="str">
        <f t="shared" si="38"/>
        <v>Los Angeles Lakers</v>
      </c>
      <c r="J178">
        <f t="shared" si="39"/>
        <v>4</v>
      </c>
      <c r="K178">
        <f t="shared" si="40"/>
        <v>5</v>
      </c>
      <c r="L178">
        <v>1</v>
      </c>
      <c r="N178">
        <f t="shared" si="32"/>
        <v>2004</v>
      </c>
      <c r="O178" t="str">
        <f t="shared" si="33"/>
        <v>Western Conference First Round</v>
      </c>
      <c r="P178" t="str">
        <f t="shared" si="30"/>
        <v>Houston Rockets</v>
      </c>
      <c r="Q178">
        <f t="shared" si="34"/>
        <v>1</v>
      </c>
      <c r="R178">
        <f t="shared" si="35"/>
        <v>5</v>
      </c>
      <c r="S178">
        <v>0</v>
      </c>
    </row>
    <row r="179" spans="1:19">
      <c r="A179">
        <f t="shared" si="31"/>
        <v>2004</v>
      </c>
      <c r="B179" t="s">
        <v>741</v>
      </c>
      <c r="C179" t="s">
        <v>823</v>
      </c>
      <c r="G179">
        <f t="shared" si="36"/>
        <v>2004</v>
      </c>
      <c r="H179" t="str">
        <f t="shared" si="37"/>
        <v>Western Conference First Round</v>
      </c>
      <c r="I179" t="str">
        <f t="shared" si="38"/>
        <v>Minnesota Timberwolves</v>
      </c>
      <c r="J179">
        <f t="shared" si="39"/>
        <v>4</v>
      </c>
      <c r="K179">
        <f t="shared" si="40"/>
        <v>5</v>
      </c>
      <c r="L179">
        <v>1</v>
      </c>
      <c r="N179">
        <f t="shared" si="32"/>
        <v>2004</v>
      </c>
      <c r="O179" t="str">
        <f t="shared" si="33"/>
        <v>Western Conference First Round</v>
      </c>
      <c r="P179" t="str">
        <f t="shared" si="30"/>
        <v>Denver Nuggets</v>
      </c>
      <c r="Q179">
        <f t="shared" si="34"/>
        <v>1</v>
      </c>
      <c r="R179">
        <f t="shared" si="35"/>
        <v>5</v>
      </c>
      <c r="S179">
        <v>0</v>
      </c>
    </row>
    <row r="180" spans="1:19">
      <c r="A180">
        <f t="shared" si="31"/>
        <v>2004</v>
      </c>
      <c r="B180" t="s">
        <v>741</v>
      </c>
      <c r="C180" t="s">
        <v>824</v>
      </c>
      <c r="G180">
        <f t="shared" si="36"/>
        <v>2004</v>
      </c>
      <c r="H180" t="str">
        <f t="shared" si="37"/>
        <v>Western Conference First Round</v>
      </c>
      <c r="I180" t="str">
        <f t="shared" si="38"/>
        <v>Sacramento Kings</v>
      </c>
      <c r="J180">
        <f t="shared" si="39"/>
        <v>4</v>
      </c>
      <c r="K180">
        <f t="shared" si="40"/>
        <v>5</v>
      </c>
      <c r="L180">
        <v>1</v>
      </c>
      <c r="N180">
        <f t="shared" si="32"/>
        <v>2004</v>
      </c>
      <c r="O180" t="str">
        <f t="shared" si="33"/>
        <v>Western Conference First Round</v>
      </c>
      <c r="P180" t="str">
        <f t="shared" si="30"/>
        <v>Dallas Mavericks</v>
      </c>
      <c r="Q180">
        <f t="shared" si="34"/>
        <v>1</v>
      </c>
      <c r="R180">
        <f t="shared" si="35"/>
        <v>5</v>
      </c>
      <c r="S180">
        <v>0</v>
      </c>
    </row>
    <row r="181" spans="1:19">
      <c r="A181">
        <f t="shared" si="31"/>
        <v>2004</v>
      </c>
      <c r="B181" t="s">
        <v>703</v>
      </c>
      <c r="C181" t="s">
        <v>683</v>
      </c>
      <c r="G181">
        <f t="shared" si="36"/>
        <v>2004</v>
      </c>
      <c r="H181" t="str">
        <f t="shared" si="37"/>
        <v>Western Conference First Round</v>
      </c>
      <c r="I181" t="str">
        <f t="shared" si="38"/>
        <v>San Antonio Spurs</v>
      </c>
      <c r="J181">
        <f t="shared" si="39"/>
        <v>4</v>
      </c>
      <c r="K181">
        <f t="shared" si="40"/>
        <v>4</v>
      </c>
      <c r="L181">
        <v>1</v>
      </c>
      <c r="N181">
        <f t="shared" si="32"/>
        <v>2004</v>
      </c>
      <c r="O181" t="str">
        <f t="shared" si="33"/>
        <v>Western Conference First Round</v>
      </c>
      <c r="P181" t="str">
        <f t="shared" si="30"/>
        <v>Memphis Grizzlies</v>
      </c>
      <c r="Q181">
        <f t="shared" si="34"/>
        <v>0</v>
      </c>
      <c r="R181">
        <f t="shared" si="35"/>
        <v>4</v>
      </c>
      <c r="S181">
        <v>0</v>
      </c>
    </row>
    <row r="182" spans="1:19">
      <c r="A182">
        <f t="shared" si="31"/>
        <v>2003</v>
      </c>
      <c r="B182" t="s">
        <v>725</v>
      </c>
      <c r="C182" t="s">
        <v>825</v>
      </c>
      <c r="G182">
        <f t="shared" si="36"/>
        <v>2003</v>
      </c>
      <c r="H182" t="str">
        <f t="shared" si="37"/>
        <v>Finals</v>
      </c>
      <c r="I182" t="str">
        <f t="shared" si="38"/>
        <v>San Antonio Spurs</v>
      </c>
      <c r="J182">
        <f t="shared" si="39"/>
        <v>4</v>
      </c>
      <c r="K182">
        <f t="shared" si="40"/>
        <v>6</v>
      </c>
      <c r="L182">
        <v>1</v>
      </c>
      <c r="N182">
        <f t="shared" si="32"/>
        <v>2003</v>
      </c>
      <c r="O182" t="str">
        <f t="shared" si="33"/>
        <v>Finals</v>
      </c>
      <c r="P182" t="str">
        <f t="shared" si="30"/>
        <v>New Jersey Nets</v>
      </c>
      <c r="Q182">
        <f t="shared" si="34"/>
        <v>2</v>
      </c>
      <c r="R182">
        <f t="shared" si="35"/>
        <v>6</v>
      </c>
      <c r="S182">
        <v>0</v>
      </c>
    </row>
    <row r="183" spans="1:19">
      <c r="A183">
        <f t="shared" si="31"/>
        <v>2003</v>
      </c>
      <c r="G183">
        <f t="shared" si="36"/>
        <v>2003</v>
      </c>
      <c r="H183" t="e">
        <f t="shared" si="37"/>
        <v>#VALUE!</v>
      </c>
      <c r="I183" t="e">
        <f t="shared" si="38"/>
        <v>#VALUE!</v>
      </c>
      <c r="J183" t="e">
        <f t="shared" si="39"/>
        <v>#VALUE!</v>
      </c>
      <c r="K183" t="e">
        <f t="shared" si="40"/>
        <v>#VALUE!</v>
      </c>
      <c r="L183">
        <v>1</v>
      </c>
      <c r="N183">
        <f t="shared" si="32"/>
        <v>2003</v>
      </c>
      <c r="O183" t="e">
        <f t="shared" si="33"/>
        <v>#VALUE!</v>
      </c>
      <c r="P183" t="e">
        <f t="shared" si="30"/>
        <v>#VALUE!</v>
      </c>
      <c r="Q183" t="e">
        <f t="shared" si="34"/>
        <v>#VALUE!</v>
      </c>
      <c r="R183" t="e">
        <f t="shared" si="35"/>
        <v>#VALUE!</v>
      </c>
      <c r="S183">
        <v>0</v>
      </c>
    </row>
    <row r="184" spans="1:19">
      <c r="A184">
        <f t="shared" si="31"/>
        <v>2003</v>
      </c>
      <c r="B184" t="s">
        <v>826</v>
      </c>
      <c r="C184" t="s">
        <v>827</v>
      </c>
      <c r="G184">
        <f t="shared" si="36"/>
        <v>2003</v>
      </c>
      <c r="H184" t="str">
        <f t="shared" si="37"/>
        <v>Eastern Conference Finals</v>
      </c>
      <c r="I184" t="str">
        <f t="shared" si="38"/>
        <v>New Jersey Nets</v>
      </c>
      <c r="J184">
        <f t="shared" si="39"/>
        <v>4</v>
      </c>
      <c r="K184">
        <f t="shared" si="40"/>
        <v>4</v>
      </c>
      <c r="L184">
        <v>1</v>
      </c>
      <c r="N184">
        <f t="shared" si="32"/>
        <v>2003</v>
      </c>
      <c r="O184" t="str">
        <f t="shared" si="33"/>
        <v>Eastern Conference Finals</v>
      </c>
      <c r="P184" t="str">
        <f t="shared" si="30"/>
        <v>Detroit Pistons</v>
      </c>
      <c r="Q184">
        <f t="shared" si="34"/>
        <v>0</v>
      </c>
      <c r="R184">
        <f t="shared" si="35"/>
        <v>4</v>
      </c>
      <c r="S184">
        <v>0</v>
      </c>
    </row>
    <row r="185" spans="1:19">
      <c r="A185">
        <f t="shared" si="31"/>
        <v>2003</v>
      </c>
      <c r="B185" t="s">
        <v>708</v>
      </c>
      <c r="C185" t="s">
        <v>758</v>
      </c>
      <c r="G185">
        <f t="shared" si="36"/>
        <v>2003</v>
      </c>
      <c r="H185" t="str">
        <f t="shared" si="37"/>
        <v>Western Conference Finals</v>
      </c>
      <c r="I185" t="str">
        <f t="shared" si="38"/>
        <v>San Antonio Spurs</v>
      </c>
      <c r="J185">
        <f t="shared" si="39"/>
        <v>4</v>
      </c>
      <c r="K185">
        <f t="shared" si="40"/>
        <v>6</v>
      </c>
      <c r="L185">
        <v>1</v>
      </c>
      <c r="N185">
        <f t="shared" si="32"/>
        <v>2003</v>
      </c>
      <c r="O185" t="str">
        <f t="shared" si="33"/>
        <v>Western Conference Finals</v>
      </c>
      <c r="P185" t="str">
        <f t="shared" si="30"/>
        <v>Dallas Mavericks</v>
      </c>
      <c r="Q185">
        <f t="shared" si="34"/>
        <v>2</v>
      </c>
      <c r="R185">
        <f t="shared" si="35"/>
        <v>6</v>
      </c>
      <c r="S185">
        <v>0</v>
      </c>
    </row>
    <row r="186" spans="1:19">
      <c r="A186">
        <f t="shared" si="31"/>
        <v>2003</v>
      </c>
      <c r="G186">
        <f t="shared" si="36"/>
        <v>2003</v>
      </c>
      <c r="H186" t="e">
        <f t="shared" si="37"/>
        <v>#VALUE!</v>
      </c>
      <c r="I186" t="e">
        <f t="shared" si="38"/>
        <v>#VALUE!</v>
      </c>
      <c r="J186" t="e">
        <f t="shared" si="39"/>
        <v>#VALUE!</v>
      </c>
      <c r="K186" t="e">
        <f t="shared" si="40"/>
        <v>#VALUE!</v>
      </c>
      <c r="L186">
        <v>1</v>
      </c>
      <c r="N186">
        <f t="shared" si="32"/>
        <v>2003</v>
      </c>
      <c r="O186" t="e">
        <f t="shared" si="33"/>
        <v>#VALUE!</v>
      </c>
      <c r="P186" t="e">
        <f t="shared" si="30"/>
        <v>#VALUE!</v>
      </c>
      <c r="Q186" t="e">
        <f t="shared" si="34"/>
        <v>#VALUE!</v>
      </c>
      <c r="R186" t="e">
        <f t="shared" si="35"/>
        <v>#VALUE!</v>
      </c>
      <c r="S186">
        <v>0</v>
      </c>
    </row>
    <row r="187" spans="1:19">
      <c r="A187">
        <f t="shared" si="31"/>
        <v>2003</v>
      </c>
      <c r="B187" t="s">
        <v>684</v>
      </c>
      <c r="C187" t="s">
        <v>766</v>
      </c>
      <c r="G187">
        <f t="shared" si="36"/>
        <v>2003</v>
      </c>
      <c r="H187" t="str">
        <f t="shared" si="37"/>
        <v>Eastern Conference Semifinals</v>
      </c>
      <c r="I187" t="str">
        <f t="shared" si="38"/>
        <v>Detroit Pistons</v>
      </c>
      <c r="J187">
        <f t="shared" si="39"/>
        <v>4</v>
      </c>
      <c r="K187">
        <f t="shared" si="40"/>
        <v>6</v>
      </c>
      <c r="L187">
        <v>1</v>
      </c>
      <c r="N187">
        <f t="shared" si="32"/>
        <v>2003</v>
      </c>
      <c r="O187" t="str">
        <f t="shared" si="33"/>
        <v>Eastern Conference Semifinals</v>
      </c>
      <c r="P187" t="str">
        <f t="shared" si="30"/>
        <v>Philadelphia 76ers</v>
      </c>
      <c r="Q187">
        <f t="shared" si="34"/>
        <v>2</v>
      </c>
      <c r="R187">
        <f t="shared" si="35"/>
        <v>6</v>
      </c>
      <c r="S187">
        <v>0</v>
      </c>
    </row>
    <row r="188" spans="1:19">
      <c r="A188">
        <f t="shared" si="31"/>
        <v>2003</v>
      </c>
      <c r="B188" t="s">
        <v>748</v>
      </c>
      <c r="C188" t="s">
        <v>828</v>
      </c>
      <c r="G188">
        <f t="shared" si="36"/>
        <v>2003</v>
      </c>
      <c r="H188" t="str">
        <f t="shared" si="37"/>
        <v>Eastern Conference Semifinals</v>
      </c>
      <c r="I188" t="str">
        <f t="shared" si="38"/>
        <v>New Jersey Nets</v>
      </c>
      <c r="J188">
        <f t="shared" si="39"/>
        <v>4</v>
      </c>
      <c r="K188">
        <f t="shared" si="40"/>
        <v>4</v>
      </c>
      <c r="L188">
        <v>1</v>
      </c>
      <c r="N188">
        <f t="shared" si="32"/>
        <v>2003</v>
      </c>
      <c r="O188" t="str">
        <f t="shared" si="33"/>
        <v>Eastern Conference Semifinals</v>
      </c>
      <c r="P188" t="str">
        <f t="shared" si="30"/>
        <v>Boston Celtics</v>
      </c>
      <c r="Q188">
        <f t="shared" si="34"/>
        <v>0</v>
      </c>
      <c r="R188">
        <f t="shared" si="35"/>
        <v>4</v>
      </c>
      <c r="S188">
        <v>0</v>
      </c>
    </row>
    <row r="189" spans="1:19">
      <c r="A189">
        <f t="shared" si="31"/>
        <v>2003</v>
      </c>
      <c r="B189" t="s">
        <v>732</v>
      </c>
      <c r="C189" t="s">
        <v>829</v>
      </c>
      <c r="G189">
        <f t="shared" si="36"/>
        <v>2003</v>
      </c>
      <c r="H189" t="str">
        <f t="shared" si="37"/>
        <v>Western Conference Semifinals</v>
      </c>
      <c r="I189" t="str">
        <f t="shared" si="38"/>
        <v>Dallas Mavericks</v>
      </c>
      <c r="J189">
        <f t="shared" si="39"/>
        <v>4</v>
      </c>
      <c r="K189">
        <f t="shared" si="40"/>
        <v>7</v>
      </c>
      <c r="L189">
        <v>1</v>
      </c>
      <c r="N189">
        <f t="shared" si="32"/>
        <v>2003</v>
      </c>
      <c r="O189" t="str">
        <f t="shared" si="33"/>
        <v>Western Conference Semifinals</v>
      </c>
      <c r="P189" t="str">
        <f t="shared" si="30"/>
        <v>Sacramento Kings</v>
      </c>
      <c r="Q189">
        <f t="shared" si="34"/>
        <v>3</v>
      </c>
      <c r="R189">
        <f t="shared" si="35"/>
        <v>7</v>
      </c>
      <c r="S189">
        <v>0</v>
      </c>
    </row>
    <row r="190" spans="1:19">
      <c r="A190">
        <f t="shared" si="31"/>
        <v>2003</v>
      </c>
      <c r="B190" t="s">
        <v>690</v>
      </c>
      <c r="C190" t="s">
        <v>704</v>
      </c>
      <c r="G190">
        <f t="shared" si="36"/>
        <v>2003</v>
      </c>
      <c r="H190" t="str">
        <f t="shared" si="37"/>
        <v>Western Conference Semifinals</v>
      </c>
      <c r="I190" t="str">
        <f t="shared" si="38"/>
        <v>San Antonio Spurs</v>
      </c>
      <c r="J190">
        <f t="shared" si="39"/>
        <v>4</v>
      </c>
      <c r="K190">
        <f t="shared" si="40"/>
        <v>6</v>
      </c>
      <c r="L190">
        <v>1</v>
      </c>
      <c r="N190">
        <f t="shared" si="32"/>
        <v>2003</v>
      </c>
      <c r="O190" t="str">
        <f t="shared" si="33"/>
        <v>Western Conference Semifinals</v>
      </c>
      <c r="P190" t="str">
        <f t="shared" si="30"/>
        <v>Los Angeles Lakers</v>
      </c>
      <c r="Q190">
        <f t="shared" si="34"/>
        <v>2</v>
      </c>
      <c r="R190">
        <f t="shared" si="35"/>
        <v>6</v>
      </c>
      <c r="S190">
        <v>0</v>
      </c>
    </row>
    <row r="191" spans="1:19">
      <c r="A191">
        <f t="shared" si="31"/>
        <v>2003</v>
      </c>
      <c r="G191">
        <f t="shared" si="36"/>
        <v>2003</v>
      </c>
      <c r="H191" t="e">
        <f t="shared" si="37"/>
        <v>#VALUE!</v>
      </c>
      <c r="I191" t="e">
        <f t="shared" si="38"/>
        <v>#VALUE!</v>
      </c>
      <c r="J191" t="e">
        <f t="shared" si="39"/>
        <v>#VALUE!</v>
      </c>
      <c r="K191" t="e">
        <f t="shared" si="40"/>
        <v>#VALUE!</v>
      </c>
      <c r="L191">
        <v>1</v>
      </c>
      <c r="N191">
        <f t="shared" si="32"/>
        <v>2003</v>
      </c>
      <c r="O191" t="e">
        <f t="shared" si="33"/>
        <v>#VALUE!</v>
      </c>
      <c r="P191" t="e">
        <f t="shared" si="30"/>
        <v>#VALUE!</v>
      </c>
      <c r="Q191" t="e">
        <f t="shared" si="34"/>
        <v>#VALUE!</v>
      </c>
      <c r="R191" t="e">
        <f t="shared" si="35"/>
        <v>#VALUE!</v>
      </c>
      <c r="S191">
        <v>0</v>
      </c>
    </row>
    <row r="192" spans="1:19">
      <c r="A192">
        <f t="shared" si="31"/>
        <v>2003</v>
      </c>
      <c r="B192" t="s">
        <v>694</v>
      </c>
      <c r="C192" t="s">
        <v>830</v>
      </c>
      <c r="G192">
        <f t="shared" si="36"/>
        <v>2003</v>
      </c>
      <c r="H192" t="str">
        <f t="shared" si="37"/>
        <v>Eastern Conference First Round</v>
      </c>
      <c r="I192" t="str">
        <f t="shared" si="38"/>
        <v>Boston Celtics</v>
      </c>
      <c r="J192">
        <f t="shared" si="39"/>
        <v>4</v>
      </c>
      <c r="K192">
        <f t="shared" si="40"/>
        <v>6</v>
      </c>
      <c r="L192">
        <v>1</v>
      </c>
      <c r="N192">
        <f t="shared" si="32"/>
        <v>2003</v>
      </c>
      <c r="O192" t="str">
        <f t="shared" si="33"/>
        <v>Eastern Conference First Round</v>
      </c>
      <c r="P192" t="str">
        <f t="shared" si="30"/>
        <v>Indiana Pacers</v>
      </c>
      <c r="Q192">
        <f t="shared" si="34"/>
        <v>2</v>
      </c>
      <c r="R192">
        <f t="shared" si="35"/>
        <v>6</v>
      </c>
      <c r="S192">
        <v>0</v>
      </c>
    </row>
    <row r="193" spans="1:19">
      <c r="A193">
        <f t="shared" si="31"/>
        <v>2003</v>
      </c>
      <c r="B193" t="s">
        <v>692</v>
      </c>
      <c r="C193" t="s">
        <v>763</v>
      </c>
      <c r="G193">
        <f t="shared" si="36"/>
        <v>2003</v>
      </c>
      <c r="H193" t="str">
        <f t="shared" si="37"/>
        <v>Eastern Conference First Round</v>
      </c>
      <c r="I193" t="str">
        <f t="shared" si="38"/>
        <v>Detroit Pistons</v>
      </c>
      <c r="J193">
        <f t="shared" si="39"/>
        <v>4</v>
      </c>
      <c r="K193">
        <f t="shared" si="40"/>
        <v>7</v>
      </c>
      <c r="L193">
        <v>1</v>
      </c>
      <c r="N193">
        <f t="shared" si="32"/>
        <v>2003</v>
      </c>
      <c r="O193" t="str">
        <f t="shared" si="33"/>
        <v>Eastern Conference First Round</v>
      </c>
      <c r="P193" t="str">
        <f t="shared" si="30"/>
        <v>Orlando Magic</v>
      </c>
      <c r="Q193">
        <f t="shared" si="34"/>
        <v>3</v>
      </c>
      <c r="R193">
        <f t="shared" si="35"/>
        <v>7</v>
      </c>
      <c r="S193">
        <v>0</v>
      </c>
    </row>
    <row r="194" spans="1:19">
      <c r="A194">
        <f t="shared" si="31"/>
        <v>2003</v>
      </c>
      <c r="B194" t="s">
        <v>694</v>
      </c>
      <c r="C194" t="s">
        <v>831</v>
      </c>
      <c r="G194">
        <f t="shared" si="36"/>
        <v>2003</v>
      </c>
      <c r="H194" t="str">
        <f t="shared" si="37"/>
        <v>Eastern Conference First Round</v>
      </c>
      <c r="I194" t="str">
        <f t="shared" si="38"/>
        <v>New Jersey Nets</v>
      </c>
      <c r="J194">
        <f t="shared" si="39"/>
        <v>4</v>
      </c>
      <c r="K194">
        <f t="shared" si="40"/>
        <v>6</v>
      </c>
      <c r="L194">
        <v>1</v>
      </c>
      <c r="N194">
        <f t="shared" si="32"/>
        <v>2003</v>
      </c>
      <c r="O194" t="str">
        <f t="shared" si="33"/>
        <v>Eastern Conference First Round</v>
      </c>
      <c r="P194" t="str">
        <f t="shared" si="30"/>
        <v>Milwaukee Bucks</v>
      </c>
      <c r="Q194">
        <f t="shared" si="34"/>
        <v>2</v>
      </c>
      <c r="R194">
        <f t="shared" si="35"/>
        <v>6</v>
      </c>
      <c r="S194">
        <v>0</v>
      </c>
    </row>
    <row r="195" spans="1:19">
      <c r="A195">
        <f t="shared" si="31"/>
        <v>2003</v>
      </c>
      <c r="B195" t="s">
        <v>694</v>
      </c>
      <c r="C195" t="s">
        <v>832</v>
      </c>
      <c r="G195">
        <f t="shared" si="36"/>
        <v>2003</v>
      </c>
      <c r="H195" t="str">
        <f t="shared" si="37"/>
        <v>Eastern Conference First Round</v>
      </c>
      <c r="I195" t="str">
        <f t="shared" si="38"/>
        <v>Philadelphia 76ers</v>
      </c>
      <c r="J195">
        <f t="shared" si="39"/>
        <v>4</v>
      </c>
      <c r="K195">
        <f t="shared" si="40"/>
        <v>6</v>
      </c>
      <c r="L195">
        <v>1</v>
      </c>
      <c r="N195">
        <f t="shared" si="32"/>
        <v>2003</v>
      </c>
      <c r="O195" t="str">
        <f t="shared" si="33"/>
        <v>Eastern Conference First Round</v>
      </c>
      <c r="P195" t="str">
        <f t="shared" ref="P195:P258" si="41">RIGHT(LEFT(C195,LEN(C195)-15),LEN(LEFT(C195,LEN(C195)-15))-FIND("over",C195)-4)</f>
        <v>New Orleans Hornets</v>
      </c>
      <c r="Q195">
        <f t="shared" si="34"/>
        <v>2</v>
      </c>
      <c r="R195">
        <f t="shared" si="35"/>
        <v>6</v>
      </c>
      <c r="S195">
        <v>0</v>
      </c>
    </row>
    <row r="196" spans="1:19">
      <c r="A196">
        <f t="shared" si="31"/>
        <v>2003</v>
      </c>
      <c r="B196" t="s">
        <v>720</v>
      </c>
      <c r="C196" t="s">
        <v>738</v>
      </c>
      <c r="G196">
        <f t="shared" si="36"/>
        <v>2003</v>
      </c>
      <c r="H196" t="str">
        <f t="shared" si="37"/>
        <v>Western Conference First Round</v>
      </c>
      <c r="I196" t="str">
        <f t="shared" si="38"/>
        <v>Dallas Mavericks</v>
      </c>
      <c r="J196">
        <f t="shared" si="39"/>
        <v>4</v>
      </c>
      <c r="K196">
        <f t="shared" si="40"/>
        <v>7</v>
      </c>
      <c r="L196">
        <v>1</v>
      </c>
      <c r="N196">
        <f t="shared" si="32"/>
        <v>2003</v>
      </c>
      <c r="O196" t="str">
        <f t="shared" si="33"/>
        <v>Western Conference First Round</v>
      </c>
      <c r="P196" t="str">
        <f t="shared" si="41"/>
        <v>Portland Trail Blazers</v>
      </c>
      <c r="Q196">
        <f t="shared" si="34"/>
        <v>3</v>
      </c>
      <c r="R196">
        <f t="shared" si="35"/>
        <v>7</v>
      </c>
      <c r="S196">
        <v>0</v>
      </c>
    </row>
    <row r="197" spans="1:19">
      <c r="A197">
        <f t="shared" si="31"/>
        <v>2003</v>
      </c>
      <c r="B197" t="s">
        <v>699</v>
      </c>
      <c r="C197" t="s">
        <v>817</v>
      </c>
      <c r="G197">
        <f t="shared" si="36"/>
        <v>2003</v>
      </c>
      <c r="H197" t="str">
        <f t="shared" si="37"/>
        <v>Western Conference First Round</v>
      </c>
      <c r="I197" t="str">
        <f t="shared" si="38"/>
        <v>Los Angeles Lakers</v>
      </c>
      <c r="J197">
        <f t="shared" si="39"/>
        <v>4</v>
      </c>
      <c r="K197">
        <f t="shared" si="40"/>
        <v>6</v>
      </c>
      <c r="L197">
        <v>1</v>
      </c>
      <c r="N197">
        <f t="shared" si="32"/>
        <v>2003</v>
      </c>
      <c r="O197" t="str">
        <f t="shared" si="33"/>
        <v>Western Conference First Round</v>
      </c>
      <c r="P197" t="str">
        <f t="shared" si="41"/>
        <v>Minnesota Timberwolves</v>
      </c>
      <c r="Q197">
        <f t="shared" si="34"/>
        <v>2</v>
      </c>
      <c r="R197">
        <f t="shared" si="35"/>
        <v>6</v>
      </c>
      <c r="S197">
        <v>0</v>
      </c>
    </row>
    <row r="198" spans="1:19">
      <c r="A198">
        <f t="shared" si="31"/>
        <v>2003</v>
      </c>
      <c r="B198" t="s">
        <v>741</v>
      </c>
      <c r="C198" t="s">
        <v>833</v>
      </c>
      <c r="G198">
        <f t="shared" si="36"/>
        <v>2003</v>
      </c>
      <c r="H198" t="str">
        <f t="shared" si="37"/>
        <v>Western Conference First Round</v>
      </c>
      <c r="I198" t="str">
        <f t="shared" si="38"/>
        <v>Sacramento Kings</v>
      </c>
      <c r="J198">
        <f t="shared" si="39"/>
        <v>4</v>
      </c>
      <c r="K198">
        <f t="shared" si="40"/>
        <v>5</v>
      </c>
      <c r="L198">
        <v>1</v>
      </c>
      <c r="N198">
        <f t="shared" si="32"/>
        <v>2003</v>
      </c>
      <c r="O198" t="str">
        <f t="shared" si="33"/>
        <v>Western Conference First Round</v>
      </c>
      <c r="P198" t="str">
        <f t="shared" si="41"/>
        <v>Utah Jazz</v>
      </c>
      <c r="Q198">
        <f t="shared" si="34"/>
        <v>1</v>
      </c>
      <c r="R198">
        <f t="shared" si="35"/>
        <v>5</v>
      </c>
      <c r="S198">
        <v>0</v>
      </c>
    </row>
    <row r="199" spans="1:19">
      <c r="A199">
        <f t="shared" si="31"/>
        <v>2003</v>
      </c>
      <c r="B199" t="s">
        <v>699</v>
      </c>
      <c r="C199" t="s">
        <v>769</v>
      </c>
      <c r="G199">
        <f t="shared" si="36"/>
        <v>2003</v>
      </c>
      <c r="H199" t="str">
        <f t="shared" si="37"/>
        <v>Western Conference First Round</v>
      </c>
      <c r="I199" t="str">
        <f t="shared" si="38"/>
        <v>San Antonio Spurs</v>
      </c>
      <c r="J199">
        <f t="shared" si="39"/>
        <v>4</v>
      </c>
      <c r="K199">
        <f t="shared" si="40"/>
        <v>6</v>
      </c>
      <c r="L199">
        <v>1</v>
      </c>
      <c r="N199">
        <f t="shared" si="32"/>
        <v>2003</v>
      </c>
      <c r="O199" t="str">
        <f t="shared" si="33"/>
        <v>Western Conference First Round</v>
      </c>
      <c r="P199" t="str">
        <f t="shared" si="41"/>
        <v>Phoenix Suns</v>
      </c>
      <c r="Q199">
        <f t="shared" si="34"/>
        <v>2</v>
      </c>
      <c r="R199">
        <f t="shared" si="35"/>
        <v>6</v>
      </c>
      <c r="S199">
        <v>0</v>
      </c>
    </row>
    <row r="200" spans="1:19">
      <c r="A200">
        <f t="shared" si="31"/>
        <v>2002</v>
      </c>
      <c r="B200" t="s">
        <v>784</v>
      </c>
      <c r="C200" t="s">
        <v>834</v>
      </c>
      <c r="G200">
        <f t="shared" si="36"/>
        <v>2002</v>
      </c>
      <c r="H200" t="str">
        <f t="shared" si="37"/>
        <v>Finals</v>
      </c>
      <c r="I200" t="str">
        <f t="shared" si="38"/>
        <v>Los Angeles Lakers</v>
      </c>
      <c r="J200">
        <f t="shared" si="39"/>
        <v>4</v>
      </c>
      <c r="K200">
        <f t="shared" si="40"/>
        <v>4</v>
      </c>
      <c r="L200">
        <v>1</v>
      </c>
      <c r="N200">
        <f t="shared" si="32"/>
        <v>2002</v>
      </c>
      <c r="O200" t="str">
        <f t="shared" si="33"/>
        <v>Finals</v>
      </c>
      <c r="P200" t="str">
        <f t="shared" si="41"/>
        <v>New Jersey Nets</v>
      </c>
      <c r="Q200">
        <f t="shared" si="34"/>
        <v>0</v>
      </c>
      <c r="R200">
        <f t="shared" si="35"/>
        <v>4</v>
      </c>
      <c r="S200">
        <v>0</v>
      </c>
    </row>
    <row r="201" spans="1:19">
      <c r="A201">
        <f t="shared" si="31"/>
        <v>2002</v>
      </c>
      <c r="G201">
        <f t="shared" si="36"/>
        <v>2002</v>
      </c>
      <c r="H201" t="e">
        <f t="shared" si="37"/>
        <v>#VALUE!</v>
      </c>
      <c r="I201" t="e">
        <f t="shared" si="38"/>
        <v>#VALUE!</v>
      </c>
      <c r="J201" t="e">
        <f t="shared" si="39"/>
        <v>#VALUE!</v>
      </c>
      <c r="K201" t="e">
        <f t="shared" si="40"/>
        <v>#VALUE!</v>
      </c>
      <c r="L201">
        <v>1</v>
      </c>
      <c r="N201">
        <f t="shared" si="32"/>
        <v>2002</v>
      </c>
      <c r="O201" t="e">
        <f t="shared" si="33"/>
        <v>#VALUE!</v>
      </c>
      <c r="P201" t="e">
        <f t="shared" si="41"/>
        <v>#VALUE!</v>
      </c>
      <c r="Q201" t="e">
        <f t="shared" si="34"/>
        <v>#VALUE!</v>
      </c>
      <c r="R201" t="e">
        <f t="shared" si="35"/>
        <v>#VALUE!</v>
      </c>
      <c r="S201">
        <v>0</v>
      </c>
    </row>
    <row r="202" spans="1:19">
      <c r="A202">
        <f t="shared" si="31"/>
        <v>2002</v>
      </c>
      <c r="B202" t="s">
        <v>744</v>
      </c>
      <c r="C202" t="s">
        <v>828</v>
      </c>
      <c r="G202">
        <f t="shared" si="36"/>
        <v>2002</v>
      </c>
      <c r="H202" t="str">
        <f t="shared" si="37"/>
        <v>Eastern Conference Finals</v>
      </c>
      <c r="I202" t="str">
        <f t="shared" si="38"/>
        <v>New Jersey Nets</v>
      </c>
      <c r="J202">
        <f t="shared" si="39"/>
        <v>4</v>
      </c>
      <c r="K202">
        <f t="shared" si="40"/>
        <v>6</v>
      </c>
      <c r="L202">
        <v>1</v>
      </c>
      <c r="N202">
        <f t="shared" si="32"/>
        <v>2002</v>
      </c>
      <c r="O202" t="str">
        <f t="shared" si="33"/>
        <v>Eastern Conference Finals</v>
      </c>
      <c r="P202" t="str">
        <f t="shared" si="41"/>
        <v>Boston Celtics</v>
      </c>
      <c r="Q202">
        <f t="shared" si="34"/>
        <v>2</v>
      </c>
      <c r="R202">
        <f t="shared" si="35"/>
        <v>6</v>
      </c>
      <c r="S202">
        <v>0</v>
      </c>
    </row>
    <row r="203" spans="1:19">
      <c r="A203">
        <f t="shared" ref="A203:A266" si="42">A185-1</f>
        <v>2002</v>
      </c>
      <c r="B203" t="s">
        <v>835</v>
      </c>
      <c r="C203" t="s">
        <v>836</v>
      </c>
      <c r="G203">
        <f t="shared" si="36"/>
        <v>2002</v>
      </c>
      <c r="H203" t="str">
        <f t="shared" si="37"/>
        <v>Western Conference Finals</v>
      </c>
      <c r="I203" t="str">
        <f t="shared" si="38"/>
        <v>Los Angeles Lakers</v>
      </c>
      <c r="J203">
        <f t="shared" si="39"/>
        <v>4</v>
      </c>
      <c r="K203">
        <f t="shared" si="40"/>
        <v>7</v>
      </c>
      <c r="L203">
        <v>1</v>
      </c>
      <c r="N203">
        <f t="shared" si="32"/>
        <v>2002</v>
      </c>
      <c r="O203" t="str">
        <f t="shared" si="33"/>
        <v>Western Conference Finals</v>
      </c>
      <c r="P203" t="str">
        <f t="shared" si="41"/>
        <v>Sacramento Kings</v>
      </c>
      <c r="Q203">
        <f t="shared" si="34"/>
        <v>3</v>
      </c>
      <c r="R203">
        <f t="shared" si="35"/>
        <v>7</v>
      </c>
      <c r="S203">
        <v>0</v>
      </c>
    </row>
    <row r="204" spans="1:19">
      <c r="A204">
        <f t="shared" si="42"/>
        <v>2002</v>
      </c>
      <c r="G204">
        <f t="shared" si="36"/>
        <v>2002</v>
      </c>
      <c r="H204" t="e">
        <f t="shared" si="37"/>
        <v>#VALUE!</v>
      </c>
      <c r="I204" t="e">
        <f t="shared" si="38"/>
        <v>#VALUE!</v>
      </c>
      <c r="J204" t="e">
        <f t="shared" si="39"/>
        <v>#VALUE!</v>
      </c>
      <c r="K204" t="e">
        <f t="shared" si="40"/>
        <v>#VALUE!</v>
      </c>
      <c r="L204">
        <v>1</v>
      </c>
      <c r="N204">
        <f t="shared" si="32"/>
        <v>2002</v>
      </c>
      <c r="O204" t="e">
        <f t="shared" si="33"/>
        <v>#VALUE!</v>
      </c>
      <c r="P204" t="e">
        <f t="shared" si="41"/>
        <v>#VALUE!</v>
      </c>
      <c r="Q204" t="e">
        <f t="shared" si="34"/>
        <v>#VALUE!</v>
      </c>
      <c r="R204" t="e">
        <f t="shared" si="35"/>
        <v>#VALUE!</v>
      </c>
      <c r="S204">
        <v>0</v>
      </c>
    </row>
    <row r="205" spans="1:19">
      <c r="A205">
        <f t="shared" si="42"/>
        <v>2002</v>
      </c>
      <c r="B205" t="s">
        <v>686</v>
      </c>
      <c r="C205" t="s">
        <v>761</v>
      </c>
      <c r="G205">
        <f t="shared" si="36"/>
        <v>2002</v>
      </c>
      <c r="H205" t="str">
        <f t="shared" si="37"/>
        <v>Eastern Conference Semifinals</v>
      </c>
      <c r="I205" t="str">
        <f t="shared" si="38"/>
        <v>Boston Celtics</v>
      </c>
      <c r="J205">
        <f t="shared" si="39"/>
        <v>4</v>
      </c>
      <c r="K205">
        <f t="shared" si="40"/>
        <v>5</v>
      </c>
      <c r="L205">
        <v>1</v>
      </c>
      <c r="N205">
        <f t="shared" si="32"/>
        <v>2002</v>
      </c>
      <c r="O205" t="str">
        <f t="shared" si="33"/>
        <v>Eastern Conference Semifinals</v>
      </c>
      <c r="P205" t="str">
        <f t="shared" si="41"/>
        <v>Detroit Pistons</v>
      </c>
      <c r="Q205">
        <f t="shared" si="34"/>
        <v>1</v>
      </c>
      <c r="R205">
        <f t="shared" si="35"/>
        <v>5</v>
      </c>
      <c r="S205">
        <v>0</v>
      </c>
    </row>
    <row r="206" spans="1:19">
      <c r="A206">
        <f t="shared" si="42"/>
        <v>2002</v>
      </c>
      <c r="B206" t="s">
        <v>686</v>
      </c>
      <c r="C206" t="s">
        <v>837</v>
      </c>
      <c r="G206">
        <f t="shared" si="36"/>
        <v>2002</v>
      </c>
      <c r="H206" t="str">
        <f t="shared" si="37"/>
        <v>Eastern Conference Semifinals</v>
      </c>
      <c r="I206" t="str">
        <f t="shared" si="38"/>
        <v>New Jersey Nets</v>
      </c>
      <c r="J206">
        <f t="shared" si="39"/>
        <v>4</v>
      </c>
      <c r="K206">
        <f t="shared" si="40"/>
        <v>5</v>
      </c>
      <c r="L206">
        <v>1</v>
      </c>
      <c r="N206">
        <f t="shared" si="32"/>
        <v>2002</v>
      </c>
      <c r="O206" t="str">
        <f t="shared" si="33"/>
        <v>Eastern Conference Semifinals</v>
      </c>
      <c r="P206" t="str">
        <f t="shared" si="41"/>
        <v>Charlotte Hornets</v>
      </c>
      <c r="Q206">
        <f t="shared" si="34"/>
        <v>1</v>
      </c>
      <c r="R206">
        <f t="shared" si="35"/>
        <v>5</v>
      </c>
      <c r="S206">
        <v>0</v>
      </c>
    </row>
    <row r="207" spans="1:19">
      <c r="A207">
        <f t="shared" si="42"/>
        <v>2002</v>
      </c>
      <c r="B207" t="s">
        <v>688</v>
      </c>
      <c r="C207" t="s">
        <v>762</v>
      </c>
      <c r="G207">
        <f t="shared" si="36"/>
        <v>2002</v>
      </c>
      <c r="H207" t="str">
        <f t="shared" si="37"/>
        <v>Western Conference Semifinals</v>
      </c>
      <c r="I207" t="str">
        <f t="shared" si="38"/>
        <v>Los Angeles Lakers</v>
      </c>
      <c r="J207">
        <f t="shared" si="39"/>
        <v>4</v>
      </c>
      <c r="K207">
        <f t="shared" si="40"/>
        <v>5</v>
      </c>
      <c r="L207">
        <v>1</v>
      </c>
      <c r="N207">
        <f t="shared" si="32"/>
        <v>2002</v>
      </c>
      <c r="O207" t="str">
        <f t="shared" si="33"/>
        <v>Western Conference Semifinals</v>
      </c>
      <c r="P207" t="str">
        <f t="shared" si="41"/>
        <v>San Antonio Spurs</v>
      </c>
      <c r="Q207">
        <f t="shared" si="34"/>
        <v>1</v>
      </c>
      <c r="R207">
        <f t="shared" si="35"/>
        <v>5</v>
      </c>
      <c r="S207">
        <v>0</v>
      </c>
    </row>
    <row r="208" spans="1:19">
      <c r="A208">
        <f t="shared" si="42"/>
        <v>2002</v>
      </c>
      <c r="B208" t="s">
        <v>688</v>
      </c>
      <c r="C208" t="s">
        <v>824</v>
      </c>
      <c r="G208">
        <f t="shared" si="36"/>
        <v>2002</v>
      </c>
      <c r="H208" t="str">
        <f t="shared" si="37"/>
        <v>Western Conference Semifinals</v>
      </c>
      <c r="I208" t="str">
        <f t="shared" si="38"/>
        <v>Sacramento Kings</v>
      </c>
      <c r="J208">
        <f t="shared" si="39"/>
        <v>4</v>
      </c>
      <c r="K208">
        <f t="shared" si="40"/>
        <v>5</v>
      </c>
      <c r="L208">
        <v>1</v>
      </c>
      <c r="N208">
        <f t="shared" si="32"/>
        <v>2002</v>
      </c>
      <c r="O208" t="str">
        <f t="shared" si="33"/>
        <v>Western Conference Semifinals</v>
      </c>
      <c r="P208" t="str">
        <f t="shared" si="41"/>
        <v>Dallas Mavericks</v>
      </c>
      <c r="Q208">
        <f t="shared" si="34"/>
        <v>1</v>
      </c>
      <c r="R208">
        <f t="shared" si="35"/>
        <v>5</v>
      </c>
      <c r="S208">
        <v>0</v>
      </c>
    </row>
    <row r="209" spans="1:19">
      <c r="A209">
        <f t="shared" si="42"/>
        <v>2002</v>
      </c>
      <c r="G209">
        <f t="shared" si="36"/>
        <v>2002</v>
      </c>
      <c r="H209" t="e">
        <f t="shared" si="37"/>
        <v>#VALUE!</v>
      </c>
      <c r="I209" t="e">
        <f t="shared" si="38"/>
        <v>#VALUE!</v>
      </c>
      <c r="J209" t="e">
        <f t="shared" si="39"/>
        <v>#VALUE!</v>
      </c>
      <c r="K209" t="e">
        <f t="shared" si="40"/>
        <v>#VALUE!</v>
      </c>
      <c r="L209">
        <v>1</v>
      </c>
      <c r="N209">
        <f t="shared" si="32"/>
        <v>2002</v>
      </c>
      <c r="O209" t="e">
        <f t="shared" si="33"/>
        <v>#VALUE!</v>
      </c>
      <c r="P209" t="e">
        <f t="shared" si="41"/>
        <v>#VALUE!</v>
      </c>
      <c r="Q209" t="e">
        <f t="shared" si="34"/>
        <v>#VALUE!</v>
      </c>
      <c r="R209" t="e">
        <f t="shared" si="35"/>
        <v>#VALUE!</v>
      </c>
      <c r="S209">
        <v>0</v>
      </c>
    </row>
    <row r="210" spans="1:19">
      <c r="A210">
        <f t="shared" si="42"/>
        <v>2002</v>
      </c>
      <c r="B210" t="s">
        <v>838</v>
      </c>
      <c r="C210" t="s">
        <v>711</v>
      </c>
      <c r="G210">
        <f t="shared" si="36"/>
        <v>2002</v>
      </c>
      <c r="H210" t="str">
        <f t="shared" si="37"/>
        <v>Eastern Conference First Round</v>
      </c>
      <c r="I210" t="str">
        <f t="shared" si="38"/>
        <v>Boston Celtics</v>
      </c>
      <c r="J210">
        <f t="shared" si="39"/>
        <v>3</v>
      </c>
      <c r="K210">
        <f t="shared" si="40"/>
        <v>5</v>
      </c>
      <c r="L210">
        <v>1</v>
      </c>
      <c r="N210">
        <f t="shared" si="32"/>
        <v>2002</v>
      </c>
      <c r="O210" t="str">
        <f t="shared" si="33"/>
        <v>Eastern Conference First Round</v>
      </c>
      <c r="P210" t="str">
        <f t="shared" si="41"/>
        <v>Philadelphia 76ers</v>
      </c>
      <c r="Q210">
        <f t="shared" si="34"/>
        <v>2</v>
      </c>
      <c r="R210">
        <f t="shared" si="35"/>
        <v>5</v>
      </c>
      <c r="S210">
        <v>0</v>
      </c>
    </row>
    <row r="211" spans="1:19">
      <c r="A211">
        <f t="shared" si="42"/>
        <v>2002</v>
      </c>
      <c r="B211" t="s">
        <v>839</v>
      </c>
      <c r="C211" t="s">
        <v>840</v>
      </c>
      <c r="G211">
        <f t="shared" si="36"/>
        <v>2002</v>
      </c>
      <c r="H211" t="str">
        <f t="shared" si="37"/>
        <v>Eastern Conference First Round</v>
      </c>
      <c r="I211" t="str">
        <f t="shared" si="38"/>
        <v>Charlotte Hornets</v>
      </c>
      <c r="J211">
        <f t="shared" si="39"/>
        <v>3</v>
      </c>
      <c r="K211">
        <f t="shared" si="40"/>
        <v>4</v>
      </c>
      <c r="L211">
        <v>1</v>
      </c>
      <c r="N211">
        <f t="shared" si="32"/>
        <v>2002</v>
      </c>
      <c r="O211" t="str">
        <f t="shared" si="33"/>
        <v>Eastern Conference First Round</v>
      </c>
      <c r="P211" t="str">
        <f t="shared" si="41"/>
        <v>Orlando Magic</v>
      </c>
      <c r="Q211">
        <f t="shared" si="34"/>
        <v>1</v>
      </c>
      <c r="R211">
        <f t="shared" si="35"/>
        <v>4</v>
      </c>
      <c r="S211">
        <v>0</v>
      </c>
    </row>
    <row r="212" spans="1:19">
      <c r="A212">
        <f t="shared" si="42"/>
        <v>2002</v>
      </c>
      <c r="B212" t="s">
        <v>838</v>
      </c>
      <c r="C212" t="s">
        <v>841</v>
      </c>
      <c r="G212">
        <f t="shared" si="36"/>
        <v>2002</v>
      </c>
      <c r="H212" t="str">
        <f t="shared" si="37"/>
        <v>Eastern Conference First Round</v>
      </c>
      <c r="I212" t="str">
        <f t="shared" si="38"/>
        <v>Detroit Pistons</v>
      </c>
      <c r="J212">
        <f t="shared" si="39"/>
        <v>3</v>
      </c>
      <c r="K212">
        <f t="shared" si="40"/>
        <v>5</v>
      </c>
      <c r="L212">
        <v>1</v>
      </c>
      <c r="N212">
        <f t="shared" si="32"/>
        <v>2002</v>
      </c>
      <c r="O212" t="str">
        <f t="shared" si="33"/>
        <v>Eastern Conference First Round</v>
      </c>
      <c r="P212" t="str">
        <f t="shared" si="41"/>
        <v>Toronto Raptors</v>
      </c>
      <c r="Q212">
        <f t="shared" si="34"/>
        <v>2</v>
      </c>
      <c r="R212">
        <f t="shared" si="35"/>
        <v>5</v>
      </c>
      <c r="S212">
        <v>0</v>
      </c>
    </row>
    <row r="213" spans="1:19">
      <c r="A213">
        <f t="shared" si="42"/>
        <v>2002</v>
      </c>
      <c r="B213" t="s">
        <v>838</v>
      </c>
      <c r="C213" t="s">
        <v>801</v>
      </c>
      <c r="G213">
        <f t="shared" si="36"/>
        <v>2002</v>
      </c>
      <c r="H213" t="str">
        <f t="shared" si="37"/>
        <v>Eastern Conference First Round</v>
      </c>
      <c r="I213" t="str">
        <f t="shared" si="38"/>
        <v>New Jersey Nets</v>
      </c>
      <c r="J213">
        <f t="shared" si="39"/>
        <v>3</v>
      </c>
      <c r="K213">
        <f t="shared" si="40"/>
        <v>5</v>
      </c>
      <c r="L213">
        <v>1</v>
      </c>
      <c r="N213">
        <f t="shared" si="32"/>
        <v>2002</v>
      </c>
      <c r="O213" t="str">
        <f t="shared" si="33"/>
        <v>Eastern Conference First Round</v>
      </c>
      <c r="P213" t="str">
        <f t="shared" si="41"/>
        <v>Indiana Pacers</v>
      </c>
      <c r="Q213">
        <f t="shared" si="34"/>
        <v>2</v>
      </c>
      <c r="R213">
        <f t="shared" si="35"/>
        <v>5</v>
      </c>
      <c r="S213">
        <v>0</v>
      </c>
    </row>
    <row r="214" spans="1:19">
      <c r="A214">
        <f t="shared" si="42"/>
        <v>2002</v>
      </c>
      <c r="B214" t="s">
        <v>842</v>
      </c>
      <c r="C214" t="s">
        <v>843</v>
      </c>
      <c r="G214">
        <f t="shared" si="36"/>
        <v>2002</v>
      </c>
      <c r="H214" t="str">
        <f t="shared" si="37"/>
        <v>Western Conference First Round</v>
      </c>
      <c r="I214" t="str">
        <f t="shared" si="38"/>
        <v>Dallas Mavericks</v>
      </c>
      <c r="J214">
        <f t="shared" si="39"/>
        <v>3</v>
      </c>
      <c r="K214">
        <f t="shared" si="40"/>
        <v>3</v>
      </c>
      <c r="L214">
        <v>1</v>
      </c>
      <c r="N214">
        <f t="shared" si="32"/>
        <v>2002</v>
      </c>
      <c r="O214" t="str">
        <f t="shared" si="33"/>
        <v>Western Conference First Round</v>
      </c>
      <c r="P214" t="str">
        <f t="shared" si="41"/>
        <v>Minnesota Timberwolves</v>
      </c>
      <c r="Q214">
        <f t="shared" si="34"/>
        <v>0</v>
      </c>
      <c r="R214">
        <f t="shared" si="35"/>
        <v>3</v>
      </c>
      <c r="S214">
        <v>0</v>
      </c>
    </row>
    <row r="215" spans="1:19">
      <c r="A215">
        <f t="shared" si="42"/>
        <v>2002</v>
      </c>
      <c r="B215" t="s">
        <v>842</v>
      </c>
      <c r="C215" t="s">
        <v>844</v>
      </c>
      <c r="G215">
        <f t="shared" si="36"/>
        <v>2002</v>
      </c>
      <c r="H215" t="str">
        <f t="shared" si="37"/>
        <v>Western Conference First Round</v>
      </c>
      <c r="I215" t="str">
        <f t="shared" si="38"/>
        <v>Los Angeles Lakers</v>
      </c>
      <c r="J215">
        <f t="shared" si="39"/>
        <v>3</v>
      </c>
      <c r="K215">
        <f t="shared" si="40"/>
        <v>3</v>
      </c>
      <c r="L215">
        <v>1</v>
      </c>
      <c r="N215">
        <f t="shared" si="32"/>
        <v>2002</v>
      </c>
      <c r="O215" t="str">
        <f t="shared" si="33"/>
        <v>Western Conference First Round</v>
      </c>
      <c r="P215" t="str">
        <f t="shared" si="41"/>
        <v>Portland Trail Blazers</v>
      </c>
      <c r="Q215">
        <f t="shared" si="34"/>
        <v>0</v>
      </c>
      <c r="R215">
        <f t="shared" si="35"/>
        <v>3</v>
      </c>
      <c r="S215">
        <v>0</v>
      </c>
    </row>
    <row r="216" spans="1:19">
      <c r="A216">
        <f t="shared" si="42"/>
        <v>2002</v>
      </c>
      <c r="B216" t="s">
        <v>845</v>
      </c>
      <c r="C216" t="s">
        <v>833</v>
      </c>
      <c r="G216">
        <f t="shared" si="36"/>
        <v>2002</v>
      </c>
      <c r="H216" t="str">
        <f t="shared" si="37"/>
        <v>Western Conference First Round</v>
      </c>
      <c r="I216" t="str">
        <f t="shared" si="38"/>
        <v>Sacramento Kings</v>
      </c>
      <c r="J216">
        <f t="shared" si="39"/>
        <v>3</v>
      </c>
      <c r="K216">
        <f t="shared" si="40"/>
        <v>4</v>
      </c>
      <c r="L216">
        <v>1</v>
      </c>
      <c r="N216">
        <f t="shared" si="32"/>
        <v>2002</v>
      </c>
      <c r="O216" t="str">
        <f t="shared" si="33"/>
        <v>Western Conference First Round</v>
      </c>
      <c r="P216" t="str">
        <f t="shared" si="41"/>
        <v>Utah Jazz</v>
      </c>
      <c r="Q216">
        <f t="shared" si="34"/>
        <v>1</v>
      </c>
      <c r="R216">
        <f t="shared" si="35"/>
        <v>4</v>
      </c>
      <c r="S216">
        <v>0</v>
      </c>
    </row>
    <row r="217" spans="1:19">
      <c r="A217">
        <f t="shared" si="42"/>
        <v>2002</v>
      </c>
      <c r="B217" t="s">
        <v>846</v>
      </c>
      <c r="C217" t="s">
        <v>810</v>
      </c>
      <c r="G217">
        <f t="shared" si="36"/>
        <v>2002</v>
      </c>
      <c r="H217" t="str">
        <f t="shared" si="37"/>
        <v>Western Conference First Round</v>
      </c>
      <c r="I217" t="str">
        <f t="shared" si="38"/>
        <v>San Antonio Spurs</v>
      </c>
      <c r="J217">
        <f t="shared" si="39"/>
        <v>3</v>
      </c>
      <c r="K217">
        <f t="shared" si="40"/>
        <v>5</v>
      </c>
      <c r="L217">
        <v>1</v>
      </c>
      <c r="N217">
        <f t="shared" si="32"/>
        <v>2002</v>
      </c>
      <c r="O217" t="str">
        <f t="shared" si="33"/>
        <v>Western Conference First Round</v>
      </c>
      <c r="P217" t="str">
        <f t="shared" si="41"/>
        <v>Seattle SuperSonics</v>
      </c>
      <c r="Q217">
        <f t="shared" si="34"/>
        <v>2</v>
      </c>
      <c r="R217">
        <f t="shared" si="35"/>
        <v>5</v>
      </c>
      <c r="S217">
        <v>0</v>
      </c>
    </row>
    <row r="218" spans="1:19">
      <c r="A218">
        <f t="shared" si="42"/>
        <v>2001</v>
      </c>
      <c r="B218" t="s">
        <v>705</v>
      </c>
      <c r="C218" t="s">
        <v>847</v>
      </c>
      <c r="G218">
        <f t="shared" si="36"/>
        <v>2001</v>
      </c>
      <c r="H218" t="str">
        <f t="shared" si="37"/>
        <v>Finals</v>
      </c>
      <c r="I218" t="str">
        <f t="shared" si="38"/>
        <v>Los Angeles Lakers</v>
      </c>
      <c r="J218">
        <f t="shared" si="39"/>
        <v>4</v>
      </c>
      <c r="K218">
        <f t="shared" si="40"/>
        <v>5</v>
      </c>
      <c r="L218">
        <v>1</v>
      </c>
      <c r="N218">
        <f t="shared" si="32"/>
        <v>2001</v>
      </c>
      <c r="O218" t="str">
        <f t="shared" si="33"/>
        <v>Finals</v>
      </c>
      <c r="P218" t="str">
        <f t="shared" si="41"/>
        <v>Philadelphia 76ers</v>
      </c>
      <c r="Q218">
        <f t="shared" si="34"/>
        <v>1</v>
      </c>
      <c r="R218">
        <f t="shared" si="35"/>
        <v>5</v>
      </c>
      <c r="S218">
        <v>0</v>
      </c>
    </row>
    <row r="219" spans="1:19">
      <c r="A219">
        <f t="shared" si="42"/>
        <v>2001</v>
      </c>
      <c r="G219">
        <f t="shared" si="36"/>
        <v>2001</v>
      </c>
      <c r="H219" t="e">
        <f t="shared" si="37"/>
        <v>#VALUE!</v>
      </c>
      <c r="I219" t="e">
        <f t="shared" si="38"/>
        <v>#VALUE!</v>
      </c>
      <c r="J219" t="e">
        <f t="shared" si="39"/>
        <v>#VALUE!</v>
      </c>
      <c r="K219" t="e">
        <f t="shared" si="40"/>
        <v>#VALUE!</v>
      </c>
      <c r="L219">
        <v>1</v>
      </c>
      <c r="N219">
        <f t="shared" si="32"/>
        <v>2001</v>
      </c>
      <c r="O219" t="e">
        <f t="shared" si="33"/>
        <v>#VALUE!</v>
      </c>
      <c r="P219" t="e">
        <f t="shared" si="41"/>
        <v>#VALUE!</v>
      </c>
      <c r="Q219" t="e">
        <f t="shared" si="34"/>
        <v>#VALUE!</v>
      </c>
      <c r="R219" t="e">
        <f t="shared" si="35"/>
        <v>#VALUE!</v>
      </c>
      <c r="S219">
        <v>0</v>
      </c>
    </row>
    <row r="220" spans="1:19">
      <c r="A220">
        <f t="shared" si="42"/>
        <v>2001</v>
      </c>
      <c r="B220" t="s">
        <v>680</v>
      </c>
      <c r="C220" t="s">
        <v>848</v>
      </c>
      <c r="G220">
        <f t="shared" si="36"/>
        <v>2001</v>
      </c>
      <c r="H220" t="str">
        <f t="shared" si="37"/>
        <v>Eastern Conference Finals</v>
      </c>
      <c r="I220" t="str">
        <f t="shared" si="38"/>
        <v>Philadelphia 76ers</v>
      </c>
      <c r="J220">
        <f t="shared" si="39"/>
        <v>4</v>
      </c>
      <c r="K220">
        <f t="shared" si="40"/>
        <v>7</v>
      </c>
      <c r="L220">
        <v>1</v>
      </c>
      <c r="N220">
        <f t="shared" si="32"/>
        <v>2001</v>
      </c>
      <c r="O220" t="str">
        <f t="shared" si="33"/>
        <v>Eastern Conference Finals</v>
      </c>
      <c r="P220" t="str">
        <f t="shared" si="41"/>
        <v>Milwaukee Bucks</v>
      </c>
      <c r="Q220">
        <f t="shared" si="34"/>
        <v>3</v>
      </c>
      <c r="R220">
        <f t="shared" si="35"/>
        <v>7</v>
      </c>
      <c r="S220">
        <v>0</v>
      </c>
    </row>
    <row r="221" spans="1:19">
      <c r="A221">
        <f t="shared" si="42"/>
        <v>2001</v>
      </c>
      <c r="B221" t="s">
        <v>682</v>
      </c>
      <c r="C221" t="s">
        <v>762</v>
      </c>
      <c r="G221">
        <f t="shared" si="36"/>
        <v>2001</v>
      </c>
      <c r="H221" t="str">
        <f t="shared" si="37"/>
        <v>Western Conference Finals</v>
      </c>
      <c r="I221" t="str">
        <f t="shared" si="38"/>
        <v>Los Angeles Lakers</v>
      </c>
      <c r="J221">
        <f t="shared" si="39"/>
        <v>4</v>
      </c>
      <c r="K221">
        <f t="shared" si="40"/>
        <v>4</v>
      </c>
      <c r="L221">
        <v>1</v>
      </c>
      <c r="N221">
        <f t="shared" si="32"/>
        <v>2001</v>
      </c>
      <c r="O221" t="str">
        <f t="shared" si="33"/>
        <v>Western Conference Finals</v>
      </c>
      <c r="P221" t="str">
        <f t="shared" si="41"/>
        <v>San Antonio Spurs</v>
      </c>
      <c r="Q221">
        <f t="shared" si="34"/>
        <v>0</v>
      </c>
      <c r="R221">
        <f t="shared" si="35"/>
        <v>4</v>
      </c>
      <c r="S221">
        <v>0</v>
      </c>
    </row>
    <row r="222" spans="1:19">
      <c r="A222">
        <f t="shared" si="42"/>
        <v>2001</v>
      </c>
      <c r="G222">
        <f t="shared" si="36"/>
        <v>2001</v>
      </c>
      <c r="H222" t="e">
        <f t="shared" si="37"/>
        <v>#VALUE!</v>
      </c>
      <c r="I222" t="e">
        <f t="shared" si="38"/>
        <v>#VALUE!</v>
      </c>
      <c r="J222" t="e">
        <f t="shared" si="39"/>
        <v>#VALUE!</v>
      </c>
      <c r="K222" t="e">
        <f t="shared" si="40"/>
        <v>#VALUE!</v>
      </c>
      <c r="L222">
        <v>1</v>
      </c>
      <c r="N222">
        <f t="shared" si="32"/>
        <v>2001</v>
      </c>
      <c r="O222" t="e">
        <f t="shared" si="33"/>
        <v>#VALUE!</v>
      </c>
      <c r="P222" t="e">
        <f t="shared" si="41"/>
        <v>#VALUE!</v>
      </c>
      <c r="Q222" t="e">
        <f t="shared" si="34"/>
        <v>#VALUE!</v>
      </c>
      <c r="R222" t="e">
        <f t="shared" si="35"/>
        <v>#VALUE!</v>
      </c>
      <c r="S222">
        <v>0</v>
      </c>
    </row>
    <row r="223" spans="1:19">
      <c r="A223">
        <f t="shared" si="42"/>
        <v>2001</v>
      </c>
      <c r="B223" t="s">
        <v>710</v>
      </c>
      <c r="C223" t="s">
        <v>849</v>
      </c>
      <c r="G223">
        <f t="shared" si="36"/>
        <v>2001</v>
      </c>
      <c r="H223" t="str">
        <f t="shared" si="37"/>
        <v>Eastern Conference Semifinals</v>
      </c>
      <c r="I223" t="str">
        <f t="shared" si="38"/>
        <v>Milwaukee Bucks</v>
      </c>
      <c r="J223">
        <f t="shared" si="39"/>
        <v>4</v>
      </c>
      <c r="K223">
        <f t="shared" si="40"/>
        <v>7</v>
      </c>
      <c r="L223">
        <v>1</v>
      </c>
      <c r="N223">
        <f t="shared" si="32"/>
        <v>2001</v>
      </c>
      <c r="O223" t="str">
        <f t="shared" si="33"/>
        <v>Eastern Conference Semifinals</v>
      </c>
      <c r="P223" t="str">
        <f t="shared" si="41"/>
        <v>Charlotte Hornets</v>
      </c>
      <c r="Q223">
        <f t="shared" si="34"/>
        <v>3</v>
      </c>
      <c r="R223">
        <f t="shared" si="35"/>
        <v>7</v>
      </c>
      <c r="S223">
        <v>0</v>
      </c>
    </row>
    <row r="224" spans="1:19">
      <c r="A224">
        <f t="shared" si="42"/>
        <v>2001</v>
      </c>
      <c r="B224" t="s">
        <v>710</v>
      </c>
      <c r="C224" t="s">
        <v>850</v>
      </c>
      <c r="G224">
        <f t="shared" si="36"/>
        <v>2001</v>
      </c>
      <c r="H224" t="str">
        <f t="shared" si="37"/>
        <v>Eastern Conference Semifinals</v>
      </c>
      <c r="I224" t="str">
        <f t="shared" si="38"/>
        <v>Philadelphia 76ers</v>
      </c>
      <c r="J224">
        <f t="shared" si="39"/>
        <v>4</v>
      </c>
      <c r="K224">
        <f t="shared" si="40"/>
        <v>7</v>
      </c>
      <c r="L224">
        <v>1</v>
      </c>
      <c r="N224">
        <f t="shared" si="32"/>
        <v>2001</v>
      </c>
      <c r="O224" t="str">
        <f t="shared" si="33"/>
        <v>Eastern Conference Semifinals</v>
      </c>
      <c r="P224" t="str">
        <f t="shared" si="41"/>
        <v>Toronto Raptors</v>
      </c>
      <c r="Q224">
        <f t="shared" si="34"/>
        <v>3</v>
      </c>
      <c r="R224">
        <f t="shared" si="35"/>
        <v>7</v>
      </c>
      <c r="S224">
        <v>0</v>
      </c>
    </row>
    <row r="225" spans="1:19">
      <c r="A225">
        <f t="shared" si="42"/>
        <v>2001</v>
      </c>
      <c r="B225" t="s">
        <v>713</v>
      </c>
      <c r="C225" t="s">
        <v>836</v>
      </c>
      <c r="G225">
        <f t="shared" si="36"/>
        <v>2001</v>
      </c>
      <c r="H225" t="str">
        <f t="shared" si="37"/>
        <v>Western Conference Semifinals</v>
      </c>
      <c r="I225" t="str">
        <f t="shared" si="38"/>
        <v>Los Angeles Lakers</v>
      </c>
      <c r="J225">
        <f t="shared" si="39"/>
        <v>4</v>
      </c>
      <c r="K225">
        <f t="shared" si="40"/>
        <v>4</v>
      </c>
      <c r="L225">
        <v>1</v>
      </c>
      <c r="N225">
        <f t="shared" si="32"/>
        <v>2001</v>
      </c>
      <c r="O225" t="str">
        <f t="shared" si="33"/>
        <v>Western Conference Semifinals</v>
      </c>
      <c r="P225" t="str">
        <f t="shared" si="41"/>
        <v>Sacramento Kings</v>
      </c>
      <c r="Q225">
        <f t="shared" si="34"/>
        <v>0</v>
      </c>
      <c r="R225">
        <f t="shared" si="35"/>
        <v>4</v>
      </c>
      <c r="S225">
        <v>0</v>
      </c>
    </row>
    <row r="226" spans="1:19">
      <c r="A226">
        <f t="shared" si="42"/>
        <v>2001</v>
      </c>
      <c r="B226" t="s">
        <v>688</v>
      </c>
      <c r="C226" t="s">
        <v>758</v>
      </c>
      <c r="G226">
        <f t="shared" si="36"/>
        <v>2001</v>
      </c>
      <c r="H226" t="str">
        <f t="shared" si="37"/>
        <v>Western Conference Semifinals</v>
      </c>
      <c r="I226" t="str">
        <f t="shared" si="38"/>
        <v>San Antonio Spurs</v>
      </c>
      <c r="J226">
        <f t="shared" si="39"/>
        <v>4</v>
      </c>
      <c r="K226">
        <f t="shared" si="40"/>
        <v>5</v>
      </c>
      <c r="L226">
        <v>1</v>
      </c>
      <c r="N226">
        <f t="shared" si="32"/>
        <v>2001</v>
      </c>
      <c r="O226" t="str">
        <f t="shared" si="33"/>
        <v>Western Conference Semifinals</v>
      </c>
      <c r="P226" t="str">
        <f t="shared" si="41"/>
        <v>Dallas Mavericks</v>
      </c>
      <c r="Q226">
        <f t="shared" si="34"/>
        <v>1</v>
      </c>
      <c r="R226">
        <f t="shared" si="35"/>
        <v>5</v>
      </c>
      <c r="S226">
        <v>0</v>
      </c>
    </row>
    <row r="227" spans="1:19">
      <c r="A227">
        <f t="shared" si="42"/>
        <v>2001</v>
      </c>
      <c r="G227">
        <f t="shared" si="36"/>
        <v>2001</v>
      </c>
      <c r="H227" t="e">
        <f t="shared" si="37"/>
        <v>#VALUE!</v>
      </c>
      <c r="I227" t="e">
        <f t="shared" si="38"/>
        <v>#VALUE!</v>
      </c>
      <c r="J227" t="e">
        <f t="shared" si="39"/>
        <v>#VALUE!</v>
      </c>
      <c r="K227" t="e">
        <f t="shared" si="40"/>
        <v>#VALUE!</v>
      </c>
      <c r="L227">
        <v>1</v>
      </c>
      <c r="N227">
        <f t="shared" si="32"/>
        <v>2001</v>
      </c>
      <c r="O227" t="e">
        <f t="shared" si="33"/>
        <v>#VALUE!</v>
      </c>
      <c r="P227" t="e">
        <f t="shared" si="41"/>
        <v>#VALUE!</v>
      </c>
      <c r="Q227" t="e">
        <f t="shared" si="34"/>
        <v>#VALUE!</v>
      </c>
      <c r="R227" t="e">
        <f t="shared" si="35"/>
        <v>#VALUE!</v>
      </c>
      <c r="S227">
        <v>0</v>
      </c>
    </row>
    <row r="228" spans="1:19">
      <c r="A228">
        <f t="shared" si="42"/>
        <v>2001</v>
      </c>
      <c r="B228" t="s">
        <v>851</v>
      </c>
      <c r="C228" t="s">
        <v>852</v>
      </c>
      <c r="G228">
        <f t="shared" si="36"/>
        <v>2001</v>
      </c>
      <c r="H228" t="str">
        <f t="shared" si="37"/>
        <v>Eastern Conference First Round</v>
      </c>
      <c r="I228" t="str">
        <f t="shared" si="38"/>
        <v>Charlotte Hornets</v>
      </c>
      <c r="J228">
        <f t="shared" si="39"/>
        <v>3</v>
      </c>
      <c r="K228">
        <f t="shared" si="40"/>
        <v>3</v>
      </c>
      <c r="L228">
        <v>1</v>
      </c>
      <c r="N228">
        <f t="shared" si="32"/>
        <v>2001</v>
      </c>
      <c r="O228" t="str">
        <f t="shared" si="33"/>
        <v>Eastern Conference First Round</v>
      </c>
      <c r="P228" t="str">
        <f t="shared" si="41"/>
        <v>Miami Heat</v>
      </c>
      <c r="Q228">
        <f t="shared" si="34"/>
        <v>0</v>
      </c>
      <c r="R228">
        <f t="shared" si="35"/>
        <v>3</v>
      </c>
      <c r="S228">
        <v>0</v>
      </c>
    </row>
    <row r="229" spans="1:19">
      <c r="A229">
        <f t="shared" si="42"/>
        <v>2001</v>
      </c>
      <c r="B229" t="s">
        <v>839</v>
      </c>
      <c r="C229" t="s">
        <v>853</v>
      </c>
      <c r="G229">
        <f t="shared" si="36"/>
        <v>2001</v>
      </c>
      <c r="H229" t="str">
        <f t="shared" si="37"/>
        <v>Eastern Conference First Round</v>
      </c>
      <c r="I229" t="str">
        <f t="shared" si="38"/>
        <v>Milwaukee Bucks</v>
      </c>
      <c r="J229">
        <f t="shared" si="39"/>
        <v>3</v>
      </c>
      <c r="K229">
        <f t="shared" si="40"/>
        <v>4</v>
      </c>
      <c r="L229">
        <v>1</v>
      </c>
      <c r="N229">
        <f t="shared" si="32"/>
        <v>2001</v>
      </c>
      <c r="O229" t="str">
        <f t="shared" si="33"/>
        <v>Eastern Conference First Round</v>
      </c>
      <c r="P229" t="str">
        <f t="shared" si="41"/>
        <v>Orlando Magic</v>
      </c>
      <c r="Q229">
        <f t="shared" si="34"/>
        <v>1</v>
      </c>
      <c r="R229">
        <f t="shared" si="35"/>
        <v>4</v>
      </c>
      <c r="S229">
        <v>0</v>
      </c>
    </row>
    <row r="230" spans="1:19">
      <c r="A230">
        <f t="shared" si="42"/>
        <v>2001</v>
      </c>
      <c r="B230" t="s">
        <v>839</v>
      </c>
      <c r="C230" t="s">
        <v>854</v>
      </c>
      <c r="G230">
        <f t="shared" si="36"/>
        <v>2001</v>
      </c>
      <c r="H230" t="str">
        <f t="shared" si="37"/>
        <v>Eastern Conference First Round</v>
      </c>
      <c r="I230" t="str">
        <f t="shared" si="38"/>
        <v>Philadelphia 76ers</v>
      </c>
      <c r="J230">
        <f t="shared" si="39"/>
        <v>3</v>
      </c>
      <c r="K230">
        <f t="shared" si="40"/>
        <v>4</v>
      </c>
      <c r="L230">
        <v>1</v>
      </c>
      <c r="N230">
        <f t="shared" ref="N230:N293" si="43">A230</f>
        <v>2001</v>
      </c>
      <c r="O230" t="str">
        <f t="shared" ref="O230:O293" si="44">LEFT(B230,FIND("(",B230)-2)</f>
        <v>Eastern Conference First Round</v>
      </c>
      <c r="P230" t="str">
        <f t="shared" si="41"/>
        <v>Indiana Pacers</v>
      </c>
      <c r="Q230">
        <f t="shared" ref="Q230:Q293" si="45">LEFT(RIGHT(B230,3),1)*1</f>
        <v>1</v>
      </c>
      <c r="R230">
        <f t="shared" ref="R230:R293" si="46">LEFT(RIGHT(B230,LEN(B230) - FIND("(",B230)),1)*1+Q230</f>
        <v>4</v>
      </c>
      <c r="S230">
        <v>0</v>
      </c>
    </row>
    <row r="231" spans="1:19">
      <c r="A231">
        <f t="shared" si="42"/>
        <v>2001</v>
      </c>
      <c r="B231" t="s">
        <v>838</v>
      </c>
      <c r="C231" t="s">
        <v>855</v>
      </c>
      <c r="G231">
        <f t="shared" ref="G231:G294" si="47">A231</f>
        <v>2001</v>
      </c>
      <c r="H231" t="str">
        <f t="shared" ref="H231:H294" si="48">LEFT(B231,FIND("(",B231)-2)</f>
        <v>Eastern Conference First Round</v>
      </c>
      <c r="I231" t="str">
        <f t="shared" ref="I231:I294" si="49">LEFT(C231,FIND("over",C231)-2)</f>
        <v>Toronto Raptors</v>
      </c>
      <c r="J231">
        <f t="shared" ref="J231:J294" si="50">LEFT(RIGHT(B231,LEN(B231) - FIND("(",B231)),1)*1</f>
        <v>3</v>
      </c>
      <c r="K231">
        <f t="shared" ref="K231:K294" si="51">RIGHT(LEFT(B231,FIND(")",B231)-1),1)+J231</f>
        <v>5</v>
      </c>
      <c r="L231">
        <v>1</v>
      </c>
      <c r="N231">
        <f t="shared" si="43"/>
        <v>2001</v>
      </c>
      <c r="O231" t="str">
        <f t="shared" si="44"/>
        <v>Eastern Conference First Round</v>
      </c>
      <c r="P231" t="str">
        <f t="shared" si="41"/>
        <v>New York Knicks</v>
      </c>
      <c r="Q231">
        <f t="shared" si="45"/>
        <v>2</v>
      </c>
      <c r="R231">
        <f t="shared" si="46"/>
        <v>5</v>
      </c>
      <c r="S231">
        <v>0</v>
      </c>
    </row>
    <row r="232" spans="1:19">
      <c r="A232">
        <f t="shared" si="42"/>
        <v>2001</v>
      </c>
      <c r="B232" t="s">
        <v>846</v>
      </c>
      <c r="C232" t="s">
        <v>856</v>
      </c>
      <c r="G232">
        <f t="shared" si="47"/>
        <v>2001</v>
      </c>
      <c r="H232" t="str">
        <f t="shared" si="48"/>
        <v>Western Conference First Round</v>
      </c>
      <c r="I232" t="str">
        <f t="shared" si="49"/>
        <v>Dallas Mavericks</v>
      </c>
      <c r="J232">
        <f t="shared" si="50"/>
        <v>3</v>
      </c>
      <c r="K232">
        <f t="shared" si="51"/>
        <v>5</v>
      </c>
      <c r="L232">
        <v>1</v>
      </c>
      <c r="N232">
        <f t="shared" si="43"/>
        <v>2001</v>
      </c>
      <c r="O232" t="str">
        <f t="shared" si="44"/>
        <v>Western Conference First Round</v>
      </c>
      <c r="P232" t="str">
        <f t="shared" si="41"/>
        <v>Utah Jazz</v>
      </c>
      <c r="Q232">
        <f t="shared" si="45"/>
        <v>2</v>
      </c>
      <c r="R232">
        <f t="shared" si="46"/>
        <v>5</v>
      </c>
      <c r="S232">
        <v>0</v>
      </c>
    </row>
    <row r="233" spans="1:19">
      <c r="A233">
        <f t="shared" si="42"/>
        <v>2001</v>
      </c>
      <c r="B233" t="s">
        <v>842</v>
      </c>
      <c r="C233" t="s">
        <v>844</v>
      </c>
      <c r="G233">
        <f t="shared" si="47"/>
        <v>2001</v>
      </c>
      <c r="H233" t="str">
        <f t="shared" si="48"/>
        <v>Western Conference First Round</v>
      </c>
      <c r="I233" t="str">
        <f t="shared" si="49"/>
        <v>Los Angeles Lakers</v>
      </c>
      <c r="J233">
        <f t="shared" si="50"/>
        <v>3</v>
      </c>
      <c r="K233">
        <f t="shared" si="51"/>
        <v>3</v>
      </c>
      <c r="L233">
        <v>1</v>
      </c>
      <c r="N233">
        <f t="shared" si="43"/>
        <v>2001</v>
      </c>
      <c r="O233" t="str">
        <f t="shared" si="44"/>
        <v>Western Conference First Round</v>
      </c>
      <c r="P233" t="str">
        <f t="shared" si="41"/>
        <v>Portland Trail Blazers</v>
      </c>
      <c r="Q233">
        <f t="shared" si="45"/>
        <v>0</v>
      </c>
      <c r="R233">
        <f t="shared" si="46"/>
        <v>3</v>
      </c>
      <c r="S233">
        <v>0</v>
      </c>
    </row>
    <row r="234" spans="1:19">
      <c r="A234">
        <f t="shared" si="42"/>
        <v>2001</v>
      </c>
      <c r="B234" t="s">
        <v>845</v>
      </c>
      <c r="C234" t="s">
        <v>857</v>
      </c>
      <c r="G234">
        <f t="shared" si="47"/>
        <v>2001</v>
      </c>
      <c r="H234" t="str">
        <f t="shared" si="48"/>
        <v>Western Conference First Round</v>
      </c>
      <c r="I234" t="str">
        <f t="shared" si="49"/>
        <v>Sacramento Kings</v>
      </c>
      <c r="J234">
        <f t="shared" si="50"/>
        <v>3</v>
      </c>
      <c r="K234">
        <f t="shared" si="51"/>
        <v>4</v>
      </c>
      <c r="L234">
        <v>1</v>
      </c>
      <c r="N234">
        <f t="shared" si="43"/>
        <v>2001</v>
      </c>
      <c r="O234" t="str">
        <f t="shared" si="44"/>
        <v>Western Conference First Round</v>
      </c>
      <c r="P234" t="str">
        <f t="shared" si="41"/>
        <v>Phoenix Suns</v>
      </c>
      <c r="Q234">
        <f t="shared" si="45"/>
        <v>1</v>
      </c>
      <c r="R234">
        <f t="shared" si="46"/>
        <v>4</v>
      </c>
      <c r="S234">
        <v>0</v>
      </c>
    </row>
    <row r="235" spans="1:19">
      <c r="A235">
        <f t="shared" si="42"/>
        <v>2001</v>
      </c>
      <c r="B235" t="s">
        <v>845</v>
      </c>
      <c r="C235" t="s">
        <v>858</v>
      </c>
      <c r="G235">
        <f t="shared" si="47"/>
        <v>2001</v>
      </c>
      <c r="H235" t="str">
        <f t="shared" si="48"/>
        <v>Western Conference First Round</v>
      </c>
      <c r="I235" t="str">
        <f t="shared" si="49"/>
        <v>San Antonio Spurs</v>
      </c>
      <c r="J235">
        <f t="shared" si="50"/>
        <v>3</v>
      </c>
      <c r="K235">
        <f t="shared" si="51"/>
        <v>4</v>
      </c>
      <c r="L235">
        <v>1</v>
      </c>
      <c r="N235">
        <f t="shared" si="43"/>
        <v>2001</v>
      </c>
      <c r="O235" t="str">
        <f t="shared" si="44"/>
        <v>Western Conference First Round</v>
      </c>
      <c r="P235" t="str">
        <f t="shared" si="41"/>
        <v>Minnesota Timberwolves</v>
      </c>
      <c r="Q235">
        <f t="shared" si="45"/>
        <v>1</v>
      </c>
      <c r="R235">
        <f t="shared" si="46"/>
        <v>4</v>
      </c>
      <c r="S235">
        <v>0</v>
      </c>
    </row>
    <row r="236" spans="1:19">
      <c r="A236">
        <f t="shared" si="42"/>
        <v>2000</v>
      </c>
      <c r="B236" t="s">
        <v>725</v>
      </c>
      <c r="C236" t="s">
        <v>859</v>
      </c>
      <c r="G236">
        <f t="shared" si="47"/>
        <v>2000</v>
      </c>
      <c r="H236" t="str">
        <f t="shared" si="48"/>
        <v>Finals</v>
      </c>
      <c r="I236" t="str">
        <f t="shared" si="49"/>
        <v>Los Angeles Lakers</v>
      </c>
      <c r="J236">
        <f t="shared" si="50"/>
        <v>4</v>
      </c>
      <c r="K236">
        <f t="shared" si="51"/>
        <v>6</v>
      </c>
      <c r="L236">
        <v>1</v>
      </c>
      <c r="N236">
        <f t="shared" si="43"/>
        <v>2000</v>
      </c>
      <c r="O236" t="str">
        <f t="shared" si="44"/>
        <v>Finals</v>
      </c>
      <c r="P236" t="str">
        <f t="shared" si="41"/>
        <v>Indiana Pacers</v>
      </c>
      <c r="Q236">
        <f t="shared" si="45"/>
        <v>2</v>
      </c>
      <c r="R236">
        <f t="shared" si="46"/>
        <v>6</v>
      </c>
      <c r="S236">
        <v>0</v>
      </c>
    </row>
    <row r="237" spans="1:19">
      <c r="A237">
        <f t="shared" si="42"/>
        <v>2000</v>
      </c>
      <c r="G237">
        <f t="shared" si="47"/>
        <v>2000</v>
      </c>
      <c r="H237" t="e">
        <f t="shared" si="48"/>
        <v>#VALUE!</v>
      </c>
      <c r="I237" t="e">
        <f t="shared" si="49"/>
        <v>#VALUE!</v>
      </c>
      <c r="J237" t="e">
        <f t="shared" si="50"/>
        <v>#VALUE!</v>
      </c>
      <c r="K237" t="e">
        <f t="shared" si="51"/>
        <v>#VALUE!</v>
      </c>
      <c r="L237">
        <v>1</v>
      </c>
      <c r="N237">
        <f t="shared" si="43"/>
        <v>2000</v>
      </c>
      <c r="O237" t="e">
        <f t="shared" si="44"/>
        <v>#VALUE!</v>
      </c>
      <c r="P237" t="e">
        <f t="shared" si="41"/>
        <v>#VALUE!</v>
      </c>
      <c r="Q237" t="e">
        <f t="shared" si="45"/>
        <v>#VALUE!</v>
      </c>
      <c r="R237" t="e">
        <f t="shared" si="46"/>
        <v>#VALUE!</v>
      </c>
      <c r="S237">
        <v>0</v>
      </c>
    </row>
    <row r="238" spans="1:19">
      <c r="A238">
        <f t="shared" si="42"/>
        <v>2000</v>
      </c>
      <c r="B238" t="s">
        <v>744</v>
      </c>
      <c r="C238" t="s">
        <v>685</v>
      </c>
      <c r="G238">
        <f t="shared" si="47"/>
        <v>2000</v>
      </c>
      <c r="H238" t="str">
        <f t="shared" si="48"/>
        <v>Eastern Conference Finals</v>
      </c>
      <c r="I238" t="str">
        <f t="shared" si="49"/>
        <v>Indiana Pacers</v>
      </c>
      <c r="J238">
        <f t="shared" si="50"/>
        <v>4</v>
      </c>
      <c r="K238">
        <f t="shared" si="51"/>
        <v>6</v>
      </c>
      <c r="L238">
        <v>1</v>
      </c>
      <c r="N238">
        <f t="shared" si="43"/>
        <v>2000</v>
      </c>
      <c r="O238" t="str">
        <f t="shared" si="44"/>
        <v>Eastern Conference Finals</v>
      </c>
      <c r="P238" t="str">
        <f t="shared" si="41"/>
        <v>New York Knicks</v>
      </c>
      <c r="Q238">
        <f t="shared" si="45"/>
        <v>2</v>
      </c>
      <c r="R238">
        <f t="shared" si="46"/>
        <v>6</v>
      </c>
      <c r="S238">
        <v>0</v>
      </c>
    </row>
    <row r="239" spans="1:19">
      <c r="A239">
        <f t="shared" si="42"/>
        <v>2000</v>
      </c>
      <c r="B239" t="s">
        <v>835</v>
      </c>
      <c r="C239" t="s">
        <v>844</v>
      </c>
      <c r="G239">
        <f t="shared" si="47"/>
        <v>2000</v>
      </c>
      <c r="H239" t="str">
        <f t="shared" si="48"/>
        <v>Western Conference Finals</v>
      </c>
      <c r="I239" t="str">
        <f t="shared" si="49"/>
        <v>Los Angeles Lakers</v>
      </c>
      <c r="J239">
        <f t="shared" si="50"/>
        <v>4</v>
      </c>
      <c r="K239">
        <f t="shared" si="51"/>
        <v>7</v>
      </c>
      <c r="L239">
        <v>1</v>
      </c>
      <c r="N239">
        <f t="shared" si="43"/>
        <v>2000</v>
      </c>
      <c r="O239" t="str">
        <f t="shared" si="44"/>
        <v>Western Conference Finals</v>
      </c>
      <c r="P239" t="str">
        <f t="shared" si="41"/>
        <v>Portland Trail Blazers</v>
      </c>
      <c r="Q239">
        <f t="shared" si="45"/>
        <v>3</v>
      </c>
      <c r="R239">
        <f t="shared" si="46"/>
        <v>7</v>
      </c>
      <c r="S239">
        <v>0</v>
      </c>
    </row>
    <row r="240" spans="1:19">
      <c r="A240">
        <f t="shared" si="42"/>
        <v>2000</v>
      </c>
      <c r="G240">
        <f t="shared" si="47"/>
        <v>2000</v>
      </c>
      <c r="H240" t="e">
        <f t="shared" si="48"/>
        <v>#VALUE!</v>
      </c>
      <c r="I240" t="e">
        <f t="shared" si="49"/>
        <v>#VALUE!</v>
      </c>
      <c r="J240" t="e">
        <f t="shared" si="50"/>
        <v>#VALUE!</v>
      </c>
      <c r="K240" t="e">
        <f t="shared" si="51"/>
        <v>#VALUE!</v>
      </c>
      <c r="L240">
        <v>1</v>
      </c>
      <c r="N240">
        <f t="shared" si="43"/>
        <v>2000</v>
      </c>
      <c r="O240" t="e">
        <f t="shared" si="44"/>
        <v>#VALUE!</v>
      </c>
      <c r="P240" t="e">
        <f t="shared" si="41"/>
        <v>#VALUE!</v>
      </c>
      <c r="Q240" t="e">
        <f t="shared" si="45"/>
        <v>#VALUE!</v>
      </c>
      <c r="R240" t="e">
        <f t="shared" si="46"/>
        <v>#VALUE!</v>
      </c>
      <c r="S240">
        <v>0</v>
      </c>
    </row>
    <row r="241" spans="1:19">
      <c r="A241">
        <f t="shared" si="42"/>
        <v>2000</v>
      </c>
      <c r="B241" t="s">
        <v>684</v>
      </c>
      <c r="C241" t="s">
        <v>860</v>
      </c>
      <c r="G241">
        <f t="shared" si="47"/>
        <v>2000</v>
      </c>
      <c r="H241" t="str">
        <f t="shared" si="48"/>
        <v>Eastern Conference Semifinals</v>
      </c>
      <c r="I241" t="str">
        <f t="shared" si="49"/>
        <v>Indiana Pacers</v>
      </c>
      <c r="J241">
        <f t="shared" si="50"/>
        <v>4</v>
      </c>
      <c r="K241">
        <f t="shared" si="51"/>
        <v>6</v>
      </c>
      <c r="L241">
        <v>1</v>
      </c>
      <c r="N241">
        <f t="shared" si="43"/>
        <v>2000</v>
      </c>
      <c r="O241" t="str">
        <f t="shared" si="44"/>
        <v>Eastern Conference Semifinals</v>
      </c>
      <c r="P241" t="str">
        <f t="shared" si="41"/>
        <v>Philadelphia 76ers</v>
      </c>
      <c r="Q241">
        <f t="shared" si="45"/>
        <v>2</v>
      </c>
      <c r="R241">
        <f t="shared" si="46"/>
        <v>6</v>
      </c>
      <c r="S241">
        <v>0</v>
      </c>
    </row>
    <row r="242" spans="1:19">
      <c r="A242">
        <f t="shared" si="42"/>
        <v>2000</v>
      </c>
      <c r="B242" t="s">
        <v>710</v>
      </c>
      <c r="C242" t="s">
        <v>861</v>
      </c>
      <c r="G242">
        <f t="shared" si="47"/>
        <v>2000</v>
      </c>
      <c r="H242" t="str">
        <f t="shared" si="48"/>
        <v>Eastern Conference Semifinals</v>
      </c>
      <c r="I242" t="str">
        <f t="shared" si="49"/>
        <v>New York Knicks</v>
      </c>
      <c r="J242">
        <f t="shared" si="50"/>
        <v>4</v>
      </c>
      <c r="K242">
        <f t="shared" si="51"/>
        <v>7</v>
      </c>
      <c r="L242">
        <v>1</v>
      </c>
      <c r="N242">
        <f t="shared" si="43"/>
        <v>2000</v>
      </c>
      <c r="O242" t="str">
        <f t="shared" si="44"/>
        <v>Eastern Conference Semifinals</v>
      </c>
      <c r="P242" t="str">
        <f t="shared" si="41"/>
        <v>Miami Heat</v>
      </c>
      <c r="Q242">
        <f t="shared" si="45"/>
        <v>3</v>
      </c>
      <c r="R242">
        <f t="shared" si="46"/>
        <v>7</v>
      </c>
      <c r="S242">
        <v>0</v>
      </c>
    </row>
    <row r="243" spans="1:19">
      <c r="A243">
        <f t="shared" si="42"/>
        <v>2000</v>
      </c>
      <c r="B243" t="s">
        <v>688</v>
      </c>
      <c r="C243" t="s">
        <v>746</v>
      </c>
      <c r="G243">
        <f t="shared" si="47"/>
        <v>2000</v>
      </c>
      <c r="H243" t="str">
        <f t="shared" si="48"/>
        <v>Western Conference Semifinals</v>
      </c>
      <c r="I243" t="str">
        <f t="shared" si="49"/>
        <v>Los Angeles Lakers</v>
      </c>
      <c r="J243">
        <f t="shared" si="50"/>
        <v>4</v>
      </c>
      <c r="K243">
        <f t="shared" si="51"/>
        <v>5</v>
      </c>
      <c r="L243">
        <v>1</v>
      </c>
      <c r="N243">
        <f t="shared" si="43"/>
        <v>2000</v>
      </c>
      <c r="O243" t="str">
        <f t="shared" si="44"/>
        <v>Western Conference Semifinals</v>
      </c>
      <c r="P243" t="str">
        <f t="shared" si="41"/>
        <v>Phoenix Suns</v>
      </c>
      <c r="Q243">
        <f t="shared" si="45"/>
        <v>1</v>
      </c>
      <c r="R243">
        <f t="shared" si="46"/>
        <v>5</v>
      </c>
      <c r="S243">
        <v>0</v>
      </c>
    </row>
    <row r="244" spans="1:19">
      <c r="A244">
        <f t="shared" si="42"/>
        <v>2000</v>
      </c>
      <c r="B244" t="s">
        <v>688</v>
      </c>
      <c r="C244" t="s">
        <v>862</v>
      </c>
      <c r="G244">
        <f t="shared" si="47"/>
        <v>2000</v>
      </c>
      <c r="H244" t="str">
        <f t="shared" si="48"/>
        <v>Western Conference Semifinals</v>
      </c>
      <c r="I244" t="str">
        <f t="shared" si="49"/>
        <v>Portland Trail Blazers</v>
      </c>
      <c r="J244">
        <f t="shared" si="50"/>
        <v>4</v>
      </c>
      <c r="K244">
        <f t="shared" si="51"/>
        <v>5</v>
      </c>
      <c r="L244">
        <v>1</v>
      </c>
      <c r="N244">
        <f t="shared" si="43"/>
        <v>2000</v>
      </c>
      <c r="O244" t="str">
        <f t="shared" si="44"/>
        <v>Western Conference Semifinals</v>
      </c>
      <c r="P244" t="str">
        <f t="shared" si="41"/>
        <v>Utah Jazz</v>
      </c>
      <c r="Q244">
        <f t="shared" si="45"/>
        <v>1</v>
      </c>
      <c r="R244">
        <f t="shared" si="46"/>
        <v>5</v>
      </c>
      <c r="S244">
        <v>0</v>
      </c>
    </row>
    <row r="245" spans="1:19">
      <c r="A245">
        <f t="shared" si="42"/>
        <v>2000</v>
      </c>
      <c r="G245">
        <f t="shared" si="47"/>
        <v>2000</v>
      </c>
      <c r="H245" t="e">
        <f t="shared" si="48"/>
        <v>#VALUE!</v>
      </c>
      <c r="I245" t="e">
        <f t="shared" si="49"/>
        <v>#VALUE!</v>
      </c>
      <c r="J245" t="e">
        <f t="shared" si="50"/>
        <v>#VALUE!</v>
      </c>
      <c r="K245" t="e">
        <f t="shared" si="51"/>
        <v>#VALUE!</v>
      </c>
      <c r="L245">
        <v>1</v>
      </c>
      <c r="N245">
        <f t="shared" si="43"/>
        <v>2000</v>
      </c>
      <c r="O245" t="e">
        <f t="shared" si="44"/>
        <v>#VALUE!</v>
      </c>
      <c r="P245" t="e">
        <f t="shared" si="41"/>
        <v>#VALUE!</v>
      </c>
      <c r="Q245" t="e">
        <f t="shared" si="45"/>
        <v>#VALUE!</v>
      </c>
      <c r="R245" t="e">
        <f t="shared" si="46"/>
        <v>#VALUE!</v>
      </c>
      <c r="S245">
        <v>0</v>
      </c>
    </row>
    <row r="246" spans="1:19">
      <c r="A246">
        <f t="shared" si="42"/>
        <v>2000</v>
      </c>
      <c r="B246" t="s">
        <v>838</v>
      </c>
      <c r="C246" t="s">
        <v>863</v>
      </c>
      <c r="G246">
        <f t="shared" si="47"/>
        <v>2000</v>
      </c>
      <c r="H246" t="str">
        <f t="shared" si="48"/>
        <v>Eastern Conference First Round</v>
      </c>
      <c r="I246" t="str">
        <f t="shared" si="49"/>
        <v>Indiana Pacers</v>
      </c>
      <c r="J246">
        <f t="shared" si="50"/>
        <v>3</v>
      </c>
      <c r="K246">
        <f t="shared" si="51"/>
        <v>5</v>
      </c>
      <c r="L246">
        <v>1</v>
      </c>
      <c r="N246">
        <f t="shared" si="43"/>
        <v>2000</v>
      </c>
      <c r="O246" t="str">
        <f t="shared" si="44"/>
        <v>Eastern Conference First Round</v>
      </c>
      <c r="P246" t="str">
        <f t="shared" si="41"/>
        <v>Milwaukee Bucks</v>
      </c>
      <c r="Q246">
        <f t="shared" si="45"/>
        <v>2</v>
      </c>
      <c r="R246">
        <f t="shared" si="46"/>
        <v>5</v>
      </c>
      <c r="S246">
        <v>0</v>
      </c>
    </row>
    <row r="247" spans="1:19">
      <c r="A247">
        <f t="shared" si="42"/>
        <v>2000</v>
      </c>
      <c r="B247" t="s">
        <v>851</v>
      </c>
      <c r="C247" t="s">
        <v>795</v>
      </c>
      <c r="G247">
        <f t="shared" si="47"/>
        <v>2000</v>
      </c>
      <c r="H247" t="str">
        <f t="shared" si="48"/>
        <v>Eastern Conference First Round</v>
      </c>
      <c r="I247" t="str">
        <f t="shared" si="49"/>
        <v>Miami Heat</v>
      </c>
      <c r="J247">
        <f t="shared" si="50"/>
        <v>3</v>
      </c>
      <c r="K247">
        <f t="shared" si="51"/>
        <v>3</v>
      </c>
      <c r="L247">
        <v>1</v>
      </c>
      <c r="N247">
        <f t="shared" si="43"/>
        <v>2000</v>
      </c>
      <c r="O247" t="str">
        <f t="shared" si="44"/>
        <v>Eastern Conference First Round</v>
      </c>
      <c r="P247" t="str">
        <f t="shared" si="41"/>
        <v>Detroit Pistons</v>
      </c>
      <c r="Q247">
        <f t="shared" si="45"/>
        <v>0</v>
      </c>
      <c r="R247">
        <f t="shared" si="46"/>
        <v>3</v>
      </c>
      <c r="S247">
        <v>0</v>
      </c>
    </row>
    <row r="248" spans="1:19">
      <c r="A248">
        <f t="shared" si="42"/>
        <v>2000</v>
      </c>
      <c r="B248" t="s">
        <v>851</v>
      </c>
      <c r="C248" t="s">
        <v>864</v>
      </c>
      <c r="G248">
        <f t="shared" si="47"/>
        <v>2000</v>
      </c>
      <c r="H248" t="str">
        <f t="shared" si="48"/>
        <v>Eastern Conference First Round</v>
      </c>
      <c r="I248" t="str">
        <f t="shared" si="49"/>
        <v>New York Knicks</v>
      </c>
      <c r="J248">
        <f t="shared" si="50"/>
        <v>3</v>
      </c>
      <c r="K248">
        <f t="shared" si="51"/>
        <v>3</v>
      </c>
      <c r="L248">
        <v>1</v>
      </c>
      <c r="N248">
        <f t="shared" si="43"/>
        <v>2000</v>
      </c>
      <c r="O248" t="str">
        <f t="shared" si="44"/>
        <v>Eastern Conference First Round</v>
      </c>
      <c r="P248" t="str">
        <f t="shared" si="41"/>
        <v>Toronto Raptors</v>
      </c>
      <c r="Q248">
        <f t="shared" si="45"/>
        <v>0</v>
      </c>
      <c r="R248">
        <f t="shared" si="46"/>
        <v>3</v>
      </c>
      <c r="S248">
        <v>0</v>
      </c>
    </row>
    <row r="249" spans="1:19">
      <c r="A249">
        <f t="shared" si="42"/>
        <v>2000</v>
      </c>
      <c r="B249" t="s">
        <v>839</v>
      </c>
      <c r="C249" t="s">
        <v>865</v>
      </c>
      <c r="G249">
        <f t="shared" si="47"/>
        <v>2000</v>
      </c>
      <c r="H249" t="str">
        <f t="shared" si="48"/>
        <v>Eastern Conference First Round</v>
      </c>
      <c r="I249" t="str">
        <f t="shared" si="49"/>
        <v>Philadelphia 76ers</v>
      </c>
      <c r="J249">
        <f t="shared" si="50"/>
        <v>3</v>
      </c>
      <c r="K249">
        <f t="shared" si="51"/>
        <v>4</v>
      </c>
      <c r="L249">
        <v>1</v>
      </c>
      <c r="N249">
        <f t="shared" si="43"/>
        <v>2000</v>
      </c>
      <c r="O249" t="str">
        <f t="shared" si="44"/>
        <v>Eastern Conference First Round</v>
      </c>
      <c r="P249" t="str">
        <f t="shared" si="41"/>
        <v>Charlotte Hornets</v>
      </c>
      <c r="Q249">
        <f t="shared" si="45"/>
        <v>1</v>
      </c>
      <c r="R249">
        <f t="shared" si="46"/>
        <v>4</v>
      </c>
      <c r="S249">
        <v>0</v>
      </c>
    </row>
    <row r="250" spans="1:19">
      <c r="A250">
        <f t="shared" si="42"/>
        <v>2000</v>
      </c>
      <c r="B250" t="s">
        <v>846</v>
      </c>
      <c r="C250" t="s">
        <v>836</v>
      </c>
      <c r="G250">
        <f t="shared" si="47"/>
        <v>2000</v>
      </c>
      <c r="H250" t="str">
        <f t="shared" si="48"/>
        <v>Western Conference First Round</v>
      </c>
      <c r="I250" t="str">
        <f t="shared" si="49"/>
        <v>Los Angeles Lakers</v>
      </c>
      <c r="J250">
        <f t="shared" si="50"/>
        <v>3</v>
      </c>
      <c r="K250">
        <f t="shared" si="51"/>
        <v>5</v>
      </c>
      <c r="L250">
        <v>1</v>
      </c>
      <c r="N250">
        <f t="shared" si="43"/>
        <v>2000</v>
      </c>
      <c r="O250" t="str">
        <f t="shared" si="44"/>
        <v>Western Conference First Round</v>
      </c>
      <c r="P250" t="str">
        <f t="shared" si="41"/>
        <v>Sacramento Kings</v>
      </c>
      <c r="Q250">
        <f t="shared" si="45"/>
        <v>2</v>
      </c>
      <c r="R250">
        <f t="shared" si="46"/>
        <v>5</v>
      </c>
      <c r="S250">
        <v>0</v>
      </c>
    </row>
    <row r="251" spans="1:19">
      <c r="A251">
        <f t="shared" si="42"/>
        <v>2000</v>
      </c>
      <c r="B251" t="s">
        <v>845</v>
      </c>
      <c r="C251" t="s">
        <v>751</v>
      </c>
      <c r="G251">
        <f t="shared" si="47"/>
        <v>2000</v>
      </c>
      <c r="H251" t="str">
        <f t="shared" si="48"/>
        <v>Western Conference First Round</v>
      </c>
      <c r="I251" t="str">
        <f t="shared" si="49"/>
        <v>Phoenix Suns</v>
      </c>
      <c r="J251">
        <f t="shared" si="50"/>
        <v>3</v>
      </c>
      <c r="K251">
        <f t="shared" si="51"/>
        <v>4</v>
      </c>
      <c r="L251">
        <v>1</v>
      </c>
      <c r="N251">
        <f t="shared" si="43"/>
        <v>2000</v>
      </c>
      <c r="O251" t="str">
        <f t="shared" si="44"/>
        <v>Western Conference First Round</v>
      </c>
      <c r="P251" t="str">
        <f t="shared" si="41"/>
        <v>San Antonio Spurs</v>
      </c>
      <c r="Q251">
        <f t="shared" si="45"/>
        <v>1</v>
      </c>
      <c r="R251">
        <f t="shared" si="46"/>
        <v>4</v>
      </c>
      <c r="S251">
        <v>0</v>
      </c>
    </row>
    <row r="252" spans="1:19">
      <c r="A252">
        <f t="shared" si="42"/>
        <v>2000</v>
      </c>
      <c r="B252" t="s">
        <v>845</v>
      </c>
      <c r="C252" t="s">
        <v>866</v>
      </c>
      <c r="G252">
        <f t="shared" si="47"/>
        <v>2000</v>
      </c>
      <c r="H252" t="str">
        <f t="shared" si="48"/>
        <v>Western Conference First Round</v>
      </c>
      <c r="I252" t="str">
        <f t="shared" si="49"/>
        <v>Portland Trail Blazers</v>
      </c>
      <c r="J252">
        <f t="shared" si="50"/>
        <v>3</v>
      </c>
      <c r="K252">
        <f t="shared" si="51"/>
        <v>4</v>
      </c>
      <c r="L252">
        <v>1</v>
      </c>
      <c r="N252">
        <f t="shared" si="43"/>
        <v>2000</v>
      </c>
      <c r="O252" t="str">
        <f t="shared" si="44"/>
        <v>Western Conference First Round</v>
      </c>
      <c r="P252" t="str">
        <f t="shared" si="41"/>
        <v>Minnesota Timberwolves</v>
      </c>
      <c r="Q252">
        <f t="shared" si="45"/>
        <v>1</v>
      </c>
      <c r="R252">
        <f t="shared" si="46"/>
        <v>4</v>
      </c>
      <c r="S252">
        <v>0</v>
      </c>
    </row>
    <row r="253" spans="1:19">
      <c r="A253">
        <f t="shared" si="42"/>
        <v>2000</v>
      </c>
      <c r="B253" t="s">
        <v>846</v>
      </c>
      <c r="C253" t="s">
        <v>867</v>
      </c>
      <c r="G253">
        <f t="shared" si="47"/>
        <v>2000</v>
      </c>
      <c r="H253" t="str">
        <f t="shared" si="48"/>
        <v>Western Conference First Round</v>
      </c>
      <c r="I253" t="str">
        <f t="shared" si="49"/>
        <v>Utah Jazz</v>
      </c>
      <c r="J253">
        <f t="shared" si="50"/>
        <v>3</v>
      </c>
      <c r="K253">
        <f t="shared" si="51"/>
        <v>5</v>
      </c>
      <c r="L253">
        <v>1</v>
      </c>
      <c r="N253">
        <f t="shared" si="43"/>
        <v>2000</v>
      </c>
      <c r="O253" t="str">
        <f t="shared" si="44"/>
        <v>Western Conference First Round</v>
      </c>
      <c r="P253" t="str">
        <f t="shared" si="41"/>
        <v>Seattle SuperSonics</v>
      </c>
      <c r="Q253">
        <f t="shared" si="45"/>
        <v>2</v>
      </c>
      <c r="R253">
        <f t="shared" si="46"/>
        <v>5</v>
      </c>
      <c r="S253">
        <v>0</v>
      </c>
    </row>
    <row r="254" spans="1:19">
      <c r="A254">
        <f t="shared" si="42"/>
        <v>1999</v>
      </c>
      <c r="B254" t="s">
        <v>705</v>
      </c>
      <c r="C254" t="s">
        <v>868</v>
      </c>
      <c r="G254">
        <f t="shared" si="47"/>
        <v>1999</v>
      </c>
      <c r="H254" t="str">
        <f t="shared" si="48"/>
        <v>Finals</v>
      </c>
      <c r="I254" t="str">
        <f t="shared" si="49"/>
        <v>San Antonio Spurs</v>
      </c>
      <c r="J254">
        <f t="shared" si="50"/>
        <v>4</v>
      </c>
      <c r="K254">
        <f t="shared" si="51"/>
        <v>5</v>
      </c>
      <c r="L254">
        <v>1</v>
      </c>
      <c r="N254">
        <f t="shared" si="43"/>
        <v>1999</v>
      </c>
      <c r="O254" t="str">
        <f t="shared" si="44"/>
        <v>Finals</v>
      </c>
      <c r="P254" t="str">
        <f t="shared" si="41"/>
        <v>New York Knicks</v>
      </c>
      <c r="Q254">
        <f t="shared" si="45"/>
        <v>1</v>
      </c>
      <c r="R254">
        <f t="shared" si="46"/>
        <v>5</v>
      </c>
      <c r="S254">
        <v>0</v>
      </c>
    </row>
    <row r="255" spans="1:19">
      <c r="A255">
        <f t="shared" si="42"/>
        <v>1999</v>
      </c>
      <c r="G255">
        <f t="shared" si="47"/>
        <v>1999</v>
      </c>
      <c r="H255" t="e">
        <f t="shared" si="48"/>
        <v>#VALUE!</v>
      </c>
      <c r="I255" t="e">
        <f t="shared" si="49"/>
        <v>#VALUE!</v>
      </c>
      <c r="J255" t="e">
        <f t="shared" si="50"/>
        <v>#VALUE!</v>
      </c>
      <c r="K255" t="e">
        <f t="shared" si="51"/>
        <v>#VALUE!</v>
      </c>
      <c r="L255">
        <v>1</v>
      </c>
      <c r="N255">
        <f t="shared" si="43"/>
        <v>1999</v>
      </c>
      <c r="O255" t="e">
        <f t="shared" si="44"/>
        <v>#VALUE!</v>
      </c>
      <c r="P255" t="e">
        <f t="shared" si="41"/>
        <v>#VALUE!</v>
      </c>
      <c r="Q255" t="e">
        <f t="shared" si="45"/>
        <v>#VALUE!</v>
      </c>
      <c r="R255" t="e">
        <f t="shared" si="46"/>
        <v>#VALUE!</v>
      </c>
      <c r="S255">
        <v>0</v>
      </c>
    </row>
    <row r="256" spans="1:19">
      <c r="A256">
        <f t="shared" si="42"/>
        <v>1999</v>
      </c>
      <c r="B256" t="s">
        <v>744</v>
      </c>
      <c r="C256" t="s">
        <v>869</v>
      </c>
      <c r="G256">
        <f t="shared" si="47"/>
        <v>1999</v>
      </c>
      <c r="H256" t="str">
        <f t="shared" si="48"/>
        <v>Eastern Conference Finals</v>
      </c>
      <c r="I256" t="str">
        <f t="shared" si="49"/>
        <v>New York Knicks</v>
      </c>
      <c r="J256">
        <f t="shared" si="50"/>
        <v>4</v>
      </c>
      <c r="K256">
        <f t="shared" si="51"/>
        <v>6</v>
      </c>
      <c r="L256">
        <v>1</v>
      </c>
      <c r="N256">
        <f t="shared" si="43"/>
        <v>1999</v>
      </c>
      <c r="O256" t="str">
        <f t="shared" si="44"/>
        <v>Eastern Conference Finals</v>
      </c>
      <c r="P256" t="str">
        <f t="shared" si="41"/>
        <v>Indiana Pacers</v>
      </c>
      <c r="Q256">
        <f t="shared" si="45"/>
        <v>2</v>
      </c>
      <c r="R256">
        <f t="shared" si="46"/>
        <v>6</v>
      </c>
      <c r="S256">
        <v>0</v>
      </c>
    </row>
    <row r="257" spans="1:19">
      <c r="A257">
        <f t="shared" si="42"/>
        <v>1999</v>
      </c>
      <c r="B257" t="s">
        <v>682</v>
      </c>
      <c r="C257" t="s">
        <v>870</v>
      </c>
      <c r="G257">
        <f t="shared" si="47"/>
        <v>1999</v>
      </c>
      <c r="H257" t="str">
        <f t="shared" si="48"/>
        <v>Western Conference Finals</v>
      </c>
      <c r="I257" t="str">
        <f t="shared" si="49"/>
        <v>San Antonio Spurs</v>
      </c>
      <c r="J257">
        <f t="shared" si="50"/>
        <v>4</v>
      </c>
      <c r="K257">
        <f t="shared" si="51"/>
        <v>4</v>
      </c>
      <c r="L257">
        <v>1</v>
      </c>
      <c r="N257">
        <f t="shared" si="43"/>
        <v>1999</v>
      </c>
      <c r="O257" t="str">
        <f t="shared" si="44"/>
        <v>Western Conference Finals</v>
      </c>
      <c r="P257" t="str">
        <f t="shared" si="41"/>
        <v>Portland Trail Blazers</v>
      </c>
      <c r="Q257">
        <f t="shared" si="45"/>
        <v>0</v>
      </c>
      <c r="R257">
        <f t="shared" si="46"/>
        <v>4</v>
      </c>
      <c r="S257">
        <v>0</v>
      </c>
    </row>
    <row r="258" spans="1:19">
      <c r="A258">
        <f t="shared" si="42"/>
        <v>1999</v>
      </c>
      <c r="G258">
        <f t="shared" si="47"/>
        <v>1999</v>
      </c>
      <c r="H258" t="e">
        <f t="shared" si="48"/>
        <v>#VALUE!</v>
      </c>
      <c r="I258" t="e">
        <f t="shared" si="49"/>
        <v>#VALUE!</v>
      </c>
      <c r="J258" t="e">
        <f t="shared" si="50"/>
        <v>#VALUE!</v>
      </c>
      <c r="K258" t="e">
        <f t="shared" si="51"/>
        <v>#VALUE!</v>
      </c>
      <c r="L258">
        <v>1</v>
      </c>
      <c r="N258">
        <f t="shared" si="43"/>
        <v>1999</v>
      </c>
      <c r="O258" t="e">
        <f t="shared" si="44"/>
        <v>#VALUE!</v>
      </c>
      <c r="P258" t="e">
        <f t="shared" si="41"/>
        <v>#VALUE!</v>
      </c>
      <c r="Q258" t="e">
        <f t="shared" si="45"/>
        <v>#VALUE!</v>
      </c>
      <c r="R258" t="e">
        <f t="shared" si="46"/>
        <v>#VALUE!</v>
      </c>
      <c r="S258">
        <v>0</v>
      </c>
    </row>
    <row r="259" spans="1:19">
      <c r="A259">
        <f t="shared" si="42"/>
        <v>1999</v>
      </c>
      <c r="B259" t="s">
        <v>748</v>
      </c>
      <c r="C259" t="s">
        <v>860</v>
      </c>
      <c r="G259">
        <f t="shared" si="47"/>
        <v>1999</v>
      </c>
      <c r="H259" t="str">
        <f t="shared" si="48"/>
        <v>Eastern Conference Semifinals</v>
      </c>
      <c r="I259" t="str">
        <f t="shared" si="49"/>
        <v>Indiana Pacers</v>
      </c>
      <c r="J259">
        <f t="shared" si="50"/>
        <v>4</v>
      </c>
      <c r="K259">
        <f t="shared" si="51"/>
        <v>4</v>
      </c>
      <c r="L259">
        <v>1</v>
      </c>
      <c r="N259">
        <f t="shared" si="43"/>
        <v>1999</v>
      </c>
      <c r="O259" t="str">
        <f t="shared" si="44"/>
        <v>Eastern Conference Semifinals</v>
      </c>
      <c r="P259" t="str">
        <f t="shared" ref="P259:P322" si="52">RIGHT(LEFT(C259,LEN(C259)-15),LEN(LEFT(C259,LEN(C259)-15))-FIND("over",C259)-4)</f>
        <v>Philadelphia 76ers</v>
      </c>
      <c r="Q259">
        <f t="shared" si="45"/>
        <v>0</v>
      </c>
      <c r="R259">
        <f t="shared" si="46"/>
        <v>4</v>
      </c>
      <c r="S259">
        <v>0</v>
      </c>
    </row>
    <row r="260" spans="1:19">
      <c r="A260">
        <f t="shared" si="42"/>
        <v>1999</v>
      </c>
      <c r="B260" t="s">
        <v>748</v>
      </c>
      <c r="C260" t="s">
        <v>871</v>
      </c>
      <c r="G260">
        <f t="shared" si="47"/>
        <v>1999</v>
      </c>
      <c r="H260" t="str">
        <f t="shared" si="48"/>
        <v>Eastern Conference Semifinals</v>
      </c>
      <c r="I260" t="str">
        <f t="shared" si="49"/>
        <v>New York Knicks</v>
      </c>
      <c r="J260">
        <f t="shared" si="50"/>
        <v>4</v>
      </c>
      <c r="K260">
        <f t="shared" si="51"/>
        <v>4</v>
      </c>
      <c r="L260">
        <v>1</v>
      </c>
      <c r="N260">
        <f t="shared" si="43"/>
        <v>1999</v>
      </c>
      <c r="O260" t="str">
        <f t="shared" si="44"/>
        <v>Eastern Conference Semifinals</v>
      </c>
      <c r="P260" t="str">
        <f t="shared" si="52"/>
        <v>Atlanta Hawks</v>
      </c>
      <c r="Q260">
        <f t="shared" si="45"/>
        <v>0</v>
      </c>
      <c r="R260">
        <f t="shared" si="46"/>
        <v>4</v>
      </c>
      <c r="S260">
        <v>0</v>
      </c>
    </row>
    <row r="261" spans="1:19">
      <c r="A261">
        <f t="shared" si="42"/>
        <v>1999</v>
      </c>
      <c r="B261" t="s">
        <v>690</v>
      </c>
      <c r="C261" t="s">
        <v>862</v>
      </c>
      <c r="G261">
        <f t="shared" si="47"/>
        <v>1999</v>
      </c>
      <c r="H261" t="str">
        <f t="shared" si="48"/>
        <v>Western Conference Semifinals</v>
      </c>
      <c r="I261" t="str">
        <f t="shared" si="49"/>
        <v>Portland Trail Blazers</v>
      </c>
      <c r="J261">
        <f t="shared" si="50"/>
        <v>4</v>
      </c>
      <c r="K261">
        <f t="shared" si="51"/>
        <v>6</v>
      </c>
      <c r="L261">
        <v>1</v>
      </c>
      <c r="N261">
        <f t="shared" si="43"/>
        <v>1999</v>
      </c>
      <c r="O261" t="str">
        <f t="shared" si="44"/>
        <v>Western Conference Semifinals</v>
      </c>
      <c r="P261" t="str">
        <f t="shared" si="52"/>
        <v>Utah Jazz</v>
      </c>
      <c r="Q261">
        <f t="shared" si="45"/>
        <v>2</v>
      </c>
      <c r="R261">
        <f t="shared" si="46"/>
        <v>6</v>
      </c>
      <c r="S261">
        <v>0</v>
      </c>
    </row>
    <row r="262" spans="1:19">
      <c r="A262">
        <f t="shared" si="42"/>
        <v>1999</v>
      </c>
      <c r="B262" t="s">
        <v>713</v>
      </c>
      <c r="C262" t="s">
        <v>704</v>
      </c>
      <c r="G262">
        <f t="shared" si="47"/>
        <v>1999</v>
      </c>
      <c r="H262" t="str">
        <f t="shared" si="48"/>
        <v>Western Conference Semifinals</v>
      </c>
      <c r="I262" t="str">
        <f t="shared" si="49"/>
        <v>San Antonio Spurs</v>
      </c>
      <c r="J262">
        <f t="shared" si="50"/>
        <v>4</v>
      </c>
      <c r="K262">
        <f t="shared" si="51"/>
        <v>4</v>
      </c>
      <c r="L262">
        <v>1</v>
      </c>
      <c r="N262">
        <f t="shared" si="43"/>
        <v>1999</v>
      </c>
      <c r="O262" t="str">
        <f t="shared" si="44"/>
        <v>Western Conference Semifinals</v>
      </c>
      <c r="P262" t="str">
        <f t="shared" si="52"/>
        <v>Los Angeles Lakers</v>
      </c>
      <c r="Q262">
        <f t="shared" si="45"/>
        <v>0</v>
      </c>
      <c r="R262">
        <f t="shared" si="46"/>
        <v>4</v>
      </c>
      <c r="S262">
        <v>0</v>
      </c>
    </row>
    <row r="263" spans="1:19">
      <c r="A263">
        <f t="shared" si="42"/>
        <v>1999</v>
      </c>
      <c r="G263">
        <f t="shared" si="47"/>
        <v>1999</v>
      </c>
      <c r="H263" t="e">
        <f t="shared" si="48"/>
        <v>#VALUE!</v>
      </c>
      <c r="I263" t="e">
        <f t="shared" si="49"/>
        <v>#VALUE!</v>
      </c>
      <c r="J263" t="e">
        <f t="shared" si="50"/>
        <v>#VALUE!</v>
      </c>
      <c r="K263" t="e">
        <f t="shared" si="51"/>
        <v>#VALUE!</v>
      </c>
      <c r="L263">
        <v>1</v>
      </c>
      <c r="N263">
        <f t="shared" si="43"/>
        <v>1999</v>
      </c>
      <c r="O263" t="e">
        <f t="shared" si="44"/>
        <v>#VALUE!</v>
      </c>
      <c r="P263" t="e">
        <f t="shared" si="52"/>
        <v>#VALUE!</v>
      </c>
      <c r="Q263" t="e">
        <f t="shared" si="45"/>
        <v>#VALUE!</v>
      </c>
      <c r="R263" t="e">
        <f t="shared" si="46"/>
        <v>#VALUE!</v>
      </c>
      <c r="S263">
        <v>0</v>
      </c>
    </row>
    <row r="264" spans="1:19">
      <c r="A264">
        <f t="shared" si="42"/>
        <v>1999</v>
      </c>
      <c r="B264" t="s">
        <v>838</v>
      </c>
      <c r="C264" t="s">
        <v>872</v>
      </c>
      <c r="G264">
        <f t="shared" si="47"/>
        <v>1999</v>
      </c>
      <c r="H264" t="str">
        <f t="shared" si="48"/>
        <v>Eastern Conference First Round</v>
      </c>
      <c r="I264" t="str">
        <f t="shared" si="49"/>
        <v>Atlanta Hawks</v>
      </c>
      <c r="J264">
        <f t="shared" si="50"/>
        <v>3</v>
      </c>
      <c r="K264">
        <f t="shared" si="51"/>
        <v>5</v>
      </c>
      <c r="L264">
        <v>1</v>
      </c>
      <c r="N264">
        <f t="shared" si="43"/>
        <v>1999</v>
      </c>
      <c r="O264" t="str">
        <f t="shared" si="44"/>
        <v>Eastern Conference First Round</v>
      </c>
      <c r="P264" t="str">
        <f t="shared" si="52"/>
        <v>Detroit Pistons</v>
      </c>
      <c r="Q264">
        <f t="shared" si="45"/>
        <v>2</v>
      </c>
      <c r="R264">
        <f t="shared" si="46"/>
        <v>5</v>
      </c>
      <c r="S264">
        <v>0</v>
      </c>
    </row>
    <row r="265" spans="1:19">
      <c r="A265">
        <f t="shared" si="42"/>
        <v>1999</v>
      </c>
      <c r="B265" t="s">
        <v>851</v>
      </c>
      <c r="C265" t="s">
        <v>863</v>
      </c>
      <c r="G265">
        <f t="shared" si="47"/>
        <v>1999</v>
      </c>
      <c r="H265" t="str">
        <f t="shared" si="48"/>
        <v>Eastern Conference First Round</v>
      </c>
      <c r="I265" t="str">
        <f t="shared" si="49"/>
        <v>Indiana Pacers</v>
      </c>
      <c r="J265">
        <f t="shared" si="50"/>
        <v>3</v>
      </c>
      <c r="K265">
        <f t="shared" si="51"/>
        <v>3</v>
      </c>
      <c r="L265">
        <v>1</v>
      </c>
      <c r="N265">
        <f t="shared" si="43"/>
        <v>1999</v>
      </c>
      <c r="O265" t="str">
        <f t="shared" si="44"/>
        <v>Eastern Conference First Round</v>
      </c>
      <c r="P265" t="str">
        <f t="shared" si="52"/>
        <v>Milwaukee Bucks</v>
      </c>
      <c r="Q265">
        <f t="shared" si="45"/>
        <v>0</v>
      </c>
      <c r="R265">
        <f t="shared" si="46"/>
        <v>3</v>
      </c>
      <c r="S265">
        <v>0</v>
      </c>
    </row>
    <row r="266" spans="1:19">
      <c r="A266">
        <f t="shared" si="42"/>
        <v>1999</v>
      </c>
      <c r="B266" t="s">
        <v>838</v>
      </c>
      <c r="C266" t="s">
        <v>861</v>
      </c>
      <c r="G266">
        <f t="shared" si="47"/>
        <v>1999</v>
      </c>
      <c r="H266" t="str">
        <f t="shared" si="48"/>
        <v>Eastern Conference First Round</v>
      </c>
      <c r="I266" t="str">
        <f t="shared" si="49"/>
        <v>New York Knicks</v>
      </c>
      <c r="J266">
        <f t="shared" si="50"/>
        <v>3</v>
      </c>
      <c r="K266">
        <f t="shared" si="51"/>
        <v>5</v>
      </c>
      <c r="L266">
        <v>1</v>
      </c>
      <c r="N266">
        <f t="shared" si="43"/>
        <v>1999</v>
      </c>
      <c r="O266" t="str">
        <f t="shared" si="44"/>
        <v>Eastern Conference First Round</v>
      </c>
      <c r="P266" t="str">
        <f t="shared" si="52"/>
        <v>Miami Heat</v>
      </c>
      <c r="Q266">
        <f t="shared" si="45"/>
        <v>2</v>
      </c>
      <c r="R266">
        <f t="shared" si="46"/>
        <v>5</v>
      </c>
      <c r="S266">
        <v>0</v>
      </c>
    </row>
    <row r="267" spans="1:19">
      <c r="A267">
        <f t="shared" ref="A267:A330" si="53">A249-1</f>
        <v>1999</v>
      </c>
      <c r="B267" t="s">
        <v>839</v>
      </c>
      <c r="C267" t="s">
        <v>873</v>
      </c>
      <c r="G267">
        <f t="shared" si="47"/>
        <v>1999</v>
      </c>
      <c r="H267" t="str">
        <f t="shared" si="48"/>
        <v>Eastern Conference First Round</v>
      </c>
      <c r="I267" t="str">
        <f t="shared" si="49"/>
        <v>Philadelphia 76ers</v>
      </c>
      <c r="J267">
        <f t="shared" si="50"/>
        <v>3</v>
      </c>
      <c r="K267">
        <f t="shared" si="51"/>
        <v>4</v>
      </c>
      <c r="L267">
        <v>1</v>
      </c>
      <c r="N267">
        <f t="shared" si="43"/>
        <v>1999</v>
      </c>
      <c r="O267" t="str">
        <f t="shared" si="44"/>
        <v>Eastern Conference First Round</v>
      </c>
      <c r="P267" t="str">
        <f t="shared" si="52"/>
        <v>Orlando Magic</v>
      </c>
      <c r="Q267">
        <f t="shared" si="45"/>
        <v>1</v>
      </c>
      <c r="R267">
        <f t="shared" si="46"/>
        <v>4</v>
      </c>
      <c r="S267">
        <v>0</v>
      </c>
    </row>
    <row r="268" spans="1:19">
      <c r="A268">
        <f t="shared" si="53"/>
        <v>1999</v>
      </c>
      <c r="B268" t="s">
        <v>845</v>
      </c>
      <c r="C268" t="s">
        <v>776</v>
      </c>
      <c r="G268">
        <f t="shared" si="47"/>
        <v>1999</v>
      </c>
      <c r="H268" t="str">
        <f t="shared" si="48"/>
        <v>Western Conference First Round</v>
      </c>
      <c r="I268" t="str">
        <f t="shared" si="49"/>
        <v>Los Angeles Lakers</v>
      </c>
      <c r="J268">
        <f t="shared" si="50"/>
        <v>3</v>
      </c>
      <c r="K268">
        <f t="shared" si="51"/>
        <v>4</v>
      </c>
      <c r="L268">
        <v>1</v>
      </c>
      <c r="N268">
        <f t="shared" si="43"/>
        <v>1999</v>
      </c>
      <c r="O268" t="str">
        <f t="shared" si="44"/>
        <v>Western Conference First Round</v>
      </c>
      <c r="P268" t="str">
        <f t="shared" si="52"/>
        <v>Houston Rockets</v>
      </c>
      <c r="Q268">
        <f t="shared" si="45"/>
        <v>1</v>
      </c>
      <c r="R268">
        <f t="shared" si="46"/>
        <v>4</v>
      </c>
      <c r="S268">
        <v>0</v>
      </c>
    </row>
    <row r="269" spans="1:19">
      <c r="A269">
        <f t="shared" si="53"/>
        <v>1999</v>
      </c>
      <c r="B269" t="s">
        <v>842</v>
      </c>
      <c r="C269" t="s">
        <v>874</v>
      </c>
      <c r="G269">
        <f t="shared" si="47"/>
        <v>1999</v>
      </c>
      <c r="H269" t="str">
        <f t="shared" si="48"/>
        <v>Western Conference First Round</v>
      </c>
      <c r="I269" t="str">
        <f t="shared" si="49"/>
        <v>Portland Trail Blazers</v>
      </c>
      <c r="J269">
        <f t="shared" si="50"/>
        <v>3</v>
      </c>
      <c r="K269">
        <f t="shared" si="51"/>
        <v>3</v>
      </c>
      <c r="L269">
        <v>1</v>
      </c>
      <c r="N269">
        <f t="shared" si="43"/>
        <v>1999</v>
      </c>
      <c r="O269" t="str">
        <f t="shared" si="44"/>
        <v>Western Conference First Round</v>
      </c>
      <c r="P269" t="str">
        <f t="shared" si="52"/>
        <v>Phoenix Suns</v>
      </c>
      <c r="Q269">
        <f t="shared" si="45"/>
        <v>0</v>
      </c>
      <c r="R269">
        <f t="shared" si="46"/>
        <v>3</v>
      </c>
      <c r="S269">
        <v>0</v>
      </c>
    </row>
    <row r="270" spans="1:19">
      <c r="A270">
        <f t="shared" si="53"/>
        <v>1999</v>
      </c>
      <c r="B270" t="s">
        <v>845</v>
      </c>
      <c r="C270" t="s">
        <v>858</v>
      </c>
      <c r="G270">
        <f t="shared" si="47"/>
        <v>1999</v>
      </c>
      <c r="H270" t="str">
        <f t="shared" si="48"/>
        <v>Western Conference First Round</v>
      </c>
      <c r="I270" t="str">
        <f t="shared" si="49"/>
        <v>San Antonio Spurs</v>
      </c>
      <c r="J270">
        <f t="shared" si="50"/>
        <v>3</v>
      </c>
      <c r="K270">
        <f t="shared" si="51"/>
        <v>4</v>
      </c>
      <c r="L270">
        <v>1</v>
      </c>
      <c r="N270">
        <f t="shared" si="43"/>
        <v>1999</v>
      </c>
      <c r="O270" t="str">
        <f t="shared" si="44"/>
        <v>Western Conference First Round</v>
      </c>
      <c r="P270" t="str">
        <f t="shared" si="52"/>
        <v>Minnesota Timberwolves</v>
      </c>
      <c r="Q270">
        <f t="shared" si="45"/>
        <v>1</v>
      </c>
      <c r="R270">
        <f t="shared" si="46"/>
        <v>4</v>
      </c>
      <c r="S270">
        <v>0</v>
      </c>
    </row>
    <row r="271" spans="1:19">
      <c r="A271">
        <f t="shared" si="53"/>
        <v>1999</v>
      </c>
      <c r="B271" t="s">
        <v>846</v>
      </c>
      <c r="C271" t="s">
        <v>875</v>
      </c>
      <c r="G271">
        <f t="shared" si="47"/>
        <v>1999</v>
      </c>
      <c r="H271" t="str">
        <f t="shared" si="48"/>
        <v>Western Conference First Round</v>
      </c>
      <c r="I271" t="str">
        <f t="shared" si="49"/>
        <v>Utah Jazz</v>
      </c>
      <c r="J271">
        <f t="shared" si="50"/>
        <v>3</v>
      </c>
      <c r="K271">
        <f t="shared" si="51"/>
        <v>5</v>
      </c>
      <c r="L271">
        <v>1</v>
      </c>
      <c r="N271">
        <f t="shared" si="43"/>
        <v>1999</v>
      </c>
      <c r="O271" t="str">
        <f t="shared" si="44"/>
        <v>Western Conference First Round</v>
      </c>
      <c r="P271" t="str">
        <f t="shared" si="52"/>
        <v>Sacramento Kings</v>
      </c>
      <c r="Q271">
        <f t="shared" si="45"/>
        <v>2</v>
      </c>
      <c r="R271">
        <f t="shared" si="46"/>
        <v>5</v>
      </c>
      <c r="S271">
        <v>0</v>
      </c>
    </row>
    <row r="272" spans="1:19">
      <c r="A272">
        <f t="shared" si="53"/>
        <v>1998</v>
      </c>
      <c r="B272" t="s">
        <v>725</v>
      </c>
      <c r="C272" t="s">
        <v>876</v>
      </c>
      <c r="G272">
        <f t="shared" si="47"/>
        <v>1998</v>
      </c>
      <c r="H272" t="str">
        <f t="shared" si="48"/>
        <v>Finals</v>
      </c>
      <c r="I272" t="str">
        <f t="shared" si="49"/>
        <v>Chicago Bulls</v>
      </c>
      <c r="J272">
        <f t="shared" si="50"/>
        <v>4</v>
      </c>
      <c r="K272">
        <f t="shared" si="51"/>
        <v>6</v>
      </c>
      <c r="L272">
        <v>1</v>
      </c>
      <c r="N272">
        <f t="shared" si="43"/>
        <v>1998</v>
      </c>
      <c r="O272" t="str">
        <f t="shared" si="44"/>
        <v>Finals</v>
      </c>
      <c r="P272" t="str">
        <f t="shared" si="52"/>
        <v>Utah Jazz</v>
      </c>
      <c r="Q272">
        <f t="shared" si="45"/>
        <v>2</v>
      </c>
      <c r="R272">
        <f t="shared" si="46"/>
        <v>6</v>
      </c>
      <c r="S272">
        <v>0</v>
      </c>
    </row>
    <row r="273" spans="1:19">
      <c r="A273">
        <f t="shared" si="53"/>
        <v>1998</v>
      </c>
      <c r="G273">
        <f t="shared" si="47"/>
        <v>1998</v>
      </c>
      <c r="H273" t="e">
        <f t="shared" si="48"/>
        <v>#VALUE!</v>
      </c>
      <c r="I273" t="e">
        <f t="shared" si="49"/>
        <v>#VALUE!</v>
      </c>
      <c r="J273" t="e">
        <f t="shared" si="50"/>
        <v>#VALUE!</v>
      </c>
      <c r="K273" t="e">
        <f t="shared" si="51"/>
        <v>#VALUE!</v>
      </c>
      <c r="L273">
        <v>1</v>
      </c>
      <c r="N273">
        <f t="shared" si="43"/>
        <v>1998</v>
      </c>
      <c r="O273" t="e">
        <f t="shared" si="44"/>
        <v>#VALUE!</v>
      </c>
      <c r="P273" t="e">
        <f t="shared" si="52"/>
        <v>#VALUE!</v>
      </c>
      <c r="Q273" t="e">
        <f t="shared" si="45"/>
        <v>#VALUE!</v>
      </c>
      <c r="R273" t="e">
        <f t="shared" si="46"/>
        <v>#VALUE!</v>
      </c>
      <c r="S273">
        <v>0</v>
      </c>
    </row>
    <row r="274" spans="1:19">
      <c r="A274">
        <f t="shared" si="53"/>
        <v>1998</v>
      </c>
      <c r="B274" t="s">
        <v>680</v>
      </c>
      <c r="C274" t="s">
        <v>736</v>
      </c>
      <c r="G274">
        <f t="shared" si="47"/>
        <v>1998</v>
      </c>
      <c r="H274" t="str">
        <f t="shared" si="48"/>
        <v>Eastern Conference Finals</v>
      </c>
      <c r="I274" t="str">
        <f t="shared" si="49"/>
        <v>Chicago Bulls</v>
      </c>
      <c r="J274">
        <f t="shared" si="50"/>
        <v>4</v>
      </c>
      <c r="K274">
        <f t="shared" si="51"/>
        <v>7</v>
      </c>
      <c r="L274">
        <v>1</v>
      </c>
      <c r="N274">
        <f t="shared" si="43"/>
        <v>1998</v>
      </c>
      <c r="O274" t="str">
        <f t="shared" si="44"/>
        <v>Eastern Conference Finals</v>
      </c>
      <c r="P274" t="str">
        <f t="shared" si="52"/>
        <v>Indiana Pacers</v>
      </c>
      <c r="Q274">
        <f t="shared" si="45"/>
        <v>3</v>
      </c>
      <c r="R274">
        <f t="shared" si="46"/>
        <v>7</v>
      </c>
      <c r="S274">
        <v>0</v>
      </c>
    </row>
    <row r="275" spans="1:19">
      <c r="A275">
        <f t="shared" si="53"/>
        <v>1998</v>
      </c>
      <c r="B275" t="s">
        <v>682</v>
      </c>
      <c r="C275" t="s">
        <v>877</v>
      </c>
      <c r="G275">
        <f t="shared" si="47"/>
        <v>1998</v>
      </c>
      <c r="H275" t="str">
        <f t="shared" si="48"/>
        <v>Western Conference Finals</v>
      </c>
      <c r="I275" t="str">
        <f t="shared" si="49"/>
        <v>Utah Jazz</v>
      </c>
      <c r="J275">
        <f t="shared" si="50"/>
        <v>4</v>
      </c>
      <c r="K275">
        <f t="shared" si="51"/>
        <v>4</v>
      </c>
      <c r="L275">
        <v>1</v>
      </c>
      <c r="N275">
        <f t="shared" si="43"/>
        <v>1998</v>
      </c>
      <c r="O275" t="str">
        <f t="shared" si="44"/>
        <v>Western Conference Finals</v>
      </c>
      <c r="P275" t="str">
        <f t="shared" si="52"/>
        <v>Los Angeles Lakers</v>
      </c>
      <c r="Q275">
        <f t="shared" si="45"/>
        <v>0</v>
      </c>
      <c r="R275">
        <f t="shared" si="46"/>
        <v>4</v>
      </c>
      <c r="S275">
        <v>0</v>
      </c>
    </row>
    <row r="276" spans="1:19">
      <c r="A276">
        <f t="shared" si="53"/>
        <v>1998</v>
      </c>
      <c r="G276">
        <f t="shared" si="47"/>
        <v>1998</v>
      </c>
      <c r="H276" t="e">
        <f t="shared" si="48"/>
        <v>#VALUE!</v>
      </c>
      <c r="I276" t="e">
        <f t="shared" si="49"/>
        <v>#VALUE!</v>
      </c>
      <c r="J276" t="e">
        <f t="shared" si="50"/>
        <v>#VALUE!</v>
      </c>
      <c r="K276" t="e">
        <f t="shared" si="51"/>
        <v>#VALUE!</v>
      </c>
      <c r="L276">
        <v>1</v>
      </c>
      <c r="N276">
        <f t="shared" si="43"/>
        <v>1998</v>
      </c>
      <c r="O276" t="e">
        <f t="shared" si="44"/>
        <v>#VALUE!</v>
      </c>
      <c r="P276" t="e">
        <f t="shared" si="52"/>
        <v>#VALUE!</v>
      </c>
      <c r="Q276" t="e">
        <f t="shared" si="45"/>
        <v>#VALUE!</v>
      </c>
      <c r="R276" t="e">
        <f t="shared" si="46"/>
        <v>#VALUE!</v>
      </c>
      <c r="S276">
        <v>0</v>
      </c>
    </row>
    <row r="277" spans="1:19">
      <c r="A277">
        <f t="shared" si="53"/>
        <v>1998</v>
      </c>
      <c r="B277" t="s">
        <v>686</v>
      </c>
      <c r="C277" t="s">
        <v>878</v>
      </c>
      <c r="G277">
        <f t="shared" si="47"/>
        <v>1998</v>
      </c>
      <c r="H277" t="str">
        <f t="shared" si="48"/>
        <v>Eastern Conference Semifinals</v>
      </c>
      <c r="I277" t="str">
        <f t="shared" si="49"/>
        <v>Chicago Bulls</v>
      </c>
      <c r="J277">
        <f t="shared" si="50"/>
        <v>4</v>
      </c>
      <c r="K277">
        <f t="shared" si="51"/>
        <v>5</v>
      </c>
      <c r="L277">
        <v>1</v>
      </c>
      <c r="N277">
        <f t="shared" si="43"/>
        <v>1998</v>
      </c>
      <c r="O277" t="str">
        <f t="shared" si="44"/>
        <v>Eastern Conference Semifinals</v>
      </c>
      <c r="P277" t="str">
        <f t="shared" si="52"/>
        <v>Charlotte Hornets</v>
      </c>
      <c r="Q277">
        <f t="shared" si="45"/>
        <v>1</v>
      </c>
      <c r="R277">
        <f t="shared" si="46"/>
        <v>5</v>
      </c>
      <c r="S277">
        <v>0</v>
      </c>
    </row>
    <row r="278" spans="1:19">
      <c r="A278">
        <f t="shared" si="53"/>
        <v>1998</v>
      </c>
      <c r="B278" t="s">
        <v>686</v>
      </c>
      <c r="C278" t="s">
        <v>685</v>
      </c>
      <c r="G278">
        <f t="shared" si="47"/>
        <v>1998</v>
      </c>
      <c r="H278" t="str">
        <f t="shared" si="48"/>
        <v>Eastern Conference Semifinals</v>
      </c>
      <c r="I278" t="str">
        <f t="shared" si="49"/>
        <v>Indiana Pacers</v>
      </c>
      <c r="J278">
        <f t="shared" si="50"/>
        <v>4</v>
      </c>
      <c r="K278">
        <f t="shared" si="51"/>
        <v>5</v>
      </c>
      <c r="L278">
        <v>1</v>
      </c>
      <c r="N278">
        <f t="shared" si="43"/>
        <v>1998</v>
      </c>
      <c r="O278" t="str">
        <f t="shared" si="44"/>
        <v>Eastern Conference Semifinals</v>
      </c>
      <c r="P278" t="str">
        <f t="shared" si="52"/>
        <v>New York Knicks</v>
      </c>
      <c r="Q278">
        <f t="shared" si="45"/>
        <v>1</v>
      </c>
      <c r="R278">
        <f t="shared" si="46"/>
        <v>5</v>
      </c>
      <c r="S278">
        <v>0</v>
      </c>
    </row>
    <row r="279" spans="1:19">
      <c r="A279">
        <f t="shared" si="53"/>
        <v>1998</v>
      </c>
      <c r="B279" t="s">
        <v>688</v>
      </c>
      <c r="C279" t="s">
        <v>879</v>
      </c>
      <c r="G279">
        <f t="shared" si="47"/>
        <v>1998</v>
      </c>
      <c r="H279" t="str">
        <f t="shared" si="48"/>
        <v>Western Conference Semifinals</v>
      </c>
      <c r="I279" t="str">
        <f t="shared" si="49"/>
        <v>Los Angeles Lakers</v>
      </c>
      <c r="J279">
        <f t="shared" si="50"/>
        <v>4</v>
      </c>
      <c r="K279">
        <f t="shared" si="51"/>
        <v>5</v>
      </c>
      <c r="L279">
        <v>1</v>
      </c>
      <c r="N279">
        <f t="shared" si="43"/>
        <v>1998</v>
      </c>
      <c r="O279" t="str">
        <f t="shared" si="44"/>
        <v>Western Conference Semifinals</v>
      </c>
      <c r="P279" t="str">
        <f t="shared" si="52"/>
        <v>Seattle SuperSonics</v>
      </c>
      <c r="Q279">
        <f t="shared" si="45"/>
        <v>1</v>
      </c>
      <c r="R279">
        <f t="shared" si="46"/>
        <v>5</v>
      </c>
      <c r="S279">
        <v>0</v>
      </c>
    </row>
    <row r="280" spans="1:19">
      <c r="A280">
        <f t="shared" si="53"/>
        <v>1998</v>
      </c>
      <c r="B280" t="s">
        <v>688</v>
      </c>
      <c r="C280" t="s">
        <v>880</v>
      </c>
      <c r="G280">
        <f t="shared" si="47"/>
        <v>1998</v>
      </c>
      <c r="H280" t="str">
        <f t="shared" si="48"/>
        <v>Western Conference Semifinals</v>
      </c>
      <c r="I280" t="str">
        <f t="shared" si="49"/>
        <v>Utah Jazz</v>
      </c>
      <c r="J280">
        <f t="shared" si="50"/>
        <v>4</v>
      </c>
      <c r="K280">
        <f t="shared" si="51"/>
        <v>5</v>
      </c>
      <c r="L280">
        <v>1</v>
      </c>
      <c r="N280">
        <f t="shared" si="43"/>
        <v>1998</v>
      </c>
      <c r="O280" t="str">
        <f t="shared" si="44"/>
        <v>Western Conference Semifinals</v>
      </c>
      <c r="P280" t="str">
        <f t="shared" si="52"/>
        <v>San Antonio Spurs</v>
      </c>
      <c r="Q280">
        <f t="shared" si="45"/>
        <v>1</v>
      </c>
      <c r="R280">
        <f t="shared" si="46"/>
        <v>5</v>
      </c>
      <c r="S280">
        <v>0</v>
      </c>
    </row>
    <row r="281" spans="1:19">
      <c r="A281">
        <f t="shared" si="53"/>
        <v>1998</v>
      </c>
      <c r="G281">
        <f t="shared" si="47"/>
        <v>1998</v>
      </c>
      <c r="H281" t="e">
        <f t="shared" si="48"/>
        <v>#VALUE!</v>
      </c>
      <c r="I281" t="e">
        <f t="shared" si="49"/>
        <v>#VALUE!</v>
      </c>
      <c r="J281" t="e">
        <f t="shared" si="50"/>
        <v>#VALUE!</v>
      </c>
      <c r="K281" t="e">
        <f t="shared" si="51"/>
        <v>#VALUE!</v>
      </c>
      <c r="L281">
        <v>1</v>
      </c>
      <c r="N281">
        <f t="shared" si="43"/>
        <v>1998</v>
      </c>
      <c r="O281" t="e">
        <f t="shared" si="44"/>
        <v>#VALUE!</v>
      </c>
      <c r="P281" t="e">
        <f t="shared" si="52"/>
        <v>#VALUE!</v>
      </c>
      <c r="Q281" t="e">
        <f t="shared" si="45"/>
        <v>#VALUE!</v>
      </c>
      <c r="R281" t="e">
        <f t="shared" si="46"/>
        <v>#VALUE!</v>
      </c>
      <c r="S281">
        <v>0</v>
      </c>
    </row>
    <row r="282" spans="1:19">
      <c r="A282">
        <f t="shared" si="53"/>
        <v>1998</v>
      </c>
      <c r="B282" t="s">
        <v>839</v>
      </c>
      <c r="C282" t="s">
        <v>881</v>
      </c>
      <c r="G282">
        <f t="shared" si="47"/>
        <v>1998</v>
      </c>
      <c r="H282" t="str">
        <f t="shared" si="48"/>
        <v>Eastern Conference First Round</v>
      </c>
      <c r="I282" t="str">
        <f t="shared" si="49"/>
        <v>Charlotte Hornets</v>
      </c>
      <c r="J282">
        <f t="shared" si="50"/>
        <v>3</v>
      </c>
      <c r="K282">
        <f t="shared" si="51"/>
        <v>4</v>
      </c>
      <c r="L282">
        <v>1</v>
      </c>
      <c r="N282">
        <f t="shared" si="43"/>
        <v>1998</v>
      </c>
      <c r="O282" t="str">
        <f t="shared" si="44"/>
        <v>Eastern Conference First Round</v>
      </c>
      <c r="P282" t="str">
        <f t="shared" si="52"/>
        <v>Atlanta Hawks</v>
      </c>
      <c r="Q282">
        <f t="shared" si="45"/>
        <v>1</v>
      </c>
      <c r="R282">
        <f t="shared" si="46"/>
        <v>4</v>
      </c>
      <c r="S282">
        <v>0</v>
      </c>
    </row>
    <row r="283" spans="1:19">
      <c r="A283">
        <f t="shared" si="53"/>
        <v>1998</v>
      </c>
      <c r="B283" t="s">
        <v>851</v>
      </c>
      <c r="C283" t="s">
        <v>882</v>
      </c>
      <c r="G283">
        <f t="shared" si="47"/>
        <v>1998</v>
      </c>
      <c r="H283" t="str">
        <f t="shared" si="48"/>
        <v>Eastern Conference First Round</v>
      </c>
      <c r="I283" t="str">
        <f t="shared" si="49"/>
        <v>Chicago Bulls</v>
      </c>
      <c r="J283">
        <f t="shared" si="50"/>
        <v>3</v>
      </c>
      <c r="K283">
        <f t="shared" si="51"/>
        <v>3</v>
      </c>
      <c r="L283">
        <v>1</v>
      </c>
      <c r="N283">
        <f t="shared" si="43"/>
        <v>1998</v>
      </c>
      <c r="O283" t="str">
        <f t="shared" si="44"/>
        <v>Eastern Conference First Round</v>
      </c>
      <c r="P283" t="str">
        <f t="shared" si="52"/>
        <v>New Jersey Nets</v>
      </c>
      <c r="Q283">
        <f t="shared" si="45"/>
        <v>0</v>
      </c>
      <c r="R283">
        <f t="shared" si="46"/>
        <v>3</v>
      </c>
      <c r="S283">
        <v>0</v>
      </c>
    </row>
    <row r="284" spans="1:19">
      <c r="A284">
        <f t="shared" si="53"/>
        <v>1998</v>
      </c>
      <c r="B284" t="s">
        <v>839</v>
      </c>
      <c r="C284" t="s">
        <v>883</v>
      </c>
      <c r="G284">
        <f t="shared" si="47"/>
        <v>1998</v>
      </c>
      <c r="H284" t="str">
        <f t="shared" si="48"/>
        <v>Eastern Conference First Round</v>
      </c>
      <c r="I284" t="str">
        <f t="shared" si="49"/>
        <v>Indiana Pacers</v>
      </c>
      <c r="J284">
        <f t="shared" si="50"/>
        <v>3</v>
      </c>
      <c r="K284">
        <f t="shared" si="51"/>
        <v>4</v>
      </c>
      <c r="L284">
        <v>1</v>
      </c>
      <c r="N284">
        <f t="shared" si="43"/>
        <v>1998</v>
      </c>
      <c r="O284" t="str">
        <f t="shared" si="44"/>
        <v>Eastern Conference First Round</v>
      </c>
      <c r="P284" t="str">
        <f t="shared" si="52"/>
        <v>Cleveland Cavaliers</v>
      </c>
      <c r="Q284">
        <f t="shared" si="45"/>
        <v>1</v>
      </c>
      <c r="R284">
        <f t="shared" si="46"/>
        <v>4</v>
      </c>
      <c r="S284">
        <v>0</v>
      </c>
    </row>
    <row r="285" spans="1:19">
      <c r="A285">
        <f t="shared" si="53"/>
        <v>1998</v>
      </c>
      <c r="B285" t="s">
        <v>838</v>
      </c>
      <c r="C285" t="s">
        <v>861</v>
      </c>
      <c r="G285">
        <f t="shared" si="47"/>
        <v>1998</v>
      </c>
      <c r="H285" t="str">
        <f t="shared" si="48"/>
        <v>Eastern Conference First Round</v>
      </c>
      <c r="I285" t="str">
        <f t="shared" si="49"/>
        <v>New York Knicks</v>
      </c>
      <c r="J285">
        <f t="shared" si="50"/>
        <v>3</v>
      </c>
      <c r="K285">
        <f t="shared" si="51"/>
        <v>5</v>
      </c>
      <c r="L285">
        <v>1</v>
      </c>
      <c r="N285">
        <f t="shared" si="43"/>
        <v>1998</v>
      </c>
      <c r="O285" t="str">
        <f t="shared" si="44"/>
        <v>Eastern Conference First Round</v>
      </c>
      <c r="P285" t="str">
        <f t="shared" si="52"/>
        <v>Miami Heat</v>
      </c>
      <c r="Q285">
        <f t="shared" si="45"/>
        <v>2</v>
      </c>
      <c r="R285">
        <f t="shared" si="46"/>
        <v>5</v>
      </c>
      <c r="S285">
        <v>0</v>
      </c>
    </row>
    <row r="286" spans="1:19">
      <c r="A286">
        <f t="shared" si="53"/>
        <v>1998</v>
      </c>
      <c r="B286" t="s">
        <v>845</v>
      </c>
      <c r="C286" t="s">
        <v>844</v>
      </c>
      <c r="G286">
        <f t="shared" si="47"/>
        <v>1998</v>
      </c>
      <c r="H286" t="str">
        <f t="shared" si="48"/>
        <v>Western Conference First Round</v>
      </c>
      <c r="I286" t="str">
        <f t="shared" si="49"/>
        <v>Los Angeles Lakers</v>
      </c>
      <c r="J286">
        <f t="shared" si="50"/>
        <v>3</v>
      </c>
      <c r="K286">
        <f t="shared" si="51"/>
        <v>4</v>
      </c>
      <c r="L286">
        <v>1</v>
      </c>
      <c r="N286">
        <f t="shared" si="43"/>
        <v>1998</v>
      </c>
      <c r="O286" t="str">
        <f t="shared" si="44"/>
        <v>Western Conference First Round</v>
      </c>
      <c r="P286" t="str">
        <f t="shared" si="52"/>
        <v>Portland Trail Blazers</v>
      </c>
      <c r="Q286">
        <f t="shared" si="45"/>
        <v>1</v>
      </c>
      <c r="R286">
        <f t="shared" si="46"/>
        <v>4</v>
      </c>
      <c r="S286">
        <v>0</v>
      </c>
    </row>
    <row r="287" spans="1:19">
      <c r="A287">
        <f t="shared" si="53"/>
        <v>1998</v>
      </c>
      <c r="B287" t="s">
        <v>845</v>
      </c>
      <c r="C287" t="s">
        <v>769</v>
      </c>
      <c r="G287">
        <f t="shared" si="47"/>
        <v>1998</v>
      </c>
      <c r="H287" t="str">
        <f t="shared" si="48"/>
        <v>Western Conference First Round</v>
      </c>
      <c r="I287" t="str">
        <f t="shared" si="49"/>
        <v>San Antonio Spurs</v>
      </c>
      <c r="J287">
        <f t="shared" si="50"/>
        <v>3</v>
      </c>
      <c r="K287">
        <f t="shared" si="51"/>
        <v>4</v>
      </c>
      <c r="L287">
        <v>1</v>
      </c>
      <c r="N287">
        <f t="shared" si="43"/>
        <v>1998</v>
      </c>
      <c r="O287" t="str">
        <f t="shared" si="44"/>
        <v>Western Conference First Round</v>
      </c>
      <c r="P287" t="str">
        <f t="shared" si="52"/>
        <v>Phoenix Suns</v>
      </c>
      <c r="Q287">
        <f t="shared" si="45"/>
        <v>1</v>
      </c>
      <c r="R287">
        <f t="shared" si="46"/>
        <v>4</v>
      </c>
      <c r="S287">
        <v>0</v>
      </c>
    </row>
    <row r="288" spans="1:19">
      <c r="A288">
        <f t="shared" si="53"/>
        <v>1998</v>
      </c>
      <c r="B288" t="s">
        <v>846</v>
      </c>
      <c r="C288" t="s">
        <v>884</v>
      </c>
      <c r="G288">
        <f t="shared" si="47"/>
        <v>1998</v>
      </c>
      <c r="H288" t="str">
        <f t="shared" si="48"/>
        <v>Western Conference First Round</v>
      </c>
      <c r="I288" t="str">
        <f t="shared" si="49"/>
        <v>Seattle SuperSonics</v>
      </c>
      <c r="J288">
        <f t="shared" si="50"/>
        <v>3</v>
      </c>
      <c r="K288">
        <f t="shared" si="51"/>
        <v>5</v>
      </c>
      <c r="L288">
        <v>1</v>
      </c>
      <c r="N288">
        <f t="shared" si="43"/>
        <v>1998</v>
      </c>
      <c r="O288" t="str">
        <f t="shared" si="44"/>
        <v>Western Conference First Round</v>
      </c>
      <c r="P288" t="str">
        <f t="shared" si="52"/>
        <v>Minnesota Timberwolves</v>
      </c>
      <c r="Q288">
        <f t="shared" si="45"/>
        <v>2</v>
      </c>
      <c r="R288">
        <f t="shared" si="46"/>
        <v>5</v>
      </c>
      <c r="S288">
        <v>0</v>
      </c>
    </row>
    <row r="289" spans="1:19">
      <c r="A289">
        <f t="shared" si="53"/>
        <v>1998</v>
      </c>
      <c r="B289" t="s">
        <v>846</v>
      </c>
      <c r="C289" t="s">
        <v>770</v>
      </c>
      <c r="G289">
        <f t="shared" si="47"/>
        <v>1998</v>
      </c>
      <c r="H289" t="str">
        <f t="shared" si="48"/>
        <v>Western Conference First Round</v>
      </c>
      <c r="I289" t="str">
        <f t="shared" si="49"/>
        <v>Utah Jazz</v>
      </c>
      <c r="J289">
        <f t="shared" si="50"/>
        <v>3</v>
      </c>
      <c r="K289">
        <f t="shared" si="51"/>
        <v>5</v>
      </c>
      <c r="L289">
        <v>1</v>
      </c>
      <c r="N289">
        <f t="shared" si="43"/>
        <v>1998</v>
      </c>
      <c r="O289" t="str">
        <f t="shared" si="44"/>
        <v>Western Conference First Round</v>
      </c>
      <c r="P289" t="str">
        <f t="shared" si="52"/>
        <v>Houston Rockets</v>
      </c>
      <c r="Q289">
        <f t="shared" si="45"/>
        <v>2</v>
      </c>
      <c r="R289">
        <f t="shared" si="46"/>
        <v>5</v>
      </c>
      <c r="S289">
        <v>0</v>
      </c>
    </row>
    <row r="290" spans="1:19">
      <c r="A290">
        <f t="shared" si="53"/>
        <v>1997</v>
      </c>
      <c r="B290" t="s">
        <v>725</v>
      </c>
      <c r="C290" t="s">
        <v>876</v>
      </c>
      <c r="G290">
        <f t="shared" si="47"/>
        <v>1997</v>
      </c>
      <c r="H290" t="str">
        <f t="shared" si="48"/>
        <v>Finals</v>
      </c>
      <c r="I290" t="str">
        <f t="shared" si="49"/>
        <v>Chicago Bulls</v>
      </c>
      <c r="J290">
        <f t="shared" si="50"/>
        <v>4</v>
      </c>
      <c r="K290">
        <f t="shared" si="51"/>
        <v>6</v>
      </c>
      <c r="L290">
        <v>1</v>
      </c>
      <c r="N290">
        <f t="shared" si="43"/>
        <v>1997</v>
      </c>
      <c r="O290" t="str">
        <f t="shared" si="44"/>
        <v>Finals</v>
      </c>
      <c r="P290" t="str">
        <f t="shared" si="52"/>
        <v>Utah Jazz</v>
      </c>
      <c r="Q290">
        <f t="shared" si="45"/>
        <v>2</v>
      </c>
      <c r="R290">
        <f t="shared" si="46"/>
        <v>6</v>
      </c>
      <c r="S290">
        <v>0</v>
      </c>
    </row>
    <row r="291" spans="1:19">
      <c r="A291">
        <f t="shared" si="53"/>
        <v>1997</v>
      </c>
      <c r="G291">
        <f t="shared" si="47"/>
        <v>1997</v>
      </c>
      <c r="H291" t="e">
        <f t="shared" si="48"/>
        <v>#VALUE!</v>
      </c>
      <c r="I291" t="e">
        <f t="shared" si="49"/>
        <v>#VALUE!</v>
      </c>
      <c r="J291" t="e">
        <f t="shared" si="50"/>
        <v>#VALUE!</v>
      </c>
      <c r="K291" t="e">
        <f t="shared" si="51"/>
        <v>#VALUE!</v>
      </c>
      <c r="L291">
        <v>1</v>
      </c>
      <c r="N291">
        <f t="shared" si="43"/>
        <v>1997</v>
      </c>
      <c r="O291" t="e">
        <f t="shared" si="44"/>
        <v>#VALUE!</v>
      </c>
      <c r="P291" t="e">
        <f t="shared" si="52"/>
        <v>#VALUE!</v>
      </c>
      <c r="Q291" t="e">
        <f t="shared" si="45"/>
        <v>#VALUE!</v>
      </c>
      <c r="R291" t="e">
        <f t="shared" si="46"/>
        <v>#VALUE!</v>
      </c>
      <c r="S291">
        <v>0</v>
      </c>
    </row>
    <row r="292" spans="1:19">
      <c r="A292">
        <f t="shared" si="53"/>
        <v>1997</v>
      </c>
      <c r="B292" t="s">
        <v>727</v>
      </c>
      <c r="C292" t="s">
        <v>789</v>
      </c>
      <c r="G292">
        <f t="shared" si="47"/>
        <v>1997</v>
      </c>
      <c r="H292" t="str">
        <f t="shared" si="48"/>
        <v>Eastern Conference Finals</v>
      </c>
      <c r="I292" t="str">
        <f t="shared" si="49"/>
        <v>Chicago Bulls</v>
      </c>
      <c r="J292">
        <f t="shared" si="50"/>
        <v>4</v>
      </c>
      <c r="K292">
        <f t="shared" si="51"/>
        <v>5</v>
      </c>
      <c r="L292">
        <v>1</v>
      </c>
      <c r="N292">
        <f t="shared" si="43"/>
        <v>1997</v>
      </c>
      <c r="O292" t="str">
        <f t="shared" si="44"/>
        <v>Eastern Conference Finals</v>
      </c>
      <c r="P292" t="str">
        <f t="shared" si="52"/>
        <v>Miami Heat</v>
      </c>
      <c r="Q292">
        <f t="shared" si="45"/>
        <v>1</v>
      </c>
      <c r="R292">
        <f t="shared" si="46"/>
        <v>5</v>
      </c>
      <c r="S292">
        <v>0</v>
      </c>
    </row>
    <row r="293" spans="1:19">
      <c r="A293">
        <f t="shared" si="53"/>
        <v>1997</v>
      </c>
      <c r="B293" t="s">
        <v>708</v>
      </c>
      <c r="C293" t="s">
        <v>770</v>
      </c>
      <c r="G293">
        <f t="shared" si="47"/>
        <v>1997</v>
      </c>
      <c r="H293" t="str">
        <f t="shared" si="48"/>
        <v>Western Conference Finals</v>
      </c>
      <c r="I293" t="str">
        <f t="shared" si="49"/>
        <v>Utah Jazz</v>
      </c>
      <c r="J293">
        <f t="shared" si="50"/>
        <v>4</v>
      </c>
      <c r="K293">
        <f t="shared" si="51"/>
        <v>6</v>
      </c>
      <c r="L293">
        <v>1</v>
      </c>
      <c r="N293">
        <f t="shared" si="43"/>
        <v>1997</v>
      </c>
      <c r="O293" t="str">
        <f t="shared" si="44"/>
        <v>Western Conference Finals</v>
      </c>
      <c r="P293" t="str">
        <f t="shared" si="52"/>
        <v>Houston Rockets</v>
      </c>
      <c r="Q293">
        <f t="shared" si="45"/>
        <v>2</v>
      </c>
      <c r="R293">
        <f t="shared" si="46"/>
        <v>6</v>
      </c>
      <c r="S293">
        <v>0</v>
      </c>
    </row>
    <row r="294" spans="1:19">
      <c r="A294">
        <f t="shared" si="53"/>
        <v>1997</v>
      </c>
      <c r="G294">
        <f t="shared" si="47"/>
        <v>1997</v>
      </c>
      <c r="H294" t="e">
        <f t="shared" si="48"/>
        <v>#VALUE!</v>
      </c>
      <c r="I294" t="e">
        <f t="shared" si="49"/>
        <v>#VALUE!</v>
      </c>
      <c r="J294" t="e">
        <f t="shared" si="50"/>
        <v>#VALUE!</v>
      </c>
      <c r="K294" t="e">
        <f t="shared" si="51"/>
        <v>#VALUE!</v>
      </c>
      <c r="L294">
        <v>1</v>
      </c>
      <c r="N294">
        <f t="shared" ref="N294:N357" si="54">A294</f>
        <v>1997</v>
      </c>
      <c r="O294" t="e">
        <f t="shared" ref="O294:O357" si="55">LEFT(B294,FIND("(",B294)-2)</f>
        <v>#VALUE!</v>
      </c>
      <c r="P294" t="e">
        <f t="shared" si="52"/>
        <v>#VALUE!</v>
      </c>
      <c r="Q294" t="e">
        <f t="shared" ref="Q294:Q357" si="56">LEFT(RIGHT(B294,3),1)*1</f>
        <v>#VALUE!</v>
      </c>
      <c r="R294" t="e">
        <f t="shared" ref="R294:R357" si="57">LEFT(RIGHT(B294,LEN(B294) - FIND("(",B294)),1)*1+Q294</f>
        <v>#VALUE!</v>
      </c>
      <c r="S294">
        <v>0</v>
      </c>
    </row>
    <row r="295" spans="1:19">
      <c r="A295">
        <f t="shared" si="53"/>
        <v>1997</v>
      </c>
      <c r="B295" t="s">
        <v>686</v>
      </c>
      <c r="C295" t="s">
        <v>730</v>
      </c>
      <c r="G295">
        <f t="shared" ref="G295:G358" si="58">A295</f>
        <v>1997</v>
      </c>
      <c r="H295" t="str">
        <f t="shared" ref="H295:H358" si="59">LEFT(B295,FIND("(",B295)-2)</f>
        <v>Eastern Conference Semifinals</v>
      </c>
      <c r="I295" t="str">
        <f t="shared" ref="I295:I358" si="60">LEFT(C295,FIND("over",C295)-2)</f>
        <v>Chicago Bulls</v>
      </c>
      <c r="J295">
        <f t="shared" ref="J295:J358" si="61">LEFT(RIGHT(B295,LEN(B295) - FIND("(",B295)),1)*1</f>
        <v>4</v>
      </c>
      <c r="K295">
        <f t="shared" ref="K295:K358" si="62">RIGHT(LEFT(B295,FIND(")",B295)-1),1)+J295</f>
        <v>5</v>
      </c>
      <c r="L295">
        <v>1</v>
      </c>
      <c r="N295">
        <f t="shared" si="54"/>
        <v>1997</v>
      </c>
      <c r="O295" t="str">
        <f t="shared" si="55"/>
        <v>Eastern Conference Semifinals</v>
      </c>
      <c r="P295" t="str">
        <f t="shared" si="52"/>
        <v>Atlanta Hawks</v>
      </c>
      <c r="Q295">
        <f t="shared" si="56"/>
        <v>1</v>
      </c>
      <c r="R295">
        <f t="shared" si="57"/>
        <v>5</v>
      </c>
      <c r="S295">
        <v>0</v>
      </c>
    </row>
    <row r="296" spans="1:19">
      <c r="A296">
        <f t="shared" si="53"/>
        <v>1997</v>
      </c>
      <c r="B296" t="s">
        <v>710</v>
      </c>
      <c r="C296" t="s">
        <v>718</v>
      </c>
      <c r="G296">
        <f t="shared" si="58"/>
        <v>1997</v>
      </c>
      <c r="H296" t="str">
        <f t="shared" si="59"/>
        <v>Eastern Conference Semifinals</v>
      </c>
      <c r="I296" t="str">
        <f t="shared" si="60"/>
        <v>Miami Heat</v>
      </c>
      <c r="J296">
        <f t="shared" si="61"/>
        <v>4</v>
      </c>
      <c r="K296">
        <f t="shared" si="62"/>
        <v>7</v>
      </c>
      <c r="L296">
        <v>1</v>
      </c>
      <c r="N296">
        <f t="shared" si="54"/>
        <v>1997</v>
      </c>
      <c r="O296" t="str">
        <f t="shared" si="55"/>
        <v>Eastern Conference Semifinals</v>
      </c>
      <c r="P296" t="str">
        <f t="shared" si="52"/>
        <v>New York Knicks</v>
      </c>
      <c r="Q296">
        <f t="shared" si="56"/>
        <v>3</v>
      </c>
      <c r="R296">
        <f t="shared" si="57"/>
        <v>7</v>
      </c>
      <c r="S296">
        <v>0</v>
      </c>
    </row>
    <row r="297" spans="1:19">
      <c r="A297">
        <f t="shared" si="53"/>
        <v>1997</v>
      </c>
      <c r="B297" t="s">
        <v>732</v>
      </c>
      <c r="C297" t="s">
        <v>885</v>
      </c>
      <c r="G297">
        <f t="shared" si="58"/>
        <v>1997</v>
      </c>
      <c r="H297" t="str">
        <f t="shared" si="59"/>
        <v>Western Conference Semifinals</v>
      </c>
      <c r="I297" t="str">
        <f t="shared" si="60"/>
        <v>Houston Rockets</v>
      </c>
      <c r="J297">
        <f t="shared" si="61"/>
        <v>4</v>
      </c>
      <c r="K297">
        <f t="shared" si="62"/>
        <v>7</v>
      </c>
      <c r="L297">
        <v>1</v>
      </c>
      <c r="N297">
        <f t="shared" si="54"/>
        <v>1997</v>
      </c>
      <c r="O297" t="str">
        <f t="shared" si="55"/>
        <v>Western Conference Semifinals</v>
      </c>
      <c r="P297" t="str">
        <f t="shared" si="52"/>
        <v>Seattle SuperSonics</v>
      </c>
      <c r="Q297">
        <f t="shared" si="56"/>
        <v>3</v>
      </c>
      <c r="R297">
        <f t="shared" si="57"/>
        <v>7</v>
      </c>
      <c r="S297">
        <v>0</v>
      </c>
    </row>
    <row r="298" spans="1:19">
      <c r="A298">
        <f t="shared" si="53"/>
        <v>1997</v>
      </c>
      <c r="B298" t="s">
        <v>688</v>
      </c>
      <c r="C298" t="s">
        <v>877</v>
      </c>
      <c r="G298">
        <f t="shared" si="58"/>
        <v>1997</v>
      </c>
      <c r="H298" t="str">
        <f t="shared" si="59"/>
        <v>Western Conference Semifinals</v>
      </c>
      <c r="I298" t="str">
        <f t="shared" si="60"/>
        <v>Utah Jazz</v>
      </c>
      <c r="J298">
        <f t="shared" si="61"/>
        <v>4</v>
      </c>
      <c r="K298">
        <f t="shared" si="62"/>
        <v>5</v>
      </c>
      <c r="L298">
        <v>1</v>
      </c>
      <c r="N298">
        <f t="shared" si="54"/>
        <v>1997</v>
      </c>
      <c r="O298" t="str">
        <f t="shared" si="55"/>
        <v>Western Conference Semifinals</v>
      </c>
      <c r="P298" t="str">
        <f t="shared" si="52"/>
        <v>Los Angeles Lakers</v>
      </c>
      <c r="Q298">
        <f t="shared" si="56"/>
        <v>1</v>
      </c>
      <c r="R298">
        <f t="shared" si="57"/>
        <v>5</v>
      </c>
      <c r="S298">
        <v>0</v>
      </c>
    </row>
    <row r="299" spans="1:19">
      <c r="A299">
        <f t="shared" si="53"/>
        <v>1997</v>
      </c>
      <c r="G299">
        <f t="shared" si="58"/>
        <v>1997</v>
      </c>
      <c r="H299" t="e">
        <f t="shared" si="59"/>
        <v>#VALUE!</v>
      </c>
      <c r="I299" t="e">
        <f t="shared" si="60"/>
        <v>#VALUE!</v>
      </c>
      <c r="J299" t="e">
        <f t="shared" si="61"/>
        <v>#VALUE!</v>
      </c>
      <c r="K299" t="e">
        <f t="shared" si="62"/>
        <v>#VALUE!</v>
      </c>
      <c r="L299">
        <v>1</v>
      </c>
      <c r="N299">
        <f t="shared" si="54"/>
        <v>1997</v>
      </c>
      <c r="O299" t="e">
        <f t="shared" si="55"/>
        <v>#VALUE!</v>
      </c>
      <c r="P299" t="e">
        <f t="shared" si="52"/>
        <v>#VALUE!</v>
      </c>
      <c r="Q299" t="e">
        <f t="shared" si="56"/>
        <v>#VALUE!</v>
      </c>
      <c r="R299" t="e">
        <f t="shared" si="57"/>
        <v>#VALUE!</v>
      </c>
      <c r="S299">
        <v>0</v>
      </c>
    </row>
    <row r="300" spans="1:19">
      <c r="A300">
        <f t="shared" si="53"/>
        <v>1997</v>
      </c>
      <c r="B300" t="s">
        <v>838</v>
      </c>
      <c r="C300" t="s">
        <v>872</v>
      </c>
      <c r="G300">
        <f t="shared" si="58"/>
        <v>1997</v>
      </c>
      <c r="H300" t="str">
        <f t="shared" si="59"/>
        <v>Eastern Conference First Round</v>
      </c>
      <c r="I300" t="str">
        <f t="shared" si="60"/>
        <v>Atlanta Hawks</v>
      </c>
      <c r="J300">
        <f t="shared" si="61"/>
        <v>3</v>
      </c>
      <c r="K300">
        <f t="shared" si="62"/>
        <v>5</v>
      </c>
      <c r="L300">
        <v>1</v>
      </c>
      <c r="N300">
        <f t="shared" si="54"/>
        <v>1997</v>
      </c>
      <c r="O300" t="str">
        <f t="shared" si="55"/>
        <v>Eastern Conference First Round</v>
      </c>
      <c r="P300" t="str">
        <f t="shared" si="52"/>
        <v>Detroit Pistons</v>
      </c>
      <c r="Q300">
        <f t="shared" si="56"/>
        <v>2</v>
      </c>
      <c r="R300">
        <f t="shared" si="57"/>
        <v>5</v>
      </c>
      <c r="S300">
        <v>0</v>
      </c>
    </row>
    <row r="301" spans="1:19">
      <c r="A301">
        <f t="shared" si="53"/>
        <v>1997</v>
      </c>
      <c r="B301" t="s">
        <v>851</v>
      </c>
      <c r="C301" t="s">
        <v>886</v>
      </c>
      <c r="G301">
        <f t="shared" si="58"/>
        <v>1997</v>
      </c>
      <c r="H301" t="str">
        <f t="shared" si="59"/>
        <v>Eastern Conference First Round</v>
      </c>
      <c r="I301" t="str">
        <f t="shared" si="60"/>
        <v>Chicago Bulls</v>
      </c>
      <c r="J301">
        <f t="shared" si="61"/>
        <v>3</v>
      </c>
      <c r="K301">
        <f t="shared" si="62"/>
        <v>3</v>
      </c>
      <c r="L301">
        <v>1</v>
      </c>
      <c r="N301">
        <f t="shared" si="54"/>
        <v>1997</v>
      </c>
      <c r="O301" t="str">
        <f t="shared" si="55"/>
        <v>Eastern Conference First Round</v>
      </c>
      <c r="P301" t="str">
        <f t="shared" si="52"/>
        <v>Washington Bullets</v>
      </c>
      <c r="Q301">
        <f t="shared" si="56"/>
        <v>0</v>
      </c>
      <c r="R301">
        <f t="shared" si="57"/>
        <v>3</v>
      </c>
      <c r="S301">
        <v>0</v>
      </c>
    </row>
    <row r="302" spans="1:19">
      <c r="A302">
        <f t="shared" si="53"/>
        <v>1997</v>
      </c>
      <c r="B302" t="s">
        <v>838</v>
      </c>
      <c r="C302" t="s">
        <v>887</v>
      </c>
      <c r="G302">
        <f t="shared" si="58"/>
        <v>1997</v>
      </c>
      <c r="H302" t="str">
        <f t="shared" si="59"/>
        <v>Eastern Conference First Round</v>
      </c>
      <c r="I302" t="str">
        <f t="shared" si="60"/>
        <v>Miami Heat</v>
      </c>
      <c r="J302">
        <f t="shared" si="61"/>
        <v>3</v>
      </c>
      <c r="K302">
        <f t="shared" si="62"/>
        <v>5</v>
      </c>
      <c r="L302">
        <v>1</v>
      </c>
      <c r="N302">
        <f t="shared" si="54"/>
        <v>1997</v>
      </c>
      <c r="O302" t="str">
        <f t="shared" si="55"/>
        <v>Eastern Conference First Round</v>
      </c>
      <c r="P302" t="str">
        <f t="shared" si="52"/>
        <v>Orlando Magic</v>
      </c>
      <c r="Q302">
        <f t="shared" si="56"/>
        <v>2</v>
      </c>
      <c r="R302">
        <f t="shared" si="57"/>
        <v>5</v>
      </c>
      <c r="S302">
        <v>0</v>
      </c>
    </row>
    <row r="303" spans="1:19">
      <c r="A303">
        <f t="shared" si="53"/>
        <v>1997</v>
      </c>
      <c r="B303" t="s">
        <v>851</v>
      </c>
      <c r="C303" t="s">
        <v>888</v>
      </c>
      <c r="G303">
        <f t="shared" si="58"/>
        <v>1997</v>
      </c>
      <c r="H303" t="str">
        <f t="shared" si="59"/>
        <v>Eastern Conference First Round</v>
      </c>
      <c r="I303" t="str">
        <f t="shared" si="60"/>
        <v>New York Knicks</v>
      </c>
      <c r="J303">
        <f t="shared" si="61"/>
        <v>3</v>
      </c>
      <c r="K303">
        <f t="shared" si="62"/>
        <v>3</v>
      </c>
      <c r="L303">
        <v>1</v>
      </c>
      <c r="N303">
        <f t="shared" si="54"/>
        <v>1997</v>
      </c>
      <c r="O303" t="str">
        <f t="shared" si="55"/>
        <v>Eastern Conference First Round</v>
      </c>
      <c r="P303" t="str">
        <f t="shared" si="52"/>
        <v>Charlotte Hornets</v>
      </c>
      <c r="Q303">
        <f t="shared" si="56"/>
        <v>0</v>
      </c>
      <c r="R303">
        <f t="shared" si="57"/>
        <v>3</v>
      </c>
      <c r="S303">
        <v>0</v>
      </c>
    </row>
    <row r="304" spans="1:19">
      <c r="A304">
        <f t="shared" si="53"/>
        <v>1997</v>
      </c>
      <c r="B304" t="s">
        <v>842</v>
      </c>
      <c r="C304" t="s">
        <v>889</v>
      </c>
      <c r="G304">
        <f t="shared" si="58"/>
        <v>1997</v>
      </c>
      <c r="H304" t="str">
        <f t="shared" si="59"/>
        <v>Western Conference First Round</v>
      </c>
      <c r="I304" t="str">
        <f t="shared" si="60"/>
        <v>Houston Rockets</v>
      </c>
      <c r="J304">
        <f t="shared" si="61"/>
        <v>3</v>
      </c>
      <c r="K304">
        <f t="shared" si="62"/>
        <v>3</v>
      </c>
      <c r="L304">
        <v>1</v>
      </c>
      <c r="N304">
        <f t="shared" si="54"/>
        <v>1997</v>
      </c>
      <c r="O304" t="str">
        <f t="shared" si="55"/>
        <v>Western Conference First Round</v>
      </c>
      <c r="P304" t="str">
        <f t="shared" si="52"/>
        <v>Minnesota Timberwolves</v>
      </c>
      <c r="Q304">
        <f t="shared" si="56"/>
        <v>0</v>
      </c>
      <c r="R304">
        <f t="shared" si="57"/>
        <v>3</v>
      </c>
      <c r="S304">
        <v>0</v>
      </c>
    </row>
    <row r="305" spans="1:19">
      <c r="A305">
        <f t="shared" si="53"/>
        <v>1997</v>
      </c>
      <c r="B305" t="s">
        <v>845</v>
      </c>
      <c r="C305" t="s">
        <v>844</v>
      </c>
      <c r="G305">
        <f t="shared" si="58"/>
        <v>1997</v>
      </c>
      <c r="H305" t="str">
        <f t="shared" si="59"/>
        <v>Western Conference First Round</v>
      </c>
      <c r="I305" t="str">
        <f t="shared" si="60"/>
        <v>Los Angeles Lakers</v>
      </c>
      <c r="J305">
        <f t="shared" si="61"/>
        <v>3</v>
      </c>
      <c r="K305">
        <f t="shared" si="62"/>
        <v>4</v>
      </c>
      <c r="L305">
        <v>1</v>
      </c>
      <c r="N305">
        <f t="shared" si="54"/>
        <v>1997</v>
      </c>
      <c r="O305" t="str">
        <f t="shared" si="55"/>
        <v>Western Conference First Round</v>
      </c>
      <c r="P305" t="str">
        <f t="shared" si="52"/>
        <v>Portland Trail Blazers</v>
      </c>
      <c r="Q305">
        <f t="shared" si="56"/>
        <v>1</v>
      </c>
      <c r="R305">
        <f t="shared" si="57"/>
        <v>4</v>
      </c>
      <c r="S305">
        <v>0</v>
      </c>
    </row>
    <row r="306" spans="1:19">
      <c r="A306">
        <f t="shared" si="53"/>
        <v>1997</v>
      </c>
      <c r="B306" t="s">
        <v>846</v>
      </c>
      <c r="C306" t="s">
        <v>890</v>
      </c>
      <c r="G306">
        <f t="shared" si="58"/>
        <v>1997</v>
      </c>
      <c r="H306" t="str">
        <f t="shared" si="59"/>
        <v>Western Conference First Round</v>
      </c>
      <c r="I306" t="str">
        <f t="shared" si="60"/>
        <v>Seattle SuperSonics</v>
      </c>
      <c r="J306">
        <f t="shared" si="61"/>
        <v>3</v>
      </c>
      <c r="K306">
        <f t="shared" si="62"/>
        <v>5</v>
      </c>
      <c r="L306">
        <v>1</v>
      </c>
      <c r="N306">
        <f t="shared" si="54"/>
        <v>1997</v>
      </c>
      <c r="O306" t="str">
        <f t="shared" si="55"/>
        <v>Western Conference First Round</v>
      </c>
      <c r="P306" t="str">
        <f t="shared" si="52"/>
        <v>Phoenix Suns</v>
      </c>
      <c r="Q306">
        <f t="shared" si="56"/>
        <v>2</v>
      </c>
      <c r="R306">
        <f t="shared" si="57"/>
        <v>5</v>
      </c>
      <c r="S306">
        <v>0</v>
      </c>
    </row>
    <row r="307" spans="1:19">
      <c r="A307">
        <f t="shared" si="53"/>
        <v>1997</v>
      </c>
      <c r="B307" t="s">
        <v>842</v>
      </c>
      <c r="C307" t="s">
        <v>891</v>
      </c>
      <c r="G307">
        <f t="shared" si="58"/>
        <v>1997</v>
      </c>
      <c r="H307" t="str">
        <f t="shared" si="59"/>
        <v>Western Conference First Round</v>
      </c>
      <c r="I307" t="str">
        <f t="shared" si="60"/>
        <v>Utah Jazz</v>
      </c>
      <c r="J307">
        <f t="shared" si="61"/>
        <v>3</v>
      </c>
      <c r="K307">
        <f t="shared" si="62"/>
        <v>3</v>
      </c>
      <c r="L307">
        <v>1</v>
      </c>
      <c r="N307">
        <f t="shared" si="54"/>
        <v>1997</v>
      </c>
      <c r="O307" t="str">
        <f t="shared" si="55"/>
        <v>Western Conference First Round</v>
      </c>
      <c r="P307" t="str">
        <f t="shared" si="52"/>
        <v>Los Angeles Clippers</v>
      </c>
      <c r="Q307">
        <f t="shared" si="56"/>
        <v>0</v>
      </c>
      <c r="R307">
        <f t="shared" si="57"/>
        <v>3</v>
      </c>
      <c r="S307">
        <v>0</v>
      </c>
    </row>
    <row r="308" spans="1:19">
      <c r="A308">
        <f t="shared" si="53"/>
        <v>1996</v>
      </c>
      <c r="B308" t="s">
        <v>725</v>
      </c>
      <c r="C308" t="s">
        <v>892</v>
      </c>
      <c r="G308">
        <f t="shared" si="58"/>
        <v>1996</v>
      </c>
      <c r="H308" t="str">
        <f t="shared" si="59"/>
        <v>Finals</v>
      </c>
      <c r="I308" t="str">
        <f t="shared" si="60"/>
        <v>Chicago Bulls</v>
      </c>
      <c r="J308">
        <f t="shared" si="61"/>
        <v>4</v>
      </c>
      <c r="K308">
        <f t="shared" si="62"/>
        <v>6</v>
      </c>
      <c r="L308">
        <v>1</v>
      </c>
      <c r="N308">
        <f t="shared" si="54"/>
        <v>1996</v>
      </c>
      <c r="O308" t="str">
        <f t="shared" si="55"/>
        <v>Finals</v>
      </c>
      <c r="P308" t="str">
        <f t="shared" si="52"/>
        <v>Seattle SuperSonics</v>
      </c>
      <c r="Q308">
        <f t="shared" si="56"/>
        <v>2</v>
      </c>
      <c r="R308">
        <f t="shared" si="57"/>
        <v>6</v>
      </c>
      <c r="S308">
        <v>0</v>
      </c>
    </row>
    <row r="309" spans="1:19">
      <c r="A309">
        <f t="shared" si="53"/>
        <v>1996</v>
      </c>
      <c r="G309">
        <f t="shared" si="58"/>
        <v>1996</v>
      </c>
      <c r="H309" t="e">
        <f t="shared" si="59"/>
        <v>#VALUE!</v>
      </c>
      <c r="I309" t="e">
        <f t="shared" si="60"/>
        <v>#VALUE!</v>
      </c>
      <c r="J309" t="e">
        <f t="shared" si="61"/>
        <v>#VALUE!</v>
      </c>
      <c r="K309" t="e">
        <f t="shared" si="62"/>
        <v>#VALUE!</v>
      </c>
      <c r="L309">
        <v>1</v>
      </c>
      <c r="N309">
        <f t="shared" si="54"/>
        <v>1996</v>
      </c>
      <c r="O309" t="e">
        <f t="shared" si="55"/>
        <v>#VALUE!</v>
      </c>
      <c r="P309" t="e">
        <f t="shared" si="52"/>
        <v>#VALUE!</v>
      </c>
      <c r="Q309" t="e">
        <f t="shared" si="56"/>
        <v>#VALUE!</v>
      </c>
      <c r="R309" t="e">
        <f t="shared" si="57"/>
        <v>#VALUE!</v>
      </c>
      <c r="S309">
        <v>0</v>
      </c>
    </row>
    <row r="310" spans="1:19">
      <c r="A310">
        <f t="shared" si="53"/>
        <v>1996</v>
      </c>
      <c r="B310" t="s">
        <v>826</v>
      </c>
      <c r="C310" t="s">
        <v>893</v>
      </c>
      <c r="G310">
        <f t="shared" si="58"/>
        <v>1996</v>
      </c>
      <c r="H310" t="str">
        <f t="shared" si="59"/>
        <v>Eastern Conference Finals</v>
      </c>
      <c r="I310" t="str">
        <f t="shared" si="60"/>
        <v>Chicago Bulls</v>
      </c>
      <c r="J310">
        <f t="shared" si="61"/>
        <v>4</v>
      </c>
      <c r="K310">
        <f t="shared" si="62"/>
        <v>4</v>
      </c>
      <c r="L310">
        <v>1</v>
      </c>
      <c r="N310">
        <f t="shared" si="54"/>
        <v>1996</v>
      </c>
      <c r="O310" t="str">
        <f t="shared" si="55"/>
        <v>Eastern Conference Finals</v>
      </c>
      <c r="P310" t="str">
        <f t="shared" si="52"/>
        <v>Orlando Magic</v>
      </c>
      <c r="Q310">
        <f t="shared" si="56"/>
        <v>0</v>
      </c>
      <c r="R310">
        <f t="shared" si="57"/>
        <v>4</v>
      </c>
      <c r="S310">
        <v>0</v>
      </c>
    </row>
    <row r="311" spans="1:19">
      <c r="A311">
        <f t="shared" si="53"/>
        <v>1996</v>
      </c>
      <c r="B311" t="s">
        <v>835</v>
      </c>
      <c r="C311" t="s">
        <v>894</v>
      </c>
      <c r="G311">
        <f t="shared" si="58"/>
        <v>1996</v>
      </c>
      <c r="H311" t="str">
        <f t="shared" si="59"/>
        <v>Western Conference Finals</v>
      </c>
      <c r="I311" t="str">
        <f t="shared" si="60"/>
        <v>Seattle SuperSonics</v>
      </c>
      <c r="J311">
        <f t="shared" si="61"/>
        <v>4</v>
      </c>
      <c r="K311">
        <f t="shared" si="62"/>
        <v>7</v>
      </c>
      <c r="L311">
        <v>1</v>
      </c>
      <c r="N311">
        <f t="shared" si="54"/>
        <v>1996</v>
      </c>
      <c r="O311" t="str">
        <f t="shared" si="55"/>
        <v>Western Conference Finals</v>
      </c>
      <c r="P311" t="str">
        <f t="shared" si="52"/>
        <v>Utah Jazz</v>
      </c>
      <c r="Q311">
        <f t="shared" si="56"/>
        <v>3</v>
      </c>
      <c r="R311">
        <f t="shared" si="57"/>
        <v>7</v>
      </c>
      <c r="S311">
        <v>0</v>
      </c>
    </row>
    <row r="312" spans="1:19">
      <c r="A312">
        <f t="shared" si="53"/>
        <v>1996</v>
      </c>
      <c r="G312">
        <f t="shared" si="58"/>
        <v>1996</v>
      </c>
      <c r="H312" t="e">
        <f t="shared" si="59"/>
        <v>#VALUE!</v>
      </c>
      <c r="I312" t="e">
        <f t="shared" si="60"/>
        <v>#VALUE!</v>
      </c>
      <c r="J312" t="e">
        <f t="shared" si="61"/>
        <v>#VALUE!</v>
      </c>
      <c r="K312" t="e">
        <f t="shared" si="62"/>
        <v>#VALUE!</v>
      </c>
      <c r="L312">
        <v>1</v>
      </c>
      <c r="N312">
        <f t="shared" si="54"/>
        <v>1996</v>
      </c>
      <c r="O312" t="e">
        <f t="shared" si="55"/>
        <v>#VALUE!</v>
      </c>
      <c r="P312" t="e">
        <f t="shared" si="52"/>
        <v>#VALUE!</v>
      </c>
      <c r="Q312" t="e">
        <f t="shared" si="56"/>
        <v>#VALUE!</v>
      </c>
      <c r="R312" t="e">
        <f t="shared" si="57"/>
        <v>#VALUE!</v>
      </c>
      <c r="S312">
        <v>0</v>
      </c>
    </row>
    <row r="313" spans="1:19">
      <c r="A313">
        <f t="shared" si="53"/>
        <v>1996</v>
      </c>
      <c r="B313" t="s">
        <v>686</v>
      </c>
      <c r="C313" t="s">
        <v>895</v>
      </c>
      <c r="G313">
        <f t="shared" si="58"/>
        <v>1996</v>
      </c>
      <c r="H313" t="str">
        <f t="shared" si="59"/>
        <v>Eastern Conference Semifinals</v>
      </c>
      <c r="I313" t="str">
        <f t="shared" si="60"/>
        <v>Chicago Bulls</v>
      </c>
      <c r="J313">
        <f t="shared" si="61"/>
        <v>4</v>
      </c>
      <c r="K313">
        <f t="shared" si="62"/>
        <v>5</v>
      </c>
      <c r="L313">
        <v>1</v>
      </c>
      <c r="N313">
        <f t="shared" si="54"/>
        <v>1996</v>
      </c>
      <c r="O313" t="str">
        <f t="shared" si="55"/>
        <v>Eastern Conference Semifinals</v>
      </c>
      <c r="P313" t="str">
        <f t="shared" si="52"/>
        <v>New York Knicks</v>
      </c>
      <c r="Q313">
        <f t="shared" si="56"/>
        <v>1</v>
      </c>
      <c r="R313">
        <f t="shared" si="57"/>
        <v>5</v>
      </c>
      <c r="S313">
        <v>0</v>
      </c>
    </row>
    <row r="314" spans="1:19">
      <c r="A314">
        <f t="shared" si="53"/>
        <v>1996</v>
      </c>
      <c r="B314" t="s">
        <v>686</v>
      </c>
      <c r="C314" t="s">
        <v>749</v>
      </c>
      <c r="G314">
        <f t="shared" si="58"/>
        <v>1996</v>
      </c>
      <c r="H314" t="str">
        <f t="shared" si="59"/>
        <v>Eastern Conference Semifinals</v>
      </c>
      <c r="I314" t="str">
        <f t="shared" si="60"/>
        <v>Orlando Magic</v>
      </c>
      <c r="J314">
        <f t="shared" si="61"/>
        <v>4</v>
      </c>
      <c r="K314">
        <f t="shared" si="62"/>
        <v>5</v>
      </c>
      <c r="L314">
        <v>1</v>
      </c>
      <c r="N314">
        <f t="shared" si="54"/>
        <v>1996</v>
      </c>
      <c r="O314" t="str">
        <f t="shared" si="55"/>
        <v>Eastern Conference Semifinals</v>
      </c>
      <c r="P314" t="str">
        <f t="shared" si="52"/>
        <v>Atlanta Hawks</v>
      </c>
      <c r="Q314">
        <f t="shared" si="56"/>
        <v>1</v>
      </c>
      <c r="R314">
        <f t="shared" si="57"/>
        <v>5</v>
      </c>
      <c r="S314">
        <v>0</v>
      </c>
    </row>
    <row r="315" spans="1:19">
      <c r="A315">
        <f t="shared" si="53"/>
        <v>1996</v>
      </c>
      <c r="B315" t="s">
        <v>713</v>
      </c>
      <c r="C315" t="s">
        <v>896</v>
      </c>
      <c r="G315">
        <f t="shared" si="58"/>
        <v>1996</v>
      </c>
      <c r="H315" t="str">
        <f t="shared" si="59"/>
        <v>Western Conference Semifinals</v>
      </c>
      <c r="I315" t="str">
        <f t="shared" si="60"/>
        <v>Seattle SuperSonics</v>
      </c>
      <c r="J315">
        <f t="shared" si="61"/>
        <v>4</v>
      </c>
      <c r="K315">
        <f t="shared" si="62"/>
        <v>4</v>
      </c>
      <c r="L315">
        <v>1</v>
      </c>
      <c r="N315">
        <f t="shared" si="54"/>
        <v>1996</v>
      </c>
      <c r="O315" t="str">
        <f t="shared" si="55"/>
        <v>Western Conference Semifinals</v>
      </c>
      <c r="P315" t="str">
        <f t="shared" si="52"/>
        <v>Houston Rockets</v>
      </c>
      <c r="Q315">
        <f t="shared" si="56"/>
        <v>0</v>
      </c>
      <c r="R315">
        <f t="shared" si="57"/>
        <v>4</v>
      </c>
      <c r="S315">
        <v>0</v>
      </c>
    </row>
    <row r="316" spans="1:19">
      <c r="A316">
        <f t="shared" si="53"/>
        <v>1996</v>
      </c>
      <c r="B316" t="s">
        <v>690</v>
      </c>
      <c r="C316" t="s">
        <v>880</v>
      </c>
      <c r="G316">
        <f t="shared" si="58"/>
        <v>1996</v>
      </c>
      <c r="H316" t="str">
        <f t="shared" si="59"/>
        <v>Western Conference Semifinals</v>
      </c>
      <c r="I316" t="str">
        <f t="shared" si="60"/>
        <v>Utah Jazz</v>
      </c>
      <c r="J316">
        <f t="shared" si="61"/>
        <v>4</v>
      </c>
      <c r="K316">
        <f t="shared" si="62"/>
        <v>6</v>
      </c>
      <c r="L316">
        <v>1</v>
      </c>
      <c r="N316">
        <f t="shared" si="54"/>
        <v>1996</v>
      </c>
      <c r="O316" t="str">
        <f t="shared" si="55"/>
        <v>Western Conference Semifinals</v>
      </c>
      <c r="P316" t="str">
        <f t="shared" si="52"/>
        <v>San Antonio Spurs</v>
      </c>
      <c r="Q316">
        <f t="shared" si="56"/>
        <v>2</v>
      </c>
      <c r="R316">
        <f t="shared" si="57"/>
        <v>6</v>
      </c>
      <c r="S316">
        <v>0</v>
      </c>
    </row>
    <row r="317" spans="1:19">
      <c r="A317">
        <f t="shared" si="53"/>
        <v>1996</v>
      </c>
      <c r="G317">
        <f t="shared" si="58"/>
        <v>1996</v>
      </c>
      <c r="H317" t="e">
        <f t="shared" si="59"/>
        <v>#VALUE!</v>
      </c>
      <c r="I317" t="e">
        <f t="shared" si="60"/>
        <v>#VALUE!</v>
      </c>
      <c r="J317" t="e">
        <f t="shared" si="61"/>
        <v>#VALUE!</v>
      </c>
      <c r="K317" t="e">
        <f t="shared" si="62"/>
        <v>#VALUE!</v>
      </c>
      <c r="L317">
        <v>1</v>
      </c>
      <c r="N317">
        <f t="shared" si="54"/>
        <v>1996</v>
      </c>
      <c r="O317" t="e">
        <f t="shared" si="55"/>
        <v>#VALUE!</v>
      </c>
      <c r="P317" t="e">
        <f t="shared" si="52"/>
        <v>#VALUE!</v>
      </c>
      <c r="Q317" t="e">
        <f t="shared" si="56"/>
        <v>#VALUE!</v>
      </c>
      <c r="R317" t="e">
        <f t="shared" si="57"/>
        <v>#VALUE!</v>
      </c>
      <c r="S317">
        <v>0</v>
      </c>
    </row>
    <row r="318" spans="1:19">
      <c r="A318">
        <f t="shared" si="53"/>
        <v>1996</v>
      </c>
      <c r="B318" t="s">
        <v>838</v>
      </c>
      <c r="C318" t="s">
        <v>897</v>
      </c>
      <c r="G318">
        <f t="shared" si="58"/>
        <v>1996</v>
      </c>
      <c r="H318" t="str">
        <f t="shared" si="59"/>
        <v>Eastern Conference First Round</v>
      </c>
      <c r="I318" t="str">
        <f t="shared" si="60"/>
        <v>Atlanta Hawks</v>
      </c>
      <c r="J318">
        <f t="shared" si="61"/>
        <v>3</v>
      </c>
      <c r="K318">
        <f t="shared" si="62"/>
        <v>5</v>
      </c>
      <c r="L318">
        <v>1</v>
      </c>
      <c r="N318">
        <f t="shared" si="54"/>
        <v>1996</v>
      </c>
      <c r="O318" t="str">
        <f t="shared" si="55"/>
        <v>Eastern Conference First Round</v>
      </c>
      <c r="P318" t="str">
        <f t="shared" si="52"/>
        <v>Indiana Pacers</v>
      </c>
      <c r="Q318">
        <f t="shared" si="56"/>
        <v>2</v>
      </c>
      <c r="R318">
        <f t="shared" si="57"/>
        <v>5</v>
      </c>
      <c r="S318">
        <v>0</v>
      </c>
    </row>
    <row r="319" spans="1:19">
      <c r="A319">
        <f t="shared" si="53"/>
        <v>1996</v>
      </c>
      <c r="B319" t="s">
        <v>851</v>
      </c>
      <c r="C319" t="s">
        <v>789</v>
      </c>
      <c r="G319">
        <f t="shared" si="58"/>
        <v>1996</v>
      </c>
      <c r="H319" t="str">
        <f t="shared" si="59"/>
        <v>Eastern Conference First Round</v>
      </c>
      <c r="I319" t="str">
        <f t="shared" si="60"/>
        <v>Chicago Bulls</v>
      </c>
      <c r="J319">
        <f t="shared" si="61"/>
        <v>3</v>
      </c>
      <c r="K319">
        <f t="shared" si="62"/>
        <v>3</v>
      </c>
      <c r="L319">
        <v>1</v>
      </c>
      <c r="N319">
        <f t="shared" si="54"/>
        <v>1996</v>
      </c>
      <c r="O319" t="str">
        <f t="shared" si="55"/>
        <v>Eastern Conference First Round</v>
      </c>
      <c r="P319" t="str">
        <f t="shared" si="52"/>
        <v>Miami Heat</v>
      </c>
      <c r="Q319">
        <f t="shared" si="56"/>
        <v>0</v>
      </c>
      <c r="R319">
        <f t="shared" si="57"/>
        <v>3</v>
      </c>
      <c r="S319">
        <v>0</v>
      </c>
    </row>
    <row r="320" spans="1:19">
      <c r="A320">
        <f t="shared" si="53"/>
        <v>1996</v>
      </c>
      <c r="B320" t="s">
        <v>851</v>
      </c>
      <c r="C320" t="s">
        <v>898</v>
      </c>
      <c r="G320">
        <f t="shared" si="58"/>
        <v>1996</v>
      </c>
      <c r="H320" t="str">
        <f t="shared" si="59"/>
        <v>Eastern Conference First Round</v>
      </c>
      <c r="I320" t="str">
        <f t="shared" si="60"/>
        <v>New York Knicks</v>
      </c>
      <c r="J320">
        <f t="shared" si="61"/>
        <v>3</v>
      </c>
      <c r="K320">
        <f t="shared" si="62"/>
        <v>3</v>
      </c>
      <c r="L320">
        <v>1</v>
      </c>
      <c r="N320">
        <f t="shared" si="54"/>
        <v>1996</v>
      </c>
      <c r="O320" t="str">
        <f t="shared" si="55"/>
        <v>Eastern Conference First Round</v>
      </c>
      <c r="P320" t="str">
        <f t="shared" si="52"/>
        <v>Cleveland Cavaliers</v>
      </c>
      <c r="Q320">
        <f t="shared" si="56"/>
        <v>0</v>
      </c>
      <c r="R320">
        <f t="shared" si="57"/>
        <v>3</v>
      </c>
      <c r="S320">
        <v>0</v>
      </c>
    </row>
    <row r="321" spans="1:19">
      <c r="A321">
        <f t="shared" si="53"/>
        <v>1996</v>
      </c>
      <c r="B321" t="s">
        <v>851</v>
      </c>
      <c r="C321" t="s">
        <v>899</v>
      </c>
      <c r="G321">
        <f t="shared" si="58"/>
        <v>1996</v>
      </c>
      <c r="H321" t="str">
        <f t="shared" si="59"/>
        <v>Eastern Conference First Round</v>
      </c>
      <c r="I321" t="str">
        <f t="shared" si="60"/>
        <v>Orlando Magic</v>
      </c>
      <c r="J321">
        <f t="shared" si="61"/>
        <v>3</v>
      </c>
      <c r="K321">
        <f t="shared" si="62"/>
        <v>3</v>
      </c>
      <c r="L321">
        <v>1</v>
      </c>
      <c r="N321">
        <f t="shared" si="54"/>
        <v>1996</v>
      </c>
      <c r="O321" t="str">
        <f t="shared" si="55"/>
        <v>Eastern Conference First Round</v>
      </c>
      <c r="P321" t="str">
        <f t="shared" si="52"/>
        <v>Detroit Pistons</v>
      </c>
      <c r="Q321">
        <f t="shared" si="56"/>
        <v>0</v>
      </c>
      <c r="R321">
        <f t="shared" si="57"/>
        <v>3</v>
      </c>
      <c r="S321">
        <v>0</v>
      </c>
    </row>
    <row r="322" spans="1:19">
      <c r="A322">
        <f t="shared" si="53"/>
        <v>1996</v>
      </c>
      <c r="B322" t="s">
        <v>845</v>
      </c>
      <c r="C322" t="s">
        <v>900</v>
      </c>
      <c r="G322">
        <f t="shared" si="58"/>
        <v>1996</v>
      </c>
      <c r="H322" t="str">
        <f t="shared" si="59"/>
        <v>Western Conference First Round</v>
      </c>
      <c r="I322" t="str">
        <f t="shared" si="60"/>
        <v>Houston Rockets</v>
      </c>
      <c r="J322">
        <f t="shared" si="61"/>
        <v>3</v>
      </c>
      <c r="K322">
        <f t="shared" si="62"/>
        <v>4</v>
      </c>
      <c r="L322">
        <v>1</v>
      </c>
      <c r="N322">
        <f t="shared" si="54"/>
        <v>1996</v>
      </c>
      <c r="O322" t="str">
        <f t="shared" si="55"/>
        <v>Western Conference First Round</v>
      </c>
      <c r="P322" t="str">
        <f t="shared" si="52"/>
        <v>Los Angeles Lakers</v>
      </c>
      <c r="Q322">
        <f t="shared" si="56"/>
        <v>1</v>
      </c>
      <c r="R322">
        <f t="shared" si="57"/>
        <v>4</v>
      </c>
      <c r="S322">
        <v>0</v>
      </c>
    </row>
    <row r="323" spans="1:19">
      <c r="A323">
        <f t="shared" si="53"/>
        <v>1996</v>
      </c>
      <c r="B323" t="s">
        <v>845</v>
      </c>
      <c r="C323" t="s">
        <v>769</v>
      </c>
      <c r="G323">
        <f t="shared" si="58"/>
        <v>1996</v>
      </c>
      <c r="H323" t="str">
        <f t="shared" si="59"/>
        <v>Western Conference First Round</v>
      </c>
      <c r="I323" t="str">
        <f t="shared" si="60"/>
        <v>San Antonio Spurs</v>
      </c>
      <c r="J323">
        <f t="shared" si="61"/>
        <v>3</v>
      </c>
      <c r="K323">
        <f t="shared" si="62"/>
        <v>4</v>
      </c>
      <c r="L323">
        <v>1</v>
      </c>
      <c r="N323">
        <f t="shared" si="54"/>
        <v>1996</v>
      </c>
      <c r="O323" t="str">
        <f t="shared" si="55"/>
        <v>Western Conference First Round</v>
      </c>
      <c r="P323" t="str">
        <f t="shared" ref="P323:P386" si="63">RIGHT(LEFT(C323,LEN(C323)-15),LEN(LEFT(C323,LEN(C323)-15))-FIND("over",C323)-4)</f>
        <v>Phoenix Suns</v>
      </c>
      <c r="Q323">
        <f t="shared" si="56"/>
        <v>1</v>
      </c>
      <c r="R323">
        <f t="shared" si="57"/>
        <v>4</v>
      </c>
      <c r="S323">
        <v>0</v>
      </c>
    </row>
    <row r="324" spans="1:19">
      <c r="A324">
        <f t="shared" si="53"/>
        <v>1996</v>
      </c>
      <c r="B324" t="s">
        <v>845</v>
      </c>
      <c r="C324" t="s">
        <v>815</v>
      </c>
      <c r="G324">
        <f t="shared" si="58"/>
        <v>1996</v>
      </c>
      <c r="H324" t="str">
        <f t="shared" si="59"/>
        <v>Western Conference First Round</v>
      </c>
      <c r="I324" t="str">
        <f t="shared" si="60"/>
        <v>Seattle SuperSonics</v>
      </c>
      <c r="J324">
        <f t="shared" si="61"/>
        <v>3</v>
      </c>
      <c r="K324">
        <f t="shared" si="62"/>
        <v>4</v>
      </c>
      <c r="L324">
        <v>1</v>
      </c>
      <c r="N324">
        <f t="shared" si="54"/>
        <v>1996</v>
      </c>
      <c r="O324" t="str">
        <f t="shared" si="55"/>
        <v>Western Conference First Round</v>
      </c>
      <c r="P324" t="str">
        <f t="shared" si="63"/>
        <v>Sacramento Kings</v>
      </c>
      <c r="Q324">
        <f t="shared" si="56"/>
        <v>1</v>
      </c>
      <c r="R324">
        <f t="shared" si="57"/>
        <v>4</v>
      </c>
      <c r="S324">
        <v>0</v>
      </c>
    </row>
    <row r="325" spans="1:19">
      <c r="A325">
        <f t="shared" si="53"/>
        <v>1996</v>
      </c>
      <c r="B325" t="s">
        <v>846</v>
      </c>
      <c r="C325" t="s">
        <v>901</v>
      </c>
      <c r="G325">
        <f t="shared" si="58"/>
        <v>1996</v>
      </c>
      <c r="H325" t="str">
        <f t="shared" si="59"/>
        <v>Western Conference First Round</v>
      </c>
      <c r="I325" t="str">
        <f t="shared" si="60"/>
        <v>Utah Jazz</v>
      </c>
      <c r="J325">
        <f t="shared" si="61"/>
        <v>3</v>
      </c>
      <c r="K325">
        <f t="shared" si="62"/>
        <v>5</v>
      </c>
      <c r="L325">
        <v>1</v>
      </c>
      <c r="N325">
        <f t="shared" si="54"/>
        <v>1996</v>
      </c>
      <c r="O325" t="str">
        <f t="shared" si="55"/>
        <v>Western Conference First Round</v>
      </c>
      <c r="P325" t="str">
        <f t="shared" si="63"/>
        <v>Portland Trail Blazers</v>
      </c>
      <c r="Q325">
        <f t="shared" si="56"/>
        <v>2</v>
      </c>
      <c r="R325">
        <f t="shared" si="57"/>
        <v>5</v>
      </c>
      <c r="S325">
        <v>0</v>
      </c>
    </row>
    <row r="326" spans="1:19">
      <c r="A326">
        <f t="shared" si="53"/>
        <v>1995</v>
      </c>
      <c r="B326" t="s">
        <v>784</v>
      </c>
      <c r="C326" t="s">
        <v>902</v>
      </c>
      <c r="G326">
        <f t="shared" si="58"/>
        <v>1995</v>
      </c>
      <c r="H326" t="str">
        <f t="shared" si="59"/>
        <v>Finals</v>
      </c>
      <c r="I326" t="str">
        <f t="shared" si="60"/>
        <v>Houston Rockets</v>
      </c>
      <c r="J326">
        <f t="shared" si="61"/>
        <v>4</v>
      </c>
      <c r="K326">
        <f t="shared" si="62"/>
        <v>4</v>
      </c>
      <c r="L326">
        <v>1</v>
      </c>
      <c r="N326">
        <f t="shared" si="54"/>
        <v>1995</v>
      </c>
      <c r="O326" t="str">
        <f t="shared" si="55"/>
        <v>Finals</v>
      </c>
      <c r="P326" t="str">
        <f t="shared" si="63"/>
        <v>Orlando Magic</v>
      </c>
      <c r="Q326">
        <f t="shared" si="56"/>
        <v>0</v>
      </c>
      <c r="R326">
        <f t="shared" si="57"/>
        <v>4</v>
      </c>
      <c r="S326">
        <v>0</v>
      </c>
    </row>
    <row r="327" spans="1:19">
      <c r="A327">
        <f t="shared" si="53"/>
        <v>1995</v>
      </c>
      <c r="G327">
        <f t="shared" si="58"/>
        <v>1995</v>
      </c>
      <c r="H327" t="e">
        <f t="shared" si="59"/>
        <v>#VALUE!</v>
      </c>
      <c r="I327" t="e">
        <f t="shared" si="60"/>
        <v>#VALUE!</v>
      </c>
      <c r="J327" t="e">
        <f t="shared" si="61"/>
        <v>#VALUE!</v>
      </c>
      <c r="K327" t="e">
        <f t="shared" si="62"/>
        <v>#VALUE!</v>
      </c>
      <c r="L327">
        <v>1</v>
      </c>
      <c r="N327">
        <f t="shared" si="54"/>
        <v>1995</v>
      </c>
      <c r="O327" t="e">
        <f t="shared" si="55"/>
        <v>#VALUE!</v>
      </c>
      <c r="P327" t="e">
        <f t="shared" si="63"/>
        <v>#VALUE!</v>
      </c>
      <c r="Q327" t="e">
        <f t="shared" si="56"/>
        <v>#VALUE!</v>
      </c>
      <c r="R327" t="e">
        <f t="shared" si="57"/>
        <v>#VALUE!</v>
      </c>
      <c r="S327">
        <v>0</v>
      </c>
    </row>
    <row r="328" spans="1:19">
      <c r="A328">
        <f t="shared" si="53"/>
        <v>1995</v>
      </c>
      <c r="B328" t="s">
        <v>680</v>
      </c>
      <c r="C328" t="s">
        <v>903</v>
      </c>
      <c r="G328">
        <f t="shared" si="58"/>
        <v>1995</v>
      </c>
      <c r="H328" t="str">
        <f t="shared" si="59"/>
        <v>Eastern Conference Finals</v>
      </c>
      <c r="I328" t="str">
        <f t="shared" si="60"/>
        <v>Orlando Magic</v>
      </c>
      <c r="J328">
        <f t="shared" si="61"/>
        <v>4</v>
      </c>
      <c r="K328">
        <f t="shared" si="62"/>
        <v>7</v>
      </c>
      <c r="L328">
        <v>1</v>
      </c>
      <c r="N328">
        <f t="shared" si="54"/>
        <v>1995</v>
      </c>
      <c r="O328" t="str">
        <f t="shared" si="55"/>
        <v>Eastern Conference Finals</v>
      </c>
      <c r="P328" t="str">
        <f t="shared" si="63"/>
        <v>Indiana Pacers</v>
      </c>
      <c r="Q328">
        <f t="shared" si="56"/>
        <v>3</v>
      </c>
      <c r="R328">
        <f t="shared" si="57"/>
        <v>7</v>
      </c>
      <c r="S328">
        <v>0</v>
      </c>
    </row>
    <row r="329" spans="1:19">
      <c r="A329">
        <f t="shared" si="53"/>
        <v>1995</v>
      </c>
      <c r="B329" t="s">
        <v>708</v>
      </c>
      <c r="C329" t="s">
        <v>904</v>
      </c>
      <c r="G329">
        <f t="shared" si="58"/>
        <v>1995</v>
      </c>
      <c r="H329" t="str">
        <f t="shared" si="59"/>
        <v>Western Conference Finals</v>
      </c>
      <c r="I329" t="str">
        <f t="shared" si="60"/>
        <v>Houston Rockets</v>
      </c>
      <c r="J329">
        <f t="shared" si="61"/>
        <v>4</v>
      </c>
      <c r="K329">
        <f t="shared" si="62"/>
        <v>6</v>
      </c>
      <c r="L329">
        <v>1</v>
      </c>
      <c r="N329">
        <f t="shared" si="54"/>
        <v>1995</v>
      </c>
      <c r="O329" t="str">
        <f t="shared" si="55"/>
        <v>Western Conference Finals</v>
      </c>
      <c r="P329" t="str">
        <f t="shared" si="63"/>
        <v>San Antonio Spurs</v>
      </c>
      <c r="Q329">
        <f t="shared" si="56"/>
        <v>2</v>
      </c>
      <c r="R329">
        <f t="shared" si="57"/>
        <v>6</v>
      </c>
      <c r="S329">
        <v>0</v>
      </c>
    </row>
    <row r="330" spans="1:19">
      <c r="A330">
        <f t="shared" si="53"/>
        <v>1995</v>
      </c>
      <c r="G330">
        <f t="shared" si="58"/>
        <v>1995</v>
      </c>
      <c r="H330" t="e">
        <f t="shared" si="59"/>
        <v>#VALUE!</v>
      </c>
      <c r="I330" t="e">
        <f t="shared" si="60"/>
        <v>#VALUE!</v>
      </c>
      <c r="J330" t="e">
        <f t="shared" si="61"/>
        <v>#VALUE!</v>
      </c>
      <c r="K330" t="e">
        <f t="shared" si="62"/>
        <v>#VALUE!</v>
      </c>
      <c r="L330">
        <v>1</v>
      </c>
      <c r="N330">
        <f t="shared" si="54"/>
        <v>1995</v>
      </c>
      <c r="O330" t="e">
        <f t="shared" si="55"/>
        <v>#VALUE!</v>
      </c>
      <c r="P330" t="e">
        <f t="shared" si="63"/>
        <v>#VALUE!</v>
      </c>
      <c r="Q330" t="e">
        <f t="shared" si="56"/>
        <v>#VALUE!</v>
      </c>
      <c r="R330" t="e">
        <f t="shared" si="57"/>
        <v>#VALUE!</v>
      </c>
      <c r="S330">
        <v>0</v>
      </c>
    </row>
    <row r="331" spans="1:19">
      <c r="A331">
        <f t="shared" ref="A331:A394" si="64">A313-1</f>
        <v>1995</v>
      </c>
      <c r="B331" t="s">
        <v>710</v>
      </c>
      <c r="C331" t="s">
        <v>685</v>
      </c>
      <c r="G331">
        <f t="shared" si="58"/>
        <v>1995</v>
      </c>
      <c r="H331" t="str">
        <f t="shared" si="59"/>
        <v>Eastern Conference Semifinals</v>
      </c>
      <c r="I331" t="str">
        <f t="shared" si="60"/>
        <v>Indiana Pacers</v>
      </c>
      <c r="J331">
        <f t="shared" si="61"/>
        <v>4</v>
      </c>
      <c r="K331">
        <f t="shared" si="62"/>
        <v>7</v>
      </c>
      <c r="L331">
        <v>1</v>
      </c>
      <c r="N331">
        <f t="shared" si="54"/>
        <v>1995</v>
      </c>
      <c r="O331" t="str">
        <f t="shared" si="55"/>
        <v>Eastern Conference Semifinals</v>
      </c>
      <c r="P331" t="str">
        <f t="shared" si="63"/>
        <v>New York Knicks</v>
      </c>
      <c r="Q331">
        <f t="shared" si="56"/>
        <v>3</v>
      </c>
      <c r="R331">
        <f t="shared" si="57"/>
        <v>7</v>
      </c>
      <c r="S331">
        <v>0</v>
      </c>
    </row>
    <row r="332" spans="1:19">
      <c r="A332">
        <f t="shared" si="64"/>
        <v>1995</v>
      </c>
      <c r="B332" t="s">
        <v>684</v>
      </c>
      <c r="C332" t="s">
        <v>905</v>
      </c>
      <c r="G332">
        <f t="shared" si="58"/>
        <v>1995</v>
      </c>
      <c r="H332" t="str">
        <f t="shared" si="59"/>
        <v>Eastern Conference Semifinals</v>
      </c>
      <c r="I332" t="str">
        <f t="shared" si="60"/>
        <v>Orlando Magic</v>
      </c>
      <c r="J332">
        <f t="shared" si="61"/>
        <v>4</v>
      </c>
      <c r="K332">
        <f t="shared" si="62"/>
        <v>6</v>
      </c>
      <c r="L332">
        <v>1</v>
      </c>
      <c r="N332">
        <f t="shared" si="54"/>
        <v>1995</v>
      </c>
      <c r="O332" t="str">
        <f t="shared" si="55"/>
        <v>Eastern Conference Semifinals</v>
      </c>
      <c r="P332" t="str">
        <f t="shared" si="63"/>
        <v>Chicago Bulls</v>
      </c>
      <c r="Q332">
        <f t="shared" si="56"/>
        <v>2</v>
      </c>
      <c r="R332">
        <f t="shared" si="57"/>
        <v>6</v>
      </c>
      <c r="S332">
        <v>0</v>
      </c>
    </row>
    <row r="333" spans="1:19">
      <c r="A333">
        <f t="shared" si="64"/>
        <v>1995</v>
      </c>
      <c r="B333" t="s">
        <v>732</v>
      </c>
      <c r="C333" t="s">
        <v>906</v>
      </c>
      <c r="G333">
        <f t="shared" si="58"/>
        <v>1995</v>
      </c>
      <c r="H333" t="str">
        <f t="shared" si="59"/>
        <v>Western Conference Semifinals</v>
      </c>
      <c r="I333" t="str">
        <f t="shared" si="60"/>
        <v>Houston Rockets</v>
      </c>
      <c r="J333">
        <f t="shared" si="61"/>
        <v>4</v>
      </c>
      <c r="K333">
        <f t="shared" si="62"/>
        <v>7</v>
      </c>
      <c r="L333">
        <v>1</v>
      </c>
      <c r="N333">
        <f t="shared" si="54"/>
        <v>1995</v>
      </c>
      <c r="O333" t="str">
        <f t="shared" si="55"/>
        <v>Western Conference Semifinals</v>
      </c>
      <c r="P333" t="str">
        <f t="shared" si="63"/>
        <v>Phoenix Suns</v>
      </c>
      <c r="Q333">
        <f t="shared" si="56"/>
        <v>3</v>
      </c>
      <c r="R333">
        <f t="shared" si="57"/>
        <v>7</v>
      </c>
      <c r="S333">
        <v>0</v>
      </c>
    </row>
    <row r="334" spans="1:19">
      <c r="A334">
        <f t="shared" si="64"/>
        <v>1995</v>
      </c>
      <c r="B334" t="s">
        <v>690</v>
      </c>
      <c r="C334" t="s">
        <v>704</v>
      </c>
      <c r="G334">
        <f t="shared" si="58"/>
        <v>1995</v>
      </c>
      <c r="H334" t="str">
        <f t="shared" si="59"/>
        <v>Western Conference Semifinals</v>
      </c>
      <c r="I334" t="str">
        <f t="shared" si="60"/>
        <v>San Antonio Spurs</v>
      </c>
      <c r="J334">
        <f t="shared" si="61"/>
        <v>4</v>
      </c>
      <c r="K334">
        <f t="shared" si="62"/>
        <v>6</v>
      </c>
      <c r="L334">
        <v>1</v>
      </c>
      <c r="N334">
        <f t="shared" si="54"/>
        <v>1995</v>
      </c>
      <c r="O334" t="str">
        <f t="shared" si="55"/>
        <v>Western Conference Semifinals</v>
      </c>
      <c r="P334" t="str">
        <f t="shared" si="63"/>
        <v>Los Angeles Lakers</v>
      </c>
      <c r="Q334">
        <f t="shared" si="56"/>
        <v>2</v>
      </c>
      <c r="R334">
        <f t="shared" si="57"/>
        <v>6</v>
      </c>
      <c r="S334">
        <v>0</v>
      </c>
    </row>
    <row r="335" spans="1:19">
      <c r="A335">
        <f t="shared" si="64"/>
        <v>1995</v>
      </c>
      <c r="G335">
        <f t="shared" si="58"/>
        <v>1995</v>
      </c>
      <c r="H335" t="e">
        <f t="shared" si="59"/>
        <v>#VALUE!</v>
      </c>
      <c r="I335" t="e">
        <f t="shared" si="60"/>
        <v>#VALUE!</v>
      </c>
      <c r="J335" t="e">
        <f t="shared" si="61"/>
        <v>#VALUE!</v>
      </c>
      <c r="K335" t="e">
        <f t="shared" si="62"/>
        <v>#VALUE!</v>
      </c>
      <c r="L335">
        <v>1</v>
      </c>
      <c r="N335">
        <f t="shared" si="54"/>
        <v>1995</v>
      </c>
      <c r="O335" t="e">
        <f t="shared" si="55"/>
        <v>#VALUE!</v>
      </c>
      <c r="P335" t="e">
        <f t="shared" si="63"/>
        <v>#VALUE!</v>
      </c>
      <c r="Q335" t="e">
        <f t="shared" si="56"/>
        <v>#VALUE!</v>
      </c>
      <c r="R335" t="e">
        <f t="shared" si="57"/>
        <v>#VALUE!</v>
      </c>
      <c r="S335">
        <v>0</v>
      </c>
    </row>
    <row r="336" spans="1:19">
      <c r="A336">
        <f t="shared" si="64"/>
        <v>1995</v>
      </c>
      <c r="B336" t="s">
        <v>839</v>
      </c>
      <c r="C336" t="s">
        <v>878</v>
      </c>
      <c r="G336">
        <f t="shared" si="58"/>
        <v>1995</v>
      </c>
      <c r="H336" t="str">
        <f t="shared" si="59"/>
        <v>Eastern Conference First Round</v>
      </c>
      <c r="I336" t="str">
        <f t="shared" si="60"/>
        <v>Chicago Bulls</v>
      </c>
      <c r="J336">
        <f t="shared" si="61"/>
        <v>3</v>
      </c>
      <c r="K336">
        <f t="shared" si="62"/>
        <v>4</v>
      </c>
      <c r="L336">
        <v>1</v>
      </c>
      <c r="N336">
        <f t="shared" si="54"/>
        <v>1995</v>
      </c>
      <c r="O336" t="str">
        <f t="shared" si="55"/>
        <v>Eastern Conference First Round</v>
      </c>
      <c r="P336" t="str">
        <f t="shared" si="63"/>
        <v>Charlotte Hornets</v>
      </c>
      <c r="Q336">
        <f t="shared" si="56"/>
        <v>1</v>
      </c>
      <c r="R336">
        <f t="shared" si="57"/>
        <v>4</v>
      </c>
      <c r="S336">
        <v>0</v>
      </c>
    </row>
    <row r="337" spans="1:19">
      <c r="A337">
        <f t="shared" si="64"/>
        <v>1995</v>
      </c>
      <c r="B337" t="s">
        <v>851</v>
      </c>
      <c r="C337" t="s">
        <v>695</v>
      </c>
      <c r="G337">
        <f t="shared" si="58"/>
        <v>1995</v>
      </c>
      <c r="H337" t="str">
        <f t="shared" si="59"/>
        <v>Eastern Conference First Round</v>
      </c>
      <c r="I337" t="str">
        <f t="shared" si="60"/>
        <v>Indiana Pacers</v>
      </c>
      <c r="J337">
        <f t="shared" si="61"/>
        <v>3</v>
      </c>
      <c r="K337">
        <f t="shared" si="62"/>
        <v>3</v>
      </c>
      <c r="L337">
        <v>1</v>
      </c>
      <c r="N337">
        <f t="shared" si="54"/>
        <v>1995</v>
      </c>
      <c r="O337" t="str">
        <f t="shared" si="55"/>
        <v>Eastern Conference First Round</v>
      </c>
      <c r="P337" t="str">
        <f t="shared" si="63"/>
        <v>Atlanta Hawks</v>
      </c>
      <c r="Q337">
        <f t="shared" si="56"/>
        <v>0</v>
      </c>
      <c r="R337">
        <f t="shared" si="57"/>
        <v>3</v>
      </c>
      <c r="S337">
        <v>0</v>
      </c>
    </row>
    <row r="338" spans="1:19">
      <c r="A338">
        <f t="shared" si="64"/>
        <v>1995</v>
      </c>
      <c r="B338" t="s">
        <v>839</v>
      </c>
      <c r="C338" t="s">
        <v>898</v>
      </c>
      <c r="G338">
        <f t="shared" si="58"/>
        <v>1995</v>
      </c>
      <c r="H338" t="str">
        <f t="shared" si="59"/>
        <v>Eastern Conference First Round</v>
      </c>
      <c r="I338" t="str">
        <f t="shared" si="60"/>
        <v>New York Knicks</v>
      </c>
      <c r="J338">
        <f t="shared" si="61"/>
        <v>3</v>
      </c>
      <c r="K338">
        <f t="shared" si="62"/>
        <v>4</v>
      </c>
      <c r="L338">
        <v>1</v>
      </c>
      <c r="N338">
        <f t="shared" si="54"/>
        <v>1995</v>
      </c>
      <c r="O338" t="str">
        <f t="shared" si="55"/>
        <v>Eastern Conference First Round</v>
      </c>
      <c r="P338" t="str">
        <f t="shared" si="63"/>
        <v>Cleveland Cavaliers</v>
      </c>
      <c r="Q338">
        <f t="shared" si="56"/>
        <v>1</v>
      </c>
      <c r="R338">
        <f t="shared" si="57"/>
        <v>4</v>
      </c>
      <c r="S338">
        <v>0</v>
      </c>
    </row>
    <row r="339" spans="1:19">
      <c r="A339">
        <f t="shared" si="64"/>
        <v>1995</v>
      </c>
      <c r="B339" t="s">
        <v>839</v>
      </c>
      <c r="C339" t="s">
        <v>774</v>
      </c>
      <c r="G339">
        <f t="shared" si="58"/>
        <v>1995</v>
      </c>
      <c r="H339" t="str">
        <f t="shared" si="59"/>
        <v>Eastern Conference First Round</v>
      </c>
      <c r="I339" t="str">
        <f t="shared" si="60"/>
        <v>Orlando Magic</v>
      </c>
      <c r="J339">
        <f t="shared" si="61"/>
        <v>3</v>
      </c>
      <c r="K339">
        <f t="shared" si="62"/>
        <v>4</v>
      </c>
      <c r="L339">
        <v>1</v>
      </c>
      <c r="N339">
        <f t="shared" si="54"/>
        <v>1995</v>
      </c>
      <c r="O339" t="str">
        <f t="shared" si="55"/>
        <v>Eastern Conference First Round</v>
      </c>
      <c r="P339" t="str">
        <f t="shared" si="63"/>
        <v>Boston Celtics</v>
      </c>
      <c r="Q339">
        <f t="shared" si="56"/>
        <v>1</v>
      </c>
      <c r="R339">
        <f t="shared" si="57"/>
        <v>4</v>
      </c>
      <c r="S339">
        <v>0</v>
      </c>
    </row>
    <row r="340" spans="1:19">
      <c r="A340">
        <f t="shared" si="64"/>
        <v>1995</v>
      </c>
      <c r="B340" t="s">
        <v>846</v>
      </c>
      <c r="C340" t="s">
        <v>907</v>
      </c>
      <c r="G340">
        <f t="shared" si="58"/>
        <v>1995</v>
      </c>
      <c r="H340" t="str">
        <f t="shared" si="59"/>
        <v>Western Conference First Round</v>
      </c>
      <c r="I340" t="str">
        <f t="shared" si="60"/>
        <v>Houston Rockets</v>
      </c>
      <c r="J340">
        <f t="shared" si="61"/>
        <v>3</v>
      </c>
      <c r="K340">
        <f t="shared" si="62"/>
        <v>5</v>
      </c>
      <c r="L340">
        <v>1</v>
      </c>
      <c r="N340">
        <f t="shared" si="54"/>
        <v>1995</v>
      </c>
      <c r="O340" t="str">
        <f t="shared" si="55"/>
        <v>Western Conference First Round</v>
      </c>
      <c r="P340" t="str">
        <f t="shared" si="63"/>
        <v>Utah Jazz</v>
      </c>
      <c r="Q340">
        <f t="shared" si="56"/>
        <v>2</v>
      </c>
      <c r="R340">
        <f t="shared" si="57"/>
        <v>5</v>
      </c>
      <c r="S340">
        <v>0</v>
      </c>
    </row>
    <row r="341" spans="1:19">
      <c r="A341">
        <f t="shared" si="64"/>
        <v>1995</v>
      </c>
      <c r="B341" t="s">
        <v>845</v>
      </c>
      <c r="C341" t="s">
        <v>879</v>
      </c>
      <c r="G341">
        <f t="shared" si="58"/>
        <v>1995</v>
      </c>
      <c r="H341" t="str">
        <f t="shared" si="59"/>
        <v>Western Conference First Round</v>
      </c>
      <c r="I341" t="str">
        <f t="shared" si="60"/>
        <v>Los Angeles Lakers</v>
      </c>
      <c r="J341">
        <f t="shared" si="61"/>
        <v>3</v>
      </c>
      <c r="K341">
        <f t="shared" si="62"/>
        <v>4</v>
      </c>
      <c r="L341">
        <v>1</v>
      </c>
      <c r="N341">
        <f t="shared" si="54"/>
        <v>1995</v>
      </c>
      <c r="O341" t="str">
        <f t="shared" si="55"/>
        <v>Western Conference First Round</v>
      </c>
      <c r="P341" t="str">
        <f t="shared" si="63"/>
        <v>Seattle SuperSonics</v>
      </c>
      <c r="Q341">
        <f t="shared" si="56"/>
        <v>1</v>
      </c>
      <c r="R341">
        <f t="shared" si="57"/>
        <v>4</v>
      </c>
      <c r="S341">
        <v>0</v>
      </c>
    </row>
    <row r="342" spans="1:19">
      <c r="A342">
        <f t="shared" si="64"/>
        <v>1995</v>
      </c>
      <c r="B342" t="s">
        <v>842</v>
      </c>
      <c r="C342" t="s">
        <v>757</v>
      </c>
      <c r="G342">
        <f t="shared" si="58"/>
        <v>1995</v>
      </c>
      <c r="H342" t="str">
        <f t="shared" si="59"/>
        <v>Western Conference First Round</v>
      </c>
      <c r="I342" t="str">
        <f t="shared" si="60"/>
        <v>Phoenix Suns</v>
      </c>
      <c r="J342">
        <f t="shared" si="61"/>
        <v>3</v>
      </c>
      <c r="K342">
        <f t="shared" si="62"/>
        <v>3</v>
      </c>
      <c r="L342">
        <v>1</v>
      </c>
      <c r="N342">
        <f t="shared" si="54"/>
        <v>1995</v>
      </c>
      <c r="O342" t="str">
        <f t="shared" si="55"/>
        <v>Western Conference First Round</v>
      </c>
      <c r="P342" t="str">
        <f t="shared" si="63"/>
        <v>Portland Trail Blazers</v>
      </c>
      <c r="Q342">
        <f t="shared" si="56"/>
        <v>0</v>
      </c>
      <c r="R342">
        <f t="shared" si="57"/>
        <v>3</v>
      </c>
      <c r="S342">
        <v>0</v>
      </c>
    </row>
    <row r="343" spans="1:19">
      <c r="A343">
        <f t="shared" si="64"/>
        <v>1995</v>
      </c>
      <c r="B343" t="s">
        <v>842</v>
      </c>
      <c r="C343" t="s">
        <v>793</v>
      </c>
      <c r="G343">
        <f t="shared" si="58"/>
        <v>1995</v>
      </c>
      <c r="H343" t="str">
        <f t="shared" si="59"/>
        <v>Western Conference First Round</v>
      </c>
      <c r="I343" t="str">
        <f t="shared" si="60"/>
        <v>San Antonio Spurs</v>
      </c>
      <c r="J343">
        <f t="shared" si="61"/>
        <v>3</v>
      </c>
      <c r="K343">
        <f t="shared" si="62"/>
        <v>3</v>
      </c>
      <c r="L343">
        <v>1</v>
      </c>
      <c r="N343">
        <f t="shared" si="54"/>
        <v>1995</v>
      </c>
      <c r="O343" t="str">
        <f t="shared" si="55"/>
        <v>Western Conference First Round</v>
      </c>
      <c r="P343" t="str">
        <f t="shared" si="63"/>
        <v>Denver Nuggets</v>
      </c>
      <c r="Q343">
        <f t="shared" si="56"/>
        <v>0</v>
      </c>
      <c r="R343">
        <f t="shared" si="57"/>
        <v>3</v>
      </c>
      <c r="S343">
        <v>0</v>
      </c>
    </row>
    <row r="344" spans="1:19">
      <c r="A344">
        <f t="shared" si="64"/>
        <v>1994</v>
      </c>
      <c r="B344" t="s">
        <v>678</v>
      </c>
      <c r="C344" t="s">
        <v>908</v>
      </c>
      <c r="G344">
        <f t="shared" si="58"/>
        <v>1994</v>
      </c>
      <c r="H344" t="str">
        <f t="shared" si="59"/>
        <v>Finals</v>
      </c>
      <c r="I344" t="str">
        <f t="shared" si="60"/>
        <v>Houston Rockets</v>
      </c>
      <c r="J344">
        <f t="shared" si="61"/>
        <v>4</v>
      </c>
      <c r="K344">
        <f t="shared" si="62"/>
        <v>7</v>
      </c>
      <c r="L344">
        <v>1</v>
      </c>
      <c r="N344">
        <f t="shared" si="54"/>
        <v>1994</v>
      </c>
      <c r="O344" t="str">
        <f t="shared" si="55"/>
        <v>Finals</v>
      </c>
      <c r="P344" t="str">
        <f t="shared" si="63"/>
        <v>New York Knicks</v>
      </c>
      <c r="Q344">
        <f t="shared" si="56"/>
        <v>3</v>
      </c>
      <c r="R344">
        <f t="shared" si="57"/>
        <v>7</v>
      </c>
      <c r="S344">
        <v>0</v>
      </c>
    </row>
    <row r="345" spans="1:19">
      <c r="A345">
        <f t="shared" si="64"/>
        <v>1994</v>
      </c>
      <c r="G345">
        <f t="shared" si="58"/>
        <v>1994</v>
      </c>
      <c r="H345" t="e">
        <f t="shared" si="59"/>
        <v>#VALUE!</v>
      </c>
      <c r="I345" t="e">
        <f t="shared" si="60"/>
        <v>#VALUE!</v>
      </c>
      <c r="J345" t="e">
        <f t="shared" si="61"/>
        <v>#VALUE!</v>
      </c>
      <c r="K345" t="e">
        <f t="shared" si="62"/>
        <v>#VALUE!</v>
      </c>
      <c r="L345">
        <v>1</v>
      </c>
      <c r="N345">
        <f t="shared" si="54"/>
        <v>1994</v>
      </c>
      <c r="O345" t="e">
        <f t="shared" si="55"/>
        <v>#VALUE!</v>
      </c>
      <c r="P345" t="e">
        <f t="shared" si="63"/>
        <v>#VALUE!</v>
      </c>
      <c r="Q345" t="e">
        <f t="shared" si="56"/>
        <v>#VALUE!</v>
      </c>
      <c r="R345" t="e">
        <f t="shared" si="57"/>
        <v>#VALUE!</v>
      </c>
      <c r="S345">
        <v>0</v>
      </c>
    </row>
    <row r="346" spans="1:19">
      <c r="A346">
        <f t="shared" si="64"/>
        <v>1994</v>
      </c>
      <c r="B346" t="s">
        <v>680</v>
      </c>
      <c r="C346" t="s">
        <v>869</v>
      </c>
      <c r="G346">
        <f t="shared" si="58"/>
        <v>1994</v>
      </c>
      <c r="H346" t="str">
        <f t="shared" si="59"/>
        <v>Eastern Conference Finals</v>
      </c>
      <c r="I346" t="str">
        <f t="shared" si="60"/>
        <v>New York Knicks</v>
      </c>
      <c r="J346">
        <f t="shared" si="61"/>
        <v>4</v>
      </c>
      <c r="K346">
        <f t="shared" si="62"/>
        <v>7</v>
      </c>
      <c r="L346">
        <v>1</v>
      </c>
      <c r="N346">
        <f t="shared" si="54"/>
        <v>1994</v>
      </c>
      <c r="O346" t="str">
        <f t="shared" si="55"/>
        <v>Eastern Conference Finals</v>
      </c>
      <c r="P346" t="str">
        <f t="shared" si="63"/>
        <v>Indiana Pacers</v>
      </c>
      <c r="Q346">
        <f t="shared" si="56"/>
        <v>3</v>
      </c>
      <c r="R346">
        <f t="shared" si="57"/>
        <v>7</v>
      </c>
      <c r="S346">
        <v>0</v>
      </c>
    </row>
    <row r="347" spans="1:19">
      <c r="A347">
        <f t="shared" si="64"/>
        <v>1994</v>
      </c>
      <c r="B347" t="s">
        <v>728</v>
      </c>
      <c r="C347" t="s">
        <v>907</v>
      </c>
      <c r="G347">
        <f t="shared" si="58"/>
        <v>1994</v>
      </c>
      <c r="H347" t="str">
        <f t="shared" si="59"/>
        <v>Western Conference Finals</v>
      </c>
      <c r="I347" t="str">
        <f t="shared" si="60"/>
        <v>Houston Rockets</v>
      </c>
      <c r="J347">
        <f t="shared" si="61"/>
        <v>4</v>
      </c>
      <c r="K347">
        <f t="shared" si="62"/>
        <v>5</v>
      </c>
      <c r="L347">
        <v>1</v>
      </c>
      <c r="N347">
        <f t="shared" si="54"/>
        <v>1994</v>
      </c>
      <c r="O347" t="str">
        <f t="shared" si="55"/>
        <v>Western Conference Finals</v>
      </c>
      <c r="P347" t="str">
        <f t="shared" si="63"/>
        <v>Utah Jazz</v>
      </c>
      <c r="Q347">
        <f t="shared" si="56"/>
        <v>1</v>
      </c>
      <c r="R347">
        <f t="shared" si="57"/>
        <v>5</v>
      </c>
      <c r="S347">
        <v>0</v>
      </c>
    </row>
    <row r="348" spans="1:19">
      <c r="A348">
        <f t="shared" si="64"/>
        <v>1994</v>
      </c>
      <c r="G348">
        <f t="shared" si="58"/>
        <v>1994</v>
      </c>
      <c r="H348" t="e">
        <f t="shared" si="59"/>
        <v>#VALUE!</v>
      </c>
      <c r="I348" t="e">
        <f t="shared" si="60"/>
        <v>#VALUE!</v>
      </c>
      <c r="J348" t="e">
        <f t="shared" si="61"/>
        <v>#VALUE!</v>
      </c>
      <c r="K348" t="e">
        <f t="shared" si="62"/>
        <v>#VALUE!</v>
      </c>
      <c r="L348">
        <v>1</v>
      </c>
      <c r="N348">
        <f t="shared" si="54"/>
        <v>1994</v>
      </c>
      <c r="O348" t="e">
        <f t="shared" si="55"/>
        <v>#VALUE!</v>
      </c>
      <c r="P348" t="e">
        <f t="shared" si="63"/>
        <v>#VALUE!</v>
      </c>
      <c r="Q348" t="e">
        <f t="shared" si="56"/>
        <v>#VALUE!</v>
      </c>
      <c r="R348" t="e">
        <f t="shared" si="57"/>
        <v>#VALUE!</v>
      </c>
      <c r="S348">
        <v>0</v>
      </c>
    </row>
    <row r="349" spans="1:19">
      <c r="A349">
        <f t="shared" si="64"/>
        <v>1994</v>
      </c>
      <c r="B349" t="s">
        <v>684</v>
      </c>
      <c r="C349" t="s">
        <v>695</v>
      </c>
      <c r="G349">
        <f t="shared" si="58"/>
        <v>1994</v>
      </c>
      <c r="H349" t="str">
        <f t="shared" si="59"/>
        <v>Eastern Conference Semifinals</v>
      </c>
      <c r="I349" t="str">
        <f t="shared" si="60"/>
        <v>Indiana Pacers</v>
      </c>
      <c r="J349">
        <f t="shared" si="61"/>
        <v>4</v>
      </c>
      <c r="K349">
        <f t="shared" si="62"/>
        <v>6</v>
      </c>
      <c r="L349">
        <v>1</v>
      </c>
      <c r="N349">
        <f t="shared" si="54"/>
        <v>1994</v>
      </c>
      <c r="O349" t="str">
        <f t="shared" si="55"/>
        <v>Eastern Conference Semifinals</v>
      </c>
      <c r="P349" t="str">
        <f t="shared" si="63"/>
        <v>Atlanta Hawks</v>
      </c>
      <c r="Q349">
        <f t="shared" si="56"/>
        <v>2</v>
      </c>
      <c r="R349">
        <f t="shared" si="57"/>
        <v>6</v>
      </c>
      <c r="S349">
        <v>0</v>
      </c>
    </row>
    <row r="350" spans="1:19">
      <c r="A350">
        <f t="shared" si="64"/>
        <v>1994</v>
      </c>
      <c r="B350" t="s">
        <v>710</v>
      </c>
      <c r="C350" t="s">
        <v>909</v>
      </c>
      <c r="G350">
        <f t="shared" si="58"/>
        <v>1994</v>
      </c>
      <c r="H350" t="str">
        <f t="shared" si="59"/>
        <v>Eastern Conference Semifinals</v>
      </c>
      <c r="I350" t="str">
        <f t="shared" si="60"/>
        <v>New York Knicks</v>
      </c>
      <c r="J350">
        <f t="shared" si="61"/>
        <v>4</v>
      </c>
      <c r="K350">
        <f t="shared" si="62"/>
        <v>7</v>
      </c>
      <c r="L350">
        <v>1</v>
      </c>
      <c r="N350">
        <f t="shared" si="54"/>
        <v>1994</v>
      </c>
      <c r="O350" t="str">
        <f t="shared" si="55"/>
        <v>Eastern Conference Semifinals</v>
      </c>
      <c r="P350" t="str">
        <f t="shared" si="63"/>
        <v>Chicago Bulls</v>
      </c>
      <c r="Q350">
        <f t="shared" si="56"/>
        <v>3</v>
      </c>
      <c r="R350">
        <f t="shared" si="57"/>
        <v>7</v>
      </c>
      <c r="S350">
        <v>0</v>
      </c>
    </row>
    <row r="351" spans="1:19">
      <c r="A351">
        <f t="shared" si="64"/>
        <v>1994</v>
      </c>
      <c r="B351" t="s">
        <v>732</v>
      </c>
      <c r="C351" t="s">
        <v>906</v>
      </c>
      <c r="G351">
        <f t="shared" si="58"/>
        <v>1994</v>
      </c>
      <c r="H351" t="str">
        <f t="shared" si="59"/>
        <v>Western Conference Semifinals</v>
      </c>
      <c r="I351" t="str">
        <f t="shared" si="60"/>
        <v>Houston Rockets</v>
      </c>
      <c r="J351">
        <f t="shared" si="61"/>
        <v>4</v>
      </c>
      <c r="K351">
        <f t="shared" si="62"/>
        <v>7</v>
      </c>
      <c r="L351">
        <v>1</v>
      </c>
      <c r="N351">
        <f t="shared" si="54"/>
        <v>1994</v>
      </c>
      <c r="O351" t="str">
        <f t="shared" si="55"/>
        <v>Western Conference Semifinals</v>
      </c>
      <c r="P351" t="str">
        <f t="shared" si="63"/>
        <v>Phoenix Suns</v>
      </c>
      <c r="Q351">
        <f t="shared" si="56"/>
        <v>3</v>
      </c>
      <c r="R351">
        <f t="shared" si="57"/>
        <v>7</v>
      </c>
      <c r="S351">
        <v>0</v>
      </c>
    </row>
    <row r="352" spans="1:19">
      <c r="A352">
        <f t="shared" si="64"/>
        <v>1994</v>
      </c>
      <c r="B352" t="s">
        <v>732</v>
      </c>
      <c r="C352" t="s">
        <v>759</v>
      </c>
      <c r="G352">
        <f t="shared" si="58"/>
        <v>1994</v>
      </c>
      <c r="H352" t="str">
        <f t="shared" si="59"/>
        <v>Western Conference Semifinals</v>
      </c>
      <c r="I352" t="str">
        <f t="shared" si="60"/>
        <v>Utah Jazz</v>
      </c>
      <c r="J352">
        <f t="shared" si="61"/>
        <v>4</v>
      </c>
      <c r="K352">
        <f t="shared" si="62"/>
        <v>7</v>
      </c>
      <c r="L352">
        <v>1</v>
      </c>
      <c r="N352">
        <f t="shared" si="54"/>
        <v>1994</v>
      </c>
      <c r="O352" t="str">
        <f t="shared" si="55"/>
        <v>Western Conference Semifinals</v>
      </c>
      <c r="P352" t="str">
        <f t="shared" si="63"/>
        <v>Denver Nuggets</v>
      </c>
      <c r="Q352">
        <f t="shared" si="56"/>
        <v>3</v>
      </c>
      <c r="R352">
        <f t="shared" si="57"/>
        <v>7</v>
      </c>
      <c r="S352">
        <v>0</v>
      </c>
    </row>
    <row r="353" spans="1:19">
      <c r="A353">
        <f t="shared" si="64"/>
        <v>1994</v>
      </c>
      <c r="G353">
        <f t="shared" si="58"/>
        <v>1994</v>
      </c>
      <c r="H353" t="e">
        <f t="shared" si="59"/>
        <v>#VALUE!</v>
      </c>
      <c r="I353" t="e">
        <f t="shared" si="60"/>
        <v>#VALUE!</v>
      </c>
      <c r="J353" t="e">
        <f t="shared" si="61"/>
        <v>#VALUE!</v>
      </c>
      <c r="K353" t="e">
        <f t="shared" si="62"/>
        <v>#VALUE!</v>
      </c>
      <c r="L353">
        <v>1</v>
      </c>
      <c r="N353">
        <f t="shared" si="54"/>
        <v>1994</v>
      </c>
      <c r="O353" t="e">
        <f t="shared" si="55"/>
        <v>#VALUE!</v>
      </c>
      <c r="P353" t="e">
        <f t="shared" si="63"/>
        <v>#VALUE!</v>
      </c>
      <c r="Q353" t="e">
        <f t="shared" si="56"/>
        <v>#VALUE!</v>
      </c>
      <c r="R353" t="e">
        <f t="shared" si="57"/>
        <v>#VALUE!</v>
      </c>
      <c r="S353">
        <v>0</v>
      </c>
    </row>
    <row r="354" spans="1:19">
      <c r="A354">
        <f t="shared" si="64"/>
        <v>1994</v>
      </c>
      <c r="B354" t="s">
        <v>838</v>
      </c>
      <c r="C354" t="s">
        <v>777</v>
      </c>
      <c r="G354">
        <f t="shared" si="58"/>
        <v>1994</v>
      </c>
      <c r="H354" t="str">
        <f t="shared" si="59"/>
        <v>Eastern Conference First Round</v>
      </c>
      <c r="I354" t="str">
        <f t="shared" si="60"/>
        <v>Atlanta Hawks</v>
      </c>
      <c r="J354">
        <f t="shared" si="61"/>
        <v>3</v>
      </c>
      <c r="K354">
        <f t="shared" si="62"/>
        <v>5</v>
      </c>
      <c r="L354">
        <v>1</v>
      </c>
      <c r="N354">
        <f t="shared" si="54"/>
        <v>1994</v>
      </c>
      <c r="O354" t="str">
        <f t="shared" si="55"/>
        <v>Eastern Conference First Round</v>
      </c>
      <c r="P354" t="str">
        <f t="shared" si="63"/>
        <v>Miami Heat</v>
      </c>
      <c r="Q354">
        <f t="shared" si="56"/>
        <v>2</v>
      </c>
      <c r="R354">
        <f t="shared" si="57"/>
        <v>5</v>
      </c>
      <c r="S354">
        <v>0</v>
      </c>
    </row>
    <row r="355" spans="1:19">
      <c r="A355">
        <f t="shared" si="64"/>
        <v>1994</v>
      </c>
      <c r="B355" t="s">
        <v>851</v>
      </c>
      <c r="C355" t="s">
        <v>910</v>
      </c>
      <c r="G355">
        <f t="shared" si="58"/>
        <v>1994</v>
      </c>
      <c r="H355" t="str">
        <f t="shared" si="59"/>
        <v>Eastern Conference First Round</v>
      </c>
      <c r="I355" t="str">
        <f t="shared" si="60"/>
        <v>Chicago Bulls</v>
      </c>
      <c r="J355">
        <f t="shared" si="61"/>
        <v>3</v>
      </c>
      <c r="K355">
        <f t="shared" si="62"/>
        <v>3</v>
      </c>
      <c r="L355">
        <v>1</v>
      </c>
      <c r="N355">
        <f t="shared" si="54"/>
        <v>1994</v>
      </c>
      <c r="O355" t="str">
        <f t="shared" si="55"/>
        <v>Eastern Conference First Round</v>
      </c>
      <c r="P355" t="str">
        <f t="shared" si="63"/>
        <v>Cleveland Cavaliers</v>
      </c>
      <c r="Q355">
        <f t="shared" si="56"/>
        <v>0</v>
      </c>
      <c r="R355">
        <f t="shared" si="57"/>
        <v>3</v>
      </c>
      <c r="S355">
        <v>0</v>
      </c>
    </row>
    <row r="356" spans="1:19">
      <c r="A356">
        <f t="shared" si="64"/>
        <v>1994</v>
      </c>
      <c r="B356" t="s">
        <v>851</v>
      </c>
      <c r="C356" t="s">
        <v>717</v>
      </c>
      <c r="G356">
        <f t="shared" si="58"/>
        <v>1994</v>
      </c>
      <c r="H356" t="str">
        <f t="shared" si="59"/>
        <v>Eastern Conference First Round</v>
      </c>
      <c r="I356" t="str">
        <f t="shared" si="60"/>
        <v>Indiana Pacers</v>
      </c>
      <c r="J356">
        <f t="shared" si="61"/>
        <v>3</v>
      </c>
      <c r="K356">
        <f t="shared" si="62"/>
        <v>3</v>
      </c>
      <c r="L356">
        <v>1</v>
      </c>
      <c r="N356">
        <f t="shared" si="54"/>
        <v>1994</v>
      </c>
      <c r="O356" t="str">
        <f t="shared" si="55"/>
        <v>Eastern Conference First Round</v>
      </c>
      <c r="P356" t="str">
        <f t="shared" si="63"/>
        <v>Orlando Magic</v>
      </c>
      <c r="Q356">
        <f t="shared" si="56"/>
        <v>0</v>
      </c>
      <c r="R356">
        <f t="shared" si="57"/>
        <v>3</v>
      </c>
      <c r="S356">
        <v>0</v>
      </c>
    </row>
    <row r="357" spans="1:19">
      <c r="A357">
        <f t="shared" si="64"/>
        <v>1994</v>
      </c>
      <c r="B357" t="s">
        <v>839</v>
      </c>
      <c r="C357" t="s">
        <v>911</v>
      </c>
      <c r="G357">
        <f t="shared" si="58"/>
        <v>1994</v>
      </c>
      <c r="H357" t="str">
        <f t="shared" si="59"/>
        <v>Eastern Conference First Round</v>
      </c>
      <c r="I357" t="str">
        <f t="shared" si="60"/>
        <v>New York Knicks</v>
      </c>
      <c r="J357">
        <f t="shared" si="61"/>
        <v>3</v>
      </c>
      <c r="K357">
        <f t="shared" si="62"/>
        <v>4</v>
      </c>
      <c r="L357">
        <v>1</v>
      </c>
      <c r="N357">
        <f t="shared" si="54"/>
        <v>1994</v>
      </c>
      <c r="O357" t="str">
        <f t="shared" si="55"/>
        <v>Eastern Conference First Round</v>
      </c>
      <c r="P357" t="str">
        <f t="shared" si="63"/>
        <v>New Jersey Nets</v>
      </c>
      <c r="Q357">
        <f t="shared" si="56"/>
        <v>1</v>
      </c>
      <c r="R357">
        <f t="shared" si="57"/>
        <v>4</v>
      </c>
      <c r="S357">
        <v>0</v>
      </c>
    </row>
    <row r="358" spans="1:19">
      <c r="A358">
        <f t="shared" si="64"/>
        <v>1994</v>
      </c>
      <c r="B358" t="s">
        <v>846</v>
      </c>
      <c r="C358" t="s">
        <v>912</v>
      </c>
      <c r="G358">
        <f t="shared" si="58"/>
        <v>1994</v>
      </c>
      <c r="H358" t="str">
        <f t="shared" si="59"/>
        <v>Western Conference First Round</v>
      </c>
      <c r="I358" t="str">
        <f t="shared" si="60"/>
        <v>Denver Nuggets</v>
      </c>
      <c r="J358">
        <f t="shared" si="61"/>
        <v>3</v>
      </c>
      <c r="K358">
        <f t="shared" si="62"/>
        <v>5</v>
      </c>
      <c r="L358">
        <v>1</v>
      </c>
      <c r="N358">
        <f t="shared" ref="N358:N421" si="65">A358</f>
        <v>1994</v>
      </c>
      <c r="O358" t="str">
        <f t="shared" ref="O358:O421" si="66">LEFT(B358,FIND("(",B358)-2)</f>
        <v>Western Conference First Round</v>
      </c>
      <c r="P358" t="str">
        <f t="shared" si="63"/>
        <v>Seattle SuperSonics</v>
      </c>
      <c r="Q358">
        <f t="shared" ref="Q358:Q421" si="67">LEFT(RIGHT(B358,3),1)*1</f>
        <v>2</v>
      </c>
      <c r="R358">
        <f t="shared" ref="R358:R421" si="68">LEFT(RIGHT(B358,LEN(B358) - FIND("(",B358)),1)*1+Q358</f>
        <v>5</v>
      </c>
      <c r="S358">
        <v>0</v>
      </c>
    </row>
    <row r="359" spans="1:19">
      <c r="A359">
        <f t="shared" si="64"/>
        <v>1994</v>
      </c>
      <c r="B359" t="s">
        <v>845</v>
      </c>
      <c r="C359" t="s">
        <v>783</v>
      </c>
      <c r="G359">
        <f t="shared" ref="G359:G422" si="69">A359</f>
        <v>1994</v>
      </c>
      <c r="H359" t="str">
        <f t="shared" ref="H359:H422" si="70">LEFT(B359,FIND("(",B359)-2)</f>
        <v>Western Conference First Round</v>
      </c>
      <c r="I359" t="str">
        <f t="shared" ref="I359:I422" si="71">LEFT(C359,FIND("over",C359)-2)</f>
        <v>Houston Rockets</v>
      </c>
      <c r="J359">
        <f t="shared" ref="J359:J422" si="72">LEFT(RIGHT(B359,LEN(B359) - FIND("(",B359)),1)*1</f>
        <v>3</v>
      </c>
      <c r="K359">
        <f t="shared" ref="K359:K422" si="73">RIGHT(LEFT(B359,FIND(")",B359)-1),1)+J359</f>
        <v>4</v>
      </c>
      <c r="L359">
        <v>1</v>
      </c>
      <c r="N359">
        <f t="shared" si="65"/>
        <v>1994</v>
      </c>
      <c r="O359" t="str">
        <f t="shared" si="66"/>
        <v>Western Conference First Round</v>
      </c>
      <c r="P359" t="str">
        <f t="shared" si="63"/>
        <v>Portland Trail Blazers</v>
      </c>
      <c r="Q359">
        <f t="shared" si="67"/>
        <v>1</v>
      </c>
      <c r="R359">
        <f t="shared" si="68"/>
        <v>4</v>
      </c>
      <c r="S359">
        <v>0</v>
      </c>
    </row>
    <row r="360" spans="1:19">
      <c r="A360">
        <f t="shared" si="64"/>
        <v>1994</v>
      </c>
      <c r="B360" t="s">
        <v>842</v>
      </c>
      <c r="C360" t="s">
        <v>913</v>
      </c>
      <c r="G360">
        <f t="shared" si="69"/>
        <v>1994</v>
      </c>
      <c r="H360" t="str">
        <f t="shared" si="70"/>
        <v>Western Conference First Round</v>
      </c>
      <c r="I360" t="str">
        <f t="shared" si="71"/>
        <v>Phoenix Suns</v>
      </c>
      <c r="J360">
        <f t="shared" si="72"/>
        <v>3</v>
      </c>
      <c r="K360">
        <f t="shared" si="73"/>
        <v>3</v>
      </c>
      <c r="L360">
        <v>1</v>
      </c>
      <c r="N360">
        <f t="shared" si="65"/>
        <v>1994</v>
      </c>
      <c r="O360" t="str">
        <f t="shared" si="66"/>
        <v>Western Conference First Round</v>
      </c>
      <c r="P360" t="str">
        <f t="shared" si="63"/>
        <v>Golden State Warriors</v>
      </c>
      <c r="Q360">
        <f t="shared" si="67"/>
        <v>0</v>
      </c>
      <c r="R360">
        <f t="shared" si="68"/>
        <v>3</v>
      </c>
      <c r="S360">
        <v>0</v>
      </c>
    </row>
    <row r="361" spans="1:19">
      <c r="A361">
        <f t="shared" si="64"/>
        <v>1994</v>
      </c>
      <c r="B361" t="s">
        <v>845</v>
      </c>
      <c r="C361" t="s">
        <v>880</v>
      </c>
      <c r="G361">
        <f t="shared" si="69"/>
        <v>1994</v>
      </c>
      <c r="H361" t="str">
        <f t="shared" si="70"/>
        <v>Western Conference First Round</v>
      </c>
      <c r="I361" t="str">
        <f t="shared" si="71"/>
        <v>Utah Jazz</v>
      </c>
      <c r="J361">
        <f t="shared" si="72"/>
        <v>3</v>
      </c>
      <c r="K361">
        <f t="shared" si="73"/>
        <v>4</v>
      </c>
      <c r="L361">
        <v>1</v>
      </c>
      <c r="N361">
        <f t="shared" si="65"/>
        <v>1994</v>
      </c>
      <c r="O361" t="str">
        <f t="shared" si="66"/>
        <v>Western Conference First Round</v>
      </c>
      <c r="P361" t="str">
        <f t="shared" si="63"/>
        <v>San Antonio Spurs</v>
      </c>
      <c r="Q361">
        <f t="shared" si="67"/>
        <v>1</v>
      </c>
      <c r="R361">
        <f t="shared" si="68"/>
        <v>4</v>
      </c>
      <c r="S361">
        <v>0</v>
      </c>
    </row>
    <row r="362" spans="1:19">
      <c r="A362">
        <f t="shared" si="64"/>
        <v>1993</v>
      </c>
      <c r="B362" t="s">
        <v>725</v>
      </c>
      <c r="C362" t="s">
        <v>914</v>
      </c>
      <c r="G362">
        <f t="shared" si="69"/>
        <v>1993</v>
      </c>
      <c r="H362" t="str">
        <f t="shared" si="70"/>
        <v>Finals</v>
      </c>
      <c r="I362" t="str">
        <f t="shared" si="71"/>
        <v>Chicago Bulls</v>
      </c>
      <c r="J362">
        <f t="shared" si="72"/>
        <v>4</v>
      </c>
      <c r="K362">
        <f t="shared" si="73"/>
        <v>6</v>
      </c>
      <c r="L362">
        <v>1</v>
      </c>
      <c r="N362">
        <f t="shared" si="65"/>
        <v>1993</v>
      </c>
      <c r="O362" t="str">
        <f t="shared" si="66"/>
        <v>Finals</v>
      </c>
      <c r="P362" t="str">
        <f t="shared" si="63"/>
        <v>Phoenix Suns</v>
      </c>
      <c r="Q362">
        <f t="shared" si="67"/>
        <v>2</v>
      </c>
      <c r="R362">
        <f t="shared" si="68"/>
        <v>6</v>
      </c>
      <c r="S362">
        <v>0</v>
      </c>
    </row>
    <row r="363" spans="1:19">
      <c r="A363">
        <f t="shared" si="64"/>
        <v>1993</v>
      </c>
      <c r="G363">
        <f t="shared" si="69"/>
        <v>1993</v>
      </c>
      <c r="H363" t="e">
        <f t="shared" si="70"/>
        <v>#VALUE!</v>
      </c>
      <c r="I363" t="e">
        <f t="shared" si="71"/>
        <v>#VALUE!</v>
      </c>
      <c r="J363" t="e">
        <f t="shared" si="72"/>
        <v>#VALUE!</v>
      </c>
      <c r="K363" t="e">
        <f t="shared" si="73"/>
        <v>#VALUE!</v>
      </c>
      <c r="L363">
        <v>1</v>
      </c>
      <c r="N363">
        <f t="shared" si="65"/>
        <v>1993</v>
      </c>
      <c r="O363" t="e">
        <f t="shared" si="66"/>
        <v>#VALUE!</v>
      </c>
      <c r="P363" t="e">
        <f t="shared" si="63"/>
        <v>#VALUE!</v>
      </c>
      <c r="Q363" t="e">
        <f t="shared" si="67"/>
        <v>#VALUE!</v>
      </c>
      <c r="R363" t="e">
        <f t="shared" si="68"/>
        <v>#VALUE!</v>
      </c>
      <c r="S363">
        <v>0</v>
      </c>
    </row>
    <row r="364" spans="1:19">
      <c r="A364">
        <f t="shared" si="64"/>
        <v>1993</v>
      </c>
      <c r="B364" t="s">
        <v>744</v>
      </c>
      <c r="C364" t="s">
        <v>895</v>
      </c>
      <c r="G364">
        <f t="shared" si="69"/>
        <v>1993</v>
      </c>
      <c r="H364" t="str">
        <f t="shared" si="70"/>
        <v>Eastern Conference Finals</v>
      </c>
      <c r="I364" t="str">
        <f t="shared" si="71"/>
        <v>Chicago Bulls</v>
      </c>
      <c r="J364">
        <f t="shared" si="72"/>
        <v>4</v>
      </c>
      <c r="K364">
        <f t="shared" si="73"/>
        <v>6</v>
      </c>
      <c r="L364">
        <v>1</v>
      </c>
      <c r="N364">
        <f t="shared" si="65"/>
        <v>1993</v>
      </c>
      <c r="O364" t="str">
        <f t="shared" si="66"/>
        <v>Eastern Conference Finals</v>
      </c>
      <c r="P364" t="str">
        <f t="shared" si="63"/>
        <v>New York Knicks</v>
      </c>
      <c r="Q364">
        <f t="shared" si="67"/>
        <v>2</v>
      </c>
      <c r="R364">
        <f t="shared" si="68"/>
        <v>6</v>
      </c>
      <c r="S364">
        <v>0</v>
      </c>
    </row>
    <row r="365" spans="1:19">
      <c r="A365">
        <f t="shared" si="64"/>
        <v>1993</v>
      </c>
      <c r="B365" t="s">
        <v>835</v>
      </c>
      <c r="C365" t="s">
        <v>915</v>
      </c>
      <c r="G365">
        <f t="shared" si="69"/>
        <v>1993</v>
      </c>
      <c r="H365" t="str">
        <f t="shared" si="70"/>
        <v>Western Conference Finals</v>
      </c>
      <c r="I365" t="str">
        <f t="shared" si="71"/>
        <v>Phoenix Suns</v>
      </c>
      <c r="J365">
        <f t="shared" si="72"/>
        <v>4</v>
      </c>
      <c r="K365">
        <f t="shared" si="73"/>
        <v>7</v>
      </c>
      <c r="L365">
        <v>1</v>
      </c>
      <c r="N365">
        <f t="shared" si="65"/>
        <v>1993</v>
      </c>
      <c r="O365" t="str">
        <f t="shared" si="66"/>
        <v>Western Conference Finals</v>
      </c>
      <c r="P365" t="str">
        <f t="shared" si="63"/>
        <v>Seattle SuperSonics</v>
      </c>
      <c r="Q365">
        <f t="shared" si="67"/>
        <v>3</v>
      </c>
      <c r="R365">
        <f t="shared" si="68"/>
        <v>7</v>
      </c>
      <c r="S365">
        <v>0</v>
      </c>
    </row>
    <row r="366" spans="1:19">
      <c r="A366">
        <f t="shared" si="64"/>
        <v>1993</v>
      </c>
      <c r="G366">
        <f t="shared" si="69"/>
        <v>1993</v>
      </c>
      <c r="H366" t="e">
        <f t="shared" si="70"/>
        <v>#VALUE!</v>
      </c>
      <c r="I366" t="e">
        <f t="shared" si="71"/>
        <v>#VALUE!</v>
      </c>
      <c r="J366" t="e">
        <f t="shared" si="72"/>
        <v>#VALUE!</v>
      </c>
      <c r="K366" t="e">
        <f t="shared" si="73"/>
        <v>#VALUE!</v>
      </c>
      <c r="L366">
        <v>1</v>
      </c>
      <c r="N366">
        <f t="shared" si="65"/>
        <v>1993</v>
      </c>
      <c r="O366" t="e">
        <f t="shared" si="66"/>
        <v>#VALUE!</v>
      </c>
      <c r="P366" t="e">
        <f t="shared" si="63"/>
        <v>#VALUE!</v>
      </c>
      <c r="Q366" t="e">
        <f t="shared" si="67"/>
        <v>#VALUE!</v>
      </c>
      <c r="R366" t="e">
        <f t="shared" si="68"/>
        <v>#VALUE!</v>
      </c>
      <c r="S366">
        <v>0</v>
      </c>
    </row>
    <row r="367" spans="1:19">
      <c r="A367">
        <f t="shared" si="64"/>
        <v>1993</v>
      </c>
      <c r="B367" t="s">
        <v>748</v>
      </c>
      <c r="C367" t="s">
        <v>910</v>
      </c>
      <c r="G367">
        <f t="shared" si="69"/>
        <v>1993</v>
      </c>
      <c r="H367" t="str">
        <f t="shared" si="70"/>
        <v>Eastern Conference Semifinals</v>
      </c>
      <c r="I367" t="str">
        <f t="shared" si="71"/>
        <v>Chicago Bulls</v>
      </c>
      <c r="J367">
        <f t="shared" si="72"/>
        <v>4</v>
      </c>
      <c r="K367">
        <f t="shared" si="73"/>
        <v>4</v>
      </c>
      <c r="L367">
        <v>1</v>
      </c>
      <c r="N367">
        <f t="shared" si="65"/>
        <v>1993</v>
      </c>
      <c r="O367" t="str">
        <f t="shared" si="66"/>
        <v>Eastern Conference Semifinals</v>
      </c>
      <c r="P367" t="str">
        <f t="shared" si="63"/>
        <v>Cleveland Cavaliers</v>
      </c>
      <c r="Q367">
        <f t="shared" si="67"/>
        <v>0</v>
      </c>
      <c r="R367">
        <f t="shared" si="68"/>
        <v>4</v>
      </c>
      <c r="S367">
        <v>0</v>
      </c>
    </row>
    <row r="368" spans="1:19">
      <c r="A368">
        <f t="shared" si="64"/>
        <v>1993</v>
      </c>
      <c r="B368" t="s">
        <v>686</v>
      </c>
      <c r="C368" t="s">
        <v>888</v>
      </c>
      <c r="G368">
        <f t="shared" si="69"/>
        <v>1993</v>
      </c>
      <c r="H368" t="str">
        <f t="shared" si="70"/>
        <v>Eastern Conference Semifinals</v>
      </c>
      <c r="I368" t="str">
        <f t="shared" si="71"/>
        <v>New York Knicks</v>
      </c>
      <c r="J368">
        <f t="shared" si="72"/>
        <v>4</v>
      </c>
      <c r="K368">
        <f t="shared" si="73"/>
        <v>5</v>
      </c>
      <c r="L368">
        <v>1</v>
      </c>
      <c r="N368">
        <f t="shared" si="65"/>
        <v>1993</v>
      </c>
      <c r="O368" t="str">
        <f t="shared" si="66"/>
        <v>Eastern Conference Semifinals</v>
      </c>
      <c r="P368" t="str">
        <f t="shared" si="63"/>
        <v>Charlotte Hornets</v>
      </c>
      <c r="Q368">
        <f t="shared" si="67"/>
        <v>1</v>
      </c>
      <c r="R368">
        <f t="shared" si="68"/>
        <v>5</v>
      </c>
      <c r="S368">
        <v>0</v>
      </c>
    </row>
    <row r="369" spans="1:19">
      <c r="A369">
        <f t="shared" si="64"/>
        <v>1993</v>
      </c>
      <c r="B369" t="s">
        <v>690</v>
      </c>
      <c r="C369" t="s">
        <v>751</v>
      </c>
      <c r="G369">
        <f t="shared" si="69"/>
        <v>1993</v>
      </c>
      <c r="H369" t="str">
        <f t="shared" si="70"/>
        <v>Western Conference Semifinals</v>
      </c>
      <c r="I369" t="str">
        <f t="shared" si="71"/>
        <v>Phoenix Suns</v>
      </c>
      <c r="J369">
        <f t="shared" si="72"/>
        <v>4</v>
      </c>
      <c r="K369">
        <f t="shared" si="73"/>
        <v>6</v>
      </c>
      <c r="L369">
        <v>1</v>
      </c>
      <c r="N369">
        <f t="shared" si="65"/>
        <v>1993</v>
      </c>
      <c r="O369" t="str">
        <f t="shared" si="66"/>
        <v>Western Conference Semifinals</v>
      </c>
      <c r="P369" t="str">
        <f t="shared" si="63"/>
        <v>San Antonio Spurs</v>
      </c>
      <c r="Q369">
        <f t="shared" si="67"/>
        <v>2</v>
      </c>
      <c r="R369">
        <f t="shared" si="68"/>
        <v>6</v>
      </c>
      <c r="S369">
        <v>0</v>
      </c>
    </row>
    <row r="370" spans="1:19">
      <c r="A370">
        <f t="shared" si="64"/>
        <v>1993</v>
      </c>
      <c r="B370" t="s">
        <v>732</v>
      </c>
      <c r="C370" t="s">
        <v>896</v>
      </c>
      <c r="G370">
        <f t="shared" si="69"/>
        <v>1993</v>
      </c>
      <c r="H370" t="str">
        <f t="shared" si="70"/>
        <v>Western Conference Semifinals</v>
      </c>
      <c r="I370" t="str">
        <f t="shared" si="71"/>
        <v>Seattle SuperSonics</v>
      </c>
      <c r="J370">
        <f t="shared" si="72"/>
        <v>4</v>
      </c>
      <c r="K370">
        <f t="shared" si="73"/>
        <v>7</v>
      </c>
      <c r="L370">
        <v>1</v>
      </c>
      <c r="N370">
        <f t="shared" si="65"/>
        <v>1993</v>
      </c>
      <c r="O370" t="str">
        <f t="shared" si="66"/>
        <v>Western Conference Semifinals</v>
      </c>
      <c r="P370" t="str">
        <f t="shared" si="63"/>
        <v>Houston Rockets</v>
      </c>
      <c r="Q370">
        <f t="shared" si="67"/>
        <v>3</v>
      </c>
      <c r="R370">
        <f t="shared" si="68"/>
        <v>7</v>
      </c>
      <c r="S370">
        <v>0</v>
      </c>
    </row>
    <row r="371" spans="1:19">
      <c r="A371">
        <f t="shared" si="64"/>
        <v>1993</v>
      </c>
      <c r="G371">
        <f t="shared" si="69"/>
        <v>1993</v>
      </c>
      <c r="H371" t="e">
        <f t="shared" si="70"/>
        <v>#VALUE!</v>
      </c>
      <c r="I371" t="e">
        <f t="shared" si="71"/>
        <v>#VALUE!</v>
      </c>
      <c r="J371" t="e">
        <f t="shared" si="72"/>
        <v>#VALUE!</v>
      </c>
      <c r="K371" t="e">
        <f t="shared" si="73"/>
        <v>#VALUE!</v>
      </c>
      <c r="L371">
        <v>1</v>
      </c>
      <c r="N371">
        <f t="shared" si="65"/>
        <v>1993</v>
      </c>
      <c r="O371" t="e">
        <f t="shared" si="66"/>
        <v>#VALUE!</v>
      </c>
      <c r="P371" t="e">
        <f t="shared" si="63"/>
        <v>#VALUE!</v>
      </c>
      <c r="Q371" t="e">
        <f t="shared" si="67"/>
        <v>#VALUE!</v>
      </c>
      <c r="R371" t="e">
        <f t="shared" si="68"/>
        <v>#VALUE!</v>
      </c>
      <c r="S371">
        <v>0</v>
      </c>
    </row>
    <row r="372" spans="1:19">
      <c r="A372">
        <f t="shared" si="64"/>
        <v>1993</v>
      </c>
      <c r="B372" t="s">
        <v>839</v>
      </c>
      <c r="C372" t="s">
        <v>916</v>
      </c>
      <c r="G372">
        <f t="shared" si="69"/>
        <v>1993</v>
      </c>
      <c r="H372" t="str">
        <f t="shared" si="70"/>
        <v>Eastern Conference First Round</v>
      </c>
      <c r="I372" t="str">
        <f t="shared" si="71"/>
        <v>Charlotte Hornets</v>
      </c>
      <c r="J372">
        <f t="shared" si="72"/>
        <v>3</v>
      </c>
      <c r="K372">
        <f t="shared" si="73"/>
        <v>4</v>
      </c>
      <c r="L372">
        <v>1</v>
      </c>
      <c r="N372">
        <f t="shared" si="65"/>
        <v>1993</v>
      </c>
      <c r="O372" t="str">
        <f t="shared" si="66"/>
        <v>Eastern Conference First Round</v>
      </c>
      <c r="P372" t="str">
        <f t="shared" si="63"/>
        <v>Boston Celtics</v>
      </c>
      <c r="Q372">
        <f t="shared" si="67"/>
        <v>1</v>
      </c>
      <c r="R372">
        <f t="shared" si="68"/>
        <v>4</v>
      </c>
      <c r="S372">
        <v>0</v>
      </c>
    </row>
    <row r="373" spans="1:19">
      <c r="A373">
        <f t="shared" si="64"/>
        <v>1993</v>
      </c>
      <c r="B373" t="s">
        <v>851</v>
      </c>
      <c r="C373" t="s">
        <v>730</v>
      </c>
      <c r="G373">
        <f t="shared" si="69"/>
        <v>1993</v>
      </c>
      <c r="H373" t="str">
        <f t="shared" si="70"/>
        <v>Eastern Conference First Round</v>
      </c>
      <c r="I373" t="str">
        <f t="shared" si="71"/>
        <v>Chicago Bulls</v>
      </c>
      <c r="J373">
        <f t="shared" si="72"/>
        <v>3</v>
      </c>
      <c r="K373">
        <f t="shared" si="73"/>
        <v>3</v>
      </c>
      <c r="L373">
        <v>1</v>
      </c>
      <c r="N373">
        <f t="shared" si="65"/>
        <v>1993</v>
      </c>
      <c r="O373" t="str">
        <f t="shared" si="66"/>
        <v>Eastern Conference First Round</v>
      </c>
      <c r="P373" t="str">
        <f t="shared" si="63"/>
        <v>Atlanta Hawks</v>
      </c>
      <c r="Q373">
        <f t="shared" si="67"/>
        <v>0</v>
      </c>
      <c r="R373">
        <f t="shared" si="68"/>
        <v>3</v>
      </c>
      <c r="S373">
        <v>0</v>
      </c>
    </row>
    <row r="374" spans="1:19">
      <c r="A374">
        <f t="shared" si="64"/>
        <v>1993</v>
      </c>
      <c r="B374" t="s">
        <v>838</v>
      </c>
      <c r="C374" t="s">
        <v>786</v>
      </c>
      <c r="G374">
        <f t="shared" si="69"/>
        <v>1993</v>
      </c>
      <c r="H374" t="str">
        <f t="shared" si="70"/>
        <v>Eastern Conference First Round</v>
      </c>
      <c r="I374" t="str">
        <f t="shared" si="71"/>
        <v>Cleveland Cavaliers</v>
      </c>
      <c r="J374">
        <f t="shared" si="72"/>
        <v>3</v>
      </c>
      <c r="K374">
        <f t="shared" si="73"/>
        <v>5</v>
      </c>
      <c r="L374">
        <v>1</v>
      </c>
      <c r="N374">
        <f t="shared" si="65"/>
        <v>1993</v>
      </c>
      <c r="O374" t="str">
        <f t="shared" si="66"/>
        <v>Eastern Conference First Round</v>
      </c>
      <c r="P374" t="str">
        <f t="shared" si="63"/>
        <v>New Jersey Nets</v>
      </c>
      <c r="Q374">
        <f t="shared" si="67"/>
        <v>2</v>
      </c>
      <c r="R374">
        <f t="shared" si="68"/>
        <v>5</v>
      </c>
      <c r="S374">
        <v>0</v>
      </c>
    </row>
    <row r="375" spans="1:19">
      <c r="A375">
        <f t="shared" si="64"/>
        <v>1993</v>
      </c>
      <c r="B375" t="s">
        <v>839</v>
      </c>
      <c r="C375" t="s">
        <v>869</v>
      </c>
      <c r="G375">
        <f t="shared" si="69"/>
        <v>1993</v>
      </c>
      <c r="H375" t="str">
        <f t="shared" si="70"/>
        <v>Eastern Conference First Round</v>
      </c>
      <c r="I375" t="str">
        <f t="shared" si="71"/>
        <v>New York Knicks</v>
      </c>
      <c r="J375">
        <f t="shared" si="72"/>
        <v>3</v>
      </c>
      <c r="K375">
        <f t="shared" si="73"/>
        <v>4</v>
      </c>
      <c r="L375">
        <v>1</v>
      </c>
      <c r="N375">
        <f t="shared" si="65"/>
        <v>1993</v>
      </c>
      <c r="O375" t="str">
        <f t="shared" si="66"/>
        <v>Eastern Conference First Round</v>
      </c>
      <c r="P375" t="str">
        <f t="shared" si="63"/>
        <v>Indiana Pacers</v>
      </c>
      <c r="Q375">
        <f t="shared" si="67"/>
        <v>1</v>
      </c>
      <c r="R375">
        <f t="shared" si="68"/>
        <v>4</v>
      </c>
      <c r="S375">
        <v>0</v>
      </c>
    </row>
    <row r="376" spans="1:19">
      <c r="A376">
        <f t="shared" si="64"/>
        <v>1993</v>
      </c>
      <c r="B376" t="s">
        <v>846</v>
      </c>
      <c r="C376" t="s">
        <v>917</v>
      </c>
      <c r="G376">
        <f t="shared" si="69"/>
        <v>1993</v>
      </c>
      <c r="H376" t="str">
        <f t="shared" si="70"/>
        <v>Western Conference First Round</v>
      </c>
      <c r="I376" t="str">
        <f t="shared" si="71"/>
        <v>Houston Rockets</v>
      </c>
      <c r="J376">
        <f t="shared" si="72"/>
        <v>3</v>
      </c>
      <c r="K376">
        <f t="shared" si="73"/>
        <v>5</v>
      </c>
      <c r="L376">
        <v>1</v>
      </c>
      <c r="N376">
        <f t="shared" si="65"/>
        <v>1993</v>
      </c>
      <c r="O376" t="str">
        <f t="shared" si="66"/>
        <v>Western Conference First Round</v>
      </c>
      <c r="P376" t="str">
        <f t="shared" si="63"/>
        <v>Los Angeles Clippers</v>
      </c>
      <c r="Q376">
        <f t="shared" si="67"/>
        <v>2</v>
      </c>
      <c r="R376">
        <f t="shared" si="68"/>
        <v>5</v>
      </c>
      <c r="S376">
        <v>0</v>
      </c>
    </row>
    <row r="377" spans="1:19">
      <c r="A377">
        <f t="shared" si="64"/>
        <v>1993</v>
      </c>
      <c r="B377" t="s">
        <v>846</v>
      </c>
      <c r="C377" t="s">
        <v>792</v>
      </c>
      <c r="G377">
        <f t="shared" si="69"/>
        <v>1993</v>
      </c>
      <c r="H377" t="str">
        <f t="shared" si="70"/>
        <v>Western Conference First Round</v>
      </c>
      <c r="I377" t="str">
        <f t="shared" si="71"/>
        <v>Phoenix Suns</v>
      </c>
      <c r="J377">
        <f t="shared" si="72"/>
        <v>3</v>
      </c>
      <c r="K377">
        <f t="shared" si="73"/>
        <v>5</v>
      </c>
      <c r="L377">
        <v>1</v>
      </c>
      <c r="N377">
        <f t="shared" si="65"/>
        <v>1993</v>
      </c>
      <c r="O377" t="str">
        <f t="shared" si="66"/>
        <v>Western Conference First Round</v>
      </c>
      <c r="P377" t="str">
        <f t="shared" si="63"/>
        <v>Los Angeles Lakers</v>
      </c>
      <c r="Q377">
        <f t="shared" si="67"/>
        <v>2</v>
      </c>
      <c r="R377">
        <f t="shared" si="68"/>
        <v>5</v>
      </c>
      <c r="S377">
        <v>0</v>
      </c>
    </row>
    <row r="378" spans="1:19">
      <c r="A378">
        <f t="shared" si="64"/>
        <v>1993</v>
      </c>
      <c r="B378" t="s">
        <v>845</v>
      </c>
      <c r="C378" t="s">
        <v>870</v>
      </c>
      <c r="G378">
        <f t="shared" si="69"/>
        <v>1993</v>
      </c>
      <c r="H378" t="str">
        <f t="shared" si="70"/>
        <v>Western Conference First Round</v>
      </c>
      <c r="I378" t="str">
        <f t="shared" si="71"/>
        <v>San Antonio Spurs</v>
      </c>
      <c r="J378">
        <f t="shared" si="72"/>
        <v>3</v>
      </c>
      <c r="K378">
        <f t="shared" si="73"/>
        <v>4</v>
      </c>
      <c r="L378">
        <v>1</v>
      </c>
      <c r="N378">
        <f t="shared" si="65"/>
        <v>1993</v>
      </c>
      <c r="O378" t="str">
        <f t="shared" si="66"/>
        <v>Western Conference First Round</v>
      </c>
      <c r="P378" t="str">
        <f t="shared" si="63"/>
        <v>Portland Trail Blazers</v>
      </c>
      <c r="Q378">
        <f t="shared" si="67"/>
        <v>1</v>
      </c>
      <c r="R378">
        <f t="shared" si="68"/>
        <v>4</v>
      </c>
      <c r="S378">
        <v>0</v>
      </c>
    </row>
    <row r="379" spans="1:19">
      <c r="A379">
        <f t="shared" si="64"/>
        <v>1993</v>
      </c>
      <c r="B379" t="s">
        <v>846</v>
      </c>
      <c r="C379" t="s">
        <v>894</v>
      </c>
      <c r="G379">
        <f t="shared" si="69"/>
        <v>1993</v>
      </c>
      <c r="H379" t="str">
        <f t="shared" si="70"/>
        <v>Western Conference First Round</v>
      </c>
      <c r="I379" t="str">
        <f t="shared" si="71"/>
        <v>Seattle SuperSonics</v>
      </c>
      <c r="J379">
        <f t="shared" si="72"/>
        <v>3</v>
      </c>
      <c r="K379">
        <f t="shared" si="73"/>
        <v>5</v>
      </c>
      <c r="L379">
        <v>1</v>
      </c>
      <c r="N379">
        <f t="shared" si="65"/>
        <v>1993</v>
      </c>
      <c r="O379" t="str">
        <f t="shared" si="66"/>
        <v>Western Conference First Round</v>
      </c>
      <c r="P379" t="str">
        <f t="shared" si="63"/>
        <v>Utah Jazz</v>
      </c>
      <c r="Q379">
        <f t="shared" si="67"/>
        <v>2</v>
      </c>
      <c r="R379">
        <f t="shared" si="68"/>
        <v>5</v>
      </c>
      <c r="S379">
        <v>0</v>
      </c>
    </row>
    <row r="380" spans="1:19">
      <c r="A380">
        <f t="shared" si="64"/>
        <v>1992</v>
      </c>
      <c r="B380" t="s">
        <v>725</v>
      </c>
      <c r="C380" t="s">
        <v>918</v>
      </c>
      <c r="G380">
        <f t="shared" si="69"/>
        <v>1992</v>
      </c>
      <c r="H380" t="str">
        <f t="shared" si="70"/>
        <v>Finals</v>
      </c>
      <c r="I380" t="str">
        <f t="shared" si="71"/>
        <v>Chicago Bulls</v>
      </c>
      <c r="J380">
        <f t="shared" si="72"/>
        <v>4</v>
      </c>
      <c r="K380">
        <f t="shared" si="73"/>
        <v>6</v>
      </c>
      <c r="L380">
        <v>1</v>
      </c>
      <c r="N380">
        <f t="shared" si="65"/>
        <v>1992</v>
      </c>
      <c r="O380" t="str">
        <f t="shared" si="66"/>
        <v>Finals</v>
      </c>
      <c r="P380" t="str">
        <f t="shared" si="63"/>
        <v>Portland Trail Blazers</v>
      </c>
      <c r="Q380">
        <f t="shared" si="67"/>
        <v>2</v>
      </c>
      <c r="R380">
        <f t="shared" si="68"/>
        <v>6</v>
      </c>
      <c r="S380">
        <v>0</v>
      </c>
    </row>
    <row r="381" spans="1:19">
      <c r="A381">
        <f t="shared" si="64"/>
        <v>1992</v>
      </c>
      <c r="G381">
        <f t="shared" si="69"/>
        <v>1992</v>
      </c>
      <c r="H381" t="e">
        <f t="shared" si="70"/>
        <v>#VALUE!</v>
      </c>
      <c r="I381" t="e">
        <f t="shared" si="71"/>
        <v>#VALUE!</v>
      </c>
      <c r="J381" t="e">
        <f t="shared" si="72"/>
        <v>#VALUE!</v>
      </c>
      <c r="K381" t="e">
        <f t="shared" si="73"/>
        <v>#VALUE!</v>
      </c>
      <c r="L381">
        <v>1</v>
      </c>
      <c r="N381">
        <f t="shared" si="65"/>
        <v>1992</v>
      </c>
      <c r="O381" t="e">
        <f t="shared" si="66"/>
        <v>#VALUE!</v>
      </c>
      <c r="P381" t="e">
        <f t="shared" si="63"/>
        <v>#VALUE!</v>
      </c>
      <c r="Q381" t="e">
        <f t="shared" si="67"/>
        <v>#VALUE!</v>
      </c>
      <c r="R381" t="e">
        <f t="shared" si="68"/>
        <v>#VALUE!</v>
      </c>
      <c r="S381">
        <v>0</v>
      </c>
    </row>
    <row r="382" spans="1:19">
      <c r="A382">
        <f t="shared" si="64"/>
        <v>1992</v>
      </c>
      <c r="B382" t="s">
        <v>744</v>
      </c>
      <c r="C382" t="s">
        <v>910</v>
      </c>
      <c r="G382">
        <f t="shared" si="69"/>
        <v>1992</v>
      </c>
      <c r="H382" t="str">
        <f t="shared" si="70"/>
        <v>Eastern Conference Finals</v>
      </c>
      <c r="I382" t="str">
        <f t="shared" si="71"/>
        <v>Chicago Bulls</v>
      </c>
      <c r="J382">
        <f t="shared" si="72"/>
        <v>4</v>
      </c>
      <c r="K382">
        <f t="shared" si="73"/>
        <v>6</v>
      </c>
      <c r="L382">
        <v>1</v>
      </c>
      <c r="N382">
        <f t="shared" si="65"/>
        <v>1992</v>
      </c>
      <c r="O382" t="str">
        <f t="shared" si="66"/>
        <v>Eastern Conference Finals</v>
      </c>
      <c r="P382" t="str">
        <f t="shared" si="63"/>
        <v>Cleveland Cavaliers</v>
      </c>
      <c r="Q382">
        <f t="shared" si="67"/>
        <v>2</v>
      </c>
      <c r="R382">
        <f t="shared" si="68"/>
        <v>6</v>
      </c>
      <c r="S382">
        <v>0</v>
      </c>
    </row>
    <row r="383" spans="1:19">
      <c r="A383">
        <f t="shared" si="64"/>
        <v>1992</v>
      </c>
      <c r="B383" t="s">
        <v>708</v>
      </c>
      <c r="C383" t="s">
        <v>862</v>
      </c>
      <c r="G383">
        <f t="shared" si="69"/>
        <v>1992</v>
      </c>
      <c r="H383" t="str">
        <f t="shared" si="70"/>
        <v>Western Conference Finals</v>
      </c>
      <c r="I383" t="str">
        <f t="shared" si="71"/>
        <v>Portland Trail Blazers</v>
      </c>
      <c r="J383">
        <f t="shared" si="72"/>
        <v>4</v>
      </c>
      <c r="K383">
        <f t="shared" si="73"/>
        <v>6</v>
      </c>
      <c r="L383">
        <v>1</v>
      </c>
      <c r="N383">
        <f t="shared" si="65"/>
        <v>1992</v>
      </c>
      <c r="O383" t="str">
        <f t="shared" si="66"/>
        <v>Western Conference Finals</v>
      </c>
      <c r="P383" t="str">
        <f t="shared" si="63"/>
        <v>Utah Jazz</v>
      </c>
      <c r="Q383">
        <f t="shared" si="67"/>
        <v>2</v>
      </c>
      <c r="R383">
        <f t="shared" si="68"/>
        <v>6</v>
      </c>
      <c r="S383">
        <v>0</v>
      </c>
    </row>
    <row r="384" spans="1:19">
      <c r="A384">
        <f t="shared" si="64"/>
        <v>1992</v>
      </c>
      <c r="G384">
        <f t="shared" si="69"/>
        <v>1992</v>
      </c>
      <c r="H384" t="e">
        <f t="shared" si="70"/>
        <v>#VALUE!</v>
      </c>
      <c r="I384" t="e">
        <f t="shared" si="71"/>
        <v>#VALUE!</v>
      </c>
      <c r="J384" t="e">
        <f t="shared" si="72"/>
        <v>#VALUE!</v>
      </c>
      <c r="K384" t="e">
        <f t="shared" si="73"/>
        <v>#VALUE!</v>
      </c>
      <c r="L384">
        <v>1</v>
      </c>
      <c r="N384">
        <f t="shared" si="65"/>
        <v>1992</v>
      </c>
      <c r="O384" t="e">
        <f t="shared" si="66"/>
        <v>#VALUE!</v>
      </c>
      <c r="P384" t="e">
        <f t="shared" si="63"/>
        <v>#VALUE!</v>
      </c>
      <c r="Q384" t="e">
        <f t="shared" si="67"/>
        <v>#VALUE!</v>
      </c>
      <c r="R384" t="e">
        <f t="shared" si="68"/>
        <v>#VALUE!</v>
      </c>
      <c r="S384">
        <v>0</v>
      </c>
    </row>
    <row r="385" spans="1:19">
      <c r="A385">
        <f t="shared" si="64"/>
        <v>1992</v>
      </c>
      <c r="B385" t="s">
        <v>710</v>
      </c>
      <c r="C385" t="s">
        <v>895</v>
      </c>
      <c r="G385">
        <f t="shared" si="69"/>
        <v>1992</v>
      </c>
      <c r="H385" t="str">
        <f t="shared" si="70"/>
        <v>Eastern Conference Semifinals</v>
      </c>
      <c r="I385" t="str">
        <f t="shared" si="71"/>
        <v>Chicago Bulls</v>
      </c>
      <c r="J385">
        <f t="shared" si="72"/>
        <v>4</v>
      </c>
      <c r="K385">
        <f t="shared" si="73"/>
        <v>7</v>
      </c>
      <c r="L385">
        <v>1</v>
      </c>
      <c r="N385">
        <f t="shared" si="65"/>
        <v>1992</v>
      </c>
      <c r="O385" t="str">
        <f t="shared" si="66"/>
        <v>Eastern Conference Semifinals</v>
      </c>
      <c r="P385" t="str">
        <f t="shared" si="63"/>
        <v>New York Knicks</v>
      </c>
      <c r="Q385">
        <f t="shared" si="67"/>
        <v>3</v>
      </c>
      <c r="R385">
        <f t="shared" si="68"/>
        <v>7</v>
      </c>
      <c r="S385">
        <v>0</v>
      </c>
    </row>
    <row r="386" spans="1:19">
      <c r="A386">
        <f t="shared" si="64"/>
        <v>1992</v>
      </c>
      <c r="B386" t="s">
        <v>710</v>
      </c>
      <c r="C386" t="s">
        <v>919</v>
      </c>
      <c r="G386">
        <f t="shared" si="69"/>
        <v>1992</v>
      </c>
      <c r="H386" t="str">
        <f t="shared" si="70"/>
        <v>Eastern Conference Semifinals</v>
      </c>
      <c r="I386" t="str">
        <f t="shared" si="71"/>
        <v>Cleveland Cavaliers</v>
      </c>
      <c r="J386">
        <f t="shared" si="72"/>
        <v>4</v>
      </c>
      <c r="K386">
        <f t="shared" si="73"/>
        <v>7</v>
      </c>
      <c r="L386">
        <v>1</v>
      </c>
      <c r="N386">
        <f t="shared" si="65"/>
        <v>1992</v>
      </c>
      <c r="O386" t="str">
        <f t="shared" si="66"/>
        <v>Eastern Conference Semifinals</v>
      </c>
      <c r="P386" t="str">
        <f t="shared" si="63"/>
        <v>Boston Celtics</v>
      </c>
      <c r="Q386">
        <f t="shared" si="67"/>
        <v>3</v>
      </c>
      <c r="R386">
        <f t="shared" si="68"/>
        <v>7</v>
      </c>
      <c r="S386">
        <v>0</v>
      </c>
    </row>
    <row r="387" spans="1:19">
      <c r="A387">
        <f t="shared" si="64"/>
        <v>1992</v>
      </c>
      <c r="B387" t="s">
        <v>688</v>
      </c>
      <c r="C387" t="s">
        <v>874</v>
      </c>
      <c r="G387">
        <f t="shared" si="69"/>
        <v>1992</v>
      </c>
      <c r="H387" t="str">
        <f t="shared" si="70"/>
        <v>Western Conference Semifinals</v>
      </c>
      <c r="I387" t="str">
        <f t="shared" si="71"/>
        <v>Portland Trail Blazers</v>
      </c>
      <c r="J387">
        <f t="shared" si="72"/>
        <v>4</v>
      </c>
      <c r="K387">
        <f t="shared" si="73"/>
        <v>5</v>
      </c>
      <c r="L387">
        <v>1</v>
      </c>
      <c r="N387">
        <f t="shared" si="65"/>
        <v>1992</v>
      </c>
      <c r="O387" t="str">
        <f t="shared" si="66"/>
        <v>Western Conference Semifinals</v>
      </c>
      <c r="P387" t="str">
        <f t="shared" ref="P387:P450" si="74">RIGHT(LEFT(C387,LEN(C387)-15),LEN(LEFT(C387,LEN(C387)-15))-FIND("over",C387)-4)</f>
        <v>Phoenix Suns</v>
      </c>
      <c r="Q387">
        <f t="shared" si="67"/>
        <v>1</v>
      </c>
      <c r="R387">
        <f t="shared" si="68"/>
        <v>5</v>
      </c>
      <c r="S387">
        <v>0</v>
      </c>
    </row>
    <row r="388" spans="1:19">
      <c r="A388">
        <f t="shared" si="64"/>
        <v>1992</v>
      </c>
      <c r="B388" t="s">
        <v>688</v>
      </c>
      <c r="C388" t="s">
        <v>867</v>
      </c>
      <c r="G388">
        <f t="shared" si="69"/>
        <v>1992</v>
      </c>
      <c r="H388" t="str">
        <f t="shared" si="70"/>
        <v>Western Conference Semifinals</v>
      </c>
      <c r="I388" t="str">
        <f t="shared" si="71"/>
        <v>Utah Jazz</v>
      </c>
      <c r="J388">
        <f t="shared" si="72"/>
        <v>4</v>
      </c>
      <c r="K388">
        <f t="shared" si="73"/>
        <v>5</v>
      </c>
      <c r="L388">
        <v>1</v>
      </c>
      <c r="N388">
        <f t="shared" si="65"/>
        <v>1992</v>
      </c>
      <c r="O388" t="str">
        <f t="shared" si="66"/>
        <v>Western Conference Semifinals</v>
      </c>
      <c r="P388" t="str">
        <f t="shared" si="74"/>
        <v>Seattle SuperSonics</v>
      </c>
      <c r="Q388">
        <f t="shared" si="67"/>
        <v>1</v>
      </c>
      <c r="R388">
        <f t="shared" si="68"/>
        <v>5</v>
      </c>
      <c r="S388">
        <v>0</v>
      </c>
    </row>
    <row r="389" spans="1:19">
      <c r="A389">
        <f t="shared" si="64"/>
        <v>1992</v>
      </c>
      <c r="G389">
        <f t="shared" si="69"/>
        <v>1992</v>
      </c>
      <c r="H389" t="e">
        <f t="shared" si="70"/>
        <v>#VALUE!</v>
      </c>
      <c r="I389" t="e">
        <f t="shared" si="71"/>
        <v>#VALUE!</v>
      </c>
      <c r="J389" t="e">
        <f t="shared" si="72"/>
        <v>#VALUE!</v>
      </c>
      <c r="K389" t="e">
        <f t="shared" si="73"/>
        <v>#VALUE!</v>
      </c>
      <c r="L389">
        <v>1</v>
      </c>
      <c r="N389">
        <f t="shared" si="65"/>
        <v>1992</v>
      </c>
      <c r="O389" t="e">
        <f t="shared" si="66"/>
        <v>#VALUE!</v>
      </c>
      <c r="P389" t="e">
        <f t="shared" si="74"/>
        <v>#VALUE!</v>
      </c>
      <c r="Q389" t="e">
        <f t="shared" si="67"/>
        <v>#VALUE!</v>
      </c>
      <c r="R389" t="e">
        <f t="shared" si="68"/>
        <v>#VALUE!</v>
      </c>
      <c r="S389">
        <v>0</v>
      </c>
    </row>
    <row r="390" spans="1:19">
      <c r="A390">
        <f t="shared" si="64"/>
        <v>1992</v>
      </c>
      <c r="B390" t="s">
        <v>851</v>
      </c>
      <c r="C390" t="s">
        <v>830</v>
      </c>
      <c r="G390">
        <f t="shared" si="69"/>
        <v>1992</v>
      </c>
      <c r="H390" t="str">
        <f t="shared" si="70"/>
        <v>Eastern Conference First Round</v>
      </c>
      <c r="I390" t="str">
        <f t="shared" si="71"/>
        <v>Boston Celtics</v>
      </c>
      <c r="J390">
        <f t="shared" si="72"/>
        <v>3</v>
      </c>
      <c r="K390">
        <f t="shared" si="73"/>
        <v>3</v>
      </c>
      <c r="L390">
        <v>1</v>
      </c>
      <c r="N390">
        <f t="shared" si="65"/>
        <v>1992</v>
      </c>
      <c r="O390" t="str">
        <f t="shared" si="66"/>
        <v>Eastern Conference First Round</v>
      </c>
      <c r="P390" t="str">
        <f t="shared" si="74"/>
        <v>Indiana Pacers</v>
      </c>
      <c r="Q390">
        <f t="shared" si="67"/>
        <v>0</v>
      </c>
      <c r="R390">
        <f t="shared" si="68"/>
        <v>3</v>
      </c>
      <c r="S390">
        <v>0</v>
      </c>
    </row>
    <row r="391" spans="1:19">
      <c r="A391">
        <f t="shared" si="64"/>
        <v>1992</v>
      </c>
      <c r="B391" t="s">
        <v>851</v>
      </c>
      <c r="C391" t="s">
        <v>789</v>
      </c>
      <c r="G391">
        <f t="shared" si="69"/>
        <v>1992</v>
      </c>
      <c r="H391" t="str">
        <f t="shared" si="70"/>
        <v>Eastern Conference First Round</v>
      </c>
      <c r="I391" t="str">
        <f t="shared" si="71"/>
        <v>Chicago Bulls</v>
      </c>
      <c r="J391">
        <f t="shared" si="72"/>
        <v>3</v>
      </c>
      <c r="K391">
        <f t="shared" si="73"/>
        <v>3</v>
      </c>
      <c r="L391">
        <v>1</v>
      </c>
      <c r="N391">
        <f t="shared" si="65"/>
        <v>1992</v>
      </c>
      <c r="O391" t="str">
        <f t="shared" si="66"/>
        <v>Eastern Conference First Round</v>
      </c>
      <c r="P391" t="str">
        <f t="shared" si="74"/>
        <v>Miami Heat</v>
      </c>
      <c r="Q391">
        <f t="shared" si="67"/>
        <v>0</v>
      </c>
      <c r="R391">
        <f t="shared" si="68"/>
        <v>3</v>
      </c>
      <c r="S391">
        <v>0</v>
      </c>
    </row>
    <row r="392" spans="1:19">
      <c r="A392">
        <f t="shared" si="64"/>
        <v>1992</v>
      </c>
      <c r="B392" t="s">
        <v>839</v>
      </c>
      <c r="C392" t="s">
        <v>786</v>
      </c>
      <c r="G392">
        <f t="shared" si="69"/>
        <v>1992</v>
      </c>
      <c r="H392" t="str">
        <f t="shared" si="70"/>
        <v>Eastern Conference First Round</v>
      </c>
      <c r="I392" t="str">
        <f t="shared" si="71"/>
        <v>Cleveland Cavaliers</v>
      </c>
      <c r="J392">
        <f t="shared" si="72"/>
        <v>3</v>
      </c>
      <c r="K392">
        <f t="shared" si="73"/>
        <v>4</v>
      </c>
      <c r="L392">
        <v>1</v>
      </c>
      <c r="N392">
        <f t="shared" si="65"/>
        <v>1992</v>
      </c>
      <c r="O392" t="str">
        <f t="shared" si="66"/>
        <v>Eastern Conference First Round</v>
      </c>
      <c r="P392" t="str">
        <f t="shared" si="74"/>
        <v>New Jersey Nets</v>
      </c>
      <c r="Q392">
        <f t="shared" si="67"/>
        <v>1</v>
      </c>
      <c r="R392">
        <f t="shared" si="68"/>
        <v>4</v>
      </c>
      <c r="S392">
        <v>0</v>
      </c>
    </row>
    <row r="393" spans="1:19">
      <c r="A393">
        <f t="shared" si="64"/>
        <v>1992</v>
      </c>
      <c r="B393" t="s">
        <v>838</v>
      </c>
      <c r="C393" t="s">
        <v>920</v>
      </c>
      <c r="G393">
        <f t="shared" si="69"/>
        <v>1992</v>
      </c>
      <c r="H393" t="str">
        <f t="shared" si="70"/>
        <v>Eastern Conference First Round</v>
      </c>
      <c r="I393" t="str">
        <f t="shared" si="71"/>
        <v>New York Knicks</v>
      </c>
      <c r="J393">
        <f t="shared" si="72"/>
        <v>3</v>
      </c>
      <c r="K393">
        <f t="shared" si="73"/>
        <v>5</v>
      </c>
      <c r="L393">
        <v>1</v>
      </c>
      <c r="N393">
        <f t="shared" si="65"/>
        <v>1992</v>
      </c>
      <c r="O393" t="str">
        <f t="shared" si="66"/>
        <v>Eastern Conference First Round</v>
      </c>
      <c r="P393" t="str">
        <f t="shared" si="74"/>
        <v>Detroit Pistons</v>
      </c>
      <c r="Q393">
        <f t="shared" si="67"/>
        <v>2</v>
      </c>
      <c r="R393">
        <f t="shared" si="68"/>
        <v>5</v>
      </c>
      <c r="S393">
        <v>0</v>
      </c>
    </row>
    <row r="394" spans="1:19">
      <c r="A394">
        <f t="shared" si="64"/>
        <v>1992</v>
      </c>
      <c r="B394" t="s">
        <v>842</v>
      </c>
      <c r="C394" t="s">
        <v>751</v>
      </c>
      <c r="G394">
        <f t="shared" si="69"/>
        <v>1992</v>
      </c>
      <c r="H394" t="str">
        <f t="shared" si="70"/>
        <v>Western Conference First Round</v>
      </c>
      <c r="I394" t="str">
        <f t="shared" si="71"/>
        <v>Phoenix Suns</v>
      </c>
      <c r="J394">
        <f t="shared" si="72"/>
        <v>3</v>
      </c>
      <c r="K394">
        <f t="shared" si="73"/>
        <v>3</v>
      </c>
      <c r="L394">
        <v>1</v>
      </c>
      <c r="N394">
        <f t="shared" si="65"/>
        <v>1992</v>
      </c>
      <c r="O394" t="str">
        <f t="shared" si="66"/>
        <v>Western Conference First Round</v>
      </c>
      <c r="P394" t="str">
        <f t="shared" si="74"/>
        <v>San Antonio Spurs</v>
      </c>
      <c r="Q394">
        <f t="shared" si="67"/>
        <v>0</v>
      </c>
      <c r="R394">
        <f t="shared" si="68"/>
        <v>3</v>
      </c>
      <c r="S394">
        <v>0</v>
      </c>
    </row>
    <row r="395" spans="1:19">
      <c r="A395">
        <f t="shared" ref="A395:A458" si="75">A377-1</f>
        <v>1992</v>
      </c>
      <c r="B395" t="s">
        <v>845</v>
      </c>
      <c r="C395" t="s">
        <v>921</v>
      </c>
      <c r="G395">
        <f t="shared" si="69"/>
        <v>1992</v>
      </c>
      <c r="H395" t="str">
        <f t="shared" si="70"/>
        <v>Western Conference First Round</v>
      </c>
      <c r="I395" t="str">
        <f t="shared" si="71"/>
        <v>Portland Trail Blazers</v>
      </c>
      <c r="J395">
        <f t="shared" si="72"/>
        <v>3</v>
      </c>
      <c r="K395">
        <f t="shared" si="73"/>
        <v>4</v>
      </c>
      <c r="L395">
        <v>1</v>
      </c>
      <c r="N395">
        <f t="shared" si="65"/>
        <v>1992</v>
      </c>
      <c r="O395" t="str">
        <f t="shared" si="66"/>
        <v>Western Conference First Round</v>
      </c>
      <c r="P395" t="str">
        <f t="shared" si="74"/>
        <v>Los Angeles Lakers</v>
      </c>
      <c r="Q395">
        <f t="shared" si="67"/>
        <v>1</v>
      </c>
      <c r="R395">
        <f t="shared" si="68"/>
        <v>4</v>
      </c>
      <c r="S395">
        <v>0</v>
      </c>
    </row>
    <row r="396" spans="1:19">
      <c r="A396">
        <f t="shared" si="75"/>
        <v>1992</v>
      </c>
      <c r="B396" t="s">
        <v>845</v>
      </c>
      <c r="C396" t="s">
        <v>922</v>
      </c>
      <c r="G396">
        <f t="shared" si="69"/>
        <v>1992</v>
      </c>
      <c r="H396" t="str">
        <f t="shared" si="70"/>
        <v>Western Conference First Round</v>
      </c>
      <c r="I396" t="str">
        <f t="shared" si="71"/>
        <v>Seattle SuperSonics</v>
      </c>
      <c r="J396">
        <f t="shared" si="72"/>
        <v>3</v>
      </c>
      <c r="K396">
        <f t="shared" si="73"/>
        <v>4</v>
      </c>
      <c r="L396">
        <v>1</v>
      </c>
      <c r="N396">
        <f t="shared" si="65"/>
        <v>1992</v>
      </c>
      <c r="O396" t="str">
        <f t="shared" si="66"/>
        <v>Western Conference First Round</v>
      </c>
      <c r="P396" t="str">
        <f t="shared" si="74"/>
        <v>Golden State Warriors</v>
      </c>
      <c r="Q396">
        <f t="shared" si="67"/>
        <v>1</v>
      </c>
      <c r="R396">
        <f t="shared" si="68"/>
        <v>4</v>
      </c>
      <c r="S396">
        <v>0</v>
      </c>
    </row>
    <row r="397" spans="1:19">
      <c r="A397">
        <f t="shared" si="75"/>
        <v>1992</v>
      </c>
      <c r="B397" t="s">
        <v>846</v>
      </c>
      <c r="C397" t="s">
        <v>891</v>
      </c>
      <c r="G397">
        <f t="shared" si="69"/>
        <v>1992</v>
      </c>
      <c r="H397" t="str">
        <f t="shared" si="70"/>
        <v>Western Conference First Round</v>
      </c>
      <c r="I397" t="str">
        <f t="shared" si="71"/>
        <v>Utah Jazz</v>
      </c>
      <c r="J397">
        <f t="shared" si="72"/>
        <v>3</v>
      </c>
      <c r="K397">
        <f t="shared" si="73"/>
        <v>5</v>
      </c>
      <c r="L397">
        <v>1</v>
      </c>
      <c r="N397">
        <f t="shared" si="65"/>
        <v>1992</v>
      </c>
      <c r="O397" t="str">
        <f t="shared" si="66"/>
        <v>Western Conference First Round</v>
      </c>
      <c r="P397" t="str">
        <f t="shared" si="74"/>
        <v>Los Angeles Clippers</v>
      </c>
      <c r="Q397">
        <f t="shared" si="67"/>
        <v>2</v>
      </c>
      <c r="R397">
        <f t="shared" si="68"/>
        <v>5</v>
      </c>
      <c r="S397">
        <v>0</v>
      </c>
    </row>
    <row r="398" spans="1:19">
      <c r="A398">
        <f t="shared" si="75"/>
        <v>1991</v>
      </c>
      <c r="B398" t="s">
        <v>705</v>
      </c>
      <c r="C398" t="s">
        <v>923</v>
      </c>
      <c r="G398">
        <f t="shared" si="69"/>
        <v>1991</v>
      </c>
      <c r="H398" t="str">
        <f t="shared" si="70"/>
        <v>Finals</v>
      </c>
      <c r="I398" t="str">
        <f t="shared" si="71"/>
        <v>Chicago Bulls</v>
      </c>
      <c r="J398">
        <f t="shared" si="72"/>
        <v>4</v>
      </c>
      <c r="K398">
        <f t="shared" si="73"/>
        <v>5</v>
      </c>
      <c r="L398">
        <v>1</v>
      </c>
      <c r="N398">
        <f t="shared" si="65"/>
        <v>1991</v>
      </c>
      <c r="O398" t="str">
        <f t="shared" si="66"/>
        <v>Finals</v>
      </c>
      <c r="P398" t="str">
        <f t="shared" si="74"/>
        <v>Los Angeles Lakers</v>
      </c>
      <c r="Q398">
        <f t="shared" si="67"/>
        <v>1</v>
      </c>
      <c r="R398">
        <f t="shared" si="68"/>
        <v>5</v>
      </c>
      <c r="S398">
        <v>0</v>
      </c>
    </row>
    <row r="399" spans="1:19">
      <c r="A399">
        <f t="shared" si="75"/>
        <v>1991</v>
      </c>
      <c r="G399">
        <f t="shared" si="69"/>
        <v>1991</v>
      </c>
      <c r="H399" t="e">
        <f t="shared" si="70"/>
        <v>#VALUE!</v>
      </c>
      <c r="I399" t="e">
        <f t="shared" si="71"/>
        <v>#VALUE!</v>
      </c>
      <c r="J399" t="e">
        <f t="shared" si="72"/>
        <v>#VALUE!</v>
      </c>
      <c r="K399" t="e">
        <f t="shared" si="73"/>
        <v>#VALUE!</v>
      </c>
      <c r="L399">
        <v>1</v>
      </c>
      <c r="N399">
        <f t="shared" si="65"/>
        <v>1991</v>
      </c>
      <c r="O399" t="e">
        <f t="shared" si="66"/>
        <v>#VALUE!</v>
      </c>
      <c r="P399" t="e">
        <f t="shared" si="74"/>
        <v>#VALUE!</v>
      </c>
      <c r="Q399" t="e">
        <f t="shared" si="67"/>
        <v>#VALUE!</v>
      </c>
      <c r="R399" t="e">
        <f t="shared" si="68"/>
        <v>#VALUE!</v>
      </c>
      <c r="S399">
        <v>0</v>
      </c>
    </row>
    <row r="400" spans="1:19">
      <c r="A400">
        <f t="shared" si="75"/>
        <v>1991</v>
      </c>
      <c r="B400" t="s">
        <v>826</v>
      </c>
      <c r="C400" t="s">
        <v>924</v>
      </c>
      <c r="G400">
        <f t="shared" si="69"/>
        <v>1991</v>
      </c>
      <c r="H400" t="str">
        <f t="shared" si="70"/>
        <v>Eastern Conference Finals</v>
      </c>
      <c r="I400" t="str">
        <f t="shared" si="71"/>
        <v>Chicago Bulls</v>
      </c>
      <c r="J400">
        <f t="shared" si="72"/>
        <v>4</v>
      </c>
      <c r="K400">
        <f t="shared" si="73"/>
        <v>4</v>
      </c>
      <c r="L400">
        <v>1</v>
      </c>
      <c r="N400">
        <f t="shared" si="65"/>
        <v>1991</v>
      </c>
      <c r="O400" t="str">
        <f t="shared" si="66"/>
        <v>Eastern Conference Finals</v>
      </c>
      <c r="P400" t="str">
        <f t="shared" si="74"/>
        <v>Detroit Pistons</v>
      </c>
      <c r="Q400">
        <f t="shared" si="67"/>
        <v>0</v>
      </c>
      <c r="R400">
        <f t="shared" si="68"/>
        <v>4</v>
      </c>
      <c r="S400">
        <v>0</v>
      </c>
    </row>
    <row r="401" spans="1:19">
      <c r="A401">
        <f t="shared" si="75"/>
        <v>1991</v>
      </c>
      <c r="B401" t="s">
        <v>708</v>
      </c>
      <c r="C401" t="s">
        <v>844</v>
      </c>
      <c r="G401">
        <f t="shared" si="69"/>
        <v>1991</v>
      </c>
      <c r="H401" t="str">
        <f t="shared" si="70"/>
        <v>Western Conference Finals</v>
      </c>
      <c r="I401" t="str">
        <f t="shared" si="71"/>
        <v>Los Angeles Lakers</v>
      </c>
      <c r="J401">
        <f t="shared" si="72"/>
        <v>4</v>
      </c>
      <c r="K401">
        <f t="shared" si="73"/>
        <v>6</v>
      </c>
      <c r="L401">
        <v>1</v>
      </c>
      <c r="N401">
        <f t="shared" si="65"/>
        <v>1991</v>
      </c>
      <c r="O401" t="str">
        <f t="shared" si="66"/>
        <v>Western Conference Finals</v>
      </c>
      <c r="P401" t="str">
        <f t="shared" si="74"/>
        <v>Portland Trail Blazers</v>
      </c>
      <c r="Q401">
        <f t="shared" si="67"/>
        <v>2</v>
      </c>
      <c r="R401">
        <f t="shared" si="68"/>
        <v>6</v>
      </c>
      <c r="S401">
        <v>0</v>
      </c>
    </row>
    <row r="402" spans="1:19">
      <c r="A402">
        <f t="shared" si="75"/>
        <v>1991</v>
      </c>
      <c r="G402">
        <f t="shared" si="69"/>
        <v>1991</v>
      </c>
      <c r="H402" t="e">
        <f t="shared" si="70"/>
        <v>#VALUE!</v>
      </c>
      <c r="I402" t="e">
        <f t="shared" si="71"/>
        <v>#VALUE!</v>
      </c>
      <c r="J402" t="e">
        <f t="shared" si="72"/>
        <v>#VALUE!</v>
      </c>
      <c r="K402" t="e">
        <f t="shared" si="73"/>
        <v>#VALUE!</v>
      </c>
      <c r="L402">
        <v>1</v>
      </c>
      <c r="N402">
        <f t="shared" si="65"/>
        <v>1991</v>
      </c>
      <c r="O402" t="e">
        <f t="shared" si="66"/>
        <v>#VALUE!</v>
      </c>
      <c r="P402" t="e">
        <f t="shared" si="74"/>
        <v>#VALUE!</v>
      </c>
      <c r="Q402" t="e">
        <f t="shared" si="67"/>
        <v>#VALUE!</v>
      </c>
      <c r="R402" t="e">
        <f t="shared" si="68"/>
        <v>#VALUE!</v>
      </c>
      <c r="S402">
        <v>0</v>
      </c>
    </row>
    <row r="403" spans="1:19">
      <c r="A403">
        <f t="shared" si="75"/>
        <v>1991</v>
      </c>
      <c r="B403" t="s">
        <v>686</v>
      </c>
      <c r="C403" t="s">
        <v>925</v>
      </c>
      <c r="G403">
        <f t="shared" si="69"/>
        <v>1991</v>
      </c>
      <c r="H403" t="str">
        <f t="shared" si="70"/>
        <v>Eastern Conference Semifinals</v>
      </c>
      <c r="I403" t="str">
        <f t="shared" si="71"/>
        <v>Chicago Bulls</v>
      </c>
      <c r="J403">
        <f t="shared" si="72"/>
        <v>4</v>
      </c>
      <c r="K403">
        <f t="shared" si="73"/>
        <v>5</v>
      </c>
      <c r="L403">
        <v>1</v>
      </c>
      <c r="N403">
        <f t="shared" si="65"/>
        <v>1991</v>
      </c>
      <c r="O403" t="str">
        <f t="shared" si="66"/>
        <v>Eastern Conference Semifinals</v>
      </c>
      <c r="P403" t="str">
        <f t="shared" si="74"/>
        <v>Philadelphia 76ers</v>
      </c>
      <c r="Q403">
        <f t="shared" si="67"/>
        <v>1</v>
      </c>
      <c r="R403">
        <f t="shared" si="68"/>
        <v>5</v>
      </c>
      <c r="S403">
        <v>0</v>
      </c>
    </row>
    <row r="404" spans="1:19">
      <c r="A404">
        <f t="shared" si="75"/>
        <v>1991</v>
      </c>
      <c r="B404" t="s">
        <v>684</v>
      </c>
      <c r="C404" t="s">
        <v>926</v>
      </c>
      <c r="G404">
        <f t="shared" si="69"/>
        <v>1991</v>
      </c>
      <c r="H404" t="str">
        <f t="shared" si="70"/>
        <v>Eastern Conference Semifinals</v>
      </c>
      <c r="I404" t="str">
        <f t="shared" si="71"/>
        <v>Detroit Pistons</v>
      </c>
      <c r="J404">
        <f t="shared" si="72"/>
        <v>4</v>
      </c>
      <c r="K404">
        <f t="shared" si="73"/>
        <v>6</v>
      </c>
      <c r="L404">
        <v>1</v>
      </c>
      <c r="N404">
        <f t="shared" si="65"/>
        <v>1991</v>
      </c>
      <c r="O404" t="str">
        <f t="shared" si="66"/>
        <v>Eastern Conference Semifinals</v>
      </c>
      <c r="P404" t="str">
        <f t="shared" si="74"/>
        <v>Boston Celtics</v>
      </c>
      <c r="Q404">
        <f t="shared" si="67"/>
        <v>2</v>
      </c>
      <c r="R404">
        <f t="shared" si="68"/>
        <v>6</v>
      </c>
      <c r="S404">
        <v>0</v>
      </c>
    </row>
    <row r="405" spans="1:19">
      <c r="A405">
        <f t="shared" si="75"/>
        <v>1991</v>
      </c>
      <c r="B405" t="s">
        <v>688</v>
      </c>
      <c r="C405" t="s">
        <v>927</v>
      </c>
      <c r="G405">
        <f t="shared" si="69"/>
        <v>1991</v>
      </c>
      <c r="H405" t="str">
        <f t="shared" si="70"/>
        <v>Western Conference Semifinals</v>
      </c>
      <c r="I405" t="str">
        <f t="shared" si="71"/>
        <v>Los Angeles Lakers</v>
      </c>
      <c r="J405">
        <f t="shared" si="72"/>
        <v>4</v>
      </c>
      <c r="K405">
        <f t="shared" si="73"/>
        <v>5</v>
      </c>
      <c r="L405">
        <v>1</v>
      </c>
      <c r="N405">
        <f t="shared" si="65"/>
        <v>1991</v>
      </c>
      <c r="O405" t="str">
        <f t="shared" si="66"/>
        <v>Western Conference Semifinals</v>
      </c>
      <c r="P405" t="str">
        <f t="shared" si="74"/>
        <v>Golden State Warriors</v>
      </c>
      <c r="Q405">
        <f t="shared" si="67"/>
        <v>1</v>
      </c>
      <c r="R405">
        <f t="shared" si="68"/>
        <v>5</v>
      </c>
      <c r="S405">
        <v>0</v>
      </c>
    </row>
    <row r="406" spans="1:19">
      <c r="A406">
        <f t="shared" si="75"/>
        <v>1991</v>
      </c>
      <c r="B406" t="s">
        <v>688</v>
      </c>
      <c r="C406" t="s">
        <v>862</v>
      </c>
      <c r="G406">
        <f t="shared" si="69"/>
        <v>1991</v>
      </c>
      <c r="H406" t="str">
        <f t="shared" si="70"/>
        <v>Western Conference Semifinals</v>
      </c>
      <c r="I406" t="str">
        <f t="shared" si="71"/>
        <v>Portland Trail Blazers</v>
      </c>
      <c r="J406">
        <f t="shared" si="72"/>
        <v>4</v>
      </c>
      <c r="K406">
        <f t="shared" si="73"/>
        <v>5</v>
      </c>
      <c r="L406">
        <v>1</v>
      </c>
      <c r="N406">
        <f t="shared" si="65"/>
        <v>1991</v>
      </c>
      <c r="O406" t="str">
        <f t="shared" si="66"/>
        <v>Western Conference Semifinals</v>
      </c>
      <c r="P406" t="str">
        <f t="shared" si="74"/>
        <v>Utah Jazz</v>
      </c>
      <c r="Q406">
        <f t="shared" si="67"/>
        <v>1</v>
      </c>
      <c r="R406">
        <f t="shared" si="68"/>
        <v>5</v>
      </c>
      <c r="S406">
        <v>0</v>
      </c>
    </row>
    <row r="407" spans="1:19">
      <c r="A407">
        <f t="shared" si="75"/>
        <v>1991</v>
      </c>
      <c r="G407">
        <f t="shared" si="69"/>
        <v>1991</v>
      </c>
      <c r="H407" t="e">
        <f t="shared" si="70"/>
        <v>#VALUE!</v>
      </c>
      <c r="I407" t="e">
        <f t="shared" si="71"/>
        <v>#VALUE!</v>
      </c>
      <c r="J407" t="e">
        <f t="shared" si="72"/>
        <v>#VALUE!</v>
      </c>
      <c r="K407" t="e">
        <f t="shared" si="73"/>
        <v>#VALUE!</v>
      </c>
      <c r="L407">
        <v>1</v>
      </c>
      <c r="N407">
        <f t="shared" si="65"/>
        <v>1991</v>
      </c>
      <c r="O407" t="e">
        <f t="shared" si="66"/>
        <v>#VALUE!</v>
      </c>
      <c r="P407" t="e">
        <f t="shared" si="74"/>
        <v>#VALUE!</v>
      </c>
      <c r="Q407" t="e">
        <f t="shared" si="67"/>
        <v>#VALUE!</v>
      </c>
      <c r="R407" t="e">
        <f t="shared" si="68"/>
        <v>#VALUE!</v>
      </c>
      <c r="S407">
        <v>0</v>
      </c>
    </row>
    <row r="408" spans="1:19">
      <c r="A408">
        <f t="shared" si="75"/>
        <v>1991</v>
      </c>
      <c r="B408" t="s">
        <v>838</v>
      </c>
      <c r="C408" t="s">
        <v>830</v>
      </c>
      <c r="G408">
        <f t="shared" si="69"/>
        <v>1991</v>
      </c>
      <c r="H408" t="str">
        <f t="shared" si="70"/>
        <v>Eastern Conference First Round</v>
      </c>
      <c r="I408" t="str">
        <f t="shared" si="71"/>
        <v>Boston Celtics</v>
      </c>
      <c r="J408">
        <f t="shared" si="72"/>
        <v>3</v>
      </c>
      <c r="K408">
        <f t="shared" si="73"/>
        <v>5</v>
      </c>
      <c r="L408">
        <v>1</v>
      </c>
      <c r="N408">
        <f t="shared" si="65"/>
        <v>1991</v>
      </c>
      <c r="O408" t="str">
        <f t="shared" si="66"/>
        <v>Eastern Conference First Round</v>
      </c>
      <c r="P408" t="str">
        <f t="shared" si="74"/>
        <v>Indiana Pacers</v>
      </c>
      <c r="Q408">
        <f t="shared" si="67"/>
        <v>2</v>
      </c>
      <c r="R408">
        <f t="shared" si="68"/>
        <v>5</v>
      </c>
      <c r="S408">
        <v>0</v>
      </c>
    </row>
    <row r="409" spans="1:19">
      <c r="A409">
        <f t="shared" si="75"/>
        <v>1991</v>
      </c>
      <c r="B409" t="s">
        <v>851</v>
      </c>
      <c r="C409" t="s">
        <v>895</v>
      </c>
      <c r="G409">
        <f t="shared" si="69"/>
        <v>1991</v>
      </c>
      <c r="H409" t="str">
        <f t="shared" si="70"/>
        <v>Eastern Conference First Round</v>
      </c>
      <c r="I409" t="str">
        <f t="shared" si="71"/>
        <v>Chicago Bulls</v>
      </c>
      <c r="J409">
        <f t="shared" si="72"/>
        <v>3</v>
      </c>
      <c r="K409">
        <f t="shared" si="73"/>
        <v>3</v>
      </c>
      <c r="L409">
        <v>1</v>
      </c>
      <c r="N409">
        <f t="shared" si="65"/>
        <v>1991</v>
      </c>
      <c r="O409" t="str">
        <f t="shared" si="66"/>
        <v>Eastern Conference First Round</v>
      </c>
      <c r="P409" t="str">
        <f t="shared" si="74"/>
        <v>New York Knicks</v>
      </c>
      <c r="Q409">
        <f t="shared" si="67"/>
        <v>0</v>
      </c>
      <c r="R409">
        <f t="shared" si="68"/>
        <v>3</v>
      </c>
      <c r="S409">
        <v>0</v>
      </c>
    </row>
    <row r="410" spans="1:19">
      <c r="A410">
        <f t="shared" si="75"/>
        <v>1991</v>
      </c>
      <c r="B410" t="s">
        <v>838</v>
      </c>
      <c r="C410" t="s">
        <v>928</v>
      </c>
      <c r="G410">
        <f t="shared" si="69"/>
        <v>1991</v>
      </c>
      <c r="H410" t="str">
        <f t="shared" si="70"/>
        <v>Eastern Conference First Round</v>
      </c>
      <c r="I410" t="str">
        <f t="shared" si="71"/>
        <v>Detroit Pistons</v>
      </c>
      <c r="J410">
        <f t="shared" si="72"/>
        <v>3</v>
      </c>
      <c r="K410">
        <f t="shared" si="73"/>
        <v>5</v>
      </c>
      <c r="L410">
        <v>1</v>
      </c>
      <c r="N410">
        <f t="shared" si="65"/>
        <v>1991</v>
      </c>
      <c r="O410" t="str">
        <f t="shared" si="66"/>
        <v>Eastern Conference First Round</v>
      </c>
      <c r="P410" t="str">
        <f t="shared" si="74"/>
        <v>Atlanta Hawks</v>
      </c>
      <c r="Q410">
        <f t="shared" si="67"/>
        <v>2</v>
      </c>
      <c r="R410">
        <f t="shared" si="68"/>
        <v>5</v>
      </c>
      <c r="S410">
        <v>0</v>
      </c>
    </row>
    <row r="411" spans="1:19">
      <c r="A411">
        <f t="shared" si="75"/>
        <v>1991</v>
      </c>
      <c r="B411" t="s">
        <v>851</v>
      </c>
      <c r="C411" t="s">
        <v>848</v>
      </c>
      <c r="G411">
        <f t="shared" si="69"/>
        <v>1991</v>
      </c>
      <c r="H411" t="str">
        <f t="shared" si="70"/>
        <v>Eastern Conference First Round</v>
      </c>
      <c r="I411" t="str">
        <f t="shared" si="71"/>
        <v>Philadelphia 76ers</v>
      </c>
      <c r="J411">
        <f t="shared" si="72"/>
        <v>3</v>
      </c>
      <c r="K411">
        <f t="shared" si="73"/>
        <v>3</v>
      </c>
      <c r="L411">
        <v>1</v>
      </c>
      <c r="N411">
        <f t="shared" si="65"/>
        <v>1991</v>
      </c>
      <c r="O411" t="str">
        <f t="shared" si="66"/>
        <v>Eastern Conference First Round</v>
      </c>
      <c r="P411" t="str">
        <f t="shared" si="74"/>
        <v>Milwaukee Bucks</v>
      </c>
      <c r="Q411">
        <f t="shared" si="67"/>
        <v>0</v>
      </c>
      <c r="R411">
        <f t="shared" si="68"/>
        <v>3</v>
      </c>
      <c r="S411">
        <v>0</v>
      </c>
    </row>
    <row r="412" spans="1:19">
      <c r="A412">
        <f t="shared" si="75"/>
        <v>1991</v>
      </c>
      <c r="B412" t="s">
        <v>845</v>
      </c>
      <c r="C412" t="s">
        <v>929</v>
      </c>
      <c r="G412">
        <f t="shared" si="69"/>
        <v>1991</v>
      </c>
      <c r="H412" t="str">
        <f t="shared" si="70"/>
        <v>Western Conference First Round</v>
      </c>
      <c r="I412" t="str">
        <f t="shared" si="71"/>
        <v>Golden State Warriors</v>
      </c>
      <c r="J412">
        <f t="shared" si="72"/>
        <v>3</v>
      </c>
      <c r="K412">
        <f t="shared" si="73"/>
        <v>4</v>
      </c>
      <c r="L412">
        <v>1</v>
      </c>
      <c r="N412">
        <f t="shared" si="65"/>
        <v>1991</v>
      </c>
      <c r="O412" t="str">
        <f t="shared" si="66"/>
        <v>Western Conference First Round</v>
      </c>
      <c r="P412" t="str">
        <f t="shared" si="74"/>
        <v>San Antonio Spurs</v>
      </c>
      <c r="Q412">
        <f t="shared" si="67"/>
        <v>1</v>
      </c>
      <c r="R412">
        <f t="shared" si="68"/>
        <v>4</v>
      </c>
      <c r="S412">
        <v>0</v>
      </c>
    </row>
    <row r="413" spans="1:19">
      <c r="A413">
        <f t="shared" si="75"/>
        <v>1991</v>
      </c>
      <c r="B413" t="s">
        <v>842</v>
      </c>
      <c r="C413" t="s">
        <v>776</v>
      </c>
      <c r="G413">
        <f t="shared" si="69"/>
        <v>1991</v>
      </c>
      <c r="H413" t="str">
        <f t="shared" si="70"/>
        <v>Western Conference First Round</v>
      </c>
      <c r="I413" t="str">
        <f t="shared" si="71"/>
        <v>Los Angeles Lakers</v>
      </c>
      <c r="J413">
        <f t="shared" si="72"/>
        <v>3</v>
      </c>
      <c r="K413">
        <f t="shared" si="73"/>
        <v>3</v>
      </c>
      <c r="L413">
        <v>1</v>
      </c>
      <c r="N413">
        <f t="shared" si="65"/>
        <v>1991</v>
      </c>
      <c r="O413" t="str">
        <f t="shared" si="66"/>
        <v>Western Conference First Round</v>
      </c>
      <c r="P413" t="str">
        <f t="shared" si="74"/>
        <v>Houston Rockets</v>
      </c>
      <c r="Q413">
        <f t="shared" si="67"/>
        <v>0</v>
      </c>
      <c r="R413">
        <f t="shared" si="68"/>
        <v>3</v>
      </c>
      <c r="S413">
        <v>0</v>
      </c>
    </row>
    <row r="414" spans="1:19">
      <c r="A414">
        <f t="shared" si="75"/>
        <v>1991</v>
      </c>
      <c r="B414" t="s">
        <v>846</v>
      </c>
      <c r="C414" t="s">
        <v>930</v>
      </c>
      <c r="G414">
        <f t="shared" si="69"/>
        <v>1991</v>
      </c>
      <c r="H414" t="str">
        <f t="shared" si="70"/>
        <v>Western Conference First Round</v>
      </c>
      <c r="I414" t="str">
        <f t="shared" si="71"/>
        <v>Portland Trail Blazers</v>
      </c>
      <c r="J414">
        <f t="shared" si="72"/>
        <v>3</v>
      </c>
      <c r="K414">
        <f t="shared" si="73"/>
        <v>5</v>
      </c>
      <c r="L414">
        <v>1</v>
      </c>
      <c r="N414">
        <f t="shared" si="65"/>
        <v>1991</v>
      </c>
      <c r="O414" t="str">
        <f t="shared" si="66"/>
        <v>Western Conference First Round</v>
      </c>
      <c r="P414" t="str">
        <f t="shared" si="74"/>
        <v>Seattle SuperSonics</v>
      </c>
      <c r="Q414">
        <f t="shared" si="67"/>
        <v>2</v>
      </c>
      <c r="R414">
        <f t="shared" si="68"/>
        <v>5</v>
      </c>
      <c r="S414">
        <v>0</v>
      </c>
    </row>
    <row r="415" spans="1:19">
      <c r="A415">
        <f t="shared" si="75"/>
        <v>1991</v>
      </c>
      <c r="B415" t="s">
        <v>845</v>
      </c>
      <c r="C415" t="s">
        <v>931</v>
      </c>
      <c r="G415">
        <f t="shared" si="69"/>
        <v>1991</v>
      </c>
      <c r="H415" t="str">
        <f t="shared" si="70"/>
        <v>Western Conference First Round</v>
      </c>
      <c r="I415" t="str">
        <f t="shared" si="71"/>
        <v>Utah Jazz</v>
      </c>
      <c r="J415">
        <f t="shared" si="72"/>
        <v>3</v>
      </c>
      <c r="K415">
        <f t="shared" si="73"/>
        <v>4</v>
      </c>
      <c r="L415">
        <v>1</v>
      </c>
      <c r="N415">
        <f t="shared" si="65"/>
        <v>1991</v>
      </c>
      <c r="O415" t="str">
        <f t="shared" si="66"/>
        <v>Western Conference First Round</v>
      </c>
      <c r="P415" t="str">
        <f t="shared" si="74"/>
        <v>Phoenix Suns</v>
      </c>
      <c r="Q415">
        <f t="shared" si="67"/>
        <v>1</v>
      </c>
      <c r="R415">
        <f t="shared" si="68"/>
        <v>4</v>
      </c>
      <c r="S415">
        <v>0</v>
      </c>
    </row>
    <row r="416" spans="1:19">
      <c r="A416">
        <f t="shared" si="75"/>
        <v>1990</v>
      </c>
      <c r="B416" t="s">
        <v>705</v>
      </c>
      <c r="C416" t="s">
        <v>932</v>
      </c>
      <c r="G416">
        <f t="shared" si="69"/>
        <v>1990</v>
      </c>
      <c r="H416" t="str">
        <f t="shared" si="70"/>
        <v>Finals</v>
      </c>
      <c r="I416" t="str">
        <f t="shared" si="71"/>
        <v>Detroit Pistons</v>
      </c>
      <c r="J416">
        <f t="shared" si="72"/>
        <v>4</v>
      </c>
      <c r="K416">
        <f t="shared" si="73"/>
        <v>5</v>
      </c>
      <c r="L416">
        <v>1</v>
      </c>
      <c r="N416">
        <f t="shared" si="65"/>
        <v>1990</v>
      </c>
      <c r="O416" t="str">
        <f t="shared" si="66"/>
        <v>Finals</v>
      </c>
      <c r="P416" t="str">
        <f t="shared" si="74"/>
        <v>Portland Trail Blazers</v>
      </c>
      <c r="Q416">
        <f t="shared" si="67"/>
        <v>1</v>
      </c>
      <c r="R416">
        <f t="shared" si="68"/>
        <v>5</v>
      </c>
      <c r="S416">
        <v>0</v>
      </c>
    </row>
    <row r="417" spans="1:19">
      <c r="A417">
        <f t="shared" si="75"/>
        <v>1990</v>
      </c>
      <c r="G417">
        <f t="shared" si="69"/>
        <v>1990</v>
      </c>
      <c r="H417" t="e">
        <f t="shared" si="70"/>
        <v>#VALUE!</v>
      </c>
      <c r="I417" t="e">
        <f t="shared" si="71"/>
        <v>#VALUE!</v>
      </c>
      <c r="J417" t="e">
        <f t="shared" si="72"/>
        <v>#VALUE!</v>
      </c>
      <c r="K417" t="e">
        <f t="shared" si="73"/>
        <v>#VALUE!</v>
      </c>
      <c r="L417">
        <v>1</v>
      </c>
      <c r="N417">
        <f t="shared" si="65"/>
        <v>1990</v>
      </c>
      <c r="O417" t="e">
        <f t="shared" si="66"/>
        <v>#VALUE!</v>
      </c>
      <c r="P417" t="e">
        <f t="shared" si="74"/>
        <v>#VALUE!</v>
      </c>
      <c r="Q417" t="e">
        <f t="shared" si="67"/>
        <v>#VALUE!</v>
      </c>
      <c r="R417" t="e">
        <f t="shared" si="68"/>
        <v>#VALUE!</v>
      </c>
      <c r="S417">
        <v>0</v>
      </c>
    </row>
    <row r="418" spans="1:19">
      <c r="A418">
        <f t="shared" si="75"/>
        <v>1990</v>
      </c>
      <c r="B418" t="s">
        <v>680</v>
      </c>
      <c r="C418" t="s">
        <v>787</v>
      </c>
      <c r="G418">
        <f t="shared" si="69"/>
        <v>1990</v>
      </c>
      <c r="H418" t="str">
        <f t="shared" si="70"/>
        <v>Eastern Conference Finals</v>
      </c>
      <c r="I418" t="str">
        <f t="shared" si="71"/>
        <v>Detroit Pistons</v>
      </c>
      <c r="J418">
        <f t="shared" si="72"/>
        <v>4</v>
      </c>
      <c r="K418">
        <f t="shared" si="73"/>
        <v>7</v>
      </c>
      <c r="L418">
        <v>1</v>
      </c>
      <c r="N418">
        <f t="shared" si="65"/>
        <v>1990</v>
      </c>
      <c r="O418" t="str">
        <f t="shared" si="66"/>
        <v>Eastern Conference Finals</v>
      </c>
      <c r="P418" t="str">
        <f t="shared" si="74"/>
        <v>Chicago Bulls</v>
      </c>
      <c r="Q418">
        <f t="shared" si="67"/>
        <v>3</v>
      </c>
      <c r="R418">
        <f t="shared" si="68"/>
        <v>7</v>
      </c>
      <c r="S418">
        <v>0</v>
      </c>
    </row>
    <row r="419" spans="1:19">
      <c r="A419">
        <f t="shared" si="75"/>
        <v>1990</v>
      </c>
      <c r="B419" t="s">
        <v>708</v>
      </c>
      <c r="C419" t="s">
        <v>874</v>
      </c>
      <c r="G419">
        <f t="shared" si="69"/>
        <v>1990</v>
      </c>
      <c r="H419" t="str">
        <f t="shared" si="70"/>
        <v>Western Conference Finals</v>
      </c>
      <c r="I419" t="str">
        <f t="shared" si="71"/>
        <v>Portland Trail Blazers</v>
      </c>
      <c r="J419">
        <f t="shared" si="72"/>
        <v>4</v>
      </c>
      <c r="K419">
        <f t="shared" si="73"/>
        <v>6</v>
      </c>
      <c r="L419">
        <v>1</v>
      </c>
      <c r="N419">
        <f t="shared" si="65"/>
        <v>1990</v>
      </c>
      <c r="O419" t="str">
        <f t="shared" si="66"/>
        <v>Western Conference Finals</v>
      </c>
      <c r="P419" t="str">
        <f t="shared" si="74"/>
        <v>Phoenix Suns</v>
      </c>
      <c r="Q419">
        <f t="shared" si="67"/>
        <v>2</v>
      </c>
      <c r="R419">
        <f t="shared" si="68"/>
        <v>6</v>
      </c>
      <c r="S419">
        <v>0</v>
      </c>
    </row>
    <row r="420" spans="1:19">
      <c r="A420">
        <f t="shared" si="75"/>
        <v>1990</v>
      </c>
      <c r="G420">
        <f t="shared" si="69"/>
        <v>1990</v>
      </c>
      <c r="H420" t="e">
        <f t="shared" si="70"/>
        <v>#VALUE!</v>
      </c>
      <c r="I420" t="e">
        <f t="shared" si="71"/>
        <v>#VALUE!</v>
      </c>
      <c r="J420" t="e">
        <f t="shared" si="72"/>
        <v>#VALUE!</v>
      </c>
      <c r="K420" t="e">
        <f t="shared" si="73"/>
        <v>#VALUE!</v>
      </c>
      <c r="L420">
        <v>1</v>
      </c>
      <c r="N420">
        <f t="shared" si="65"/>
        <v>1990</v>
      </c>
      <c r="O420" t="e">
        <f t="shared" si="66"/>
        <v>#VALUE!</v>
      </c>
      <c r="P420" t="e">
        <f t="shared" si="74"/>
        <v>#VALUE!</v>
      </c>
      <c r="Q420" t="e">
        <f t="shared" si="67"/>
        <v>#VALUE!</v>
      </c>
      <c r="R420" t="e">
        <f t="shared" si="68"/>
        <v>#VALUE!</v>
      </c>
      <c r="S420">
        <v>0</v>
      </c>
    </row>
    <row r="421" spans="1:19">
      <c r="A421">
        <f t="shared" si="75"/>
        <v>1990</v>
      </c>
      <c r="B421" t="s">
        <v>686</v>
      </c>
      <c r="C421" t="s">
        <v>925</v>
      </c>
      <c r="G421">
        <f t="shared" si="69"/>
        <v>1990</v>
      </c>
      <c r="H421" t="str">
        <f t="shared" si="70"/>
        <v>Eastern Conference Semifinals</v>
      </c>
      <c r="I421" t="str">
        <f t="shared" si="71"/>
        <v>Chicago Bulls</v>
      </c>
      <c r="J421">
        <f t="shared" si="72"/>
        <v>4</v>
      </c>
      <c r="K421">
        <f t="shared" si="73"/>
        <v>5</v>
      </c>
      <c r="L421">
        <v>1</v>
      </c>
      <c r="N421">
        <f t="shared" si="65"/>
        <v>1990</v>
      </c>
      <c r="O421" t="str">
        <f t="shared" si="66"/>
        <v>Eastern Conference Semifinals</v>
      </c>
      <c r="P421" t="str">
        <f t="shared" si="74"/>
        <v>Philadelphia 76ers</v>
      </c>
      <c r="Q421">
        <f t="shared" si="67"/>
        <v>1</v>
      </c>
      <c r="R421">
        <f t="shared" si="68"/>
        <v>5</v>
      </c>
      <c r="S421">
        <v>0</v>
      </c>
    </row>
    <row r="422" spans="1:19">
      <c r="A422">
        <f t="shared" si="75"/>
        <v>1990</v>
      </c>
      <c r="B422" t="s">
        <v>686</v>
      </c>
      <c r="C422" t="s">
        <v>933</v>
      </c>
      <c r="G422">
        <f t="shared" si="69"/>
        <v>1990</v>
      </c>
      <c r="H422" t="str">
        <f t="shared" si="70"/>
        <v>Eastern Conference Semifinals</v>
      </c>
      <c r="I422" t="str">
        <f t="shared" si="71"/>
        <v>Detroit Pistons</v>
      </c>
      <c r="J422">
        <f t="shared" si="72"/>
        <v>4</v>
      </c>
      <c r="K422">
        <f t="shared" si="73"/>
        <v>5</v>
      </c>
      <c r="L422">
        <v>1</v>
      </c>
      <c r="N422">
        <f t="shared" ref="N422:N485" si="76">A422</f>
        <v>1990</v>
      </c>
      <c r="O422" t="str">
        <f t="shared" ref="O422:O485" si="77">LEFT(B422,FIND("(",B422)-2)</f>
        <v>Eastern Conference Semifinals</v>
      </c>
      <c r="P422" t="str">
        <f t="shared" si="74"/>
        <v>New York Knicks</v>
      </c>
      <c r="Q422">
        <f t="shared" ref="Q422:Q485" si="78">LEFT(RIGHT(B422,3),1)*1</f>
        <v>1</v>
      </c>
      <c r="R422">
        <f t="shared" ref="R422:R485" si="79">LEFT(RIGHT(B422,LEN(B422) - FIND("(",B422)),1)*1+Q422</f>
        <v>5</v>
      </c>
      <c r="S422">
        <v>0</v>
      </c>
    </row>
    <row r="423" spans="1:19">
      <c r="A423">
        <f t="shared" si="75"/>
        <v>1990</v>
      </c>
      <c r="B423" t="s">
        <v>688</v>
      </c>
      <c r="C423" t="s">
        <v>792</v>
      </c>
      <c r="G423">
        <f t="shared" ref="G423:G486" si="80">A423</f>
        <v>1990</v>
      </c>
      <c r="H423" t="str">
        <f t="shared" ref="H423:H486" si="81">LEFT(B423,FIND("(",B423)-2)</f>
        <v>Western Conference Semifinals</v>
      </c>
      <c r="I423" t="str">
        <f t="shared" ref="I423:I486" si="82">LEFT(C423,FIND("over",C423)-2)</f>
        <v>Phoenix Suns</v>
      </c>
      <c r="J423">
        <f t="shared" ref="J423:J486" si="83">LEFT(RIGHT(B423,LEN(B423) - FIND("(",B423)),1)*1</f>
        <v>4</v>
      </c>
      <c r="K423">
        <f t="shared" ref="K423:K486" si="84">RIGHT(LEFT(B423,FIND(")",B423)-1),1)+J423</f>
        <v>5</v>
      </c>
      <c r="L423">
        <v>1</v>
      </c>
      <c r="N423">
        <f t="shared" si="76"/>
        <v>1990</v>
      </c>
      <c r="O423" t="str">
        <f t="shared" si="77"/>
        <v>Western Conference Semifinals</v>
      </c>
      <c r="P423" t="str">
        <f t="shared" si="74"/>
        <v>Los Angeles Lakers</v>
      </c>
      <c r="Q423">
        <f t="shared" si="78"/>
        <v>1</v>
      </c>
      <c r="R423">
        <f t="shared" si="79"/>
        <v>5</v>
      </c>
      <c r="S423">
        <v>0</v>
      </c>
    </row>
    <row r="424" spans="1:19">
      <c r="A424">
        <f t="shared" si="75"/>
        <v>1990</v>
      </c>
      <c r="B424" t="s">
        <v>732</v>
      </c>
      <c r="C424" t="s">
        <v>934</v>
      </c>
      <c r="G424">
        <f t="shared" si="80"/>
        <v>1990</v>
      </c>
      <c r="H424" t="str">
        <f t="shared" si="81"/>
        <v>Western Conference Semifinals</v>
      </c>
      <c r="I424" t="str">
        <f t="shared" si="82"/>
        <v>Portland Trail Blazers</v>
      </c>
      <c r="J424">
        <f t="shared" si="83"/>
        <v>4</v>
      </c>
      <c r="K424">
        <f t="shared" si="84"/>
        <v>7</v>
      </c>
      <c r="L424">
        <v>1</v>
      </c>
      <c r="N424">
        <f t="shared" si="76"/>
        <v>1990</v>
      </c>
      <c r="O424" t="str">
        <f t="shared" si="77"/>
        <v>Western Conference Semifinals</v>
      </c>
      <c r="P424" t="str">
        <f t="shared" si="74"/>
        <v>San Antonio Spurs</v>
      </c>
      <c r="Q424">
        <f t="shared" si="78"/>
        <v>3</v>
      </c>
      <c r="R424">
        <f t="shared" si="79"/>
        <v>7</v>
      </c>
      <c r="S424">
        <v>0</v>
      </c>
    </row>
    <row r="425" spans="1:19">
      <c r="A425">
        <f t="shared" si="75"/>
        <v>1990</v>
      </c>
      <c r="G425">
        <f t="shared" si="80"/>
        <v>1990</v>
      </c>
      <c r="H425" t="e">
        <f t="shared" si="81"/>
        <v>#VALUE!</v>
      </c>
      <c r="I425" t="e">
        <f t="shared" si="82"/>
        <v>#VALUE!</v>
      </c>
      <c r="J425" t="e">
        <f t="shared" si="83"/>
        <v>#VALUE!</v>
      </c>
      <c r="K425" t="e">
        <f t="shared" si="84"/>
        <v>#VALUE!</v>
      </c>
      <c r="L425">
        <v>1</v>
      </c>
      <c r="N425">
        <f t="shared" si="76"/>
        <v>1990</v>
      </c>
      <c r="O425" t="e">
        <f t="shared" si="77"/>
        <v>#VALUE!</v>
      </c>
      <c r="P425" t="e">
        <f t="shared" si="74"/>
        <v>#VALUE!</v>
      </c>
      <c r="Q425" t="e">
        <f t="shared" si="78"/>
        <v>#VALUE!</v>
      </c>
      <c r="R425" t="e">
        <f t="shared" si="79"/>
        <v>#VALUE!</v>
      </c>
      <c r="S425">
        <v>0</v>
      </c>
    </row>
    <row r="426" spans="1:19">
      <c r="A426">
        <f t="shared" si="75"/>
        <v>1990</v>
      </c>
      <c r="B426" t="s">
        <v>839</v>
      </c>
      <c r="C426" t="s">
        <v>935</v>
      </c>
      <c r="G426">
        <f t="shared" si="80"/>
        <v>1990</v>
      </c>
      <c r="H426" t="str">
        <f t="shared" si="81"/>
        <v>Eastern Conference First Round</v>
      </c>
      <c r="I426" t="str">
        <f t="shared" si="82"/>
        <v>Chicago Bulls</v>
      </c>
      <c r="J426">
        <f t="shared" si="83"/>
        <v>3</v>
      </c>
      <c r="K426">
        <f t="shared" si="84"/>
        <v>4</v>
      </c>
      <c r="L426">
        <v>1</v>
      </c>
      <c r="N426">
        <f t="shared" si="76"/>
        <v>1990</v>
      </c>
      <c r="O426" t="str">
        <f t="shared" si="77"/>
        <v>Eastern Conference First Round</v>
      </c>
      <c r="P426" t="str">
        <f t="shared" si="74"/>
        <v>Milwaukee Bucks</v>
      </c>
      <c r="Q426">
        <f t="shared" si="78"/>
        <v>1</v>
      </c>
      <c r="R426">
        <f t="shared" si="79"/>
        <v>4</v>
      </c>
      <c r="S426">
        <v>0</v>
      </c>
    </row>
    <row r="427" spans="1:19">
      <c r="A427">
        <f t="shared" si="75"/>
        <v>1990</v>
      </c>
      <c r="B427" t="s">
        <v>851</v>
      </c>
      <c r="C427" t="s">
        <v>807</v>
      </c>
      <c r="G427">
        <f t="shared" si="80"/>
        <v>1990</v>
      </c>
      <c r="H427" t="str">
        <f t="shared" si="81"/>
        <v>Eastern Conference First Round</v>
      </c>
      <c r="I427" t="str">
        <f t="shared" si="82"/>
        <v>Detroit Pistons</v>
      </c>
      <c r="J427">
        <f t="shared" si="83"/>
        <v>3</v>
      </c>
      <c r="K427">
        <f t="shared" si="84"/>
        <v>3</v>
      </c>
      <c r="L427">
        <v>1</v>
      </c>
      <c r="N427">
        <f t="shared" si="76"/>
        <v>1990</v>
      </c>
      <c r="O427" t="str">
        <f t="shared" si="77"/>
        <v>Eastern Conference First Round</v>
      </c>
      <c r="P427" t="str">
        <f t="shared" si="74"/>
        <v>Indiana Pacers</v>
      </c>
      <c r="Q427">
        <f t="shared" si="78"/>
        <v>0</v>
      </c>
      <c r="R427">
        <f t="shared" si="79"/>
        <v>3</v>
      </c>
      <c r="S427">
        <v>0</v>
      </c>
    </row>
    <row r="428" spans="1:19">
      <c r="A428">
        <f t="shared" si="75"/>
        <v>1990</v>
      </c>
      <c r="B428" t="s">
        <v>838</v>
      </c>
      <c r="C428" t="s">
        <v>698</v>
      </c>
      <c r="G428">
        <f t="shared" si="80"/>
        <v>1990</v>
      </c>
      <c r="H428" t="str">
        <f t="shared" si="81"/>
        <v>Eastern Conference First Round</v>
      </c>
      <c r="I428" t="str">
        <f t="shared" si="82"/>
        <v>New York Knicks</v>
      </c>
      <c r="J428">
        <f t="shared" si="83"/>
        <v>3</v>
      </c>
      <c r="K428">
        <f t="shared" si="84"/>
        <v>5</v>
      </c>
      <c r="L428">
        <v>1</v>
      </c>
      <c r="N428">
        <f t="shared" si="76"/>
        <v>1990</v>
      </c>
      <c r="O428" t="str">
        <f t="shared" si="77"/>
        <v>Eastern Conference First Round</v>
      </c>
      <c r="P428" t="str">
        <f t="shared" si="74"/>
        <v>Boston Celtics</v>
      </c>
      <c r="Q428">
        <f t="shared" si="78"/>
        <v>2</v>
      </c>
      <c r="R428">
        <f t="shared" si="79"/>
        <v>5</v>
      </c>
      <c r="S428">
        <v>0</v>
      </c>
    </row>
    <row r="429" spans="1:19">
      <c r="A429">
        <f t="shared" si="75"/>
        <v>1990</v>
      </c>
      <c r="B429" t="s">
        <v>838</v>
      </c>
      <c r="C429" t="s">
        <v>936</v>
      </c>
      <c r="G429">
        <f t="shared" si="80"/>
        <v>1990</v>
      </c>
      <c r="H429" t="str">
        <f t="shared" si="81"/>
        <v>Eastern Conference First Round</v>
      </c>
      <c r="I429" t="str">
        <f t="shared" si="82"/>
        <v>Philadelphia 76ers</v>
      </c>
      <c r="J429">
        <f t="shared" si="83"/>
        <v>3</v>
      </c>
      <c r="K429">
        <f t="shared" si="84"/>
        <v>5</v>
      </c>
      <c r="L429">
        <v>1</v>
      </c>
      <c r="N429">
        <f t="shared" si="76"/>
        <v>1990</v>
      </c>
      <c r="O429" t="str">
        <f t="shared" si="77"/>
        <v>Eastern Conference First Round</v>
      </c>
      <c r="P429" t="str">
        <f t="shared" si="74"/>
        <v>Cleveland Cavaliers</v>
      </c>
      <c r="Q429">
        <f t="shared" si="78"/>
        <v>2</v>
      </c>
      <c r="R429">
        <f t="shared" si="79"/>
        <v>5</v>
      </c>
      <c r="S429">
        <v>0</v>
      </c>
    </row>
    <row r="430" spans="1:19">
      <c r="A430">
        <f t="shared" si="75"/>
        <v>1990</v>
      </c>
      <c r="B430" t="s">
        <v>845</v>
      </c>
      <c r="C430" t="s">
        <v>776</v>
      </c>
      <c r="G430">
        <f t="shared" si="80"/>
        <v>1990</v>
      </c>
      <c r="H430" t="str">
        <f t="shared" si="81"/>
        <v>Western Conference First Round</v>
      </c>
      <c r="I430" t="str">
        <f t="shared" si="82"/>
        <v>Los Angeles Lakers</v>
      </c>
      <c r="J430">
        <f t="shared" si="83"/>
        <v>3</v>
      </c>
      <c r="K430">
        <f t="shared" si="84"/>
        <v>4</v>
      </c>
      <c r="L430">
        <v>1</v>
      </c>
      <c r="N430">
        <f t="shared" si="76"/>
        <v>1990</v>
      </c>
      <c r="O430" t="str">
        <f t="shared" si="77"/>
        <v>Western Conference First Round</v>
      </c>
      <c r="P430" t="str">
        <f t="shared" si="74"/>
        <v>Houston Rockets</v>
      </c>
      <c r="Q430">
        <f t="shared" si="78"/>
        <v>1</v>
      </c>
      <c r="R430">
        <f t="shared" si="79"/>
        <v>4</v>
      </c>
      <c r="S430">
        <v>0</v>
      </c>
    </row>
    <row r="431" spans="1:19">
      <c r="A431">
        <f t="shared" si="75"/>
        <v>1990</v>
      </c>
      <c r="B431" t="s">
        <v>846</v>
      </c>
      <c r="C431" t="s">
        <v>937</v>
      </c>
      <c r="G431">
        <f t="shared" si="80"/>
        <v>1990</v>
      </c>
      <c r="H431" t="str">
        <f t="shared" si="81"/>
        <v>Western Conference First Round</v>
      </c>
      <c r="I431" t="str">
        <f t="shared" si="82"/>
        <v>Phoenix Suns</v>
      </c>
      <c r="J431">
        <f t="shared" si="83"/>
        <v>3</v>
      </c>
      <c r="K431">
        <f t="shared" si="84"/>
        <v>5</v>
      </c>
      <c r="L431">
        <v>1</v>
      </c>
      <c r="N431">
        <f t="shared" si="76"/>
        <v>1990</v>
      </c>
      <c r="O431" t="str">
        <f t="shared" si="77"/>
        <v>Western Conference First Round</v>
      </c>
      <c r="P431" t="str">
        <f t="shared" si="74"/>
        <v>Utah Jazz</v>
      </c>
      <c r="Q431">
        <f t="shared" si="78"/>
        <v>2</v>
      </c>
      <c r="R431">
        <f t="shared" si="79"/>
        <v>5</v>
      </c>
      <c r="S431">
        <v>0</v>
      </c>
    </row>
    <row r="432" spans="1:19">
      <c r="A432">
        <f t="shared" si="75"/>
        <v>1990</v>
      </c>
      <c r="B432" t="s">
        <v>842</v>
      </c>
      <c r="C432" t="s">
        <v>938</v>
      </c>
      <c r="G432">
        <f t="shared" si="80"/>
        <v>1990</v>
      </c>
      <c r="H432" t="str">
        <f t="shared" si="81"/>
        <v>Western Conference First Round</v>
      </c>
      <c r="I432" t="str">
        <f t="shared" si="82"/>
        <v>Portland Trail Blazers</v>
      </c>
      <c r="J432">
        <f t="shared" si="83"/>
        <v>3</v>
      </c>
      <c r="K432">
        <f t="shared" si="84"/>
        <v>3</v>
      </c>
      <c r="L432">
        <v>1</v>
      </c>
      <c r="N432">
        <f t="shared" si="76"/>
        <v>1990</v>
      </c>
      <c r="O432" t="str">
        <f t="shared" si="77"/>
        <v>Western Conference First Round</v>
      </c>
      <c r="P432" t="str">
        <f t="shared" si="74"/>
        <v>Dallas Mavericks</v>
      </c>
      <c r="Q432">
        <f t="shared" si="78"/>
        <v>0</v>
      </c>
      <c r="R432">
        <f t="shared" si="79"/>
        <v>3</v>
      </c>
      <c r="S432">
        <v>0</v>
      </c>
    </row>
    <row r="433" spans="1:19">
      <c r="A433">
        <f t="shared" si="75"/>
        <v>1990</v>
      </c>
      <c r="B433" t="s">
        <v>842</v>
      </c>
      <c r="C433" t="s">
        <v>793</v>
      </c>
      <c r="G433">
        <f t="shared" si="80"/>
        <v>1990</v>
      </c>
      <c r="H433" t="str">
        <f t="shared" si="81"/>
        <v>Western Conference First Round</v>
      </c>
      <c r="I433" t="str">
        <f t="shared" si="82"/>
        <v>San Antonio Spurs</v>
      </c>
      <c r="J433">
        <f t="shared" si="83"/>
        <v>3</v>
      </c>
      <c r="K433">
        <f t="shared" si="84"/>
        <v>3</v>
      </c>
      <c r="L433">
        <v>1</v>
      </c>
      <c r="N433">
        <f t="shared" si="76"/>
        <v>1990</v>
      </c>
      <c r="O433" t="str">
        <f t="shared" si="77"/>
        <v>Western Conference First Round</v>
      </c>
      <c r="P433" t="str">
        <f t="shared" si="74"/>
        <v>Denver Nuggets</v>
      </c>
      <c r="Q433">
        <f t="shared" si="78"/>
        <v>0</v>
      </c>
      <c r="R433">
        <f t="shared" si="79"/>
        <v>3</v>
      </c>
      <c r="S433">
        <v>0</v>
      </c>
    </row>
    <row r="434" spans="1:19">
      <c r="A434">
        <f t="shared" si="75"/>
        <v>1989</v>
      </c>
      <c r="B434" t="s">
        <v>784</v>
      </c>
      <c r="C434" t="s">
        <v>816</v>
      </c>
      <c r="G434">
        <f t="shared" si="80"/>
        <v>1989</v>
      </c>
      <c r="H434" t="str">
        <f t="shared" si="81"/>
        <v>Finals</v>
      </c>
      <c r="I434" t="str">
        <f t="shared" si="82"/>
        <v>Detroit Pistons</v>
      </c>
      <c r="J434">
        <f t="shared" si="83"/>
        <v>4</v>
      </c>
      <c r="K434">
        <f t="shared" si="84"/>
        <v>4</v>
      </c>
      <c r="L434">
        <v>1</v>
      </c>
      <c r="N434">
        <f t="shared" si="76"/>
        <v>1989</v>
      </c>
      <c r="O434" t="str">
        <f t="shared" si="77"/>
        <v>Finals</v>
      </c>
      <c r="P434" t="str">
        <f t="shared" si="74"/>
        <v>Los Angeles Lakers</v>
      </c>
      <c r="Q434">
        <f t="shared" si="78"/>
        <v>0</v>
      </c>
      <c r="R434">
        <f t="shared" si="79"/>
        <v>4</v>
      </c>
      <c r="S434">
        <v>0</v>
      </c>
    </row>
    <row r="435" spans="1:19">
      <c r="A435">
        <f t="shared" si="75"/>
        <v>1989</v>
      </c>
      <c r="G435">
        <f t="shared" si="80"/>
        <v>1989</v>
      </c>
      <c r="H435" t="e">
        <f t="shared" si="81"/>
        <v>#VALUE!</v>
      </c>
      <c r="I435" t="e">
        <f t="shared" si="82"/>
        <v>#VALUE!</v>
      </c>
      <c r="J435" t="e">
        <f t="shared" si="83"/>
        <v>#VALUE!</v>
      </c>
      <c r="K435" t="e">
        <f t="shared" si="84"/>
        <v>#VALUE!</v>
      </c>
      <c r="L435">
        <v>1</v>
      </c>
      <c r="N435">
        <f t="shared" si="76"/>
        <v>1989</v>
      </c>
      <c r="O435" t="e">
        <f t="shared" si="77"/>
        <v>#VALUE!</v>
      </c>
      <c r="P435" t="e">
        <f t="shared" si="74"/>
        <v>#VALUE!</v>
      </c>
      <c r="Q435" t="e">
        <f t="shared" si="78"/>
        <v>#VALUE!</v>
      </c>
      <c r="R435" t="e">
        <f t="shared" si="79"/>
        <v>#VALUE!</v>
      </c>
      <c r="S435">
        <v>0</v>
      </c>
    </row>
    <row r="436" spans="1:19">
      <c r="A436">
        <f t="shared" si="75"/>
        <v>1989</v>
      </c>
      <c r="B436" t="s">
        <v>744</v>
      </c>
      <c r="C436" t="s">
        <v>787</v>
      </c>
      <c r="G436">
        <f t="shared" si="80"/>
        <v>1989</v>
      </c>
      <c r="H436" t="str">
        <f t="shared" si="81"/>
        <v>Eastern Conference Finals</v>
      </c>
      <c r="I436" t="str">
        <f t="shared" si="82"/>
        <v>Detroit Pistons</v>
      </c>
      <c r="J436">
        <f t="shared" si="83"/>
        <v>4</v>
      </c>
      <c r="K436">
        <f t="shared" si="84"/>
        <v>6</v>
      </c>
      <c r="L436">
        <v>1</v>
      </c>
      <c r="N436">
        <f t="shared" si="76"/>
        <v>1989</v>
      </c>
      <c r="O436" t="str">
        <f t="shared" si="77"/>
        <v>Eastern Conference Finals</v>
      </c>
      <c r="P436" t="str">
        <f t="shared" si="74"/>
        <v>Chicago Bulls</v>
      </c>
      <c r="Q436">
        <f t="shared" si="78"/>
        <v>2</v>
      </c>
      <c r="R436">
        <f t="shared" si="79"/>
        <v>6</v>
      </c>
      <c r="S436">
        <v>0</v>
      </c>
    </row>
    <row r="437" spans="1:19">
      <c r="A437">
        <f t="shared" si="75"/>
        <v>1989</v>
      </c>
      <c r="B437" t="s">
        <v>682</v>
      </c>
      <c r="C437" t="s">
        <v>746</v>
      </c>
      <c r="G437">
        <f t="shared" si="80"/>
        <v>1989</v>
      </c>
      <c r="H437" t="str">
        <f t="shared" si="81"/>
        <v>Western Conference Finals</v>
      </c>
      <c r="I437" t="str">
        <f t="shared" si="82"/>
        <v>Los Angeles Lakers</v>
      </c>
      <c r="J437">
        <f t="shared" si="83"/>
        <v>4</v>
      </c>
      <c r="K437">
        <f t="shared" si="84"/>
        <v>4</v>
      </c>
      <c r="L437">
        <v>1</v>
      </c>
      <c r="N437">
        <f t="shared" si="76"/>
        <v>1989</v>
      </c>
      <c r="O437" t="str">
        <f t="shared" si="77"/>
        <v>Western Conference Finals</v>
      </c>
      <c r="P437" t="str">
        <f t="shared" si="74"/>
        <v>Phoenix Suns</v>
      </c>
      <c r="Q437">
        <f t="shared" si="78"/>
        <v>0</v>
      </c>
      <c r="R437">
        <f t="shared" si="79"/>
        <v>4</v>
      </c>
      <c r="S437">
        <v>0</v>
      </c>
    </row>
    <row r="438" spans="1:19">
      <c r="A438">
        <f t="shared" si="75"/>
        <v>1989</v>
      </c>
      <c r="G438">
        <f t="shared" si="80"/>
        <v>1989</v>
      </c>
      <c r="H438" t="e">
        <f t="shared" si="81"/>
        <v>#VALUE!</v>
      </c>
      <c r="I438" t="e">
        <f t="shared" si="82"/>
        <v>#VALUE!</v>
      </c>
      <c r="J438" t="e">
        <f t="shared" si="83"/>
        <v>#VALUE!</v>
      </c>
      <c r="K438" t="e">
        <f t="shared" si="84"/>
        <v>#VALUE!</v>
      </c>
      <c r="L438">
        <v>1</v>
      </c>
      <c r="N438">
        <f t="shared" si="76"/>
        <v>1989</v>
      </c>
      <c r="O438" t="e">
        <f t="shared" si="77"/>
        <v>#VALUE!</v>
      </c>
      <c r="P438" t="e">
        <f t="shared" si="74"/>
        <v>#VALUE!</v>
      </c>
      <c r="Q438" t="e">
        <f t="shared" si="78"/>
        <v>#VALUE!</v>
      </c>
      <c r="R438" t="e">
        <f t="shared" si="79"/>
        <v>#VALUE!</v>
      </c>
      <c r="S438">
        <v>0</v>
      </c>
    </row>
    <row r="439" spans="1:19">
      <c r="A439">
        <f t="shared" si="75"/>
        <v>1989</v>
      </c>
      <c r="B439" t="s">
        <v>684</v>
      </c>
      <c r="C439" t="s">
        <v>895</v>
      </c>
      <c r="G439">
        <f t="shared" si="80"/>
        <v>1989</v>
      </c>
      <c r="H439" t="str">
        <f t="shared" si="81"/>
        <v>Eastern Conference Semifinals</v>
      </c>
      <c r="I439" t="str">
        <f t="shared" si="82"/>
        <v>Chicago Bulls</v>
      </c>
      <c r="J439">
        <f t="shared" si="83"/>
        <v>4</v>
      </c>
      <c r="K439">
        <f t="shared" si="84"/>
        <v>6</v>
      </c>
      <c r="L439">
        <v>1</v>
      </c>
      <c r="N439">
        <f t="shared" si="76"/>
        <v>1989</v>
      </c>
      <c r="O439" t="str">
        <f t="shared" si="77"/>
        <v>Eastern Conference Semifinals</v>
      </c>
      <c r="P439" t="str">
        <f t="shared" si="74"/>
        <v>New York Knicks</v>
      </c>
      <c r="Q439">
        <f t="shared" si="78"/>
        <v>2</v>
      </c>
      <c r="R439">
        <f t="shared" si="79"/>
        <v>6</v>
      </c>
      <c r="S439">
        <v>0</v>
      </c>
    </row>
    <row r="440" spans="1:19">
      <c r="A440">
        <f t="shared" si="75"/>
        <v>1989</v>
      </c>
      <c r="B440" t="s">
        <v>748</v>
      </c>
      <c r="C440" t="s">
        <v>800</v>
      </c>
      <c r="G440">
        <f t="shared" si="80"/>
        <v>1989</v>
      </c>
      <c r="H440" t="str">
        <f t="shared" si="81"/>
        <v>Eastern Conference Semifinals</v>
      </c>
      <c r="I440" t="str">
        <f t="shared" si="82"/>
        <v>Detroit Pistons</v>
      </c>
      <c r="J440">
        <f t="shared" si="83"/>
        <v>4</v>
      </c>
      <c r="K440">
        <f t="shared" si="84"/>
        <v>4</v>
      </c>
      <c r="L440">
        <v>1</v>
      </c>
      <c r="N440">
        <f t="shared" si="76"/>
        <v>1989</v>
      </c>
      <c r="O440" t="str">
        <f t="shared" si="77"/>
        <v>Eastern Conference Semifinals</v>
      </c>
      <c r="P440" t="str">
        <f t="shared" si="74"/>
        <v>Milwaukee Bucks</v>
      </c>
      <c r="Q440">
        <f t="shared" si="78"/>
        <v>0</v>
      </c>
      <c r="R440">
        <f t="shared" si="79"/>
        <v>4</v>
      </c>
      <c r="S440">
        <v>0</v>
      </c>
    </row>
    <row r="441" spans="1:19">
      <c r="A441">
        <f t="shared" si="75"/>
        <v>1989</v>
      </c>
      <c r="B441" t="s">
        <v>713</v>
      </c>
      <c r="C441" t="s">
        <v>879</v>
      </c>
      <c r="G441">
        <f t="shared" si="80"/>
        <v>1989</v>
      </c>
      <c r="H441" t="str">
        <f t="shared" si="81"/>
        <v>Western Conference Semifinals</v>
      </c>
      <c r="I441" t="str">
        <f t="shared" si="82"/>
        <v>Los Angeles Lakers</v>
      </c>
      <c r="J441">
        <f t="shared" si="83"/>
        <v>4</v>
      </c>
      <c r="K441">
        <f t="shared" si="84"/>
        <v>4</v>
      </c>
      <c r="L441">
        <v>1</v>
      </c>
      <c r="N441">
        <f t="shared" si="76"/>
        <v>1989</v>
      </c>
      <c r="O441" t="str">
        <f t="shared" si="77"/>
        <v>Western Conference Semifinals</v>
      </c>
      <c r="P441" t="str">
        <f t="shared" si="74"/>
        <v>Seattle SuperSonics</v>
      </c>
      <c r="Q441">
        <f t="shared" si="78"/>
        <v>0</v>
      </c>
      <c r="R441">
        <f t="shared" si="79"/>
        <v>4</v>
      </c>
      <c r="S441">
        <v>0</v>
      </c>
    </row>
    <row r="442" spans="1:19">
      <c r="A442">
        <f t="shared" si="75"/>
        <v>1989</v>
      </c>
      <c r="B442" t="s">
        <v>688</v>
      </c>
      <c r="C442" t="s">
        <v>913</v>
      </c>
      <c r="G442">
        <f t="shared" si="80"/>
        <v>1989</v>
      </c>
      <c r="H442" t="str">
        <f t="shared" si="81"/>
        <v>Western Conference Semifinals</v>
      </c>
      <c r="I442" t="str">
        <f t="shared" si="82"/>
        <v>Phoenix Suns</v>
      </c>
      <c r="J442">
        <f t="shared" si="83"/>
        <v>4</v>
      </c>
      <c r="K442">
        <f t="shared" si="84"/>
        <v>5</v>
      </c>
      <c r="L442">
        <v>1</v>
      </c>
      <c r="N442">
        <f t="shared" si="76"/>
        <v>1989</v>
      </c>
      <c r="O442" t="str">
        <f t="shared" si="77"/>
        <v>Western Conference Semifinals</v>
      </c>
      <c r="P442" t="str">
        <f t="shared" si="74"/>
        <v>Golden State Warriors</v>
      </c>
      <c r="Q442">
        <f t="shared" si="78"/>
        <v>1</v>
      </c>
      <c r="R442">
        <f t="shared" si="79"/>
        <v>5</v>
      </c>
      <c r="S442">
        <v>0</v>
      </c>
    </row>
    <row r="443" spans="1:19">
      <c r="A443">
        <f t="shared" si="75"/>
        <v>1989</v>
      </c>
      <c r="G443">
        <f t="shared" si="80"/>
        <v>1989</v>
      </c>
      <c r="H443" t="e">
        <f t="shared" si="81"/>
        <v>#VALUE!</v>
      </c>
      <c r="I443" t="e">
        <f t="shared" si="82"/>
        <v>#VALUE!</v>
      </c>
      <c r="J443" t="e">
        <f t="shared" si="83"/>
        <v>#VALUE!</v>
      </c>
      <c r="K443" t="e">
        <f t="shared" si="84"/>
        <v>#VALUE!</v>
      </c>
      <c r="L443">
        <v>1</v>
      </c>
      <c r="N443">
        <f t="shared" si="76"/>
        <v>1989</v>
      </c>
      <c r="O443" t="e">
        <f t="shared" si="77"/>
        <v>#VALUE!</v>
      </c>
      <c r="P443" t="e">
        <f t="shared" si="74"/>
        <v>#VALUE!</v>
      </c>
      <c r="Q443" t="e">
        <f t="shared" si="78"/>
        <v>#VALUE!</v>
      </c>
      <c r="R443" t="e">
        <f t="shared" si="79"/>
        <v>#VALUE!</v>
      </c>
      <c r="S443">
        <v>0</v>
      </c>
    </row>
    <row r="444" spans="1:19">
      <c r="A444">
        <f t="shared" si="75"/>
        <v>1989</v>
      </c>
      <c r="B444" t="s">
        <v>838</v>
      </c>
      <c r="C444" t="s">
        <v>910</v>
      </c>
      <c r="G444">
        <f t="shared" si="80"/>
        <v>1989</v>
      </c>
      <c r="H444" t="str">
        <f t="shared" si="81"/>
        <v>Eastern Conference First Round</v>
      </c>
      <c r="I444" t="str">
        <f t="shared" si="82"/>
        <v>Chicago Bulls</v>
      </c>
      <c r="J444">
        <f t="shared" si="83"/>
        <v>3</v>
      </c>
      <c r="K444">
        <f t="shared" si="84"/>
        <v>5</v>
      </c>
      <c r="L444">
        <v>1</v>
      </c>
      <c r="N444">
        <f t="shared" si="76"/>
        <v>1989</v>
      </c>
      <c r="O444" t="str">
        <f t="shared" si="77"/>
        <v>Eastern Conference First Round</v>
      </c>
      <c r="P444" t="str">
        <f t="shared" si="74"/>
        <v>Cleveland Cavaliers</v>
      </c>
      <c r="Q444">
        <f t="shared" si="78"/>
        <v>2</v>
      </c>
      <c r="R444">
        <f t="shared" si="79"/>
        <v>5</v>
      </c>
      <c r="S444">
        <v>0</v>
      </c>
    </row>
    <row r="445" spans="1:19">
      <c r="A445">
        <f t="shared" si="75"/>
        <v>1989</v>
      </c>
      <c r="B445" t="s">
        <v>851</v>
      </c>
      <c r="C445" t="s">
        <v>926</v>
      </c>
      <c r="G445">
        <f t="shared" si="80"/>
        <v>1989</v>
      </c>
      <c r="H445" t="str">
        <f t="shared" si="81"/>
        <v>Eastern Conference First Round</v>
      </c>
      <c r="I445" t="str">
        <f t="shared" si="82"/>
        <v>Detroit Pistons</v>
      </c>
      <c r="J445">
        <f t="shared" si="83"/>
        <v>3</v>
      </c>
      <c r="K445">
        <f t="shared" si="84"/>
        <v>3</v>
      </c>
      <c r="L445">
        <v>1</v>
      </c>
      <c r="N445">
        <f t="shared" si="76"/>
        <v>1989</v>
      </c>
      <c r="O445" t="str">
        <f t="shared" si="77"/>
        <v>Eastern Conference First Round</v>
      </c>
      <c r="P445" t="str">
        <f t="shared" si="74"/>
        <v>Boston Celtics</v>
      </c>
      <c r="Q445">
        <f t="shared" si="78"/>
        <v>0</v>
      </c>
      <c r="R445">
        <f t="shared" si="79"/>
        <v>3</v>
      </c>
      <c r="S445">
        <v>0</v>
      </c>
    </row>
    <row r="446" spans="1:19">
      <c r="A446">
        <f t="shared" si="75"/>
        <v>1989</v>
      </c>
      <c r="B446" t="s">
        <v>838</v>
      </c>
      <c r="C446" t="s">
        <v>939</v>
      </c>
      <c r="G446">
        <f t="shared" si="80"/>
        <v>1989</v>
      </c>
      <c r="H446" t="str">
        <f t="shared" si="81"/>
        <v>Eastern Conference First Round</v>
      </c>
      <c r="I446" t="str">
        <f t="shared" si="82"/>
        <v>Milwaukee Bucks</v>
      </c>
      <c r="J446">
        <f t="shared" si="83"/>
        <v>3</v>
      </c>
      <c r="K446">
        <f t="shared" si="84"/>
        <v>5</v>
      </c>
      <c r="L446">
        <v>1</v>
      </c>
      <c r="N446">
        <f t="shared" si="76"/>
        <v>1989</v>
      </c>
      <c r="O446" t="str">
        <f t="shared" si="77"/>
        <v>Eastern Conference First Round</v>
      </c>
      <c r="P446" t="str">
        <f t="shared" si="74"/>
        <v>Atlanta Hawks</v>
      </c>
      <c r="Q446">
        <f t="shared" si="78"/>
        <v>2</v>
      </c>
      <c r="R446">
        <f t="shared" si="79"/>
        <v>5</v>
      </c>
      <c r="S446">
        <v>0</v>
      </c>
    </row>
    <row r="447" spans="1:19">
      <c r="A447">
        <f t="shared" si="75"/>
        <v>1989</v>
      </c>
      <c r="B447" t="s">
        <v>851</v>
      </c>
      <c r="C447" t="s">
        <v>940</v>
      </c>
      <c r="G447">
        <f t="shared" si="80"/>
        <v>1989</v>
      </c>
      <c r="H447" t="str">
        <f t="shared" si="81"/>
        <v>Eastern Conference First Round</v>
      </c>
      <c r="I447" t="str">
        <f t="shared" si="82"/>
        <v>New York Knicks</v>
      </c>
      <c r="J447">
        <f t="shared" si="83"/>
        <v>3</v>
      </c>
      <c r="K447">
        <f t="shared" si="84"/>
        <v>3</v>
      </c>
      <c r="L447">
        <v>1</v>
      </c>
      <c r="N447">
        <f t="shared" si="76"/>
        <v>1989</v>
      </c>
      <c r="O447" t="str">
        <f t="shared" si="77"/>
        <v>Eastern Conference First Round</v>
      </c>
      <c r="P447" t="str">
        <f t="shared" si="74"/>
        <v>Philadelphia 76ers</v>
      </c>
      <c r="Q447">
        <f t="shared" si="78"/>
        <v>0</v>
      </c>
      <c r="R447">
        <f t="shared" si="79"/>
        <v>3</v>
      </c>
      <c r="S447">
        <v>0</v>
      </c>
    </row>
    <row r="448" spans="1:19">
      <c r="A448">
        <f t="shared" si="75"/>
        <v>1989</v>
      </c>
      <c r="B448" t="s">
        <v>842</v>
      </c>
      <c r="C448" t="s">
        <v>941</v>
      </c>
      <c r="G448">
        <f t="shared" si="80"/>
        <v>1989</v>
      </c>
      <c r="H448" t="str">
        <f t="shared" si="81"/>
        <v>Western Conference First Round</v>
      </c>
      <c r="I448" t="str">
        <f t="shared" si="82"/>
        <v>Golden State Warriors</v>
      </c>
      <c r="J448">
        <f t="shared" si="83"/>
        <v>3</v>
      </c>
      <c r="K448">
        <f t="shared" si="84"/>
        <v>3</v>
      </c>
      <c r="L448">
        <v>1</v>
      </c>
      <c r="N448">
        <f t="shared" si="76"/>
        <v>1989</v>
      </c>
      <c r="O448" t="str">
        <f t="shared" si="77"/>
        <v>Western Conference First Round</v>
      </c>
      <c r="P448" t="str">
        <f t="shared" si="74"/>
        <v>Utah Jazz</v>
      </c>
      <c r="Q448">
        <f t="shared" si="78"/>
        <v>0</v>
      </c>
      <c r="R448">
        <f t="shared" si="79"/>
        <v>3</v>
      </c>
      <c r="S448">
        <v>0</v>
      </c>
    </row>
    <row r="449" spans="1:19">
      <c r="A449">
        <f t="shared" si="75"/>
        <v>1989</v>
      </c>
      <c r="B449" t="s">
        <v>842</v>
      </c>
      <c r="C449" t="s">
        <v>844</v>
      </c>
      <c r="G449">
        <f t="shared" si="80"/>
        <v>1989</v>
      </c>
      <c r="H449" t="str">
        <f t="shared" si="81"/>
        <v>Western Conference First Round</v>
      </c>
      <c r="I449" t="str">
        <f t="shared" si="82"/>
        <v>Los Angeles Lakers</v>
      </c>
      <c r="J449">
        <f t="shared" si="83"/>
        <v>3</v>
      </c>
      <c r="K449">
        <f t="shared" si="84"/>
        <v>3</v>
      </c>
      <c r="L449">
        <v>1</v>
      </c>
      <c r="N449">
        <f t="shared" si="76"/>
        <v>1989</v>
      </c>
      <c r="O449" t="str">
        <f t="shared" si="77"/>
        <v>Western Conference First Round</v>
      </c>
      <c r="P449" t="str">
        <f t="shared" si="74"/>
        <v>Portland Trail Blazers</v>
      </c>
      <c r="Q449">
        <f t="shared" si="78"/>
        <v>0</v>
      </c>
      <c r="R449">
        <f t="shared" si="79"/>
        <v>3</v>
      </c>
      <c r="S449">
        <v>0</v>
      </c>
    </row>
    <row r="450" spans="1:19">
      <c r="A450">
        <f t="shared" si="75"/>
        <v>1989</v>
      </c>
      <c r="B450" t="s">
        <v>842</v>
      </c>
      <c r="C450" t="s">
        <v>942</v>
      </c>
      <c r="G450">
        <f t="shared" si="80"/>
        <v>1989</v>
      </c>
      <c r="H450" t="str">
        <f t="shared" si="81"/>
        <v>Western Conference First Round</v>
      </c>
      <c r="I450" t="str">
        <f t="shared" si="82"/>
        <v>Phoenix Suns</v>
      </c>
      <c r="J450">
        <f t="shared" si="83"/>
        <v>3</v>
      </c>
      <c r="K450">
        <f t="shared" si="84"/>
        <v>3</v>
      </c>
      <c r="L450">
        <v>1</v>
      </c>
      <c r="N450">
        <f t="shared" si="76"/>
        <v>1989</v>
      </c>
      <c r="O450" t="str">
        <f t="shared" si="77"/>
        <v>Western Conference First Round</v>
      </c>
      <c r="P450" t="str">
        <f t="shared" si="74"/>
        <v>Denver Nuggets</v>
      </c>
      <c r="Q450">
        <f t="shared" si="78"/>
        <v>0</v>
      </c>
      <c r="R450">
        <f t="shared" si="79"/>
        <v>3</v>
      </c>
      <c r="S450">
        <v>0</v>
      </c>
    </row>
    <row r="451" spans="1:19">
      <c r="A451">
        <f t="shared" si="75"/>
        <v>1989</v>
      </c>
      <c r="B451" t="s">
        <v>845</v>
      </c>
      <c r="C451" t="s">
        <v>896</v>
      </c>
      <c r="G451">
        <f t="shared" si="80"/>
        <v>1989</v>
      </c>
      <c r="H451" t="str">
        <f t="shared" si="81"/>
        <v>Western Conference First Round</v>
      </c>
      <c r="I451" t="str">
        <f t="shared" si="82"/>
        <v>Seattle SuperSonics</v>
      </c>
      <c r="J451">
        <f t="shared" si="83"/>
        <v>3</v>
      </c>
      <c r="K451">
        <f t="shared" si="84"/>
        <v>4</v>
      </c>
      <c r="L451">
        <v>1</v>
      </c>
      <c r="N451">
        <f t="shared" si="76"/>
        <v>1989</v>
      </c>
      <c r="O451" t="str">
        <f t="shared" si="77"/>
        <v>Western Conference First Round</v>
      </c>
      <c r="P451" t="str">
        <f t="shared" ref="P451:P514" si="85">RIGHT(LEFT(C451,LEN(C451)-15),LEN(LEFT(C451,LEN(C451)-15))-FIND("over",C451)-4)</f>
        <v>Houston Rockets</v>
      </c>
      <c r="Q451">
        <f t="shared" si="78"/>
        <v>1</v>
      </c>
      <c r="R451">
        <f t="shared" si="79"/>
        <v>4</v>
      </c>
      <c r="S451">
        <v>0</v>
      </c>
    </row>
    <row r="452" spans="1:19">
      <c r="A452">
        <f t="shared" si="75"/>
        <v>1988</v>
      </c>
      <c r="B452" t="s">
        <v>678</v>
      </c>
      <c r="C452" t="s">
        <v>943</v>
      </c>
      <c r="G452">
        <f t="shared" si="80"/>
        <v>1988</v>
      </c>
      <c r="H452" t="str">
        <f t="shared" si="81"/>
        <v>Finals</v>
      </c>
      <c r="I452" t="str">
        <f t="shared" si="82"/>
        <v>Los Angeles Lakers</v>
      </c>
      <c r="J452">
        <f t="shared" si="83"/>
        <v>4</v>
      </c>
      <c r="K452">
        <f t="shared" si="84"/>
        <v>7</v>
      </c>
      <c r="L452">
        <v>1</v>
      </c>
      <c r="N452">
        <f t="shared" si="76"/>
        <v>1988</v>
      </c>
      <c r="O452" t="str">
        <f t="shared" si="77"/>
        <v>Finals</v>
      </c>
      <c r="P452" t="str">
        <f t="shared" si="85"/>
        <v>Detroit Pistons</v>
      </c>
      <c r="Q452">
        <f t="shared" si="78"/>
        <v>3</v>
      </c>
      <c r="R452">
        <f t="shared" si="79"/>
        <v>7</v>
      </c>
      <c r="S452">
        <v>0</v>
      </c>
    </row>
    <row r="453" spans="1:19">
      <c r="A453">
        <f t="shared" si="75"/>
        <v>1988</v>
      </c>
      <c r="G453">
        <f t="shared" si="80"/>
        <v>1988</v>
      </c>
      <c r="H453" t="e">
        <f t="shared" si="81"/>
        <v>#VALUE!</v>
      </c>
      <c r="I453" t="e">
        <f t="shared" si="82"/>
        <v>#VALUE!</v>
      </c>
      <c r="J453" t="e">
        <f t="shared" si="83"/>
        <v>#VALUE!</v>
      </c>
      <c r="K453" t="e">
        <f t="shared" si="84"/>
        <v>#VALUE!</v>
      </c>
      <c r="L453">
        <v>1</v>
      </c>
      <c r="N453">
        <f t="shared" si="76"/>
        <v>1988</v>
      </c>
      <c r="O453" t="e">
        <f t="shared" si="77"/>
        <v>#VALUE!</v>
      </c>
      <c r="P453" t="e">
        <f t="shared" si="85"/>
        <v>#VALUE!</v>
      </c>
      <c r="Q453" t="e">
        <f t="shared" si="78"/>
        <v>#VALUE!</v>
      </c>
      <c r="R453" t="e">
        <f t="shared" si="79"/>
        <v>#VALUE!</v>
      </c>
      <c r="S453">
        <v>0</v>
      </c>
    </row>
    <row r="454" spans="1:19">
      <c r="A454">
        <f t="shared" si="75"/>
        <v>1988</v>
      </c>
      <c r="B454" t="s">
        <v>744</v>
      </c>
      <c r="C454" t="s">
        <v>926</v>
      </c>
      <c r="G454">
        <f t="shared" si="80"/>
        <v>1988</v>
      </c>
      <c r="H454" t="str">
        <f t="shared" si="81"/>
        <v>Eastern Conference Finals</v>
      </c>
      <c r="I454" t="str">
        <f t="shared" si="82"/>
        <v>Detroit Pistons</v>
      </c>
      <c r="J454">
        <f t="shared" si="83"/>
        <v>4</v>
      </c>
      <c r="K454">
        <f t="shared" si="84"/>
        <v>6</v>
      </c>
      <c r="L454">
        <v>1</v>
      </c>
      <c r="N454">
        <f t="shared" si="76"/>
        <v>1988</v>
      </c>
      <c r="O454" t="str">
        <f t="shared" si="77"/>
        <v>Eastern Conference Finals</v>
      </c>
      <c r="P454" t="str">
        <f t="shared" si="85"/>
        <v>Boston Celtics</v>
      </c>
      <c r="Q454">
        <f t="shared" si="78"/>
        <v>2</v>
      </c>
      <c r="R454">
        <f t="shared" si="79"/>
        <v>6</v>
      </c>
      <c r="S454">
        <v>0</v>
      </c>
    </row>
    <row r="455" spans="1:19">
      <c r="A455">
        <f t="shared" si="75"/>
        <v>1988</v>
      </c>
      <c r="B455" t="s">
        <v>835</v>
      </c>
      <c r="C455" t="s">
        <v>944</v>
      </c>
      <c r="G455">
        <f t="shared" si="80"/>
        <v>1988</v>
      </c>
      <c r="H455" t="str">
        <f t="shared" si="81"/>
        <v>Western Conference Finals</v>
      </c>
      <c r="I455" t="str">
        <f t="shared" si="82"/>
        <v>Los Angeles Lakers</v>
      </c>
      <c r="J455">
        <f t="shared" si="83"/>
        <v>4</v>
      </c>
      <c r="K455">
        <f t="shared" si="84"/>
        <v>7</v>
      </c>
      <c r="L455">
        <v>1</v>
      </c>
      <c r="N455">
        <f t="shared" si="76"/>
        <v>1988</v>
      </c>
      <c r="O455" t="str">
        <f t="shared" si="77"/>
        <v>Western Conference Finals</v>
      </c>
      <c r="P455" t="str">
        <f t="shared" si="85"/>
        <v>Dallas Mavericks</v>
      </c>
      <c r="Q455">
        <f t="shared" si="78"/>
        <v>3</v>
      </c>
      <c r="R455">
        <f t="shared" si="79"/>
        <v>7</v>
      </c>
      <c r="S455">
        <v>0</v>
      </c>
    </row>
    <row r="456" spans="1:19">
      <c r="A456">
        <f t="shared" si="75"/>
        <v>1988</v>
      </c>
      <c r="G456">
        <f t="shared" si="80"/>
        <v>1988</v>
      </c>
      <c r="H456" t="e">
        <f t="shared" si="81"/>
        <v>#VALUE!</v>
      </c>
      <c r="I456" t="e">
        <f t="shared" si="82"/>
        <v>#VALUE!</v>
      </c>
      <c r="J456" t="e">
        <f t="shared" si="83"/>
        <v>#VALUE!</v>
      </c>
      <c r="K456" t="e">
        <f t="shared" si="84"/>
        <v>#VALUE!</v>
      </c>
      <c r="L456">
        <v>1</v>
      </c>
      <c r="N456">
        <f t="shared" si="76"/>
        <v>1988</v>
      </c>
      <c r="O456" t="e">
        <f t="shared" si="77"/>
        <v>#VALUE!</v>
      </c>
      <c r="P456" t="e">
        <f t="shared" si="85"/>
        <v>#VALUE!</v>
      </c>
      <c r="Q456" t="e">
        <f t="shared" si="78"/>
        <v>#VALUE!</v>
      </c>
      <c r="R456" t="e">
        <f t="shared" si="79"/>
        <v>#VALUE!</v>
      </c>
      <c r="S456">
        <v>0</v>
      </c>
    </row>
    <row r="457" spans="1:19">
      <c r="A457">
        <f t="shared" si="75"/>
        <v>1988</v>
      </c>
      <c r="B457" t="s">
        <v>710</v>
      </c>
      <c r="C457" t="s">
        <v>715</v>
      </c>
      <c r="G457">
        <f t="shared" si="80"/>
        <v>1988</v>
      </c>
      <c r="H457" t="str">
        <f t="shared" si="81"/>
        <v>Eastern Conference Semifinals</v>
      </c>
      <c r="I457" t="str">
        <f t="shared" si="82"/>
        <v>Boston Celtics</v>
      </c>
      <c r="J457">
        <f t="shared" si="83"/>
        <v>4</v>
      </c>
      <c r="K457">
        <f t="shared" si="84"/>
        <v>7</v>
      </c>
      <c r="L457">
        <v>1</v>
      </c>
      <c r="N457">
        <f t="shared" si="76"/>
        <v>1988</v>
      </c>
      <c r="O457" t="str">
        <f t="shared" si="77"/>
        <v>Eastern Conference Semifinals</v>
      </c>
      <c r="P457" t="str">
        <f t="shared" si="85"/>
        <v>Atlanta Hawks</v>
      </c>
      <c r="Q457">
        <f t="shared" si="78"/>
        <v>3</v>
      </c>
      <c r="R457">
        <f t="shared" si="79"/>
        <v>7</v>
      </c>
      <c r="S457">
        <v>0</v>
      </c>
    </row>
    <row r="458" spans="1:19">
      <c r="A458">
        <f t="shared" si="75"/>
        <v>1988</v>
      </c>
      <c r="B458" t="s">
        <v>686</v>
      </c>
      <c r="C458" t="s">
        <v>787</v>
      </c>
      <c r="G458">
        <f t="shared" si="80"/>
        <v>1988</v>
      </c>
      <c r="H458" t="str">
        <f t="shared" si="81"/>
        <v>Eastern Conference Semifinals</v>
      </c>
      <c r="I458" t="str">
        <f t="shared" si="82"/>
        <v>Detroit Pistons</v>
      </c>
      <c r="J458">
        <f t="shared" si="83"/>
        <v>4</v>
      </c>
      <c r="K458">
        <f t="shared" si="84"/>
        <v>5</v>
      </c>
      <c r="L458">
        <v>1</v>
      </c>
      <c r="N458">
        <f t="shared" si="76"/>
        <v>1988</v>
      </c>
      <c r="O458" t="str">
        <f t="shared" si="77"/>
        <v>Eastern Conference Semifinals</v>
      </c>
      <c r="P458" t="str">
        <f t="shared" si="85"/>
        <v>Chicago Bulls</v>
      </c>
      <c r="Q458">
        <f t="shared" si="78"/>
        <v>1</v>
      </c>
      <c r="R458">
        <f t="shared" si="79"/>
        <v>5</v>
      </c>
      <c r="S458">
        <v>0</v>
      </c>
    </row>
    <row r="459" spans="1:19">
      <c r="A459">
        <f t="shared" ref="A459:A522" si="86">A441-1</f>
        <v>1988</v>
      </c>
      <c r="B459" t="s">
        <v>690</v>
      </c>
      <c r="C459" t="s">
        <v>945</v>
      </c>
      <c r="G459">
        <f t="shared" si="80"/>
        <v>1988</v>
      </c>
      <c r="H459" t="str">
        <f t="shared" si="81"/>
        <v>Western Conference Semifinals</v>
      </c>
      <c r="I459" t="str">
        <f t="shared" si="82"/>
        <v>Dallas Mavericks</v>
      </c>
      <c r="J459">
        <f t="shared" si="83"/>
        <v>4</v>
      </c>
      <c r="K459">
        <f t="shared" si="84"/>
        <v>6</v>
      </c>
      <c r="L459">
        <v>1</v>
      </c>
      <c r="N459">
        <f t="shared" si="76"/>
        <v>1988</v>
      </c>
      <c r="O459" t="str">
        <f t="shared" si="77"/>
        <v>Western Conference Semifinals</v>
      </c>
      <c r="P459" t="str">
        <f t="shared" si="85"/>
        <v>Denver Nuggets</v>
      </c>
      <c r="Q459">
        <f t="shared" si="78"/>
        <v>2</v>
      </c>
      <c r="R459">
        <f t="shared" si="79"/>
        <v>6</v>
      </c>
      <c r="S459">
        <v>0</v>
      </c>
    </row>
    <row r="460" spans="1:19">
      <c r="A460">
        <f t="shared" si="86"/>
        <v>1988</v>
      </c>
      <c r="B460" t="s">
        <v>732</v>
      </c>
      <c r="C460" t="s">
        <v>750</v>
      </c>
      <c r="G460">
        <f t="shared" si="80"/>
        <v>1988</v>
      </c>
      <c r="H460" t="str">
        <f t="shared" si="81"/>
        <v>Western Conference Semifinals</v>
      </c>
      <c r="I460" t="str">
        <f t="shared" si="82"/>
        <v>Los Angeles Lakers</v>
      </c>
      <c r="J460">
        <f t="shared" si="83"/>
        <v>4</v>
      </c>
      <c r="K460">
        <f t="shared" si="84"/>
        <v>7</v>
      </c>
      <c r="L460">
        <v>1</v>
      </c>
      <c r="N460">
        <f t="shared" si="76"/>
        <v>1988</v>
      </c>
      <c r="O460" t="str">
        <f t="shared" si="77"/>
        <v>Western Conference Semifinals</v>
      </c>
      <c r="P460" t="str">
        <f t="shared" si="85"/>
        <v>Utah Jazz</v>
      </c>
      <c r="Q460">
        <f t="shared" si="78"/>
        <v>3</v>
      </c>
      <c r="R460">
        <f t="shared" si="79"/>
        <v>7</v>
      </c>
      <c r="S460">
        <v>0</v>
      </c>
    </row>
    <row r="461" spans="1:19">
      <c r="A461">
        <f t="shared" si="86"/>
        <v>1988</v>
      </c>
      <c r="G461">
        <f t="shared" si="80"/>
        <v>1988</v>
      </c>
      <c r="H461" t="e">
        <f t="shared" si="81"/>
        <v>#VALUE!</v>
      </c>
      <c r="I461" t="e">
        <f t="shared" si="82"/>
        <v>#VALUE!</v>
      </c>
      <c r="J461" t="e">
        <f t="shared" si="83"/>
        <v>#VALUE!</v>
      </c>
      <c r="K461" t="e">
        <f t="shared" si="84"/>
        <v>#VALUE!</v>
      </c>
      <c r="L461">
        <v>1</v>
      </c>
      <c r="N461">
        <f t="shared" si="76"/>
        <v>1988</v>
      </c>
      <c r="O461" t="e">
        <f t="shared" si="77"/>
        <v>#VALUE!</v>
      </c>
      <c r="P461" t="e">
        <f t="shared" si="85"/>
        <v>#VALUE!</v>
      </c>
      <c r="Q461" t="e">
        <f t="shared" si="78"/>
        <v>#VALUE!</v>
      </c>
      <c r="R461" t="e">
        <f t="shared" si="79"/>
        <v>#VALUE!</v>
      </c>
      <c r="S461">
        <v>0</v>
      </c>
    </row>
    <row r="462" spans="1:19">
      <c r="A462">
        <f t="shared" si="86"/>
        <v>1988</v>
      </c>
      <c r="B462" t="s">
        <v>838</v>
      </c>
      <c r="C462" t="s">
        <v>752</v>
      </c>
      <c r="G462">
        <f t="shared" si="80"/>
        <v>1988</v>
      </c>
      <c r="H462" t="str">
        <f t="shared" si="81"/>
        <v>Eastern Conference First Round</v>
      </c>
      <c r="I462" t="str">
        <f t="shared" si="82"/>
        <v>Atlanta Hawks</v>
      </c>
      <c r="J462">
        <f t="shared" si="83"/>
        <v>3</v>
      </c>
      <c r="K462">
        <f t="shared" si="84"/>
        <v>5</v>
      </c>
      <c r="L462">
        <v>1</v>
      </c>
      <c r="N462">
        <f t="shared" si="76"/>
        <v>1988</v>
      </c>
      <c r="O462" t="str">
        <f t="shared" si="77"/>
        <v>Eastern Conference First Round</v>
      </c>
      <c r="P462" t="str">
        <f t="shared" si="85"/>
        <v>Milwaukee Bucks</v>
      </c>
      <c r="Q462">
        <f t="shared" si="78"/>
        <v>2</v>
      </c>
      <c r="R462">
        <f t="shared" si="79"/>
        <v>5</v>
      </c>
      <c r="S462">
        <v>0</v>
      </c>
    </row>
    <row r="463" spans="1:19">
      <c r="A463">
        <f t="shared" si="86"/>
        <v>1988</v>
      </c>
      <c r="B463" t="s">
        <v>839</v>
      </c>
      <c r="C463" t="s">
        <v>735</v>
      </c>
      <c r="G463">
        <f t="shared" si="80"/>
        <v>1988</v>
      </c>
      <c r="H463" t="str">
        <f t="shared" si="81"/>
        <v>Eastern Conference First Round</v>
      </c>
      <c r="I463" t="str">
        <f t="shared" si="82"/>
        <v>Boston Celtics</v>
      </c>
      <c r="J463">
        <f t="shared" si="83"/>
        <v>3</v>
      </c>
      <c r="K463">
        <f t="shared" si="84"/>
        <v>4</v>
      </c>
      <c r="L463">
        <v>1</v>
      </c>
      <c r="N463">
        <f t="shared" si="76"/>
        <v>1988</v>
      </c>
      <c r="O463" t="str">
        <f t="shared" si="77"/>
        <v>Eastern Conference First Round</v>
      </c>
      <c r="P463" t="str">
        <f t="shared" si="85"/>
        <v>New York Knicks</v>
      </c>
      <c r="Q463">
        <f t="shared" si="78"/>
        <v>1</v>
      </c>
      <c r="R463">
        <f t="shared" si="79"/>
        <v>4</v>
      </c>
      <c r="S463">
        <v>0</v>
      </c>
    </row>
    <row r="464" spans="1:19">
      <c r="A464">
        <f t="shared" si="86"/>
        <v>1988</v>
      </c>
      <c r="B464" t="s">
        <v>838</v>
      </c>
      <c r="C464" t="s">
        <v>910</v>
      </c>
      <c r="G464">
        <f t="shared" si="80"/>
        <v>1988</v>
      </c>
      <c r="H464" t="str">
        <f t="shared" si="81"/>
        <v>Eastern Conference First Round</v>
      </c>
      <c r="I464" t="str">
        <f t="shared" si="82"/>
        <v>Chicago Bulls</v>
      </c>
      <c r="J464">
        <f t="shared" si="83"/>
        <v>3</v>
      </c>
      <c r="K464">
        <f t="shared" si="84"/>
        <v>5</v>
      </c>
      <c r="L464">
        <v>1</v>
      </c>
      <c r="N464">
        <f t="shared" si="76"/>
        <v>1988</v>
      </c>
      <c r="O464" t="str">
        <f t="shared" si="77"/>
        <v>Eastern Conference First Round</v>
      </c>
      <c r="P464" t="str">
        <f t="shared" si="85"/>
        <v>Cleveland Cavaliers</v>
      </c>
      <c r="Q464">
        <f t="shared" si="78"/>
        <v>2</v>
      </c>
      <c r="R464">
        <f t="shared" si="79"/>
        <v>5</v>
      </c>
      <c r="S464">
        <v>0</v>
      </c>
    </row>
    <row r="465" spans="1:19">
      <c r="A465">
        <f t="shared" si="86"/>
        <v>1988</v>
      </c>
      <c r="B465" t="s">
        <v>838</v>
      </c>
      <c r="C465" t="s">
        <v>946</v>
      </c>
      <c r="G465">
        <f t="shared" si="80"/>
        <v>1988</v>
      </c>
      <c r="H465" t="str">
        <f t="shared" si="81"/>
        <v>Eastern Conference First Round</v>
      </c>
      <c r="I465" t="str">
        <f t="shared" si="82"/>
        <v>Detroit Pistons</v>
      </c>
      <c r="J465">
        <f t="shared" si="83"/>
        <v>3</v>
      </c>
      <c r="K465">
        <f t="shared" si="84"/>
        <v>5</v>
      </c>
      <c r="L465">
        <v>1</v>
      </c>
      <c r="N465">
        <f t="shared" si="76"/>
        <v>1988</v>
      </c>
      <c r="O465" t="str">
        <f t="shared" si="77"/>
        <v>Eastern Conference First Round</v>
      </c>
      <c r="P465" t="str">
        <f t="shared" si="85"/>
        <v>Washington Bullets</v>
      </c>
      <c r="Q465">
        <f t="shared" si="78"/>
        <v>2</v>
      </c>
      <c r="R465">
        <f t="shared" si="79"/>
        <v>5</v>
      </c>
      <c r="S465">
        <v>0</v>
      </c>
    </row>
    <row r="466" spans="1:19">
      <c r="A466">
        <f t="shared" si="86"/>
        <v>1988</v>
      </c>
      <c r="B466" t="s">
        <v>845</v>
      </c>
      <c r="C466" t="s">
        <v>813</v>
      </c>
      <c r="G466">
        <f t="shared" si="80"/>
        <v>1988</v>
      </c>
      <c r="H466" t="str">
        <f t="shared" si="81"/>
        <v>Western Conference First Round</v>
      </c>
      <c r="I466" t="str">
        <f t="shared" si="82"/>
        <v>Dallas Mavericks</v>
      </c>
      <c r="J466">
        <f t="shared" si="83"/>
        <v>3</v>
      </c>
      <c r="K466">
        <f t="shared" si="84"/>
        <v>4</v>
      </c>
      <c r="L466">
        <v>1</v>
      </c>
      <c r="N466">
        <f t="shared" si="76"/>
        <v>1988</v>
      </c>
      <c r="O466" t="str">
        <f t="shared" si="77"/>
        <v>Western Conference First Round</v>
      </c>
      <c r="P466" t="str">
        <f t="shared" si="85"/>
        <v>Houston Rockets</v>
      </c>
      <c r="Q466">
        <f t="shared" si="78"/>
        <v>1</v>
      </c>
      <c r="R466">
        <f t="shared" si="79"/>
        <v>4</v>
      </c>
      <c r="S466">
        <v>0</v>
      </c>
    </row>
    <row r="467" spans="1:19">
      <c r="A467">
        <f t="shared" si="86"/>
        <v>1988</v>
      </c>
      <c r="B467" t="s">
        <v>846</v>
      </c>
      <c r="C467" t="s">
        <v>912</v>
      </c>
      <c r="G467">
        <f t="shared" si="80"/>
        <v>1988</v>
      </c>
      <c r="H467" t="str">
        <f t="shared" si="81"/>
        <v>Western Conference First Round</v>
      </c>
      <c r="I467" t="str">
        <f t="shared" si="82"/>
        <v>Denver Nuggets</v>
      </c>
      <c r="J467">
        <f t="shared" si="83"/>
        <v>3</v>
      </c>
      <c r="K467">
        <f t="shared" si="84"/>
        <v>5</v>
      </c>
      <c r="L467">
        <v>1</v>
      </c>
      <c r="N467">
        <f t="shared" si="76"/>
        <v>1988</v>
      </c>
      <c r="O467" t="str">
        <f t="shared" si="77"/>
        <v>Western Conference First Round</v>
      </c>
      <c r="P467" t="str">
        <f t="shared" si="85"/>
        <v>Seattle SuperSonics</v>
      </c>
      <c r="Q467">
        <f t="shared" si="78"/>
        <v>2</v>
      </c>
      <c r="R467">
        <f t="shared" si="79"/>
        <v>5</v>
      </c>
      <c r="S467">
        <v>0</v>
      </c>
    </row>
    <row r="468" spans="1:19">
      <c r="A468">
        <f t="shared" si="86"/>
        <v>1988</v>
      </c>
      <c r="B468" t="s">
        <v>842</v>
      </c>
      <c r="C468" t="s">
        <v>762</v>
      </c>
      <c r="G468">
        <f t="shared" si="80"/>
        <v>1988</v>
      </c>
      <c r="H468" t="str">
        <f t="shared" si="81"/>
        <v>Western Conference First Round</v>
      </c>
      <c r="I468" t="str">
        <f t="shared" si="82"/>
        <v>Los Angeles Lakers</v>
      </c>
      <c r="J468">
        <f t="shared" si="83"/>
        <v>3</v>
      </c>
      <c r="K468">
        <f t="shared" si="84"/>
        <v>3</v>
      </c>
      <c r="L468">
        <v>1</v>
      </c>
      <c r="N468">
        <f t="shared" si="76"/>
        <v>1988</v>
      </c>
      <c r="O468" t="str">
        <f t="shared" si="77"/>
        <v>Western Conference First Round</v>
      </c>
      <c r="P468" t="str">
        <f t="shared" si="85"/>
        <v>San Antonio Spurs</v>
      </c>
      <c r="Q468">
        <f t="shared" si="78"/>
        <v>0</v>
      </c>
      <c r="R468">
        <f t="shared" si="79"/>
        <v>3</v>
      </c>
      <c r="S468">
        <v>0</v>
      </c>
    </row>
    <row r="469" spans="1:19">
      <c r="A469">
        <f t="shared" si="86"/>
        <v>1988</v>
      </c>
      <c r="B469" t="s">
        <v>845</v>
      </c>
      <c r="C469" t="s">
        <v>901</v>
      </c>
      <c r="G469">
        <f t="shared" si="80"/>
        <v>1988</v>
      </c>
      <c r="H469" t="str">
        <f t="shared" si="81"/>
        <v>Western Conference First Round</v>
      </c>
      <c r="I469" t="str">
        <f t="shared" si="82"/>
        <v>Utah Jazz</v>
      </c>
      <c r="J469">
        <f t="shared" si="83"/>
        <v>3</v>
      </c>
      <c r="K469">
        <f t="shared" si="84"/>
        <v>4</v>
      </c>
      <c r="L469">
        <v>1</v>
      </c>
      <c r="N469">
        <f t="shared" si="76"/>
        <v>1988</v>
      </c>
      <c r="O469" t="str">
        <f t="shared" si="77"/>
        <v>Western Conference First Round</v>
      </c>
      <c r="P469" t="str">
        <f t="shared" si="85"/>
        <v>Portland Trail Blazers</v>
      </c>
      <c r="Q469">
        <f t="shared" si="78"/>
        <v>1</v>
      </c>
      <c r="R469">
        <f t="shared" si="79"/>
        <v>4</v>
      </c>
      <c r="S469">
        <v>0</v>
      </c>
    </row>
    <row r="470" spans="1:19">
      <c r="A470">
        <f t="shared" si="86"/>
        <v>1987</v>
      </c>
      <c r="B470" t="s">
        <v>725</v>
      </c>
      <c r="C470" t="s">
        <v>743</v>
      </c>
      <c r="G470">
        <f t="shared" si="80"/>
        <v>1987</v>
      </c>
      <c r="H470" t="str">
        <f t="shared" si="81"/>
        <v>Finals</v>
      </c>
      <c r="I470" t="str">
        <f t="shared" si="82"/>
        <v>Los Angeles Lakers</v>
      </c>
      <c r="J470">
        <f t="shared" si="83"/>
        <v>4</v>
      </c>
      <c r="K470">
        <f t="shared" si="84"/>
        <v>6</v>
      </c>
      <c r="L470">
        <v>1</v>
      </c>
      <c r="N470">
        <f t="shared" si="76"/>
        <v>1987</v>
      </c>
      <c r="O470" t="str">
        <f t="shared" si="77"/>
        <v>Finals</v>
      </c>
      <c r="P470" t="str">
        <f t="shared" si="85"/>
        <v>Boston Celtics</v>
      </c>
      <c r="Q470">
        <f t="shared" si="78"/>
        <v>2</v>
      </c>
      <c r="R470">
        <f t="shared" si="79"/>
        <v>6</v>
      </c>
      <c r="S470">
        <v>0</v>
      </c>
    </row>
    <row r="471" spans="1:19">
      <c r="A471">
        <f t="shared" si="86"/>
        <v>1987</v>
      </c>
      <c r="G471">
        <f t="shared" si="80"/>
        <v>1987</v>
      </c>
      <c r="H471" t="e">
        <f t="shared" si="81"/>
        <v>#VALUE!</v>
      </c>
      <c r="I471" t="e">
        <f t="shared" si="82"/>
        <v>#VALUE!</v>
      </c>
      <c r="J471" t="e">
        <f t="shared" si="83"/>
        <v>#VALUE!</v>
      </c>
      <c r="K471" t="e">
        <f t="shared" si="84"/>
        <v>#VALUE!</v>
      </c>
      <c r="L471">
        <v>1</v>
      </c>
      <c r="N471">
        <f t="shared" si="76"/>
        <v>1987</v>
      </c>
      <c r="O471" t="e">
        <f t="shared" si="77"/>
        <v>#VALUE!</v>
      </c>
      <c r="P471" t="e">
        <f t="shared" si="85"/>
        <v>#VALUE!</v>
      </c>
      <c r="Q471" t="e">
        <f t="shared" si="78"/>
        <v>#VALUE!</v>
      </c>
      <c r="R471" t="e">
        <f t="shared" si="79"/>
        <v>#VALUE!</v>
      </c>
      <c r="S471">
        <v>0</v>
      </c>
    </row>
    <row r="472" spans="1:19">
      <c r="A472">
        <f t="shared" si="86"/>
        <v>1987</v>
      </c>
      <c r="B472" t="s">
        <v>680</v>
      </c>
      <c r="C472" t="s">
        <v>761</v>
      </c>
      <c r="G472">
        <f t="shared" si="80"/>
        <v>1987</v>
      </c>
      <c r="H472" t="str">
        <f t="shared" si="81"/>
        <v>Eastern Conference Finals</v>
      </c>
      <c r="I472" t="str">
        <f t="shared" si="82"/>
        <v>Boston Celtics</v>
      </c>
      <c r="J472">
        <f t="shared" si="83"/>
        <v>4</v>
      </c>
      <c r="K472">
        <f t="shared" si="84"/>
        <v>7</v>
      </c>
      <c r="L472">
        <v>1</v>
      </c>
      <c r="N472">
        <f t="shared" si="76"/>
        <v>1987</v>
      </c>
      <c r="O472" t="str">
        <f t="shared" si="77"/>
        <v>Eastern Conference Finals</v>
      </c>
      <c r="P472" t="str">
        <f t="shared" si="85"/>
        <v>Detroit Pistons</v>
      </c>
      <c r="Q472">
        <f t="shared" si="78"/>
        <v>3</v>
      </c>
      <c r="R472">
        <f t="shared" si="79"/>
        <v>7</v>
      </c>
      <c r="S472">
        <v>0</v>
      </c>
    </row>
    <row r="473" spans="1:19">
      <c r="A473">
        <f t="shared" si="86"/>
        <v>1987</v>
      </c>
      <c r="B473" t="s">
        <v>682</v>
      </c>
      <c r="C473" t="s">
        <v>879</v>
      </c>
      <c r="G473">
        <f t="shared" si="80"/>
        <v>1987</v>
      </c>
      <c r="H473" t="str">
        <f t="shared" si="81"/>
        <v>Western Conference Finals</v>
      </c>
      <c r="I473" t="str">
        <f t="shared" si="82"/>
        <v>Los Angeles Lakers</v>
      </c>
      <c r="J473">
        <f t="shared" si="83"/>
        <v>4</v>
      </c>
      <c r="K473">
        <f t="shared" si="84"/>
        <v>4</v>
      </c>
      <c r="L473">
        <v>1</v>
      </c>
      <c r="N473">
        <f t="shared" si="76"/>
        <v>1987</v>
      </c>
      <c r="O473" t="str">
        <f t="shared" si="77"/>
        <v>Western Conference Finals</v>
      </c>
      <c r="P473" t="str">
        <f t="shared" si="85"/>
        <v>Seattle SuperSonics</v>
      </c>
      <c r="Q473">
        <f t="shared" si="78"/>
        <v>0</v>
      </c>
      <c r="R473">
        <f t="shared" si="79"/>
        <v>4</v>
      </c>
      <c r="S473">
        <v>0</v>
      </c>
    </row>
    <row r="474" spans="1:19">
      <c r="A474">
        <f t="shared" si="86"/>
        <v>1987</v>
      </c>
      <c r="G474">
        <f t="shared" si="80"/>
        <v>1987</v>
      </c>
      <c r="H474" t="e">
        <f t="shared" si="81"/>
        <v>#VALUE!</v>
      </c>
      <c r="I474" t="e">
        <f t="shared" si="82"/>
        <v>#VALUE!</v>
      </c>
      <c r="J474" t="e">
        <f t="shared" si="83"/>
        <v>#VALUE!</v>
      </c>
      <c r="K474" t="e">
        <f t="shared" si="84"/>
        <v>#VALUE!</v>
      </c>
      <c r="L474">
        <v>1</v>
      </c>
      <c r="N474">
        <f t="shared" si="76"/>
        <v>1987</v>
      </c>
      <c r="O474" t="e">
        <f t="shared" si="77"/>
        <v>#VALUE!</v>
      </c>
      <c r="P474" t="e">
        <f t="shared" si="85"/>
        <v>#VALUE!</v>
      </c>
      <c r="Q474" t="e">
        <f t="shared" si="78"/>
        <v>#VALUE!</v>
      </c>
      <c r="R474" t="e">
        <f t="shared" si="79"/>
        <v>#VALUE!</v>
      </c>
      <c r="S474">
        <v>0</v>
      </c>
    </row>
    <row r="475" spans="1:19">
      <c r="A475">
        <f t="shared" si="86"/>
        <v>1987</v>
      </c>
      <c r="B475" t="s">
        <v>710</v>
      </c>
      <c r="C475" t="s">
        <v>947</v>
      </c>
      <c r="G475">
        <f t="shared" si="80"/>
        <v>1987</v>
      </c>
      <c r="H475" t="str">
        <f t="shared" si="81"/>
        <v>Eastern Conference Semifinals</v>
      </c>
      <c r="I475" t="str">
        <f t="shared" si="82"/>
        <v>Boston Celtics</v>
      </c>
      <c r="J475">
        <f t="shared" si="83"/>
        <v>4</v>
      </c>
      <c r="K475">
        <f t="shared" si="84"/>
        <v>7</v>
      </c>
      <c r="L475">
        <v>1</v>
      </c>
      <c r="N475">
        <f t="shared" si="76"/>
        <v>1987</v>
      </c>
      <c r="O475" t="str">
        <f t="shared" si="77"/>
        <v>Eastern Conference Semifinals</v>
      </c>
      <c r="P475" t="str">
        <f t="shared" si="85"/>
        <v>Milwaukee Bucks</v>
      </c>
      <c r="Q475">
        <f t="shared" si="78"/>
        <v>3</v>
      </c>
      <c r="R475">
        <f t="shared" si="79"/>
        <v>7</v>
      </c>
      <c r="S475">
        <v>0</v>
      </c>
    </row>
    <row r="476" spans="1:19">
      <c r="A476">
        <f t="shared" si="86"/>
        <v>1987</v>
      </c>
      <c r="B476" t="s">
        <v>686</v>
      </c>
      <c r="C476" t="s">
        <v>928</v>
      </c>
      <c r="G476">
        <f t="shared" si="80"/>
        <v>1987</v>
      </c>
      <c r="H476" t="str">
        <f t="shared" si="81"/>
        <v>Eastern Conference Semifinals</v>
      </c>
      <c r="I476" t="str">
        <f t="shared" si="82"/>
        <v>Detroit Pistons</v>
      </c>
      <c r="J476">
        <f t="shared" si="83"/>
        <v>4</v>
      </c>
      <c r="K476">
        <f t="shared" si="84"/>
        <v>5</v>
      </c>
      <c r="L476">
        <v>1</v>
      </c>
      <c r="N476">
        <f t="shared" si="76"/>
        <v>1987</v>
      </c>
      <c r="O476" t="str">
        <f t="shared" si="77"/>
        <v>Eastern Conference Semifinals</v>
      </c>
      <c r="P476" t="str">
        <f t="shared" si="85"/>
        <v>Atlanta Hawks</v>
      </c>
      <c r="Q476">
        <f t="shared" si="78"/>
        <v>1</v>
      </c>
      <c r="R476">
        <f t="shared" si="79"/>
        <v>5</v>
      </c>
      <c r="S476">
        <v>0</v>
      </c>
    </row>
    <row r="477" spans="1:19">
      <c r="A477">
        <f t="shared" si="86"/>
        <v>1987</v>
      </c>
      <c r="B477" t="s">
        <v>688</v>
      </c>
      <c r="C477" t="s">
        <v>927</v>
      </c>
      <c r="G477">
        <f t="shared" si="80"/>
        <v>1987</v>
      </c>
      <c r="H477" t="str">
        <f t="shared" si="81"/>
        <v>Western Conference Semifinals</v>
      </c>
      <c r="I477" t="str">
        <f t="shared" si="82"/>
        <v>Los Angeles Lakers</v>
      </c>
      <c r="J477">
        <f t="shared" si="83"/>
        <v>4</v>
      </c>
      <c r="K477">
        <f t="shared" si="84"/>
        <v>5</v>
      </c>
      <c r="L477">
        <v>1</v>
      </c>
      <c r="N477">
        <f t="shared" si="76"/>
        <v>1987</v>
      </c>
      <c r="O477" t="str">
        <f t="shared" si="77"/>
        <v>Western Conference Semifinals</v>
      </c>
      <c r="P477" t="str">
        <f t="shared" si="85"/>
        <v>Golden State Warriors</v>
      </c>
      <c r="Q477">
        <f t="shared" si="78"/>
        <v>1</v>
      </c>
      <c r="R477">
        <f t="shared" si="79"/>
        <v>5</v>
      </c>
      <c r="S477">
        <v>0</v>
      </c>
    </row>
    <row r="478" spans="1:19">
      <c r="A478">
        <f t="shared" si="86"/>
        <v>1987</v>
      </c>
      <c r="B478" t="s">
        <v>690</v>
      </c>
      <c r="C478" t="s">
        <v>896</v>
      </c>
      <c r="G478">
        <f t="shared" si="80"/>
        <v>1987</v>
      </c>
      <c r="H478" t="str">
        <f t="shared" si="81"/>
        <v>Western Conference Semifinals</v>
      </c>
      <c r="I478" t="str">
        <f t="shared" si="82"/>
        <v>Seattle SuperSonics</v>
      </c>
      <c r="J478">
        <f t="shared" si="83"/>
        <v>4</v>
      </c>
      <c r="K478">
        <f t="shared" si="84"/>
        <v>6</v>
      </c>
      <c r="L478">
        <v>1</v>
      </c>
      <c r="N478">
        <f t="shared" si="76"/>
        <v>1987</v>
      </c>
      <c r="O478" t="str">
        <f t="shared" si="77"/>
        <v>Western Conference Semifinals</v>
      </c>
      <c r="P478" t="str">
        <f t="shared" si="85"/>
        <v>Houston Rockets</v>
      </c>
      <c r="Q478">
        <f t="shared" si="78"/>
        <v>2</v>
      </c>
      <c r="R478">
        <f t="shared" si="79"/>
        <v>6</v>
      </c>
      <c r="S478">
        <v>0</v>
      </c>
    </row>
    <row r="479" spans="1:19">
      <c r="A479">
        <f t="shared" si="86"/>
        <v>1987</v>
      </c>
      <c r="G479">
        <f t="shared" si="80"/>
        <v>1987</v>
      </c>
      <c r="H479" t="e">
        <f t="shared" si="81"/>
        <v>#VALUE!</v>
      </c>
      <c r="I479" t="e">
        <f t="shared" si="82"/>
        <v>#VALUE!</v>
      </c>
      <c r="J479" t="e">
        <f t="shared" si="83"/>
        <v>#VALUE!</v>
      </c>
      <c r="K479" t="e">
        <f t="shared" si="84"/>
        <v>#VALUE!</v>
      </c>
      <c r="L479">
        <v>1</v>
      </c>
      <c r="N479">
        <f t="shared" si="76"/>
        <v>1987</v>
      </c>
      <c r="O479" t="e">
        <f t="shared" si="77"/>
        <v>#VALUE!</v>
      </c>
      <c r="P479" t="e">
        <f t="shared" si="85"/>
        <v>#VALUE!</v>
      </c>
      <c r="Q479" t="e">
        <f t="shared" si="78"/>
        <v>#VALUE!</v>
      </c>
      <c r="R479" t="e">
        <f t="shared" si="79"/>
        <v>#VALUE!</v>
      </c>
      <c r="S479">
        <v>0</v>
      </c>
    </row>
    <row r="480" spans="1:19">
      <c r="A480">
        <f t="shared" si="86"/>
        <v>1987</v>
      </c>
      <c r="B480" t="s">
        <v>839</v>
      </c>
      <c r="C480" t="s">
        <v>897</v>
      </c>
      <c r="G480">
        <f t="shared" si="80"/>
        <v>1987</v>
      </c>
      <c r="H480" t="str">
        <f t="shared" si="81"/>
        <v>Eastern Conference First Round</v>
      </c>
      <c r="I480" t="str">
        <f t="shared" si="82"/>
        <v>Atlanta Hawks</v>
      </c>
      <c r="J480">
        <f t="shared" si="83"/>
        <v>3</v>
      </c>
      <c r="K480">
        <f t="shared" si="84"/>
        <v>4</v>
      </c>
      <c r="L480">
        <v>1</v>
      </c>
      <c r="N480">
        <f t="shared" si="76"/>
        <v>1987</v>
      </c>
      <c r="O480" t="str">
        <f t="shared" si="77"/>
        <v>Eastern Conference First Round</v>
      </c>
      <c r="P480" t="str">
        <f t="shared" si="85"/>
        <v>Indiana Pacers</v>
      </c>
      <c r="Q480">
        <f t="shared" si="78"/>
        <v>1</v>
      </c>
      <c r="R480">
        <f t="shared" si="79"/>
        <v>4</v>
      </c>
      <c r="S480">
        <v>0</v>
      </c>
    </row>
    <row r="481" spans="1:19">
      <c r="A481">
        <f t="shared" si="86"/>
        <v>1987</v>
      </c>
      <c r="B481" t="s">
        <v>851</v>
      </c>
      <c r="C481" t="s">
        <v>778</v>
      </c>
      <c r="G481">
        <f t="shared" si="80"/>
        <v>1987</v>
      </c>
      <c r="H481" t="str">
        <f t="shared" si="81"/>
        <v>Eastern Conference First Round</v>
      </c>
      <c r="I481" t="str">
        <f t="shared" si="82"/>
        <v>Boston Celtics</v>
      </c>
      <c r="J481">
        <f t="shared" si="83"/>
        <v>3</v>
      </c>
      <c r="K481">
        <f t="shared" si="84"/>
        <v>3</v>
      </c>
      <c r="L481">
        <v>1</v>
      </c>
      <c r="N481">
        <f t="shared" si="76"/>
        <v>1987</v>
      </c>
      <c r="O481" t="str">
        <f t="shared" si="77"/>
        <v>Eastern Conference First Round</v>
      </c>
      <c r="P481" t="str">
        <f t="shared" si="85"/>
        <v>Chicago Bulls</v>
      </c>
      <c r="Q481">
        <f t="shared" si="78"/>
        <v>0</v>
      </c>
      <c r="R481">
        <f t="shared" si="79"/>
        <v>3</v>
      </c>
      <c r="S481">
        <v>0</v>
      </c>
    </row>
    <row r="482" spans="1:19">
      <c r="A482">
        <f t="shared" si="86"/>
        <v>1987</v>
      </c>
      <c r="B482" t="s">
        <v>851</v>
      </c>
      <c r="C482" t="s">
        <v>946</v>
      </c>
      <c r="G482">
        <f t="shared" si="80"/>
        <v>1987</v>
      </c>
      <c r="H482" t="str">
        <f t="shared" si="81"/>
        <v>Eastern Conference First Round</v>
      </c>
      <c r="I482" t="str">
        <f t="shared" si="82"/>
        <v>Detroit Pistons</v>
      </c>
      <c r="J482">
        <f t="shared" si="83"/>
        <v>3</v>
      </c>
      <c r="K482">
        <f t="shared" si="84"/>
        <v>3</v>
      </c>
      <c r="L482">
        <v>1</v>
      </c>
      <c r="N482">
        <f t="shared" si="76"/>
        <v>1987</v>
      </c>
      <c r="O482" t="str">
        <f t="shared" si="77"/>
        <v>Eastern Conference First Round</v>
      </c>
      <c r="P482" t="str">
        <f t="shared" si="85"/>
        <v>Washington Bullets</v>
      </c>
      <c r="Q482">
        <f t="shared" si="78"/>
        <v>0</v>
      </c>
      <c r="R482">
        <f t="shared" si="79"/>
        <v>3</v>
      </c>
      <c r="S482">
        <v>0</v>
      </c>
    </row>
    <row r="483" spans="1:19">
      <c r="A483">
        <f t="shared" si="86"/>
        <v>1987</v>
      </c>
      <c r="B483" t="s">
        <v>838</v>
      </c>
      <c r="C483" t="s">
        <v>948</v>
      </c>
      <c r="G483">
        <f t="shared" si="80"/>
        <v>1987</v>
      </c>
      <c r="H483" t="str">
        <f t="shared" si="81"/>
        <v>Eastern Conference First Round</v>
      </c>
      <c r="I483" t="str">
        <f t="shared" si="82"/>
        <v>Milwaukee Bucks</v>
      </c>
      <c r="J483">
        <f t="shared" si="83"/>
        <v>3</v>
      </c>
      <c r="K483">
        <f t="shared" si="84"/>
        <v>5</v>
      </c>
      <c r="L483">
        <v>1</v>
      </c>
      <c r="N483">
        <f t="shared" si="76"/>
        <v>1987</v>
      </c>
      <c r="O483" t="str">
        <f t="shared" si="77"/>
        <v>Eastern Conference First Round</v>
      </c>
      <c r="P483" t="str">
        <f t="shared" si="85"/>
        <v>Philadelphia 76ers</v>
      </c>
      <c r="Q483">
        <f t="shared" si="78"/>
        <v>2</v>
      </c>
      <c r="R483">
        <f t="shared" si="79"/>
        <v>5</v>
      </c>
      <c r="S483">
        <v>0</v>
      </c>
    </row>
    <row r="484" spans="1:19">
      <c r="A484">
        <f t="shared" si="86"/>
        <v>1987</v>
      </c>
      <c r="B484" t="s">
        <v>846</v>
      </c>
      <c r="C484" t="s">
        <v>941</v>
      </c>
      <c r="G484">
        <f t="shared" si="80"/>
        <v>1987</v>
      </c>
      <c r="H484" t="str">
        <f t="shared" si="81"/>
        <v>Western Conference First Round</v>
      </c>
      <c r="I484" t="str">
        <f t="shared" si="82"/>
        <v>Golden State Warriors</v>
      </c>
      <c r="J484">
        <f t="shared" si="83"/>
        <v>3</v>
      </c>
      <c r="K484">
        <f t="shared" si="84"/>
        <v>5</v>
      </c>
      <c r="L484">
        <v>1</v>
      </c>
      <c r="N484">
        <f t="shared" si="76"/>
        <v>1987</v>
      </c>
      <c r="O484" t="str">
        <f t="shared" si="77"/>
        <v>Western Conference First Round</v>
      </c>
      <c r="P484" t="str">
        <f t="shared" si="85"/>
        <v>Utah Jazz</v>
      </c>
      <c r="Q484">
        <f t="shared" si="78"/>
        <v>2</v>
      </c>
      <c r="R484">
        <f t="shared" si="79"/>
        <v>5</v>
      </c>
      <c r="S484">
        <v>0</v>
      </c>
    </row>
    <row r="485" spans="1:19">
      <c r="A485">
        <f t="shared" si="86"/>
        <v>1987</v>
      </c>
      <c r="B485" t="s">
        <v>845</v>
      </c>
      <c r="C485" t="s">
        <v>783</v>
      </c>
      <c r="G485">
        <f t="shared" si="80"/>
        <v>1987</v>
      </c>
      <c r="H485" t="str">
        <f t="shared" si="81"/>
        <v>Western Conference First Round</v>
      </c>
      <c r="I485" t="str">
        <f t="shared" si="82"/>
        <v>Houston Rockets</v>
      </c>
      <c r="J485">
        <f t="shared" si="83"/>
        <v>3</v>
      </c>
      <c r="K485">
        <f t="shared" si="84"/>
        <v>4</v>
      </c>
      <c r="L485">
        <v>1</v>
      </c>
      <c r="N485">
        <f t="shared" si="76"/>
        <v>1987</v>
      </c>
      <c r="O485" t="str">
        <f t="shared" si="77"/>
        <v>Western Conference First Round</v>
      </c>
      <c r="P485" t="str">
        <f t="shared" si="85"/>
        <v>Portland Trail Blazers</v>
      </c>
      <c r="Q485">
        <f t="shared" si="78"/>
        <v>1</v>
      </c>
      <c r="R485">
        <f t="shared" si="79"/>
        <v>4</v>
      </c>
      <c r="S485">
        <v>0</v>
      </c>
    </row>
    <row r="486" spans="1:19">
      <c r="A486">
        <f t="shared" si="86"/>
        <v>1987</v>
      </c>
      <c r="B486" t="s">
        <v>842</v>
      </c>
      <c r="C486" t="s">
        <v>722</v>
      </c>
      <c r="G486">
        <f t="shared" si="80"/>
        <v>1987</v>
      </c>
      <c r="H486" t="str">
        <f t="shared" si="81"/>
        <v>Western Conference First Round</v>
      </c>
      <c r="I486" t="str">
        <f t="shared" si="82"/>
        <v>Los Angeles Lakers</v>
      </c>
      <c r="J486">
        <f t="shared" si="83"/>
        <v>3</v>
      </c>
      <c r="K486">
        <f t="shared" si="84"/>
        <v>3</v>
      </c>
      <c r="L486">
        <v>1</v>
      </c>
      <c r="N486">
        <f t="shared" ref="N486:N549" si="87">A486</f>
        <v>1987</v>
      </c>
      <c r="O486" t="str">
        <f t="shared" ref="O486:O549" si="88">LEFT(B486,FIND("(",B486)-2)</f>
        <v>Western Conference First Round</v>
      </c>
      <c r="P486" t="str">
        <f t="shared" si="85"/>
        <v>Denver Nuggets</v>
      </c>
      <c r="Q486">
        <f t="shared" ref="Q486:Q549" si="89">LEFT(RIGHT(B486,3),1)*1</f>
        <v>0</v>
      </c>
      <c r="R486">
        <f t="shared" ref="R486:R549" si="90">LEFT(RIGHT(B486,LEN(B486) - FIND("(",B486)),1)*1+Q486</f>
        <v>3</v>
      </c>
      <c r="S486">
        <v>0</v>
      </c>
    </row>
    <row r="487" spans="1:19">
      <c r="A487">
        <f t="shared" si="86"/>
        <v>1987</v>
      </c>
      <c r="B487" t="s">
        <v>845</v>
      </c>
      <c r="C487" t="s">
        <v>949</v>
      </c>
      <c r="G487">
        <f t="shared" ref="G487:G550" si="91">A487</f>
        <v>1987</v>
      </c>
      <c r="H487" t="str">
        <f t="shared" ref="H487:H550" si="92">LEFT(B487,FIND("(",B487)-2)</f>
        <v>Western Conference First Round</v>
      </c>
      <c r="I487" t="str">
        <f t="shared" ref="I487:I550" si="93">LEFT(C487,FIND("over",C487)-2)</f>
        <v>Seattle SuperSonics</v>
      </c>
      <c r="J487">
        <f t="shared" ref="J487:J550" si="94">LEFT(RIGHT(B487,LEN(B487) - FIND("(",B487)),1)*1</f>
        <v>3</v>
      </c>
      <c r="K487">
        <f t="shared" ref="K487:K550" si="95">RIGHT(LEFT(B487,FIND(")",B487)-1),1)+J487</f>
        <v>4</v>
      </c>
      <c r="L487">
        <v>1</v>
      </c>
      <c r="N487">
        <f t="shared" si="87"/>
        <v>1987</v>
      </c>
      <c r="O487" t="str">
        <f t="shared" si="88"/>
        <v>Western Conference First Round</v>
      </c>
      <c r="P487" t="str">
        <f t="shared" si="85"/>
        <v>Dallas Mavericks</v>
      </c>
      <c r="Q487">
        <f t="shared" si="89"/>
        <v>1</v>
      </c>
      <c r="R487">
        <f t="shared" si="90"/>
        <v>4</v>
      </c>
      <c r="S487">
        <v>0</v>
      </c>
    </row>
    <row r="488" spans="1:19">
      <c r="A488">
        <f t="shared" si="86"/>
        <v>1986</v>
      </c>
      <c r="B488" t="s">
        <v>725</v>
      </c>
      <c r="C488" t="s">
        <v>950</v>
      </c>
      <c r="G488">
        <f t="shared" si="91"/>
        <v>1986</v>
      </c>
      <c r="H488" t="str">
        <f t="shared" si="92"/>
        <v>Finals</v>
      </c>
      <c r="I488" t="str">
        <f t="shared" si="93"/>
        <v>Boston Celtics</v>
      </c>
      <c r="J488">
        <f t="shared" si="94"/>
        <v>4</v>
      </c>
      <c r="K488">
        <f t="shared" si="95"/>
        <v>6</v>
      </c>
      <c r="L488">
        <v>1</v>
      </c>
      <c r="N488">
        <f t="shared" si="87"/>
        <v>1986</v>
      </c>
      <c r="O488" t="str">
        <f t="shared" si="88"/>
        <v>Finals</v>
      </c>
      <c r="P488" t="str">
        <f t="shared" si="85"/>
        <v>Houston Rockets</v>
      </c>
      <c r="Q488">
        <f t="shared" si="89"/>
        <v>2</v>
      </c>
      <c r="R488">
        <f t="shared" si="90"/>
        <v>6</v>
      </c>
      <c r="S488">
        <v>0</v>
      </c>
    </row>
    <row r="489" spans="1:19">
      <c r="A489">
        <f t="shared" si="86"/>
        <v>1986</v>
      </c>
      <c r="G489">
        <f t="shared" si="91"/>
        <v>1986</v>
      </c>
      <c r="H489" t="e">
        <f t="shared" si="92"/>
        <v>#VALUE!</v>
      </c>
      <c r="I489" t="e">
        <f t="shared" si="93"/>
        <v>#VALUE!</v>
      </c>
      <c r="J489" t="e">
        <f t="shared" si="94"/>
        <v>#VALUE!</v>
      </c>
      <c r="K489" t="e">
        <f t="shared" si="95"/>
        <v>#VALUE!</v>
      </c>
      <c r="L489">
        <v>1</v>
      </c>
      <c r="N489">
        <f t="shared" si="87"/>
        <v>1986</v>
      </c>
      <c r="O489" t="e">
        <f t="shared" si="88"/>
        <v>#VALUE!</v>
      </c>
      <c r="P489" t="e">
        <f t="shared" si="85"/>
        <v>#VALUE!</v>
      </c>
      <c r="Q489" t="e">
        <f t="shared" si="89"/>
        <v>#VALUE!</v>
      </c>
      <c r="R489" t="e">
        <f t="shared" si="90"/>
        <v>#VALUE!</v>
      </c>
      <c r="S489">
        <v>0</v>
      </c>
    </row>
    <row r="490" spans="1:19">
      <c r="A490">
        <f t="shared" si="86"/>
        <v>1986</v>
      </c>
      <c r="B490" t="s">
        <v>826</v>
      </c>
      <c r="C490" t="s">
        <v>947</v>
      </c>
      <c r="G490">
        <f t="shared" si="91"/>
        <v>1986</v>
      </c>
      <c r="H490" t="str">
        <f t="shared" si="92"/>
        <v>Eastern Conference Finals</v>
      </c>
      <c r="I490" t="str">
        <f t="shared" si="93"/>
        <v>Boston Celtics</v>
      </c>
      <c r="J490">
        <f t="shared" si="94"/>
        <v>4</v>
      </c>
      <c r="K490">
        <f t="shared" si="95"/>
        <v>4</v>
      </c>
      <c r="L490">
        <v>1</v>
      </c>
      <c r="N490">
        <f t="shared" si="87"/>
        <v>1986</v>
      </c>
      <c r="O490" t="str">
        <f t="shared" si="88"/>
        <v>Eastern Conference Finals</v>
      </c>
      <c r="P490" t="str">
        <f t="shared" si="85"/>
        <v>Milwaukee Bucks</v>
      </c>
      <c r="Q490">
        <f t="shared" si="89"/>
        <v>0</v>
      </c>
      <c r="R490">
        <f t="shared" si="90"/>
        <v>4</v>
      </c>
      <c r="S490">
        <v>0</v>
      </c>
    </row>
    <row r="491" spans="1:19">
      <c r="A491">
        <f t="shared" si="86"/>
        <v>1986</v>
      </c>
      <c r="B491" t="s">
        <v>728</v>
      </c>
      <c r="C491" t="s">
        <v>900</v>
      </c>
      <c r="G491">
        <f t="shared" si="91"/>
        <v>1986</v>
      </c>
      <c r="H491" t="str">
        <f t="shared" si="92"/>
        <v>Western Conference Finals</v>
      </c>
      <c r="I491" t="str">
        <f t="shared" si="93"/>
        <v>Houston Rockets</v>
      </c>
      <c r="J491">
        <f t="shared" si="94"/>
        <v>4</v>
      </c>
      <c r="K491">
        <f t="shared" si="95"/>
        <v>5</v>
      </c>
      <c r="L491">
        <v>1</v>
      </c>
      <c r="N491">
        <f t="shared" si="87"/>
        <v>1986</v>
      </c>
      <c r="O491" t="str">
        <f t="shared" si="88"/>
        <v>Western Conference Finals</v>
      </c>
      <c r="P491" t="str">
        <f t="shared" si="85"/>
        <v>Los Angeles Lakers</v>
      </c>
      <c r="Q491">
        <f t="shared" si="89"/>
        <v>1</v>
      </c>
      <c r="R491">
        <f t="shared" si="90"/>
        <v>5</v>
      </c>
      <c r="S491">
        <v>0</v>
      </c>
    </row>
    <row r="492" spans="1:19">
      <c r="A492">
        <f t="shared" si="86"/>
        <v>1986</v>
      </c>
      <c r="G492">
        <f t="shared" si="91"/>
        <v>1986</v>
      </c>
      <c r="H492" t="e">
        <f t="shared" si="92"/>
        <v>#VALUE!</v>
      </c>
      <c r="I492" t="e">
        <f t="shared" si="93"/>
        <v>#VALUE!</v>
      </c>
      <c r="J492" t="e">
        <f t="shared" si="94"/>
        <v>#VALUE!</v>
      </c>
      <c r="K492" t="e">
        <f t="shared" si="95"/>
        <v>#VALUE!</v>
      </c>
      <c r="L492">
        <v>1</v>
      </c>
      <c r="N492">
        <f t="shared" si="87"/>
        <v>1986</v>
      </c>
      <c r="O492" t="e">
        <f t="shared" si="88"/>
        <v>#VALUE!</v>
      </c>
      <c r="P492" t="e">
        <f t="shared" si="85"/>
        <v>#VALUE!</v>
      </c>
      <c r="Q492" t="e">
        <f t="shared" si="89"/>
        <v>#VALUE!</v>
      </c>
      <c r="R492" t="e">
        <f t="shared" si="90"/>
        <v>#VALUE!</v>
      </c>
      <c r="S492">
        <v>0</v>
      </c>
    </row>
    <row r="493" spans="1:19">
      <c r="A493">
        <f t="shared" si="86"/>
        <v>1986</v>
      </c>
      <c r="B493" t="s">
        <v>686</v>
      </c>
      <c r="C493" t="s">
        <v>715</v>
      </c>
      <c r="G493">
        <f t="shared" si="91"/>
        <v>1986</v>
      </c>
      <c r="H493" t="str">
        <f t="shared" si="92"/>
        <v>Eastern Conference Semifinals</v>
      </c>
      <c r="I493" t="str">
        <f t="shared" si="93"/>
        <v>Boston Celtics</v>
      </c>
      <c r="J493">
        <f t="shared" si="94"/>
        <v>4</v>
      </c>
      <c r="K493">
        <f t="shared" si="95"/>
        <v>5</v>
      </c>
      <c r="L493">
        <v>1</v>
      </c>
      <c r="N493">
        <f t="shared" si="87"/>
        <v>1986</v>
      </c>
      <c r="O493" t="str">
        <f t="shared" si="88"/>
        <v>Eastern Conference Semifinals</v>
      </c>
      <c r="P493" t="str">
        <f t="shared" si="85"/>
        <v>Atlanta Hawks</v>
      </c>
      <c r="Q493">
        <f t="shared" si="89"/>
        <v>1</v>
      </c>
      <c r="R493">
        <f t="shared" si="90"/>
        <v>5</v>
      </c>
      <c r="S493">
        <v>0</v>
      </c>
    </row>
    <row r="494" spans="1:19">
      <c r="A494">
        <f t="shared" si="86"/>
        <v>1986</v>
      </c>
      <c r="B494" t="s">
        <v>710</v>
      </c>
      <c r="C494" t="s">
        <v>948</v>
      </c>
      <c r="G494">
        <f t="shared" si="91"/>
        <v>1986</v>
      </c>
      <c r="H494" t="str">
        <f t="shared" si="92"/>
        <v>Eastern Conference Semifinals</v>
      </c>
      <c r="I494" t="str">
        <f t="shared" si="93"/>
        <v>Milwaukee Bucks</v>
      </c>
      <c r="J494">
        <f t="shared" si="94"/>
        <v>4</v>
      </c>
      <c r="K494">
        <f t="shared" si="95"/>
        <v>7</v>
      </c>
      <c r="L494">
        <v>1</v>
      </c>
      <c r="N494">
        <f t="shared" si="87"/>
        <v>1986</v>
      </c>
      <c r="O494" t="str">
        <f t="shared" si="88"/>
        <v>Eastern Conference Semifinals</v>
      </c>
      <c r="P494" t="str">
        <f t="shared" si="85"/>
        <v>Philadelphia 76ers</v>
      </c>
      <c r="Q494">
        <f t="shared" si="89"/>
        <v>3</v>
      </c>
      <c r="R494">
        <f t="shared" si="90"/>
        <v>7</v>
      </c>
      <c r="S494">
        <v>0</v>
      </c>
    </row>
    <row r="495" spans="1:19">
      <c r="A495">
        <f t="shared" si="86"/>
        <v>1986</v>
      </c>
      <c r="B495" t="s">
        <v>690</v>
      </c>
      <c r="C495" t="s">
        <v>951</v>
      </c>
      <c r="G495">
        <f t="shared" si="91"/>
        <v>1986</v>
      </c>
      <c r="H495" t="str">
        <f t="shared" si="92"/>
        <v>Western Conference Semifinals</v>
      </c>
      <c r="I495" t="str">
        <f t="shared" si="93"/>
        <v>Houston Rockets</v>
      </c>
      <c r="J495">
        <f t="shared" si="94"/>
        <v>4</v>
      </c>
      <c r="K495">
        <f t="shared" si="95"/>
        <v>6</v>
      </c>
      <c r="L495">
        <v>1</v>
      </c>
      <c r="N495">
        <f t="shared" si="87"/>
        <v>1986</v>
      </c>
      <c r="O495" t="str">
        <f t="shared" si="88"/>
        <v>Western Conference Semifinals</v>
      </c>
      <c r="P495" t="str">
        <f t="shared" si="85"/>
        <v>Denver Nuggets</v>
      </c>
      <c r="Q495">
        <f t="shared" si="89"/>
        <v>2</v>
      </c>
      <c r="R495">
        <f t="shared" si="90"/>
        <v>6</v>
      </c>
      <c r="S495">
        <v>0</v>
      </c>
    </row>
    <row r="496" spans="1:19">
      <c r="A496">
        <f t="shared" si="86"/>
        <v>1986</v>
      </c>
      <c r="B496" t="s">
        <v>690</v>
      </c>
      <c r="C496" t="s">
        <v>944</v>
      </c>
      <c r="G496">
        <f t="shared" si="91"/>
        <v>1986</v>
      </c>
      <c r="H496" t="str">
        <f t="shared" si="92"/>
        <v>Western Conference Semifinals</v>
      </c>
      <c r="I496" t="str">
        <f t="shared" si="93"/>
        <v>Los Angeles Lakers</v>
      </c>
      <c r="J496">
        <f t="shared" si="94"/>
        <v>4</v>
      </c>
      <c r="K496">
        <f t="shared" si="95"/>
        <v>6</v>
      </c>
      <c r="L496">
        <v>1</v>
      </c>
      <c r="N496">
        <f t="shared" si="87"/>
        <v>1986</v>
      </c>
      <c r="O496" t="str">
        <f t="shared" si="88"/>
        <v>Western Conference Semifinals</v>
      </c>
      <c r="P496" t="str">
        <f t="shared" si="85"/>
        <v>Dallas Mavericks</v>
      </c>
      <c r="Q496">
        <f t="shared" si="89"/>
        <v>2</v>
      </c>
      <c r="R496">
        <f t="shared" si="90"/>
        <v>6</v>
      </c>
      <c r="S496">
        <v>0</v>
      </c>
    </row>
    <row r="497" spans="1:19">
      <c r="A497">
        <f t="shared" si="86"/>
        <v>1986</v>
      </c>
      <c r="G497">
        <f t="shared" si="91"/>
        <v>1986</v>
      </c>
      <c r="H497" t="e">
        <f t="shared" si="92"/>
        <v>#VALUE!</v>
      </c>
      <c r="I497" t="e">
        <f t="shared" si="93"/>
        <v>#VALUE!</v>
      </c>
      <c r="J497" t="e">
        <f t="shared" si="94"/>
        <v>#VALUE!</v>
      </c>
      <c r="K497" t="e">
        <f t="shared" si="95"/>
        <v>#VALUE!</v>
      </c>
      <c r="L497">
        <v>1</v>
      </c>
      <c r="N497">
        <f t="shared" si="87"/>
        <v>1986</v>
      </c>
      <c r="O497" t="e">
        <f t="shared" si="88"/>
        <v>#VALUE!</v>
      </c>
      <c r="P497" t="e">
        <f t="shared" si="85"/>
        <v>#VALUE!</v>
      </c>
      <c r="Q497" t="e">
        <f t="shared" si="89"/>
        <v>#VALUE!</v>
      </c>
      <c r="R497" t="e">
        <f t="shared" si="90"/>
        <v>#VALUE!</v>
      </c>
      <c r="S497">
        <v>0</v>
      </c>
    </row>
    <row r="498" spans="1:19">
      <c r="A498">
        <f t="shared" si="86"/>
        <v>1986</v>
      </c>
      <c r="B498" t="s">
        <v>839</v>
      </c>
      <c r="C498" t="s">
        <v>872</v>
      </c>
      <c r="G498">
        <f t="shared" si="91"/>
        <v>1986</v>
      </c>
      <c r="H498" t="str">
        <f t="shared" si="92"/>
        <v>Eastern Conference First Round</v>
      </c>
      <c r="I498" t="str">
        <f t="shared" si="93"/>
        <v>Atlanta Hawks</v>
      </c>
      <c r="J498">
        <f t="shared" si="94"/>
        <v>3</v>
      </c>
      <c r="K498">
        <f t="shared" si="95"/>
        <v>4</v>
      </c>
      <c r="L498">
        <v>1</v>
      </c>
      <c r="N498">
        <f t="shared" si="87"/>
        <v>1986</v>
      </c>
      <c r="O498" t="str">
        <f t="shared" si="88"/>
        <v>Eastern Conference First Round</v>
      </c>
      <c r="P498" t="str">
        <f t="shared" si="85"/>
        <v>Detroit Pistons</v>
      </c>
      <c r="Q498">
        <f t="shared" si="89"/>
        <v>1</v>
      </c>
      <c r="R498">
        <f t="shared" si="90"/>
        <v>4</v>
      </c>
      <c r="S498">
        <v>0</v>
      </c>
    </row>
    <row r="499" spans="1:19">
      <c r="A499">
        <f t="shared" si="86"/>
        <v>1986</v>
      </c>
      <c r="B499" t="s">
        <v>851</v>
      </c>
      <c r="C499" t="s">
        <v>778</v>
      </c>
      <c r="G499">
        <f t="shared" si="91"/>
        <v>1986</v>
      </c>
      <c r="H499" t="str">
        <f t="shared" si="92"/>
        <v>Eastern Conference First Round</v>
      </c>
      <c r="I499" t="str">
        <f t="shared" si="93"/>
        <v>Boston Celtics</v>
      </c>
      <c r="J499">
        <f t="shared" si="94"/>
        <v>3</v>
      </c>
      <c r="K499">
        <f t="shared" si="95"/>
        <v>3</v>
      </c>
      <c r="L499">
        <v>1</v>
      </c>
      <c r="N499">
        <f t="shared" si="87"/>
        <v>1986</v>
      </c>
      <c r="O499" t="str">
        <f t="shared" si="88"/>
        <v>Eastern Conference First Round</v>
      </c>
      <c r="P499" t="str">
        <f t="shared" si="85"/>
        <v>Chicago Bulls</v>
      </c>
      <c r="Q499">
        <f t="shared" si="89"/>
        <v>0</v>
      </c>
      <c r="R499">
        <f t="shared" si="90"/>
        <v>3</v>
      </c>
      <c r="S499">
        <v>0</v>
      </c>
    </row>
    <row r="500" spans="1:19">
      <c r="A500">
        <f t="shared" si="86"/>
        <v>1986</v>
      </c>
      <c r="B500" t="s">
        <v>851</v>
      </c>
      <c r="C500" t="s">
        <v>952</v>
      </c>
      <c r="G500">
        <f t="shared" si="91"/>
        <v>1986</v>
      </c>
      <c r="H500" t="str">
        <f t="shared" si="92"/>
        <v>Eastern Conference First Round</v>
      </c>
      <c r="I500" t="str">
        <f t="shared" si="93"/>
        <v>Milwaukee Bucks</v>
      </c>
      <c r="J500">
        <f t="shared" si="94"/>
        <v>3</v>
      </c>
      <c r="K500">
        <f t="shared" si="95"/>
        <v>3</v>
      </c>
      <c r="L500">
        <v>1</v>
      </c>
      <c r="N500">
        <f t="shared" si="87"/>
        <v>1986</v>
      </c>
      <c r="O500" t="str">
        <f t="shared" si="88"/>
        <v>Eastern Conference First Round</v>
      </c>
      <c r="P500" t="str">
        <f t="shared" si="85"/>
        <v>New Jersey Nets</v>
      </c>
      <c r="Q500">
        <f t="shared" si="89"/>
        <v>0</v>
      </c>
      <c r="R500">
        <f t="shared" si="90"/>
        <v>3</v>
      </c>
      <c r="S500">
        <v>0</v>
      </c>
    </row>
    <row r="501" spans="1:19">
      <c r="A501">
        <f t="shared" si="86"/>
        <v>1986</v>
      </c>
      <c r="B501" t="s">
        <v>838</v>
      </c>
      <c r="C501" t="s">
        <v>953</v>
      </c>
      <c r="G501">
        <f t="shared" si="91"/>
        <v>1986</v>
      </c>
      <c r="H501" t="str">
        <f t="shared" si="92"/>
        <v>Eastern Conference First Round</v>
      </c>
      <c r="I501" t="str">
        <f t="shared" si="93"/>
        <v>Philadelphia 76ers</v>
      </c>
      <c r="J501">
        <f t="shared" si="94"/>
        <v>3</v>
      </c>
      <c r="K501">
        <f t="shared" si="95"/>
        <v>5</v>
      </c>
      <c r="L501">
        <v>1</v>
      </c>
      <c r="N501">
        <f t="shared" si="87"/>
        <v>1986</v>
      </c>
      <c r="O501" t="str">
        <f t="shared" si="88"/>
        <v>Eastern Conference First Round</v>
      </c>
      <c r="P501" t="str">
        <f t="shared" si="85"/>
        <v>Washington Bullets</v>
      </c>
      <c r="Q501">
        <f t="shared" si="89"/>
        <v>2</v>
      </c>
      <c r="R501">
        <f t="shared" si="90"/>
        <v>5</v>
      </c>
      <c r="S501">
        <v>0</v>
      </c>
    </row>
    <row r="502" spans="1:19">
      <c r="A502">
        <f t="shared" si="86"/>
        <v>1986</v>
      </c>
      <c r="B502" t="s">
        <v>845</v>
      </c>
      <c r="C502" t="s">
        <v>856</v>
      </c>
      <c r="G502">
        <f t="shared" si="91"/>
        <v>1986</v>
      </c>
      <c r="H502" t="str">
        <f t="shared" si="92"/>
        <v>Western Conference First Round</v>
      </c>
      <c r="I502" t="str">
        <f t="shared" si="93"/>
        <v>Dallas Mavericks</v>
      </c>
      <c r="J502">
        <f t="shared" si="94"/>
        <v>3</v>
      </c>
      <c r="K502">
        <f t="shared" si="95"/>
        <v>4</v>
      </c>
      <c r="L502">
        <v>1</v>
      </c>
      <c r="N502">
        <f t="shared" si="87"/>
        <v>1986</v>
      </c>
      <c r="O502" t="str">
        <f t="shared" si="88"/>
        <v>Western Conference First Round</v>
      </c>
      <c r="P502" t="str">
        <f t="shared" si="85"/>
        <v>Utah Jazz</v>
      </c>
      <c r="Q502">
        <f t="shared" si="89"/>
        <v>1</v>
      </c>
      <c r="R502">
        <f t="shared" si="90"/>
        <v>4</v>
      </c>
      <c r="S502">
        <v>0</v>
      </c>
    </row>
    <row r="503" spans="1:19">
      <c r="A503">
        <f t="shared" si="86"/>
        <v>1986</v>
      </c>
      <c r="B503" t="s">
        <v>845</v>
      </c>
      <c r="C503" t="s">
        <v>954</v>
      </c>
      <c r="G503">
        <f t="shared" si="91"/>
        <v>1986</v>
      </c>
      <c r="H503" t="str">
        <f t="shared" si="92"/>
        <v>Western Conference First Round</v>
      </c>
      <c r="I503" t="str">
        <f t="shared" si="93"/>
        <v>Denver Nuggets</v>
      </c>
      <c r="J503">
        <f t="shared" si="94"/>
        <v>3</v>
      </c>
      <c r="K503">
        <f t="shared" si="95"/>
        <v>4</v>
      </c>
      <c r="L503">
        <v>1</v>
      </c>
      <c r="N503">
        <f t="shared" si="87"/>
        <v>1986</v>
      </c>
      <c r="O503" t="str">
        <f t="shared" si="88"/>
        <v>Western Conference First Round</v>
      </c>
      <c r="P503" t="str">
        <f t="shared" si="85"/>
        <v>Portland Trail Blazers</v>
      </c>
      <c r="Q503">
        <f t="shared" si="89"/>
        <v>1</v>
      </c>
      <c r="R503">
        <f t="shared" si="90"/>
        <v>4</v>
      </c>
      <c r="S503">
        <v>0</v>
      </c>
    </row>
    <row r="504" spans="1:19">
      <c r="A504">
        <f t="shared" si="86"/>
        <v>1986</v>
      </c>
      <c r="B504" t="s">
        <v>842</v>
      </c>
      <c r="C504" t="s">
        <v>955</v>
      </c>
      <c r="G504">
        <f t="shared" si="91"/>
        <v>1986</v>
      </c>
      <c r="H504" t="str">
        <f t="shared" si="92"/>
        <v>Western Conference First Round</v>
      </c>
      <c r="I504" t="str">
        <f t="shared" si="93"/>
        <v>Houston Rockets</v>
      </c>
      <c r="J504">
        <f t="shared" si="94"/>
        <v>3</v>
      </c>
      <c r="K504">
        <f t="shared" si="95"/>
        <v>3</v>
      </c>
      <c r="L504">
        <v>1</v>
      </c>
      <c r="N504">
        <f t="shared" si="87"/>
        <v>1986</v>
      </c>
      <c r="O504" t="str">
        <f t="shared" si="88"/>
        <v>Western Conference First Round</v>
      </c>
      <c r="P504" t="str">
        <f t="shared" si="85"/>
        <v>Sacramento Kings</v>
      </c>
      <c r="Q504">
        <f t="shared" si="89"/>
        <v>0</v>
      </c>
      <c r="R504">
        <f t="shared" si="90"/>
        <v>3</v>
      </c>
      <c r="S504">
        <v>0</v>
      </c>
    </row>
    <row r="505" spans="1:19">
      <c r="A505">
        <f t="shared" si="86"/>
        <v>1986</v>
      </c>
      <c r="B505" t="s">
        <v>842</v>
      </c>
      <c r="C505" t="s">
        <v>762</v>
      </c>
      <c r="G505">
        <f t="shared" si="91"/>
        <v>1986</v>
      </c>
      <c r="H505" t="str">
        <f t="shared" si="92"/>
        <v>Western Conference First Round</v>
      </c>
      <c r="I505" t="str">
        <f t="shared" si="93"/>
        <v>Los Angeles Lakers</v>
      </c>
      <c r="J505">
        <f t="shared" si="94"/>
        <v>3</v>
      </c>
      <c r="K505">
        <f t="shared" si="95"/>
        <v>3</v>
      </c>
      <c r="L505">
        <v>1</v>
      </c>
      <c r="N505">
        <f t="shared" si="87"/>
        <v>1986</v>
      </c>
      <c r="O505" t="str">
        <f t="shared" si="88"/>
        <v>Western Conference First Round</v>
      </c>
      <c r="P505" t="str">
        <f t="shared" si="85"/>
        <v>San Antonio Spurs</v>
      </c>
      <c r="Q505">
        <f t="shared" si="89"/>
        <v>0</v>
      </c>
      <c r="R505">
        <f t="shared" si="90"/>
        <v>3</v>
      </c>
      <c r="S505">
        <v>0</v>
      </c>
    </row>
    <row r="506" spans="1:19">
      <c r="A506">
        <f t="shared" si="86"/>
        <v>1985</v>
      </c>
      <c r="B506" t="s">
        <v>725</v>
      </c>
      <c r="C506" t="s">
        <v>743</v>
      </c>
      <c r="G506">
        <f t="shared" si="91"/>
        <v>1985</v>
      </c>
      <c r="H506" t="str">
        <f t="shared" si="92"/>
        <v>Finals</v>
      </c>
      <c r="I506" t="str">
        <f t="shared" si="93"/>
        <v>Los Angeles Lakers</v>
      </c>
      <c r="J506">
        <f t="shared" si="94"/>
        <v>4</v>
      </c>
      <c r="K506">
        <f t="shared" si="95"/>
        <v>6</v>
      </c>
      <c r="L506">
        <v>1</v>
      </c>
      <c r="N506">
        <f t="shared" si="87"/>
        <v>1985</v>
      </c>
      <c r="O506" t="str">
        <f t="shared" si="88"/>
        <v>Finals</v>
      </c>
      <c r="P506" t="str">
        <f t="shared" si="85"/>
        <v>Boston Celtics</v>
      </c>
      <c r="Q506">
        <f t="shared" si="89"/>
        <v>2</v>
      </c>
      <c r="R506">
        <f t="shared" si="90"/>
        <v>6</v>
      </c>
      <c r="S506">
        <v>0</v>
      </c>
    </row>
    <row r="507" spans="1:19">
      <c r="A507">
        <f t="shared" si="86"/>
        <v>1985</v>
      </c>
      <c r="G507">
        <f t="shared" si="91"/>
        <v>1985</v>
      </c>
      <c r="H507" t="e">
        <f t="shared" si="92"/>
        <v>#VALUE!</v>
      </c>
      <c r="I507" t="e">
        <f t="shared" si="93"/>
        <v>#VALUE!</v>
      </c>
      <c r="J507" t="e">
        <f t="shared" si="94"/>
        <v>#VALUE!</v>
      </c>
      <c r="K507" t="e">
        <f t="shared" si="95"/>
        <v>#VALUE!</v>
      </c>
      <c r="L507">
        <v>1</v>
      </c>
      <c r="N507">
        <f t="shared" si="87"/>
        <v>1985</v>
      </c>
      <c r="O507" t="e">
        <f t="shared" si="88"/>
        <v>#VALUE!</v>
      </c>
      <c r="P507" t="e">
        <f t="shared" si="85"/>
        <v>#VALUE!</v>
      </c>
      <c r="Q507" t="e">
        <f t="shared" si="89"/>
        <v>#VALUE!</v>
      </c>
      <c r="R507" t="e">
        <f t="shared" si="90"/>
        <v>#VALUE!</v>
      </c>
      <c r="S507">
        <v>0</v>
      </c>
    </row>
    <row r="508" spans="1:19">
      <c r="A508">
        <f t="shared" si="86"/>
        <v>1985</v>
      </c>
      <c r="B508" t="s">
        <v>727</v>
      </c>
      <c r="C508" t="s">
        <v>711</v>
      </c>
      <c r="G508">
        <f t="shared" si="91"/>
        <v>1985</v>
      </c>
      <c r="H508" t="str">
        <f t="shared" si="92"/>
        <v>Eastern Conference Finals</v>
      </c>
      <c r="I508" t="str">
        <f t="shared" si="93"/>
        <v>Boston Celtics</v>
      </c>
      <c r="J508">
        <f t="shared" si="94"/>
        <v>4</v>
      </c>
      <c r="K508">
        <f t="shared" si="95"/>
        <v>5</v>
      </c>
      <c r="L508">
        <v>1</v>
      </c>
      <c r="N508">
        <f t="shared" si="87"/>
        <v>1985</v>
      </c>
      <c r="O508" t="str">
        <f t="shared" si="88"/>
        <v>Eastern Conference Finals</v>
      </c>
      <c r="P508" t="str">
        <f t="shared" si="85"/>
        <v>Philadelphia 76ers</v>
      </c>
      <c r="Q508">
        <f t="shared" si="89"/>
        <v>1</v>
      </c>
      <c r="R508">
        <f t="shared" si="90"/>
        <v>5</v>
      </c>
      <c r="S508">
        <v>0</v>
      </c>
    </row>
    <row r="509" spans="1:19">
      <c r="A509">
        <f t="shared" si="86"/>
        <v>1985</v>
      </c>
      <c r="B509" t="s">
        <v>728</v>
      </c>
      <c r="C509" t="s">
        <v>722</v>
      </c>
      <c r="G509">
        <f t="shared" si="91"/>
        <v>1985</v>
      </c>
      <c r="H509" t="str">
        <f t="shared" si="92"/>
        <v>Western Conference Finals</v>
      </c>
      <c r="I509" t="str">
        <f t="shared" si="93"/>
        <v>Los Angeles Lakers</v>
      </c>
      <c r="J509">
        <f t="shared" si="94"/>
        <v>4</v>
      </c>
      <c r="K509">
        <f t="shared" si="95"/>
        <v>5</v>
      </c>
      <c r="L509">
        <v>1</v>
      </c>
      <c r="N509">
        <f t="shared" si="87"/>
        <v>1985</v>
      </c>
      <c r="O509" t="str">
        <f t="shared" si="88"/>
        <v>Western Conference Finals</v>
      </c>
      <c r="P509" t="str">
        <f t="shared" si="85"/>
        <v>Denver Nuggets</v>
      </c>
      <c r="Q509">
        <f t="shared" si="89"/>
        <v>1</v>
      </c>
      <c r="R509">
        <f t="shared" si="90"/>
        <v>5</v>
      </c>
      <c r="S509">
        <v>0</v>
      </c>
    </row>
    <row r="510" spans="1:19">
      <c r="A510">
        <f t="shared" si="86"/>
        <v>1985</v>
      </c>
      <c r="G510">
        <f t="shared" si="91"/>
        <v>1985</v>
      </c>
      <c r="H510" t="e">
        <f t="shared" si="92"/>
        <v>#VALUE!</v>
      </c>
      <c r="I510" t="e">
        <f t="shared" si="93"/>
        <v>#VALUE!</v>
      </c>
      <c r="J510" t="e">
        <f t="shared" si="94"/>
        <v>#VALUE!</v>
      </c>
      <c r="K510" t="e">
        <f t="shared" si="95"/>
        <v>#VALUE!</v>
      </c>
      <c r="L510">
        <v>1</v>
      </c>
      <c r="N510">
        <f t="shared" si="87"/>
        <v>1985</v>
      </c>
      <c r="O510" t="e">
        <f t="shared" si="88"/>
        <v>#VALUE!</v>
      </c>
      <c r="P510" t="e">
        <f t="shared" si="85"/>
        <v>#VALUE!</v>
      </c>
      <c r="Q510" t="e">
        <f t="shared" si="89"/>
        <v>#VALUE!</v>
      </c>
      <c r="R510" t="e">
        <f t="shared" si="90"/>
        <v>#VALUE!</v>
      </c>
      <c r="S510">
        <v>0</v>
      </c>
    </row>
    <row r="511" spans="1:19">
      <c r="A511">
        <f t="shared" si="86"/>
        <v>1985</v>
      </c>
      <c r="B511" t="s">
        <v>684</v>
      </c>
      <c r="C511" t="s">
        <v>761</v>
      </c>
      <c r="G511">
        <f t="shared" si="91"/>
        <v>1985</v>
      </c>
      <c r="H511" t="str">
        <f t="shared" si="92"/>
        <v>Eastern Conference Semifinals</v>
      </c>
      <c r="I511" t="str">
        <f t="shared" si="93"/>
        <v>Boston Celtics</v>
      </c>
      <c r="J511">
        <f t="shared" si="94"/>
        <v>4</v>
      </c>
      <c r="K511">
        <f t="shared" si="95"/>
        <v>6</v>
      </c>
      <c r="L511">
        <v>1</v>
      </c>
      <c r="N511">
        <f t="shared" si="87"/>
        <v>1985</v>
      </c>
      <c r="O511" t="str">
        <f t="shared" si="88"/>
        <v>Eastern Conference Semifinals</v>
      </c>
      <c r="P511" t="str">
        <f t="shared" si="85"/>
        <v>Detroit Pistons</v>
      </c>
      <c r="Q511">
        <f t="shared" si="89"/>
        <v>2</v>
      </c>
      <c r="R511">
        <f t="shared" si="90"/>
        <v>6</v>
      </c>
      <c r="S511">
        <v>0</v>
      </c>
    </row>
    <row r="512" spans="1:19">
      <c r="A512">
        <f t="shared" si="86"/>
        <v>1985</v>
      </c>
      <c r="B512" t="s">
        <v>748</v>
      </c>
      <c r="C512" t="s">
        <v>848</v>
      </c>
      <c r="G512">
        <f t="shared" si="91"/>
        <v>1985</v>
      </c>
      <c r="H512" t="str">
        <f t="shared" si="92"/>
        <v>Eastern Conference Semifinals</v>
      </c>
      <c r="I512" t="str">
        <f t="shared" si="93"/>
        <v>Philadelphia 76ers</v>
      </c>
      <c r="J512">
        <f t="shared" si="94"/>
        <v>4</v>
      </c>
      <c r="K512">
        <f t="shared" si="95"/>
        <v>4</v>
      </c>
      <c r="L512">
        <v>1</v>
      </c>
      <c r="N512">
        <f t="shared" si="87"/>
        <v>1985</v>
      </c>
      <c r="O512" t="str">
        <f t="shared" si="88"/>
        <v>Eastern Conference Semifinals</v>
      </c>
      <c r="P512" t="str">
        <f t="shared" si="85"/>
        <v>Milwaukee Bucks</v>
      </c>
      <c r="Q512">
        <f t="shared" si="89"/>
        <v>0</v>
      </c>
      <c r="R512">
        <f t="shared" si="90"/>
        <v>4</v>
      </c>
      <c r="S512">
        <v>0</v>
      </c>
    </row>
    <row r="513" spans="1:19">
      <c r="A513">
        <f t="shared" si="86"/>
        <v>1985</v>
      </c>
      <c r="B513" t="s">
        <v>688</v>
      </c>
      <c r="C513" t="s">
        <v>956</v>
      </c>
      <c r="G513">
        <f t="shared" si="91"/>
        <v>1985</v>
      </c>
      <c r="H513" t="str">
        <f t="shared" si="92"/>
        <v>Western Conference Semifinals</v>
      </c>
      <c r="I513" t="str">
        <f t="shared" si="93"/>
        <v>Denver Nuggets</v>
      </c>
      <c r="J513">
        <f t="shared" si="94"/>
        <v>4</v>
      </c>
      <c r="K513">
        <f t="shared" si="95"/>
        <v>5</v>
      </c>
      <c r="L513">
        <v>1</v>
      </c>
      <c r="N513">
        <f t="shared" si="87"/>
        <v>1985</v>
      </c>
      <c r="O513" t="str">
        <f t="shared" si="88"/>
        <v>Western Conference Semifinals</v>
      </c>
      <c r="P513" t="str">
        <f t="shared" si="85"/>
        <v>Utah Jazz</v>
      </c>
      <c r="Q513">
        <f t="shared" si="89"/>
        <v>1</v>
      </c>
      <c r="R513">
        <f t="shared" si="90"/>
        <v>5</v>
      </c>
      <c r="S513">
        <v>0</v>
      </c>
    </row>
    <row r="514" spans="1:19">
      <c r="A514">
        <f t="shared" si="86"/>
        <v>1985</v>
      </c>
      <c r="B514" t="s">
        <v>688</v>
      </c>
      <c r="C514" t="s">
        <v>844</v>
      </c>
      <c r="G514">
        <f t="shared" si="91"/>
        <v>1985</v>
      </c>
      <c r="H514" t="str">
        <f t="shared" si="92"/>
        <v>Western Conference Semifinals</v>
      </c>
      <c r="I514" t="str">
        <f t="shared" si="93"/>
        <v>Los Angeles Lakers</v>
      </c>
      <c r="J514">
        <f t="shared" si="94"/>
        <v>4</v>
      </c>
      <c r="K514">
        <f t="shared" si="95"/>
        <v>5</v>
      </c>
      <c r="L514">
        <v>1</v>
      </c>
      <c r="N514">
        <f t="shared" si="87"/>
        <v>1985</v>
      </c>
      <c r="O514" t="str">
        <f t="shared" si="88"/>
        <v>Western Conference Semifinals</v>
      </c>
      <c r="P514" t="str">
        <f t="shared" si="85"/>
        <v>Portland Trail Blazers</v>
      </c>
      <c r="Q514">
        <f t="shared" si="89"/>
        <v>1</v>
      </c>
      <c r="R514">
        <f t="shared" si="90"/>
        <v>5</v>
      </c>
      <c r="S514">
        <v>0</v>
      </c>
    </row>
    <row r="515" spans="1:19">
      <c r="A515">
        <f t="shared" si="86"/>
        <v>1985</v>
      </c>
      <c r="G515">
        <f t="shared" si="91"/>
        <v>1985</v>
      </c>
      <c r="H515" t="e">
        <f t="shared" si="92"/>
        <v>#VALUE!</v>
      </c>
      <c r="I515" t="e">
        <f t="shared" si="93"/>
        <v>#VALUE!</v>
      </c>
      <c r="J515" t="e">
        <f t="shared" si="94"/>
        <v>#VALUE!</v>
      </c>
      <c r="K515" t="e">
        <f t="shared" si="95"/>
        <v>#VALUE!</v>
      </c>
      <c r="L515">
        <v>1</v>
      </c>
      <c r="N515">
        <f t="shared" si="87"/>
        <v>1985</v>
      </c>
      <c r="O515" t="e">
        <f t="shared" si="88"/>
        <v>#VALUE!</v>
      </c>
      <c r="P515" t="e">
        <f t="shared" ref="P515:P578" si="96">RIGHT(LEFT(C515,LEN(C515)-15),LEN(LEFT(C515,LEN(C515)-15))-FIND("over",C515)-4)</f>
        <v>#VALUE!</v>
      </c>
      <c r="Q515" t="e">
        <f t="shared" si="89"/>
        <v>#VALUE!</v>
      </c>
      <c r="R515" t="e">
        <f t="shared" si="90"/>
        <v>#VALUE!</v>
      </c>
      <c r="S515">
        <v>0</v>
      </c>
    </row>
    <row r="516" spans="1:19">
      <c r="A516">
        <f t="shared" si="86"/>
        <v>1985</v>
      </c>
      <c r="B516" t="s">
        <v>839</v>
      </c>
      <c r="C516" t="s">
        <v>747</v>
      </c>
      <c r="G516">
        <f t="shared" si="91"/>
        <v>1985</v>
      </c>
      <c r="H516" t="str">
        <f t="shared" si="92"/>
        <v>Eastern Conference First Round</v>
      </c>
      <c r="I516" t="str">
        <f t="shared" si="93"/>
        <v>Boston Celtics</v>
      </c>
      <c r="J516">
        <f t="shared" si="94"/>
        <v>3</v>
      </c>
      <c r="K516">
        <f t="shared" si="95"/>
        <v>4</v>
      </c>
      <c r="L516">
        <v>1</v>
      </c>
      <c r="N516">
        <f t="shared" si="87"/>
        <v>1985</v>
      </c>
      <c r="O516" t="str">
        <f t="shared" si="88"/>
        <v>Eastern Conference First Round</v>
      </c>
      <c r="P516" t="str">
        <f t="shared" si="96"/>
        <v>Cleveland Cavaliers</v>
      </c>
      <c r="Q516">
        <f t="shared" si="89"/>
        <v>1</v>
      </c>
      <c r="R516">
        <f t="shared" si="90"/>
        <v>4</v>
      </c>
      <c r="S516">
        <v>0</v>
      </c>
    </row>
    <row r="517" spans="1:19">
      <c r="A517">
        <f t="shared" si="86"/>
        <v>1985</v>
      </c>
      <c r="B517" t="s">
        <v>851</v>
      </c>
      <c r="C517" t="s">
        <v>818</v>
      </c>
      <c r="G517">
        <f t="shared" si="91"/>
        <v>1985</v>
      </c>
      <c r="H517" t="str">
        <f t="shared" si="92"/>
        <v>Eastern Conference First Round</v>
      </c>
      <c r="I517" t="str">
        <f t="shared" si="93"/>
        <v>Detroit Pistons</v>
      </c>
      <c r="J517">
        <f t="shared" si="94"/>
        <v>3</v>
      </c>
      <c r="K517">
        <f t="shared" si="95"/>
        <v>3</v>
      </c>
      <c r="L517">
        <v>1</v>
      </c>
      <c r="N517">
        <f t="shared" si="87"/>
        <v>1985</v>
      </c>
      <c r="O517" t="str">
        <f t="shared" si="88"/>
        <v>Eastern Conference First Round</v>
      </c>
      <c r="P517" t="str">
        <f t="shared" si="96"/>
        <v>New Jersey Nets</v>
      </c>
      <c r="Q517">
        <f t="shared" si="89"/>
        <v>0</v>
      </c>
      <c r="R517">
        <f t="shared" si="90"/>
        <v>3</v>
      </c>
      <c r="S517">
        <v>0</v>
      </c>
    </row>
    <row r="518" spans="1:19">
      <c r="A518">
        <f t="shared" si="86"/>
        <v>1985</v>
      </c>
      <c r="B518" t="s">
        <v>839</v>
      </c>
      <c r="C518" t="s">
        <v>957</v>
      </c>
      <c r="G518">
        <f t="shared" si="91"/>
        <v>1985</v>
      </c>
      <c r="H518" t="str">
        <f t="shared" si="92"/>
        <v>Eastern Conference First Round</v>
      </c>
      <c r="I518" t="str">
        <f t="shared" si="93"/>
        <v>Milwaukee Bucks</v>
      </c>
      <c r="J518">
        <f t="shared" si="94"/>
        <v>3</v>
      </c>
      <c r="K518">
        <f t="shared" si="95"/>
        <v>4</v>
      </c>
      <c r="L518">
        <v>1</v>
      </c>
      <c r="N518">
        <f t="shared" si="87"/>
        <v>1985</v>
      </c>
      <c r="O518" t="str">
        <f t="shared" si="88"/>
        <v>Eastern Conference First Round</v>
      </c>
      <c r="P518" t="str">
        <f t="shared" si="96"/>
        <v>Chicago Bulls</v>
      </c>
      <c r="Q518">
        <f t="shared" si="89"/>
        <v>1</v>
      </c>
      <c r="R518">
        <f t="shared" si="90"/>
        <v>4</v>
      </c>
      <c r="S518">
        <v>0</v>
      </c>
    </row>
    <row r="519" spans="1:19">
      <c r="A519">
        <f t="shared" si="86"/>
        <v>1985</v>
      </c>
      <c r="B519" t="s">
        <v>839</v>
      </c>
      <c r="C519" t="s">
        <v>953</v>
      </c>
      <c r="G519">
        <f t="shared" si="91"/>
        <v>1985</v>
      </c>
      <c r="H519" t="str">
        <f t="shared" si="92"/>
        <v>Eastern Conference First Round</v>
      </c>
      <c r="I519" t="str">
        <f t="shared" si="93"/>
        <v>Philadelphia 76ers</v>
      </c>
      <c r="J519">
        <f t="shared" si="94"/>
        <v>3</v>
      </c>
      <c r="K519">
        <f t="shared" si="95"/>
        <v>4</v>
      </c>
      <c r="L519">
        <v>1</v>
      </c>
      <c r="N519">
        <f t="shared" si="87"/>
        <v>1985</v>
      </c>
      <c r="O519" t="str">
        <f t="shared" si="88"/>
        <v>Eastern Conference First Round</v>
      </c>
      <c r="P519" t="str">
        <f t="shared" si="96"/>
        <v>Washington Bullets</v>
      </c>
      <c r="Q519">
        <f t="shared" si="89"/>
        <v>1</v>
      </c>
      <c r="R519">
        <f t="shared" si="90"/>
        <v>4</v>
      </c>
      <c r="S519">
        <v>0</v>
      </c>
    </row>
    <row r="520" spans="1:19">
      <c r="A520">
        <f t="shared" si="86"/>
        <v>1985</v>
      </c>
      <c r="B520" t="s">
        <v>846</v>
      </c>
      <c r="C520" t="s">
        <v>958</v>
      </c>
      <c r="G520">
        <f t="shared" si="91"/>
        <v>1985</v>
      </c>
      <c r="H520" t="str">
        <f t="shared" si="92"/>
        <v>Western Conference First Round</v>
      </c>
      <c r="I520" t="str">
        <f t="shared" si="93"/>
        <v>Denver Nuggets</v>
      </c>
      <c r="J520">
        <f t="shared" si="94"/>
        <v>3</v>
      </c>
      <c r="K520">
        <f t="shared" si="95"/>
        <v>5</v>
      </c>
      <c r="L520">
        <v>1</v>
      </c>
      <c r="N520">
        <f t="shared" si="87"/>
        <v>1985</v>
      </c>
      <c r="O520" t="str">
        <f t="shared" si="88"/>
        <v>Western Conference First Round</v>
      </c>
      <c r="P520" t="str">
        <f t="shared" si="96"/>
        <v>San Antonio Spurs</v>
      </c>
      <c r="Q520">
        <f t="shared" si="89"/>
        <v>2</v>
      </c>
      <c r="R520">
        <f t="shared" si="90"/>
        <v>5</v>
      </c>
      <c r="S520">
        <v>0</v>
      </c>
    </row>
    <row r="521" spans="1:19">
      <c r="A521">
        <f t="shared" si="86"/>
        <v>1985</v>
      </c>
      <c r="B521" t="s">
        <v>842</v>
      </c>
      <c r="C521" t="s">
        <v>746</v>
      </c>
      <c r="G521">
        <f t="shared" si="91"/>
        <v>1985</v>
      </c>
      <c r="H521" t="str">
        <f t="shared" si="92"/>
        <v>Western Conference First Round</v>
      </c>
      <c r="I521" t="str">
        <f t="shared" si="93"/>
        <v>Los Angeles Lakers</v>
      </c>
      <c r="J521">
        <f t="shared" si="94"/>
        <v>3</v>
      </c>
      <c r="K521">
        <f t="shared" si="95"/>
        <v>3</v>
      </c>
      <c r="L521">
        <v>1</v>
      </c>
      <c r="N521">
        <f t="shared" si="87"/>
        <v>1985</v>
      </c>
      <c r="O521" t="str">
        <f t="shared" si="88"/>
        <v>Western Conference First Round</v>
      </c>
      <c r="P521" t="str">
        <f t="shared" si="96"/>
        <v>Phoenix Suns</v>
      </c>
      <c r="Q521">
        <f t="shared" si="89"/>
        <v>0</v>
      </c>
      <c r="R521">
        <f t="shared" si="90"/>
        <v>3</v>
      </c>
      <c r="S521">
        <v>0</v>
      </c>
    </row>
    <row r="522" spans="1:19">
      <c r="A522">
        <f t="shared" si="86"/>
        <v>1985</v>
      </c>
      <c r="B522" t="s">
        <v>845</v>
      </c>
      <c r="C522" t="s">
        <v>938</v>
      </c>
      <c r="G522">
        <f t="shared" si="91"/>
        <v>1985</v>
      </c>
      <c r="H522" t="str">
        <f t="shared" si="92"/>
        <v>Western Conference First Round</v>
      </c>
      <c r="I522" t="str">
        <f t="shared" si="93"/>
        <v>Portland Trail Blazers</v>
      </c>
      <c r="J522">
        <f t="shared" si="94"/>
        <v>3</v>
      </c>
      <c r="K522">
        <f t="shared" si="95"/>
        <v>4</v>
      </c>
      <c r="L522">
        <v>1</v>
      </c>
      <c r="N522">
        <f t="shared" si="87"/>
        <v>1985</v>
      </c>
      <c r="O522" t="str">
        <f t="shared" si="88"/>
        <v>Western Conference First Round</v>
      </c>
      <c r="P522" t="str">
        <f t="shared" si="96"/>
        <v>Dallas Mavericks</v>
      </c>
      <c r="Q522">
        <f t="shared" si="89"/>
        <v>1</v>
      </c>
      <c r="R522">
        <f t="shared" si="90"/>
        <v>4</v>
      </c>
      <c r="S522">
        <v>0</v>
      </c>
    </row>
    <row r="523" spans="1:19">
      <c r="A523">
        <f t="shared" ref="A523:A586" si="97">A505-1</f>
        <v>1985</v>
      </c>
      <c r="B523" t="s">
        <v>846</v>
      </c>
      <c r="C523" t="s">
        <v>770</v>
      </c>
      <c r="G523">
        <f t="shared" si="91"/>
        <v>1985</v>
      </c>
      <c r="H523" t="str">
        <f t="shared" si="92"/>
        <v>Western Conference First Round</v>
      </c>
      <c r="I523" t="str">
        <f t="shared" si="93"/>
        <v>Utah Jazz</v>
      </c>
      <c r="J523">
        <f t="shared" si="94"/>
        <v>3</v>
      </c>
      <c r="K523">
        <f t="shared" si="95"/>
        <v>5</v>
      </c>
      <c r="L523">
        <v>1</v>
      </c>
      <c r="N523">
        <f t="shared" si="87"/>
        <v>1985</v>
      </c>
      <c r="O523" t="str">
        <f t="shared" si="88"/>
        <v>Western Conference First Round</v>
      </c>
      <c r="P523" t="str">
        <f t="shared" si="96"/>
        <v>Houston Rockets</v>
      </c>
      <c r="Q523">
        <f t="shared" si="89"/>
        <v>2</v>
      </c>
      <c r="R523">
        <f t="shared" si="90"/>
        <v>5</v>
      </c>
      <c r="S523">
        <v>0</v>
      </c>
    </row>
    <row r="524" spans="1:19">
      <c r="A524">
        <f t="shared" si="97"/>
        <v>1984</v>
      </c>
      <c r="B524" t="s">
        <v>678</v>
      </c>
      <c r="C524" t="s">
        <v>760</v>
      </c>
      <c r="G524">
        <f t="shared" si="91"/>
        <v>1984</v>
      </c>
      <c r="H524" t="str">
        <f t="shared" si="92"/>
        <v>Finals</v>
      </c>
      <c r="I524" t="str">
        <f t="shared" si="93"/>
        <v>Boston Celtics</v>
      </c>
      <c r="J524">
        <f t="shared" si="94"/>
        <v>4</v>
      </c>
      <c r="K524">
        <f t="shared" si="95"/>
        <v>7</v>
      </c>
      <c r="L524">
        <v>1</v>
      </c>
      <c r="N524">
        <f t="shared" si="87"/>
        <v>1984</v>
      </c>
      <c r="O524" t="str">
        <f t="shared" si="88"/>
        <v>Finals</v>
      </c>
      <c r="P524" t="str">
        <f t="shared" si="96"/>
        <v>Los Angeles Lakers</v>
      </c>
      <c r="Q524">
        <f t="shared" si="89"/>
        <v>3</v>
      </c>
      <c r="R524">
        <f t="shared" si="90"/>
        <v>7</v>
      </c>
      <c r="S524">
        <v>0</v>
      </c>
    </row>
    <row r="525" spans="1:19">
      <c r="A525">
        <f t="shared" si="97"/>
        <v>1984</v>
      </c>
      <c r="G525">
        <f t="shared" si="91"/>
        <v>1984</v>
      </c>
      <c r="H525" t="e">
        <f t="shared" si="92"/>
        <v>#VALUE!</v>
      </c>
      <c r="I525" t="e">
        <f t="shared" si="93"/>
        <v>#VALUE!</v>
      </c>
      <c r="J525" t="e">
        <f t="shared" si="94"/>
        <v>#VALUE!</v>
      </c>
      <c r="K525" t="e">
        <f t="shared" si="95"/>
        <v>#VALUE!</v>
      </c>
      <c r="L525">
        <v>1</v>
      </c>
      <c r="N525">
        <f t="shared" si="87"/>
        <v>1984</v>
      </c>
      <c r="O525" t="e">
        <f t="shared" si="88"/>
        <v>#VALUE!</v>
      </c>
      <c r="P525" t="e">
        <f t="shared" si="96"/>
        <v>#VALUE!</v>
      </c>
      <c r="Q525" t="e">
        <f t="shared" si="89"/>
        <v>#VALUE!</v>
      </c>
      <c r="R525" t="e">
        <f t="shared" si="90"/>
        <v>#VALUE!</v>
      </c>
      <c r="S525">
        <v>0</v>
      </c>
    </row>
    <row r="526" spans="1:19">
      <c r="A526">
        <f t="shared" si="97"/>
        <v>1984</v>
      </c>
      <c r="B526" t="s">
        <v>727</v>
      </c>
      <c r="C526" t="s">
        <v>947</v>
      </c>
      <c r="G526">
        <f t="shared" si="91"/>
        <v>1984</v>
      </c>
      <c r="H526" t="str">
        <f t="shared" si="92"/>
        <v>Eastern Conference Finals</v>
      </c>
      <c r="I526" t="str">
        <f t="shared" si="93"/>
        <v>Boston Celtics</v>
      </c>
      <c r="J526">
        <f t="shared" si="94"/>
        <v>4</v>
      </c>
      <c r="K526">
        <f t="shared" si="95"/>
        <v>5</v>
      </c>
      <c r="L526">
        <v>1</v>
      </c>
      <c r="N526">
        <f t="shared" si="87"/>
        <v>1984</v>
      </c>
      <c r="O526" t="str">
        <f t="shared" si="88"/>
        <v>Eastern Conference Finals</v>
      </c>
      <c r="P526" t="str">
        <f t="shared" si="96"/>
        <v>Milwaukee Bucks</v>
      </c>
      <c r="Q526">
        <f t="shared" si="89"/>
        <v>1</v>
      </c>
      <c r="R526">
        <f t="shared" si="90"/>
        <v>5</v>
      </c>
      <c r="S526">
        <v>0</v>
      </c>
    </row>
    <row r="527" spans="1:19">
      <c r="A527">
        <f t="shared" si="97"/>
        <v>1984</v>
      </c>
      <c r="B527" t="s">
        <v>708</v>
      </c>
      <c r="C527" t="s">
        <v>746</v>
      </c>
      <c r="G527">
        <f t="shared" si="91"/>
        <v>1984</v>
      </c>
      <c r="H527" t="str">
        <f t="shared" si="92"/>
        <v>Western Conference Finals</v>
      </c>
      <c r="I527" t="str">
        <f t="shared" si="93"/>
        <v>Los Angeles Lakers</v>
      </c>
      <c r="J527">
        <f t="shared" si="94"/>
        <v>4</v>
      </c>
      <c r="K527">
        <f t="shared" si="95"/>
        <v>6</v>
      </c>
      <c r="L527">
        <v>1</v>
      </c>
      <c r="N527">
        <f t="shared" si="87"/>
        <v>1984</v>
      </c>
      <c r="O527" t="str">
        <f t="shared" si="88"/>
        <v>Western Conference Finals</v>
      </c>
      <c r="P527" t="str">
        <f t="shared" si="96"/>
        <v>Phoenix Suns</v>
      </c>
      <c r="Q527">
        <f t="shared" si="89"/>
        <v>2</v>
      </c>
      <c r="R527">
        <f t="shared" si="90"/>
        <v>6</v>
      </c>
      <c r="S527">
        <v>0</v>
      </c>
    </row>
    <row r="528" spans="1:19">
      <c r="A528">
        <f t="shared" si="97"/>
        <v>1984</v>
      </c>
      <c r="G528">
        <f t="shared" si="91"/>
        <v>1984</v>
      </c>
      <c r="H528" t="e">
        <f t="shared" si="92"/>
        <v>#VALUE!</v>
      </c>
      <c r="I528" t="e">
        <f t="shared" si="93"/>
        <v>#VALUE!</v>
      </c>
      <c r="J528" t="e">
        <f t="shared" si="94"/>
        <v>#VALUE!</v>
      </c>
      <c r="K528" t="e">
        <f t="shared" si="95"/>
        <v>#VALUE!</v>
      </c>
      <c r="L528">
        <v>1</v>
      </c>
      <c r="N528">
        <f t="shared" si="87"/>
        <v>1984</v>
      </c>
      <c r="O528" t="e">
        <f t="shared" si="88"/>
        <v>#VALUE!</v>
      </c>
      <c r="P528" t="e">
        <f t="shared" si="96"/>
        <v>#VALUE!</v>
      </c>
      <c r="Q528" t="e">
        <f t="shared" si="89"/>
        <v>#VALUE!</v>
      </c>
      <c r="R528" t="e">
        <f t="shared" si="90"/>
        <v>#VALUE!</v>
      </c>
      <c r="S528">
        <v>0</v>
      </c>
    </row>
    <row r="529" spans="1:19">
      <c r="A529">
        <f t="shared" si="97"/>
        <v>1984</v>
      </c>
      <c r="B529" t="s">
        <v>710</v>
      </c>
      <c r="C529" t="s">
        <v>735</v>
      </c>
      <c r="G529">
        <f t="shared" si="91"/>
        <v>1984</v>
      </c>
      <c r="H529" t="str">
        <f t="shared" si="92"/>
        <v>Eastern Conference Semifinals</v>
      </c>
      <c r="I529" t="str">
        <f t="shared" si="93"/>
        <v>Boston Celtics</v>
      </c>
      <c r="J529">
        <f t="shared" si="94"/>
        <v>4</v>
      </c>
      <c r="K529">
        <f t="shared" si="95"/>
        <v>7</v>
      </c>
      <c r="L529">
        <v>1</v>
      </c>
      <c r="N529">
        <f t="shared" si="87"/>
        <v>1984</v>
      </c>
      <c r="O529" t="str">
        <f t="shared" si="88"/>
        <v>Eastern Conference Semifinals</v>
      </c>
      <c r="P529" t="str">
        <f t="shared" si="96"/>
        <v>New York Knicks</v>
      </c>
      <c r="Q529">
        <f t="shared" si="89"/>
        <v>3</v>
      </c>
      <c r="R529">
        <f t="shared" si="90"/>
        <v>7</v>
      </c>
      <c r="S529">
        <v>0</v>
      </c>
    </row>
    <row r="530" spans="1:19">
      <c r="A530">
        <f t="shared" si="97"/>
        <v>1984</v>
      </c>
      <c r="B530" t="s">
        <v>684</v>
      </c>
      <c r="C530" t="s">
        <v>952</v>
      </c>
      <c r="G530">
        <f t="shared" si="91"/>
        <v>1984</v>
      </c>
      <c r="H530" t="str">
        <f t="shared" si="92"/>
        <v>Eastern Conference Semifinals</v>
      </c>
      <c r="I530" t="str">
        <f t="shared" si="93"/>
        <v>Milwaukee Bucks</v>
      </c>
      <c r="J530">
        <f t="shared" si="94"/>
        <v>4</v>
      </c>
      <c r="K530">
        <f t="shared" si="95"/>
        <v>6</v>
      </c>
      <c r="L530">
        <v>1</v>
      </c>
      <c r="N530">
        <f t="shared" si="87"/>
        <v>1984</v>
      </c>
      <c r="O530" t="str">
        <f t="shared" si="88"/>
        <v>Eastern Conference Semifinals</v>
      </c>
      <c r="P530" t="str">
        <f t="shared" si="96"/>
        <v>New Jersey Nets</v>
      </c>
      <c r="Q530">
        <f t="shared" si="89"/>
        <v>2</v>
      </c>
      <c r="R530">
        <f t="shared" si="90"/>
        <v>6</v>
      </c>
      <c r="S530">
        <v>0</v>
      </c>
    </row>
    <row r="531" spans="1:19">
      <c r="A531">
        <f t="shared" si="97"/>
        <v>1984</v>
      </c>
      <c r="B531" t="s">
        <v>688</v>
      </c>
      <c r="C531" t="s">
        <v>944</v>
      </c>
      <c r="G531">
        <f t="shared" si="91"/>
        <v>1984</v>
      </c>
      <c r="H531" t="str">
        <f t="shared" si="92"/>
        <v>Western Conference Semifinals</v>
      </c>
      <c r="I531" t="str">
        <f t="shared" si="93"/>
        <v>Los Angeles Lakers</v>
      </c>
      <c r="J531">
        <f t="shared" si="94"/>
        <v>4</v>
      </c>
      <c r="K531">
        <f t="shared" si="95"/>
        <v>5</v>
      </c>
      <c r="L531">
        <v>1</v>
      </c>
      <c r="N531">
        <f t="shared" si="87"/>
        <v>1984</v>
      </c>
      <c r="O531" t="str">
        <f t="shared" si="88"/>
        <v>Western Conference Semifinals</v>
      </c>
      <c r="P531" t="str">
        <f t="shared" si="96"/>
        <v>Dallas Mavericks</v>
      </c>
      <c r="Q531">
        <f t="shared" si="89"/>
        <v>1</v>
      </c>
      <c r="R531">
        <f t="shared" si="90"/>
        <v>5</v>
      </c>
      <c r="S531">
        <v>0</v>
      </c>
    </row>
    <row r="532" spans="1:19">
      <c r="A532">
        <f t="shared" si="97"/>
        <v>1984</v>
      </c>
      <c r="B532" t="s">
        <v>690</v>
      </c>
      <c r="C532" t="s">
        <v>937</v>
      </c>
      <c r="G532">
        <f t="shared" si="91"/>
        <v>1984</v>
      </c>
      <c r="H532" t="str">
        <f t="shared" si="92"/>
        <v>Western Conference Semifinals</v>
      </c>
      <c r="I532" t="str">
        <f t="shared" si="93"/>
        <v>Phoenix Suns</v>
      </c>
      <c r="J532">
        <f t="shared" si="94"/>
        <v>4</v>
      </c>
      <c r="K532">
        <f t="shared" si="95"/>
        <v>6</v>
      </c>
      <c r="L532">
        <v>1</v>
      </c>
      <c r="N532">
        <f t="shared" si="87"/>
        <v>1984</v>
      </c>
      <c r="O532" t="str">
        <f t="shared" si="88"/>
        <v>Western Conference Semifinals</v>
      </c>
      <c r="P532" t="str">
        <f t="shared" si="96"/>
        <v>Utah Jazz</v>
      </c>
      <c r="Q532">
        <f t="shared" si="89"/>
        <v>2</v>
      </c>
      <c r="R532">
        <f t="shared" si="90"/>
        <v>6</v>
      </c>
      <c r="S532">
        <v>0</v>
      </c>
    </row>
    <row r="533" spans="1:19">
      <c r="A533">
        <f t="shared" si="97"/>
        <v>1984</v>
      </c>
      <c r="G533">
        <f t="shared" si="91"/>
        <v>1984</v>
      </c>
      <c r="H533" t="e">
        <f t="shared" si="92"/>
        <v>#VALUE!</v>
      </c>
      <c r="I533" t="e">
        <f t="shared" si="93"/>
        <v>#VALUE!</v>
      </c>
      <c r="J533" t="e">
        <f t="shared" si="94"/>
        <v>#VALUE!</v>
      </c>
      <c r="K533" t="e">
        <f t="shared" si="95"/>
        <v>#VALUE!</v>
      </c>
      <c r="L533">
        <v>1</v>
      </c>
      <c r="N533">
        <f t="shared" si="87"/>
        <v>1984</v>
      </c>
      <c r="O533" t="e">
        <f t="shared" si="88"/>
        <v>#VALUE!</v>
      </c>
      <c r="P533" t="e">
        <f t="shared" si="96"/>
        <v>#VALUE!</v>
      </c>
      <c r="Q533" t="e">
        <f t="shared" si="89"/>
        <v>#VALUE!</v>
      </c>
      <c r="R533" t="e">
        <f t="shared" si="90"/>
        <v>#VALUE!</v>
      </c>
      <c r="S533">
        <v>0</v>
      </c>
    </row>
    <row r="534" spans="1:19">
      <c r="A534">
        <f t="shared" si="97"/>
        <v>1984</v>
      </c>
      <c r="B534" t="s">
        <v>839</v>
      </c>
      <c r="C534" t="s">
        <v>959</v>
      </c>
      <c r="G534">
        <f t="shared" si="91"/>
        <v>1984</v>
      </c>
      <c r="H534" t="str">
        <f t="shared" si="92"/>
        <v>Eastern Conference First Round</v>
      </c>
      <c r="I534" t="str">
        <f t="shared" si="93"/>
        <v>Boston Celtics</v>
      </c>
      <c r="J534">
        <f t="shared" si="94"/>
        <v>3</v>
      </c>
      <c r="K534">
        <f t="shared" si="95"/>
        <v>4</v>
      </c>
      <c r="L534">
        <v>1</v>
      </c>
      <c r="N534">
        <f t="shared" si="87"/>
        <v>1984</v>
      </c>
      <c r="O534" t="str">
        <f t="shared" si="88"/>
        <v>Eastern Conference First Round</v>
      </c>
      <c r="P534" t="str">
        <f t="shared" si="96"/>
        <v>Washington Bullets</v>
      </c>
      <c r="Q534">
        <f t="shared" si="89"/>
        <v>1</v>
      </c>
      <c r="R534">
        <f t="shared" si="90"/>
        <v>4</v>
      </c>
      <c r="S534">
        <v>0</v>
      </c>
    </row>
    <row r="535" spans="1:19">
      <c r="A535">
        <f t="shared" si="97"/>
        <v>1984</v>
      </c>
      <c r="B535" t="s">
        <v>838</v>
      </c>
      <c r="C535" t="s">
        <v>939</v>
      </c>
      <c r="G535">
        <f t="shared" si="91"/>
        <v>1984</v>
      </c>
      <c r="H535" t="str">
        <f t="shared" si="92"/>
        <v>Eastern Conference First Round</v>
      </c>
      <c r="I535" t="str">
        <f t="shared" si="93"/>
        <v>Milwaukee Bucks</v>
      </c>
      <c r="J535">
        <f t="shared" si="94"/>
        <v>3</v>
      </c>
      <c r="K535">
        <f t="shared" si="95"/>
        <v>5</v>
      </c>
      <c r="L535">
        <v>1</v>
      </c>
      <c r="N535">
        <f t="shared" si="87"/>
        <v>1984</v>
      </c>
      <c r="O535" t="str">
        <f t="shared" si="88"/>
        <v>Eastern Conference First Round</v>
      </c>
      <c r="P535" t="str">
        <f t="shared" si="96"/>
        <v>Atlanta Hawks</v>
      </c>
      <c r="Q535">
        <f t="shared" si="89"/>
        <v>2</v>
      </c>
      <c r="R535">
        <f t="shared" si="90"/>
        <v>5</v>
      </c>
      <c r="S535">
        <v>0</v>
      </c>
    </row>
    <row r="536" spans="1:19">
      <c r="A536">
        <f t="shared" si="97"/>
        <v>1984</v>
      </c>
      <c r="B536" t="s">
        <v>838</v>
      </c>
      <c r="C536" t="s">
        <v>960</v>
      </c>
      <c r="G536">
        <f t="shared" si="91"/>
        <v>1984</v>
      </c>
      <c r="H536" t="str">
        <f t="shared" si="92"/>
        <v>Eastern Conference First Round</v>
      </c>
      <c r="I536" t="str">
        <f t="shared" si="93"/>
        <v>New Jersey Nets</v>
      </c>
      <c r="J536">
        <f t="shared" si="94"/>
        <v>3</v>
      </c>
      <c r="K536">
        <f t="shared" si="95"/>
        <v>5</v>
      </c>
      <c r="L536">
        <v>1</v>
      </c>
      <c r="N536">
        <f t="shared" si="87"/>
        <v>1984</v>
      </c>
      <c r="O536" t="str">
        <f t="shared" si="88"/>
        <v>Eastern Conference First Round</v>
      </c>
      <c r="P536" t="str">
        <f t="shared" si="96"/>
        <v>Philadelphia 76ers</v>
      </c>
      <c r="Q536">
        <f t="shared" si="89"/>
        <v>2</v>
      </c>
      <c r="R536">
        <f t="shared" si="90"/>
        <v>5</v>
      </c>
      <c r="S536">
        <v>0</v>
      </c>
    </row>
    <row r="537" spans="1:19">
      <c r="A537">
        <f t="shared" si="97"/>
        <v>1984</v>
      </c>
      <c r="B537" t="s">
        <v>838</v>
      </c>
      <c r="C537" t="s">
        <v>920</v>
      </c>
      <c r="G537">
        <f t="shared" si="91"/>
        <v>1984</v>
      </c>
      <c r="H537" t="str">
        <f t="shared" si="92"/>
        <v>Eastern Conference First Round</v>
      </c>
      <c r="I537" t="str">
        <f t="shared" si="93"/>
        <v>New York Knicks</v>
      </c>
      <c r="J537">
        <f t="shared" si="94"/>
        <v>3</v>
      </c>
      <c r="K537">
        <f t="shared" si="95"/>
        <v>5</v>
      </c>
      <c r="L537">
        <v>1</v>
      </c>
      <c r="N537">
        <f t="shared" si="87"/>
        <v>1984</v>
      </c>
      <c r="O537" t="str">
        <f t="shared" si="88"/>
        <v>Eastern Conference First Round</v>
      </c>
      <c r="P537" t="str">
        <f t="shared" si="96"/>
        <v>Detroit Pistons</v>
      </c>
      <c r="Q537">
        <f t="shared" si="89"/>
        <v>2</v>
      </c>
      <c r="R537">
        <f t="shared" si="90"/>
        <v>5</v>
      </c>
      <c r="S537">
        <v>0</v>
      </c>
    </row>
    <row r="538" spans="1:19">
      <c r="A538">
        <f t="shared" si="97"/>
        <v>1984</v>
      </c>
      <c r="B538" t="s">
        <v>846</v>
      </c>
      <c r="C538" t="s">
        <v>961</v>
      </c>
      <c r="G538">
        <f t="shared" si="91"/>
        <v>1984</v>
      </c>
      <c r="H538" t="str">
        <f t="shared" si="92"/>
        <v>Western Conference First Round</v>
      </c>
      <c r="I538" t="str">
        <f t="shared" si="93"/>
        <v>Dallas Mavericks</v>
      </c>
      <c r="J538">
        <f t="shared" si="94"/>
        <v>3</v>
      </c>
      <c r="K538">
        <f t="shared" si="95"/>
        <v>5</v>
      </c>
      <c r="L538">
        <v>1</v>
      </c>
      <c r="N538">
        <f t="shared" si="87"/>
        <v>1984</v>
      </c>
      <c r="O538" t="str">
        <f t="shared" si="88"/>
        <v>Western Conference First Round</v>
      </c>
      <c r="P538" t="str">
        <f t="shared" si="96"/>
        <v>Seattle SuperSonics</v>
      </c>
      <c r="Q538">
        <f t="shared" si="89"/>
        <v>2</v>
      </c>
      <c r="R538">
        <f t="shared" si="90"/>
        <v>5</v>
      </c>
      <c r="S538">
        <v>0</v>
      </c>
    </row>
    <row r="539" spans="1:19">
      <c r="A539">
        <f t="shared" si="97"/>
        <v>1984</v>
      </c>
      <c r="B539" t="s">
        <v>842</v>
      </c>
      <c r="C539" t="s">
        <v>962</v>
      </c>
      <c r="G539">
        <f t="shared" si="91"/>
        <v>1984</v>
      </c>
      <c r="H539" t="str">
        <f t="shared" si="92"/>
        <v>Western Conference First Round</v>
      </c>
      <c r="I539" t="str">
        <f t="shared" si="93"/>
        <v>Los Angeles Lakers</v>
      </c>
      <c r="J539">
        <f t="shared" si="94"/>
        <v>3</v>
      </c>
      <c r="K539">
        <f t="shared" si="95"/>
        <v>3</v>
      </c>
      <c r="L539">
        <v>1</v>
      </c>
      <c r="N539">
        <f t="shared" si="87"/>
        <v>1984</v>
      </c>
      <c r="O539" t="str">
        <f t="shared" si="88"/>
        <v>Western Conference First Round</v>
      </c>
      <c r="P539" t="str">
        <f t="shared" si="96"/>
        <v>Kansas City Kings</v>
      </c>
      <c r="Q539">
        <f t="shared" si="89"/>
        <v>0</v>
      </c>
      <c r="R539">
        <f t="shared" si="90"/>
        <v>3</v>
      </c>
      <c r="S539">
        <v>0</v>
      </c>
    </row>
    <row r="540" spans="1:19">
      <c r="A540">
        <f t="shared" si="97"/>
        <v>1984</v>
      </c>
      <c r="B540" t="s">
        <v>846</v>
      </c>
      <c r="C540" t="s">
        <v>757</v>
      </c>
      <c r="G540">
        <f t="shared" si="91"/>
        <v>1984</v>
      </c>
      <c r="H540" t="str">
        <f t="shared" si="92"/>
        <v>Western Conference First Round</v>
      </c>
      <c r="I540" t="str">
        <f t="shared" si="93"/>
        <v>Phoenix Suns</v>
      </c>
      <c r="J540">
        <f t="shared" si="94"/>
        <v>3</v>
      </c>
      <c r="K540">
        <f t="shared" si="95"/>
        <v>5</v>
      </c>
      <c r="L540">
        <v>1</v>
      </c>
      <c r="N540">
        <f t="shared" si="87"/>
        <v>1984</v>
      </c>
      <c r="O540" t="str">
        <f t="shared" si="88"/>
        <v>Western Conference First Round</v>
      </c>
      <c r="P540" t="str">
        <f t="shared" si="96"/>
        <v>Portland Trail Blazers</v>
      </c>
      <c r="Q540">
        <f t="shared" si="89"/>
        <v>2</v>
      </c>
      <c r="R540">
        <f t="shared" si="90"/>
        <v>5</v>
      </c>
      <c r="S540">
        <v>0</v>
      </c>
    </row>
    <row r="541" spans="1:19">
      <c r="A541">
        <f t="shared" si="97"/>
        <v>1984</v>
      </c>
      <c r="B541" t="s">
        <v>846</v>
      </c>
      <c r="C541" t="s">
        <v>759</v>
      </c>
      <c r="G541">
        <f t="shared" si="91"/>
        <v>1984</v>
      </c>
      <c r="H541" t="str">
        <f t="shared" si="92"/>
        <v>Western Conference First Round</v>
      </c>
      <c r="I541" t="str">
        <f t="shared" si="93"/>
        <v>Utah Jazz</v>
      </c>
      <c r="J541">
        <f t="shared" si="94"/>
        <v>3</v>
      </c>
      <c r="K541">
        <f t="shared" si="95"/>
        <v>5</v>
      </c>
      <c r="L541">
        <v>1</v>
      </c>
      <c r="N541">
        <f t="shared" si="87"/>
        <v>1984</v>
      </c>
      <c r="O541" t="str">
        <f t="shared" si="88"/>
        <v>Western Conference First Round</v>
      </c>
      <c r="P541" t="str">
        <f t="shared" si="96"/>
        <v>Denver Nuggets</v>
      </c>
      <c r="Q541">
        <f t="shared" si="89"/>
        <v>2</v>
      </c>
      <c r="R541">
        <f t="shared" si="90"/>
        <v>5</v>
      </c>
      <c r="S541">
        <v>0</v>
      </c>
    </row>
    <row r="542" spans="1:19">
      <c r="A542">
        <f t="shared" si="97"/>
        <v>1983</v>
      </c>
      <c r="B542" t="s">
        <v>784</v>
      </c>
      <c r="C542" t="s">
        <v>963</v>
      </c>
      <c r="G542">
        <f t="shared" si="91"/>
        <v>1983</v>
      </c>
      <c r="H542" t="str">
        <f t="shared" si="92"/>
        <v>Finals</v>
      </c>
      <c r="I542" t="str">
        <f t="shared" si="93"/>
        <v>Philadelphia 76ers</v>
      </c>
      <c r="J542">
        <f t="shared" si="94"/>
        <v>4</v>
      </c>
      <c r="K542">
        <f t="shared" si="95"/>
        <v>4</v>
      </c>
      <c r="L542">
        <v>1</v>
      </c>
      <c r="N542">
        <f t="shared" si="87"/>
        <v>1983</v>
      </c>
      <c r="O542" t="str">
        <f t="shared" si="88"/>
        <v>Finals</v>
      </c>
      <c r="P542" t="str">
        <f t="shared" si="96"/>
        <v>Los Angeles Lakers</v>
      </c>
      <c r="Q542">
        <f t="shared" si="89"/>
        <v>0</v>
      </c>
      <c r="R542">
        <f t="shared" si="90"/>
        <v>4</v>
      </c>
      <c r="S542">
        <v>0</v>
      </c>
    </row>
    <row r="543" spans="1:19">
      <c r="A543">
        <f t="shared" si="97"/>
        <v>1983</v>
      </c>
      <c r="G543">
        <f t="shared" si="91"/>
        <v>1983</v>
      </c>
      <c r="H543" t="e">
        <f t="shared" si="92"/>
        <v>#VALUE!</v>
      </c>
      <c r="I543" t="e">
        <f t="shared" si="93"/>
        <v>#VALUE!</v>
      </c>
      <c r="J543" t="e">
        <f t="shared" si="94"/>
        <v>#VALUE!</v>
      </c>
      <c r="K543" t="e">
        <f t="shared" si="95"/>
        <v>#VALUE!</v>
      </c>
      <c r="L543">
        <v>1</v>
      </c>
      <c r="N543">
        <f t="shared" si="87"/>
        <v>1983</v>
      </c>
      <c r="O543" t="e">
        <f t="shared" si="88"/>
        <v>#VALUE!</v>
      </c>
      <c r="P543" t="e">
        <f t="shared" si="96"/>
        <v>#VALUE!</v>
      </c>
      <c r="Q543" t="e">
        <f t="shared" si="89"/>
        <v>#VALUE!</v>
      </c>
      <c r="R543" t="e">
        <f t="shared" si="90"/>
        <v>#VALUE!</v>
      </c>
      <c r="S543">
        <v>0</v>
      </c>
    </row>
    <row r="544" spans="1:19">
      <c r="A544">
        <f t="shared" si="97"/>
        <v>1983</v>
      </c>
      <c r="B544" t="s">
        <v>727</v>
      </c>
      <c r="C544" t="s">
        <v>848</v>
      </c>
      <c r="G544">
        <f t="shared" si="91"/>
        <v>1983</v>
      </c>
      <c r="H544" t="str">
        <f t="shared" si="92"/>
        <v>Eastern Conference Finals</v>
      </c>
      <c r="I544" t="str">
        <f t="shared" si="93"/>
        <v>Philadelphia 76ers</v>
      </c>
      <c r="J544">
        <f t="shared" si="94"/>
        <v>4</v>
      </c>
      <c r="K544">
        <f t="shared" si="95"/>
        <v>5</v>
      </c>
      <c r="L544">
        <v>1</v>
      </c>
      <c r="N544">
        <f t="shared" si="87"/>
        <v>1983</v>
      </c>
      <c r="O544" t="str">
        <f t="shared" si="88"/>
        <v>Eastern Conference Finals</v>
      </c>
      <c r="P544" t="str">
        <f t="shared" si="96"/>
        <v>Milwaukee Bucks</v>
      </c>
      <c r="Q544">
        <f t="shared" si="89"/>
        <v>1</v>
      </c>
      <c r="R544">
        <f t="shared" si="90"/>
        <v>5</v>
      </c>
      <c r="S544">
        <v>0</v>
      </c>
    </row>
    <row r="545" spans="1:19">
      <c r="A545">
        <f t="shared" si="97"/>
        <v>1983</v>
      </c>
      <c r="B545" t="s">
        <v>708</v>
      </c>
      <c r="C545" t="s">
        <v>762</v>
      </c>
      <c r="G545">
        <f t="shared" si="91"/>
        <v>1983</v>
      </c>
      <c r="H545" t="str">
        <f t="shared" si="92"/>
        <v>Western Conference Finals</v>
      </c>
      <c r="I545" t="str">
        <f t="shared" si="93"/>
        <v>Los Angeles Lakers</v>
      </c>
      <c r="J545">
        <f t="shared" si="94"/>
        <v>4</v>
      </c>
      <c r="K545">
        <f t="shared" si="95"/>
        <v>6</v>
      </c>
      <c r="L545">
        <v>1</v>
      </c>
      <c r="N545">
        <f t="shared" si="87"/>
        <v>1983</v>
      </c>
      <c r="O545" t="str">
        <f t="shared" si="88"/>
        <v>Western Conference Finals</v>
      </c>
      <c r="P545" t="str">
        <f t="shared" si="96"/>
        <v>San Antonio Spurs</v>
      </c>
      <c r="Q545">
        <f t="shared" si="89"/>
        <v>2</v>
      </c>
      <c r="R545">
        <f t="shared" si="90"/>
        <v>6</v>
      </c>
      <c r="S545">
        <v>0</v>
      </c>
    </row>
    <row r="546" spans="1:19">
      <c r="A546">
        <f t="shared" si="97"/>
        <v>1983</v>
      </c>
      <c r="G546">
        <f t="shared" si="91"/>
        <v>1983</v>
      </c>
      <c r="H546" t="e">
        <f t="shared" si="92"/>
        <v>#VALUE!</v>
      </c>
      <c r="I546" t="e">
        <f t="shared" si="93"/>
        <v>#VALUE!</v>
      </c>
      <c r="J546" t="e">
        <f t="shared" si="94"/>
        <v>#VALUE!</v>
      </c>
      <c r="K546" t="e">
        <f t="shared" si="95"/>
        <v>#VALUE!</v>
      </c>
      <c r="L546">
        <v>1</v>
      </c>
      <c r="N546">
        <f t="shared" si="87"/>
        <v>1983</v>
      </c>
      <c r="O546" t="e">
        <f t="shared" si="88"/>
        <v>#VALUE!</v>
      </c>
      <c r="P546" t="e">
        <f t="shared" si="96"/>
        <v>#VALUE!</v>
      </c>
      <c r="Q546" t="e">
        <f t="shared" si="89"/>
        <v>#VALUE!</v>
      </c>
      <c r="R546" t="e">
        <f t="shared" si="90"/>
        <v>#VALUE!</v>
      </c>
      <c r="S546">
        <v>0</v>
      </c>
    </row>
    <row r="547" spans="1:19">
      <c r="A547">
        <f t="shared" si="97"/>
        <v>1983</v>
      </c>
      <c r="B547" t="s">
        <v>748</v>
      </c>
      <c r="C547" t="s">
        <v>964</v>
      </c>
      <c r="G547">
        <f t="shared" si="91"/>
        <v>1983</v>
      </c>
      <c r="H547" t="str">
        <f t="shared" si="92"/>
        <v>Eastern Conference Semifinals</v>
      </c>
      <c r="I547" t="str">
        <f t="shared" si="93"/>
        <v>Milwaukee Bucks</v>
      </c>
      <c r="J547">
        <f t="shared" si="94"/>
        <v>4</v>
      </c>
      <c r="K547">
        <f t="shared" si="95"/>
        <v>4</v>
      </c>
      <c r="L547">
        <v>1</v>
      </c>
      <c r="N547">
        <f t="shared" si="87"/>
        <v>1983</v>
      </c>
      <c r="O547" t="str">
        <f t="shared" si="88"/>
        <v>Eastern Conference Semifinals</v>
      </c>
      <c r="P547" t="str">
        <f t="shared" si="96"/>
        <v>Boston Celtics</v>
      </c>
      <c r="Q547">
        <f t="shared" si="89"/>
        <v>0</v>
      </c>
      <c r="R547">
        <f t="shared" si="90"/>
        <v>4</v>
      </c>
      <c r="S547">
        <v>0</v>
      </c>
    </row>
    <row r="548" spans="1:19">
      <c r="A548">
        <f t="shared" si="97"/>
        <v>1983</v>
      </c>
      <c r="B548" t="s">
        <v>748</v>
      </c>
      <c r="C548" t="s">
        <v>965</v>
      </c>
      <c r="G548">
        <f t="shared" si="91"/>
        <v>1983</v>
      </c>
      <c r="H548" t="str">
        <f t="shared" si="92"/>
        <v>Eastern Conference Semifinals</v>
      </c>
      <c r="I548" t="str">
        <f t="shared" si="93"/>
        <v>Philadelphia 76ers</v>
      </c>
      <c r="J548">
        <f t="shared" si="94"/>
        <v>4</v>
      </c>
      <c r="K548">
        <f t="shared" si="95"/>
        <v>4</v>
      </c>
      <c r="L548">
        <v>1</v>
      </c>
      <c r="N548">
        <f t="shared" si="87"/>
        <v>1983</v>
      </c>
      <c r="O548" t="str">
        <f t="shared" si="88"/>
        <v>Eastern Conference Semifinals</v>
      </c>
      <c r="P548" t="str">
        <f t="shared" si="96"/>
        <v>New York Knicks</v>
      </c>
      <c r="Q548">
        <f t="shared" si="89"/>
        <v>0</v>
      </c>
      <c r="R548">
        <f t="shared" si="90"/>
        <v>4</v>
      </c>
      <c r="S548">
        <v>0</v>
      </c>
    </row>
    <row r="549" spans="1:19">
      <c r="A549">
        <f t="shared" si="97"/>
        <v>1983</v>
      </c>
      <c r="B549" t="s">
        <v>688</v>
      </c>
      <c r="C549" t="s">
        <v>844</v>
      </c>
      <c r="G549">
        <f t="shared" si="91"/>
        <v>1983</v>
      </c>
      <c r="H549" t="str">
        <f t="shared" si="92"/>
        <v>Western Conference Semifinals</v>
      </c>
      <c r="I549" t="str">
        <f t="shared" si="93"/>
        <v>Los Angeles Lakers</v>
      </c>
      <c r="J549">
        <f t="shared" si="94"/>
        <v>4</v>
      </c>
      <c r="K549">
        <f t="shared" si="95"/>
        <v>5</v>
      </c>
      <c r="L549">
        <v>1</v>
      </c>
      <c r="N549">
        <f t="shared" si="87"/>
        <v>1983</v>
      </c>
      <c r="O549" t="str">
        <f t="shared" si="88"/>
        <v>Western Conference Semifinals</v>
      </c>
      <c r="P549" t="str">
        <f t="shared" si="96"/>
        <v>Portland Trail Blazers</v>
      </c>
      <c r="Q549">
        <f t="shared" si="89"/>
        <v>1</v>
      </c>
      <c r="R549">
        <f t="shared" si="90"/>
        <v>5</v>
      </c>
      <c r="S549">
        <v>0</v>
      </c>
    </row>
    <row r="550" spans="1:19">
      <c r="A550">
        <f t="shared" si="97"/>
        <v>1983</v>
      </c>
      <c r="B550" t="s">
        <v>688</v>
      </c>
      <c r="C550" t="s">
        <v>793</v>
      </c>
      <c r="G550">
        <f t="shared" si="91"/>
        <v>1983</v>
      </c>
      <c r="H550" t="str">
        <f t="shared" si="92"/>
        <v>Western Conference Semifinals</v>
      </c>
      <c r="I550" t="str">
        <f t="shared" si="93"/>
        <v>San Antonio Spurs</v>
      </c>
      <c r="J550">
        <f t="shared" si="94"/>
        <v>4</v>
      </c>
      <c r="K550">
        <f t="shared" si="95"/>
        <v>5</v>
      </c>
      <c r="L550">
        <v>1</v>
      </c>
      <c r="N550">
        <f t="shared" ref="N550:N613" si="98">A550</f>
        <v>1983</v>
      </c>
      <c r="O550" t="str">
        <f t="shared" ref="O550:O613" si="99">LEFT(B550,FIND("(",B550)-2)</f>
        <v>Western Conference Semifinals</v>
      </c>
      <c r="P550" t="str">
        <f t="shared" si="96"/>
        <v>Denver Nuggets</v>
      </c>
      <c r="Q550">
        <f t="shared" ref="Q550:Q613" si="100">LEFT(RIGHT(B550,3),1)*1</f>
        <v>1</v>
      </c>
      <c r="R550">
        <f t="shared" ref="R550:R613" si="101">LEFT(RIGHT(B550,LEN(B550) - FIND("(",B550)),1)*1+Q550</f>
        <v>5</v>
      </c>
      <c r="S550">
        <v>0</v>
      </c>
    </row>
    <row r="551" spans="1:19">
      <c r="A551">
        <f t="shared" si="97"/>
        <v>1983</v>
      </c>
      <c r="G551">
        <f t="shared" ref="G551:G614" si="102">A551</f>
        <v>1983</v>
      </c>
      <c r="H551" t="e">
        <f t="shared" ref="H551:H614" si="103">LEFT(B551,FIND("(",B551)-2)</f>
        <v>#VALUE!</v>
      </c>
      <c r="I551" t="e">
        <f t="shared" ref="I551:I614" si="104">LEFT(C551,FIND("over",C551)-2)</f>
        <v>#VALUE!</v>
      </c>
      <c r="J551" t="e">
        <f t="shared" ref="J551:J614" si="105">LEFT(RIGHT(B551,LEN(B551) - FIND("(",B551)),1)*1</f>
        <v>#VALUE!</v>
      </c>
      <c r="K551" t="e">
        <f t="shared" ref="K551:K614" si="106">RIGHT(LEFT(B551,FIND(")",B551)-1),1)+J551</f>
        <v>#VALUE!</v>
      </c>
      <c r="L551">
        <v>1</v>
      </c>
      <c r="N551">
        <f t="shared" si="98"/>
        <v>1983</v>
      </c>
      <c r="O551" t="e">
        <f t="shared" si="99"/>
        <v>#VALUE!</v>
      </c>
      <c r="P551" t="e">
        <f t="shared" si="96"/>
        <v>#VALUE!</v>
      </c>
      <c r="Q551" t="e">
        <f t="shared" si="100"/>
        <v>#VALUE!</v>
      </c>
      <c r="R551" t="e">
        <f t="shared" si="101"/>
        <v>#VALUE!</v>
      </c>
      <c r="S551">
        <v>0</v>
      </c>
    </row>
    <row r="552" spans="1:19">
      <c r="A552">
        <f t="shared" si="97"/>
        <v>1983</v>
      </c>
      <c r="B552" t="s">
        <v>966</v>
      </c>
      <c r="C552" t="s">
        <v>715</v>
      </c>
      <c r="G552">
        <f t="shared" si="102"/>
        <v>1983</v>
      </c>
      <c r="H552" t="str">
        <f t="shared" si="103"/>
        <v>Eastern Conference First Round</v>
      </c>
      <c r="I552" t="str">
        <f t="shared" si="104"/>
        <v>Boston Celtics</v>
      </c>
      <c r="J552">
        <f t="shared" si="105"/>
        <v>2</v>
      </c>
      <c r="K552">
        <f t="shared" si="106"/>
        <v>3</v>
      </c>
      <c r="L552">
        <v>1</v>
      </c>
      <c r="N552">
        <f t="shared" si="98"/>
        <v>1983</v>
      </c>
      <c r="O552" t="str">
        <f t="shared" si="99"/>
        <v>Eastern Conference First Round</v>
      </c>
      <c r="P552" t="str">
        <f t="shared" si="96"/>
        <v>Atlanta Hawks</v>
      </c>
      <c r="Q552">
        <f t="shared" si="100"/>
        <v>1</v>
      </c>
      <c r="R552">
        <f t="shared" si="101"/>
        <v>3</v>
      </c>
      <c r="S552">
        <v>0</v>
      </c>
    </row>
    <row r="553" spans="1:19">
      <c r="A553">
        <f t="shared" si="97"/>
        <v>1983</v>
      </c>
      <c r="B553" t="s">
        <v>967</v>
      </c>
      <c r="C553" t="s">
        <v>911</v>
      </c>
      <c r="G553">
        <f t="shared" si="102"/>
        <v>1983</v>
      </c>
      <c r="H553" t="str">
        <f t="shared" si="103"/>
        <v>Eastern Conference First Round</v>
      </c>
      <c r="I553" t="str">
        <f t="shared" si="104"/>
        <v>New York Knicks</v>
      </c>
      <c r="J553">
        <f t="shared" si="105"/>
        <v>2</v>
      </c>
      <c r="K553">
        <f t="shared" si="106"/>
        <v>2</v>
      </c>
      <c r="L553">
        <v>1</v>
      </c>
      <c r="N553">
        <f t="shared" si="98"/>
        <v>1983</v>
      </c>
      <c r="O553" t="str">
        <f t="shared" si="99"/>
        <v>Eastern Conference First Round</v>
      </c>
      <c r="P553" t="str">
        <f t="shared" si="96"/>
        <v>New Jersey Nets</v>
      </c>
      <c r="Q553">
        <f t="shared" si="100"/>
        <v>0</v>
      </c>
      <c r="R553">
        <f t="shared" si="101"/>
        <v>2</v>
      </c>
      <c r="S553">
        <v>0</v>
      </c>
    </row>
    <row r="554" spans="1:19">
      <c r="A554">
        <f t="shared" si="97"/>
        <v>1983</v>
      </c>
      <c r="B554" t="s">
        <v>968</v>
      </c>
      <c r="C554" t="s">
        <v>969</v>
      </c>
      <c r="G554">
        <f t="shared" si="102"/>
        <v>1983</v>
      </c>
      <c r="H554" t="str">
        <f t="shared" si="103"/>
        <v>Western Conference First Round</v>
      </c>
      <c r="I554" t="str">
        <f t="shared" si="104"/>
        <v>Denver Nuggets</v>
      </c>
      <c r="J554">
        <f t="shared" si="105"/>
        <v>2</v>
      </c>
      <c r="K554">
        <f t="shared" si="106"/>
        <v>3</v>
      </c>
      <c r="L554">
        <v>1</v>
      </c>
      <c r="N554">
        <f t="shared" si="98"/>
        <v>1983</v>
      </c>
      <c r="O554" t="str">
        <f t="shared" si="99"/>
        <v>Western Conference First Round</v>
      </c>
      <c r="P554" t="str">
        <f t="shared" si="96"/>
        <v>Phoenix Suns</v>
      </c>
      <c r="Q554">
        <f t="shared" si="100"/>
        <v>1</v>
      </c>
      <c r="R554">
        <f t="shared" si="101"/>
        <v>3</v>
      </c>
      <c r="S554">
        <v>0</v>
      </c>
    </row>
    <row r="555" spans="1:19">
      <c r="A555">
        <f t="shared" si="97"/>
        <v>1983</v>
      </c>
      <c r="B555" t="s">
        <v>970</v>
      </c>
      <c r="C555" t="s">
        <v>930</v>
      </c>
      <c r="G555">
        <f t="shared" si="102"/>
        <v>1983</v>
      </c>
      <c r="H555" t="str">
        <f t="shared" si="103"/>
        <v>Western Conference First Round</v>
      </c>
      <c r="I555" t="str">
        <f t="shared" si="104"/>
        <v>Portland Trail Blazers</v>
      </c>
      <c r="J555">
        <f t="shared" si="105"/>
        <v>2</v>
      </c>
      <c r="K555">
        <f t="shared" si="106"/>
        <v>2</v>
      </c>
      <c r="L555">
        <v>1</v>
      </c>
      <c r="N555">
        <f t="shared" si="98"/>
        <v>1983</v>
      </c>
      <c r="O555" t="str">
        <f t="shared" si="99"/>
        <v>Western Conference First Round</v>
      </c>
      <c r="P555" t="str">
        <f t="shared" si="96"/>
        <v>Seattle SuperSonics</v>
      </c>
      <c r="Q555">
        <f t="shared" si="100"/>
        <v>0</v>
      </c>
      <c r="R555">
        <f t="shared" si="101"/>
        <v>2</v>
      </c>
      <c r="S555">
        <v>0</v>
      </c>
    </row>
    <row r="556" spans="1:19">
      <c r="A556">
        <f t="shared" si="97"/>
        <v>1983</v>
      </c>
      <c r="G556">
        <f t="shared" si="102"/>
        <v>1983</v>
      </c>
      <c r="H556" t="e">
        <f t="shared" si="103"/>
        <v>#VALUE!</v>
      </c>
      <c r="I556" t="e">
        <f t="shared" si="104"/>
        <v>#VALUE!</v>
      </c>
      <c r="J556" t="e">
        <f t="shared" si="105"/>
        <v>#VALUE!</v>
      </c>
      <c r="K556" t="e">
        <f t="shared" si="106"/>
        <v>#VALUE!</v>
      </c>
      <c r="L556">
        <v>1</v>
      </c>
      <c r="N556">
        <f t="shared" si="98"/>
        <v>1983</v>
      </c>
      <c r="O556" t="e">
        <f t="shared" si="99"/>
        <v>#VALUE!</v>
      </c>
      <c r="P556" t="e">
        <f t="shared" si="96"/>
        <v>#VALUE!</v>
      </c>
      <c r="Q556" t="e">
        <f t="shared" si="100"/>
        <v>#VALUE!</v>
      </c>
      <c r="R556" t="e">
        <f t="shared" si="101"/>
        <v>#VALUE!</v>
      </c>
      <c r="S556">
        <v>0</v>
      </c>
    </row>
    <row r="557" spans="1:19">
      <c r="A557">
        <f t="shared" si="97"/>
        <v>1983</v>
      </c>
      <c r="G557">
        <f t="shared" si="102"/>
        <v>1983</v>
      </c>
      <c r="H557" t="e">
        <f t="shared" si="103"/>
        <v>#VALUE!</v>
      </c>
      <c r="I557" t="e">
        <f t="shared" si="104"/>
        <v>#VALUE!</v>
      </c>
      <c r="J557" t="e">
        <f t="shared" si="105"/>
        <v>#VALUE!</v>
      </c>
      <c r="K557" t="e">
        <f t="shared" si="106"/>
        <v>#VALUE!</v>
      </c>
      <c r="L557">
        <v>1</v>
      </c>
      <c r="N557">
        <f t="shared" si="98"/>
        <v>1983</v>
      </c>
      <c r="O557" t="e">
        <f t="shared" si="99"/>
        <v>#VALUE!</v>
      </c>
      <c r="P557" t="e">
        <f t="shared" si="96"/>
        <v>#VALUE!</v>
      </c>
      <c r="Q557" t="e">
        <f t="shared" si="100"/>
        <v>#VALUE!</v>
      </c>
      <c r="R557" t="e">
        <f t="shared" si="101"/>
        <v>#VALUE!</v>
      </c>
      <c r="S557">
        <v>0</v>
      </c>
    </row>
    <row r="558" spans="1:19">
      <c r="A558">
        <f t="shared" si="97"/>
        <v>1983</v>
      </c>
      <c r="G558">
        <f t="shared" si="102"/>
        <v>1983</v>
      </c>
      <c r="H558" t="e">
        <f t="shared" si="103"/>
        <v>#VALUE!</v>
      </c>
      <c r="I558" t="e">
        <f t="shared" si="104"/>
        <v>#VALUE!</v>
      </c>
      <c r="J558" t="e">
        <f t="shared" si="105"/>
        <v>#VALUE!</v>
      </c>
      <c r="K558" t="e">
        <f t="shared" si="106"/>
        <v>#VALUE!</v>
      </c>
      <c r="L558">
        <v>1</v>
      </c>
      <c r="N558">
        <f t="shared" si="98"/>
        <v>1983</v>
      </c>
      <c r="O558" t="e">
        <f t="shared" si="99"/>
        <v>#VALUE!</v>
      </c>
      <c r="P558" t="e">
        <f t="shared" si="96"/>
        <v>#VALUE!</v>
      </c>
      <c r="Q558" t="e">
        <f t="shared" si="100"/>
        <v>#VALUE!</v>
      </c>
      <c r="R558" t="e">
        <f t="shared" si="101"/>
        <v>#VALUE!</v>
      </c>
      <c r="S558">
        <v>0</v>
      </c>
    </row>
    <row r="559" spans="1:19">
      <c r="A559">
        <f t="shared" si="97"/>
        <v>1983</v>
      </c>
      <c r="G559">
        <f t="shared" si="102"/>
        <v>1983</v>
      </c>
      <c r="H559" t="e">
        <f t="shared" si="103"/>
        <v>#VALUE!</v>
      </c>
      <c r="I559" t="e">
        <f t="shared" si="104"/>
        <v>#VALUE!</v>
      </c>
      <c r="J559" t="e">
        <f t="shared" si="105"/>
        <v>#VALUE!</v>
      </c>
      <c r="K559" t="e">
        <f t="shared" si="106"/>
        <v>#VALUE!</v>
      </c>
      <c r="L559">
        <v>1</v>
      </c>
      <c r="N559">
        <f t="shared" si="98"/>
        <v>1983</v>
      </c>
      <c r="O559" t="e">
        <f t="shared" si="99"/>
        <v>#VALUE!</v>
      </c>
      <c r="P559" t="e">
        <f t="shared" si="96"/>
        <v>#VALUE!</v>
      </c>
      <c r="Q559" t="e">
        <f t="shared" si="100"/>
        <v>#VALUE!</v>
      </c>
      <c r="R559" t="e">
        <f t="shared" si="101"/>
        <v>#VALUE!</v>
      </c>
      <c r="S559">
        <v>0</v>
      </c>
    </row>
    <row r="560" spans="1:19">
      <c r="A560">
        <f t="shared" si="97"/>
        <v>1982</v>
      </c>
      <c r="B560" t="s">
        <v>725</v>
      </c>
      <c r="C560" t="s">
        <v>847</v>
      </c>
      <c r="G560">
        <f t="shared" si="102"/>
        <v>1982</v>
      </c>
      <c r="H560" t="str">
        <f t="shared" si="103"/>
        <v>Finals</v>
      </c>
      <c r="I560" t="str">
        <f t="shared" si="104"/>
        <v>Los Angeles Lakers</v>
      </c>
      <c r="J560">
        <f t="shared" si="105"/>
        <v>4</v>
      </c>
      <c r="K560">
        <f t="shared" si="106"/>
        <v>6</v>
      </c>
      <c r="L560">
        <v>1</v>
      </c>
      <c r="N560">
        <f t="shared" si="98"/>
        <v>1982</v>
      </c>
      <c r="O560" t="str">
        <f t="shared" si="99"/>
        <v>Finals</v>
      </c>
      <c r="P560" t="str">
        <f t="shared" si="96"/>
        <v>Philadelphia 76ers</v>
      </c>
      <c r="Q560">
        <f t="shared" si="100"/>
        <v>2</v>
      </c>
      <c r="R560">
        <f t="shared" si="101"/>
        <v>6</v>
      </c>
      <c r="S560">
        <v>0</v>
      </c>
    </row>
    <row r="561" spans="1:19">
      <c r="A561">
        <f t="shared" si="97"/>
        <v>1982</v>
      </c>
      <c r="G561">
        <f t="shared" si="102"/>
        <v>1982</v>
      </c>
      <c r="H561" t="e">
        <f t="shared" si="103"/>
        <v>#VALUE!</v>
      </c>
      <c r="I561" t="e">
        <f t="shared" si="104"/>
        <v>#VALUE!</v>
      </c>
      <c r="J561" t="e">
        <f t="shared" si="105"/>
        <v>#VALUE!</v>
      </c>
      <c r="K561" t="e">
        <f t="shared" si="106"/>
        <v>#VALUE!</v>
      </c>
      <c r="L561">
        <v>1</v>
      </c>
      <c r="N561">
        <f t="shared" si="98"/>
        <v>1982</v>
      </c>
      <c r="O561" t="e">
        <f t="shared" si="99"/>
        <v>#VALUE!</v>
      </c>
      <c r="P561" t="e">
        <f t="shared" si="96"/>
        <v>#VALUE!</v>
      </c>
      <c r="Q561" t="e">
        <f t="shared" si="100"/>
        <v>#VALUE!</v>
      </c>
      <c r="R561" t="e">
        <f t="shared" si="101"/>
        <v>#VALUE!</v>
      </c>
      <c r="S561">
        <v>0</v>
      </c>
    </row>
    <row r="562" spans="1:19">
      <c r="A562">
        <f t="shared" si="97"/>
        <v>1982</v>
      </c>
      <c r="B562" t="s">
        <v>680</v>
      </c>
      <c r="C562" t="s">
        <v>971</v>
      </c>
      <c r="G562">
        <f t="shared" si="102"/>
        <v>1982</v>
      </c>
      <c r="H562" t="str">
        <f t="shared" si="103"/>
        <v>Eastern Conference Finals</v>
      </c>
      <c r="I562" t="str">
        <f t="shared" si="104"/>
        <v>Philadelphia 76ers</v>
      </c>
      <c r="J562">
        <f t="shared" si="105"/>
        <v>4</v>
      </c>
      <c r="K562">
        <f t="shared" si="106"/>
        <v>7</v>
      </c>
      <c r="L562">
        <v>1</v>
      </c>
      <c r="N562">
        <f t="shared" si="98"/>
        <v>1982</v>
      </c>
      <c r="O562" t="str">
        <f t="shared" si="99"/>
        <v>Eastern Conference Finals</v>
      </c>
      <c r="P562" t="str">
        <f t="shared" si="96"/>
        <v>Boston Celtics</v>
      </c>
      <c r="Q562">
        <f t="shared" si="100"/>
        <v>3</v>
      </c>
      <c r="R562">
        <f t="shared" si="101"/>
        <v>7</v>
      </c>
      <c r="S562">
        <v>0</v>
      </c>
    </row>
    <row r="563" spans="1:19">
      <c r="A563">
        <f t="shared" si="97"/>
        <v>1982</v>
      </c>
      <c r="B563" t="s">
        <v>682</v>
      </c>
      <c r="C563" t="s">
        <v>762</v>
      </c>
      <c r="G563">
        <f t="shared" si="102"/>
        <v>1982</v>
      </c>
      <c r="H563" t="str">
        <f t="shared" si="103"/>
        <v>Western Conference Finals</v>
      </c>
      <c r="I563" t="str">
        <f t="shared" si="104"/>
        <v>Los Angeles Lakers</v>
      </c>
      <c r="J563">
        <f t="shared" si="105"/>
        <v>4</v>
      </c>
      <c r="K563">
        <f t="shared" si="106"/>
        <v>4</v>
      </c>
      <c r="L563">
        <v>1</v>
      </c>
      <c r="N563">
        <f t="shared" si="98"/>
        <v>1982</v>
      </c>
      <c r="O563" t="str">
        <f t="shared" si="99"/>
        <v>Western Conference Finals</v>
      </c>
      <c r="P563" t="str">
        <f t="shared" si="96"/>
        <v>San Antonio Spurs</v>
      </c>
      <c r="Q563">
        <f t="shared" si="100"/>
        <v>0</v>
      </c>
      <c r="R563">
        <f t="shared" si="101"/>
        <v>4</v>
      </c>
      <c r="S563">
        <v>0</v>
      </c>
    </row>
    <row r="564" spans="1:19">
      <c r="A564">
        <f t="shared" si="97"/>
        <v>1982</v>
      </c>
      <c r="G564">
        <f t="shared" si="102"/>
        <v>1982</v>
      </c>
      <c r="H564" t="e">
        <f t="shared" si="103"/>
        <v>#VALUE!</v>
      </c>
      <c r="I564" t="e">
        <f t="shared" si="104"/>
        <v>#VALUE!</v>
      </c>
      <c r="J564" t="e">
        <f t="shared" si="105"/>
        <v>#VALUE!</v>
      </c>
      <c r="K564" t="e">
        <f t="shared" si="106"/>
        <v>#VALUE!</v>
      </c>
      <c r="L564">
        <v>1</v>
      </c>
      <c r="N564">
        <f t="shared" si="98"/>
        <v>1982</v>
      </c>
      <c r="O564" t="e">
        <f t="shared" si="99"/>
        <v>#VALUE!</v>
      </c>
      <c r="P564" t="e">
        <f t="shared" si="96"/>
        <v>#VALUE!</v>
      </c>
      <c r="Q564" t="e">
        <f t="shared" si="100"/>
        <v>#VALUE!</v>
      </c>
      <c r="R564" t="e">
        <f t="shared" si="101"/>
        <v>#VALUE!</v>
      </c>
      <c r="S564">
        <v>0</v>
      </c>
    </row>
    <row r="565" spans="1:19">
      <c r="A565">
        <f t="shared" si="97"/>
        <v>1982</v>
      </c>
      <c r="B565" t="s">
        <v>686</v>
      </c>
      <c r="C565" t="s">
        <v>959</v>
      </c>
      <c r="G565">
        <f t="shared" si="102"/>
        <v>1982</v>
      </c>
      <c r="H565" t="str">
        <f t="shared" si="103"/>
        <v>Eastern Conference Semifinals</v>
      </c>
      <c r="I565" t="str">
        <f t="shared" si="104"/>
        <v>Boston Celtics</v>
      </c>
      <c r="J565">
        <f t="shared" si="105"/>
        <v>4</v>
      </c>
      <c r="K565">
        <f t="shared" si="106"/>
        <v>5</v>
      </c>
      <c r="L565">
        <v>1</v>
      </c>
      <c r="N565">
        <f t="shared" si="98"/>
        <v>1982</v>
      </c>
      <c r="O565" t="str">
        <f t="shared" si="99"/>
        <v>Eastern Conference Semifinals</v>
      </c>
      <c r="P565" t="str">
        <f t="shared" si="96"/>
        <v>Washington Bullets</v>
      </c>
      <c r="Q565">
        <f t="shared" si="100"/>
        <v>1</v>
      </c>
      <c r="R565">
        <f t="shared" si="101"/>
        <v>5</v>
      </c>
      <c r="S565">
        <v>0</v>
      </c>
    </row>
    <row r="566" spans="1:19">
      <c r="A566">
        <f t="shared" si="97"/>
        <v>1982</v>
      </c>
      <c r="B566" t="s">
        <v>684</v>
      </c>
      <c r="C566" t="s">
        <v>848</v>
      </c>
      <c r="G566">
        <f t="shared" si="102"/>
        <v>1982</v>
      </c>
      <c r="H566" t="str">
        <f t="shared" si="103"/>
        <v>Eastern Conference Semifinals</v>
      </c>
      <c r="I566" t="str">
        <f t="shared" si="104"/>
        <v>Philadelphia 76ers</v>
      </c>
      <c r="J566">
        <f t="shared" si="105"/>
        <v>4</v>
      </c>
      <c r="K566">
        <f t="shared" si="106"/>
        <v>6</v>
      </c>
      <c r="L566">
        <v>1</v>
      </c>
      <c r="N566">
        <f t="shared" si="98"/>
        <v>1982</v>
      </c>
      <c r="O566" t="str">
        <f t="shared" si="99"/>
        <v>Eastern Conference Semifinals</v>
      </c>
      <c r="P566" t="str">
        <f t="shared" si="96"/>
        <v>Milwaukee Bucks</v>
      </c>
      <c r="Q566">
        <f t="shared" si="100"/>
        <v>2</v>
      </c>
      <c r="R566">
        <f t="shared" si="101"/>
        <v>6</v>
      </c>
      <c r="S566">
        <v>0</v>
      </c>
    </row>
    <row r="567" spans="1:19">
      <c r="A567">
        <f t="shared" si="97"/>
        <v>1982</v>
      </c>
      <c r="B567" t="s">
        <v>713</v>
      </c>
      <c r="C567" t="s">
        <v>746</v>
      </c>
      <c r="G567">
        <f t="shared" si="102"/>
        <v>1982</v>
      </c>
      <c r="H567" t="str">
        <f t="shared" si="103"/>
        <v>Western Conference Semifinals</v>
      </c>
      <c r="I567" t="str">
        <f t="shared" si="104"/>
        <v>Los Angeles Lakers</v>
      </c>
      <c r="J567">
        <f t="shared" si="105"/>
        <v>4</v>
      </c>
      <c r="K567">
        <f t="shared" si="106"/>
        <v>4</v>
      </c>
      <c r="L567">
        <v>1</v>
      </c>
      <c r="N567">
        <f t="shared" si="98"/>
        <v>1982</v>
      </c>
      <c r="O567" t="str">
        <f t="shared" si="99"/>
        <v>Western Conference Semifinals</v>
      </c>
      <c r="P567" t="str">
        <f t="shared" si="96"/>
        <v>Phoenix Suns</v>
      </c>
      <c r="Q567">
        <f t="shared" si="100"/>
        <v>0</v>
      </c>
      <c r="R567">
        <f t="shared" si="101"/>
        <v>4</v>
      </c>
      <c r="S567">
        <v>0</v>
      </c>
    </row>
    <row r="568" spans="1:19">
      <c r="A568">
        <f t="shared" si="97"/>
        <v>1982</v>
      </c>
      <c r="B568" t="s">
        <v>688</v>
      </c>
      <c r="C568" t="s">
        <v>810</v>
      </c>
      <c r="G568">
        <f t="shared" si="102"/>
        <v>1982</v>
      </c>
      <c r="H568" t="str">
        <f t="shared" si="103"/>
        <v>Western Conference Semifinals</v>
      </c>
      <c r="I568" t="str">
        <f t="shared" si="104"/>
        <v>San Antonio Spurs</v>
      </c>
      <c r="J568">
        <f t="shared" si="105"/>
        <v>4</v>
      </c>
      <c r="K568">
        <f t="shared" si="106"/>
        <v>5</v>
      </c>
      <c r="L568">
        <v>1</v>
      </c>
      <c r="N568">
        <f t="shared" si="98"/>
        <v>1982</v>
      </c>
      <c r="O568" t="str">
        <f t="shared" si="99"/>
        <v>Western Conference Semifinals</v>
      </c>
      <c r="P568" t="str">
        <f t="shared" si="96"/>
        <v>Seattle SuperSonics</v>
      </c>
      <c r="Q568">
        <f t="shared" si="100"/>
        <v>1</v>
      </c>
      <c r="R568">
        <f t="shared" si="101"/>
        <v>5</v>
      </c>
      <c r="S568">
        <v>0</v>
      </c>
    </row>
    <row r="569" spans="1:19">
      <c r="A569">
        <f t="shared" si="97"/>
        <v>1982</v>
      </c>
      <c r="G569">
        <f t="shared" si="102"/>
        <v>1982</v>
      </c>
      <c r="H569" t="e">
        <f t="shared" si="103"/>
        <v>#VALUE!</v>
      </c>
      <c r="I569" t="e">
        <f t="shared" si="104"/>
        <v>#VALUE!</v>
      </c>
      <c r="J569" t="e">
        <f t="shared" si="105"/>
        <v>#VALUE!</v>
      </c>
      <c r="K569" t="e">
        <f t="shared" si="106"/>
        <v>#VALUE!</v>
      </c>
      <c r="L569">
        <v>1</v>
      </c>
      <c r="N569">
        <f t="shared" si="98"/>
        <v>1982</v>
      </c>
      <c r="O569" t="e">
        <f t="shared" si="99"/>
        <v>#VALUE!</v>
      </c>
      <c r="P569" t="e">
        <f t="shared" si="96"/>
        <v>#VALUE!</v>
      </c>
      <c r="Q569" t="e">
        <f t="shared" si="100"/>
        <v>#VALUE!</v>
      </c>
      <c r="R569" t="e">
        <f t="shared" si="101"/>
        <v>#VALUE!</v>
      </c>
      <c r="S569">
        <v>0</v>
      </c>
    </row>
    <row r="570" spans="1:19">
      <c r="A570">
        <f t="shared" si="97"/>
        <v>1982</v>
      </c>
      <c r="B570" t="s">
        <v>967</v>
      </c>
      <c r="C570" t="s">
        <v>972</v>
      </c>
      <c r="G570">
        <f t="shared" si="102"/>
        <v>1982</v>
      </c>
      <c r="H570" t="str">
        <f t="shared" si="103"/>
        <v>Eastern Conference First Round</v>
      </c>
      <c r="I570" t="str">
        <f t="shared" si="104"/>
        <v>Philadelphia 76ers</v>
      </c>
      <c r="J570">
        <f t="shared" si="105"/>
        <v>2</v>
      </c>
      <c r="K570">
        <f t="shared" si="106"/>
        <v>2</v>
      </c>
      <c r="L570">
        <v>1</v>
      </c>
      <c r="N570">
        <f t="shared" si="98"/>
        <v>1982</v>
      </c>
      <c r="O570" t="str">
        <f t="shared" si="99"/>
        <v>Eastern Conference First Round</v>
      </c>
      <c r="P570" t="str">
        <f t="shared" si="96"/>
        <v>Atlanta Hawks</v>
      </c>
      <c r="Q570">
        <f t="shared" si="100"/>
        <v>0</v>
      </c>
      <c r="R570">
        <f t="shared" si="101"/>
        <v>2</v>
      </c>
      <c r="S570">
        <v>0</v>
      </c>
    </row>
    <row r="571" spans="1:19">
      <c r="A571">
        <f t="shared" si="97"/>
        <v>1982</v>
      </c>
      <c r="B571" t="s">
        <v>967</v>
      </c>
      <c r="C571" t="s">
        <v>973</v>
      </c>
      <c r="G571">
        <f t="shared" si="102"/>
        <v>1982</v>
      </c>
      <c r="H571" t="str">
        <f t="shared" si="103"/>
        <v>Eastern Conference First Round</v>
      </c>
      <c r="I571" t="str">
        <f t="shared" si="104"/>
        <v>Washington Bullets</v>
      </c>
      <c r="J571">
        <f t="shared" si="105"/>
        <v>2</v>
      </c>
      <c r="K571">
        <f t="shared" si="106"/>
        <v>2</v>
      </c>
      <c r="L571">
        <v>1</v>
      </c>
      <c r="N571">
        <f t="shared" si="98"/>
        <v>1982</v>
      </c>
      <c r="O571" t="str">
        <f t="shared" si="99"/>
        <v>Eastern Conference First Round</v>
      </c>
      <c r="P571" t="str">
        <f t="shared" si="96"/>
        <v>New Jersey Nets</v>
      </c>
      <c r="Q571">
        <f t="shared" si="100"/>
        <v>0</v>
      </c>
      <c r="R571">
        <f t="shared" si="101"/>
        <v>2</v>
      </c>
      <c r="S571">
        <v>0</v>
      </c>
    </row>
    <row r="572" spans="1:19">
      <c r="A572">
        <f t="shared" si="97"/>
        <v>1982</v>
      </c>
      <c r="B572" t="s">
        <v>968</v>
      </c>
      <c r="C572" t="s">
        <v>942</v>
      </c>
      <c r="G572">
        <f t="shared" si="102"/>
        <v>1982</v>
      </c>
      <c r="H572" t="str">
        <f t="shared" si="103"/>
        <v>Western Conference First Round</v>
      </c>
      <c r="I572" t="str">
        <f t="shared" si="104"/>
        <v>Phoenix Suns</v>
      </c>
      <c r="J572">
        <f t="shared" si="105"/>
        <v>2</v>
      </c>
      <c r="K572">
        <f t="shared" si="106"/>
        <v>3</v>
      </c>
      <c r="L572">
        <v>1</v>
      </c>
      <c r="N572">
        <f t="shared" si="98"/>
        <v>1982</v>
      </c>
      <c r="O572" t="str">
        <f t="shared" si="99"/>
        <v>Western Conference First Round</v>
      </c>
      <c r="P572" t="str">
        <f t="shared" si="96"/>
        <v>Denver Nuggets</v>
      </c>
      <c r="Q572">
        <f t="shared" si="100"/>
        <v>1</v>
      </c>
      <c r="R572">
        <f t="shared" si="101"/>
        <v>3</v>
      </c>
      <c r="S572">
        <v>0</v>
      </c>
    </row>
    <row r="573" spans="1:19">
      <c r="A573">
        <f t="shared" si="97"/>
        <v>1982</v>
      </c>
      <c r="B573" t="s">
        <v>968</v>
      </c>
      <c r="C573" t="s">
        <v>896</v>
      </c>
      <c r="G573">
        <f t="shared" si="102"/>
        <v>1982</v>
      </c>
      <c r="H573" t="str">
        <f t="shared" si="103"/>
        <v>Western Conference First Round</v>
      </c>
      <c r="I573" t="str">
        <f t="shared" si="104"/>
        <v>Seattle SuperSonics</v>
      </c>
      <c r="J573">
        <f t="shared" si="105"/>
        <v>2</v>
      </c>
      <c r="K573">
        <f t="shared" si="106"/>
        <v>3</v>
      </c>
      <c r="L573">
        <v>1</v>
      </c>
      <c r="N573">
        <f t="shared" si="98"/>
        <v>1982</v>
      </c>
      <c r="O573" t="str">
        <f t="shared" si="99"/>
        <v>Western Conference First Round</v>
      </c>
      <c r="P573" t="str">
        <f t="shared" si="96"/>
        <v>Houston Rockets</v>
      </c>
      <c r="Q573">
        <f t="shared" si="100"/>
        <v>1</v>
      </c>
      <c r="R573">
        <f t="shared" si="101"/>
        <v>3</v>
      </c>
      <c r="S573">
        <v>0</v>
      </c>
    </row>
    <row r="574" spans="1:19">
      <c r="A574">
        <f t="shared" si="97"/>
        <v>1982</v>
      </c>
      <c r="G574">
        <f t="shared" si="102"/>
        <v>1982</v>
      </c>
      <c r="H574" t="e">
        <f t="shared" si="103"/>
        <v>#VALUE!</v>
      </c>
      <c r="I574" t="e">
        <f t="shared" si="104"/>
        <v>#VALUE!</v>
      </c>
      <c r="J574" t="e">
        <f t="shared" si="105"/>
        <v>#VALUE!</v>
      </c>
      <c r="K574" t="e">
        <f t="shared" si="106"/>
        <v>#VALUE!</v>
      </c>
      <c r="L574">
        <v>1</v>
      </c>
      <c r="N574">
        <f t="shared" si="98"/>
        <v>1982</v>
      </c>
      <c r="O574" t="e">
        <f t="shared" si="99"/>
        <v>#VALUE!</v>
      </c>
      <c r="P574" t="e">
        <f t="shared" si="96"/>
        <v>#VALUE!</v>
      </c>
      <c r="Q574" t="e">
        <f t="shared" si="100"/>
        <v>#VALUE!</v>
      </c>
      <c r="R574" t="e">
        <f t="shared" si="101"/>
        <v>#VALUE!</v>
      </c>
      <c r="S574">
        <v>0</v>
      </c>
    </row>
    <row r="575" spans="1:19">
      <c r="A575">
        <f t="shared" si="97"/>
        <v>1982</v>
      </c>
      <c r="G575">
        <f t="shared" si="102"/>
        <v>1982</v>
      </c>
      <c r="H575" t="e">
        <f t="shared" si="103"/>
        <v>#VALUE!</v>
      </c>
      <c r="I575" t="e">
        <f t="shared" si="104"/>
        <v>#VALUE!</v>
      </c>
      <c r="J575" t="e">
        <f t="shared" si="105"/>
        <v>#VALUE!</v>
      </c>
      <c r="K575" t="e">
        <f t="shared" si="106"/>
        <v>#VALUE!</v>
      </c>
      <c r="L575">
        <v>1</v>
      </c>
      <c r="N575">
        <f t="shared" si="98"/>
        <v>1982</v>
      </c>
      <c r="O575" t="e">
        <f t="shared" si="99"/>
        <v>#VALUE!</v>
      </c>
      <c r="P575" t="e">
        <f t="shared" si="96"/>
        <v>#VALUE!</v>
      </c>
      <c r="Q575" t="e">
        <f t="shared" si="100"/>
        <v>#VALUE!</v>
      </c>
      <c r="R575" t="e">
        <f t="shared" si="101"/>
        <v>#VALUE!</v>
      </c>
      <c r="S575">
        <v>0</v>
      </c>
    </row>
    <row r="576" spans="1:19">
      <c r="A576">
        <f t="shared" si="97"/>
        <v>1982</v>
      </c>
      <c r="G576">
        <f t="shared" si="102"/>
        <v>1982</v>
      </c>
      <c r="H576" t="e">
        <f t="shared" si="103"/>
        <v>#VALUE!</v>
      </c>
      <c r="I576" t="e">
        <f t="shared" si="104"/>
        <v>#VALUE!</v>
      </c>
      <c r="J576" t="e">
        <f t="shared" si="105"/>
        <v>#VALUE!</v>
      </c>
      <c r="K576" t="e">
        <f t="shared" si="106"/>
        <v>#VALUE!</v>
      </c>
      <c r="L576">
        <v>1</v>
      </c>
      <c r="N576">
        <f t="shared" si="98"/>
        <v>1982</v>
      </c>
      <c r="O576" t="e">
        <f t="shared" si="99"/>
        <v>#VALUE!</v>
      </c>
      <c r="P576" t="e">
        <f t="shared" si="96"/>
        <v>#VALUE!</v>
      </c>
      <c r="Q576" t="e">
        <f t="shared" si="100"/>
        <v>#VALUE!</v>
      </c>
      <c r="R576" t="e">
        <f t="shared" si="101"/>
        <v>#VALUE!</v>
      </c>
      <c r="S576">
        <v>0</v>
      </c>
    </row>
    <row r="577" spans="1:19">
      <c r="A577">
        <f t="shared" si="97"/>
        <v>1982</v>
      </c>
      <c r="G577">
        <f t="shared" si="102"/>
        <v>1982</v>
      </c>
      <c r="H577" t="e">
        <f t="shared" si="103"/>
        <v>#VALUE!</v>
      </c>
      <c r="I577" t="e">
        <f t="shared" si="104"/>
        <v>#VALUE!</v>
      </c>
      <c r="J577" t="e">
        <f t="shared" si="105"/>
        <v>#VALUE!</v>
      </c>
      <c r="K577" t="e">
        <f t="shared" si="106"/>
        <v>#VALUE!</v>
      </c>
      <c r="L577">
        <v>1</v>
      </c>
      <c r="N577">
        <f t="shared" si="98"/>
        <v>1982</v>
      </c>
      <c r="O577" t="e">
        <f t="shared" si="99"/>
        <v>#VALUE!</v>
      </c>
      <c r="P577" t="e">
        <f t="shared" si="96"/>
        <v>#VALUE!</v>
      </c>
      <c r="Q577" t="e">
        <f t="shared" si="100"/>
        <v>#VALUE!</v>
      </c>
      <c r="R577" t="e">
        <f t="shared" si="101"/>
        <v>#VALUE!</v>
      </c>
      <c r="S577">
        <v>0</v>
      </c>
    </row>
    <row r="578" spans="1:19">
      <c r="A578">
        <f t="shared" si="97"/>
        <v>1981</v>
      </c>
      <c r="B578" t="s">
        <v>725</v>
      </c>
      <c r="C578" t="s">
        <v>950</v>
      </c>
      <c r="G578">
        <f t="shared" si="102"/>
        <v>1981</v>
      </c>
      <c r="H578" t="str">
        <f t="shared" si="103"/>
        <v>Finals</v>
      </c>
      <c r="I578" t="str">
        <f t="shared" si="104"/>
        <v>Boston Celtics</v>
      </c>
      <c r="J578">
        <f t="shared" si="105"/>
        <v>4</v>
      </c>
      <c r="K578">
        <f t="shared" si="106"/>
        <v>6</v>
      </c>
      <c r="L578">
        <v>1</v>
      </c>
      <c r="N578">
        <f t="shared" si="98"/>
        <v>1981</v>
      </c>
      <c r="O578" t="str">
        <f t="shared" si="99"/>
        <v>Finals</v>
      </c>
      <c r="P578" t="str">
        <f t="shared" si="96"/>
        <v>Houston Rockets</v>
      </c>
      <c r="Q578">
        <f t="shared" si="100"/>
        <v>2</v>
      </c>
      <c r="R578">
        <f t="shared" si="101"/>
        <v>6</v>
      </c>
      <c r="S578">
        <v>0</v>
      </c>
    </row>
    <row r="579" spans="1:19">
      <c r="A579">
        <f t="shared" si="97"/>
        <v>1981</v>
      </c>
      <c r="G579">
        <f t="shared" si="102"/>
        <v>1981</v>
      </c>
      <c r="H579" t="e">
        <f t="shared" si="103"/>
        <v>#VALUE!</v>
      </c>
      <c r="I579" t="e">
        <f t="shared" si="104"/>
        <v>#VALUE!</v>
      </c>
      <c r="J579" t="e">
        <f t="shared" si="105"/>
        <v>#VALUE!</v>
      </c>
      <c r="K579" t="e">
        <f t="shared" si="106"/>
        <v>#VALUE!</v>
      </c>
      <c r="L579">
        <v>1</v>
      </c>
      <c r="N579">
        <f t="shared" si="98"/>
        <v>1981</v>
      </c>
      <c r="O579" t="e">
        <f t="shared" si="99"/>
        <v>#VALUE!</v>
      </c>
      <c r="P579" t="e">
        <f t="shared" ref="P579:P642" si="107">RIGHT(LEFT(C579,LEN(C579)-15),LEN(LEFT(C579,LEN(C579)-15))-FIND("over",C579)-4)</f>
        <v>#VALUE!</v>
      </c>
      <c r="Q579" t="e">
        <f t="shared" si="100"/>
        <v>#VALUE!</v>
      </c>
      <c r="R579" t="e">
        <f t="shared" si="101"/>
        <v>#VALUE!</v>
      </c>
      <c r="S579">
        <v>0</v>
      </c>
    </row>
    <row r="580" spans="1:19">
      <c r="A580">
        <f t="shared" si="97"/>
        <v>1981</v>
      </c>
      <c r="B580" t="s">
        <v>680</v>
      </c>
      <c r="C580" t="s">
        <v>711</v>
      </c>
      <c r="G580">
        <f t="shared" si="102"/>
        <v>1981</v>
      </c>
      <c r="H580" t="str">
        <f t="shared" si="103"/>
        <v>Eastern Conference Finals</v>
      </c>
      <c r="I580" t="str">
        <f t="shared" si="104"/>
        <v>Boston Celtics</v>
      </c>
      <c r="J580">
        <f t="shared" si="105"/>
        <v>4</v>
      </c>
      <c r="K580">
        <f t="shared" si="106"/>
        <v>7</v>
      </c>
      <c r="L580">
        <v>1</v>
      </c>
      <c r="N580">
        <f t="shared" si="98"/>
        <v>1981</v>
      </c>
      <c r="O580" t="str">
        <f t="shared" si="99"/>
        <v>Eastern Conference Finals</v>
      </c>
      <c r="P580" t="str">
        <f t="shared" si="107"/>
        <v>Philadelphia 76ers</v>
      </c>
      <c r="Q580">
        <f t="shared" si="100"/>
        <v>3</v>
      </c>
      <c r="R580">
        <f t="shared" si="101"/>
        <v>7</v>
      </c>
      <c r="S580">
        <v>0</v>
      </c>
    </row>
    <row r="581" spans="1:19">
      <c r="A581">
        <f t="shared" si="97"/>
        <v>1981</v>
      </c>
      <c r="B581" t="s">
        <v>728</v>
      </c>
      <c r="C581" t="s">
        <v>974</v>
      </c>
      <c r="G581">
        <f t="shared" si="102"/>
        <v>1981</v>
      </c>
      <c r="H581" t="str">
        <f t="shared" si="103"/>
        <v>Western Conference Finals</v>
      </c>
      <c r="I581" t="str">
        <f t="shared" si="104"/>
        <v>Houston Rockets</v>
      </c>
      <c r="J581">
        <f t="shared" si="105"/>
        <v>4</v>
      </c>
      <c r="K581">
        <f t="shared" si="106"/>
        <v>5</v>
      </c>
      <c r="L581">
        <v>1</v>
      </c>
      <c r="N581">
        <f t="shared" si="98"/>
        <v>1981</v>
      </c>
      <c r="O581" t="str">
        <f t="shared" si="99"/>
        <v>Western Conference Finals</v>
      </c>
      <c r="P581" t="str">
        <f t="shared" si="107"/>
        <v>Kansas City Kings</v>
      </c>
      <c r="Q581">
        <f t="shared" si="100"/>
        <v>1</v>
      </c>
      <c r="R581">
        <f t="shared" si="101"/>
        <v>5</v>
      </c>
      <c r="S581">
        <v>0</v>
      </c>
    </row>
    <row r="582" spans="1:19">
      <c r="A582">
        <f t="shared" si="97"/>
        <v>1981</v>
      </c>
      <c r="G582">
        <f t="shared" si="102"/>
        <v>1981</v>
      </c>
      <c r="H582" t="e">
        <f t="shared" si="103"/>
        <v>#VALUE!</v>
      </c>
      <c r="I582" t="e">
        <f t="shared" si="104"/>
        <v>#VALUE!</v>
      </c>
      <c r="J582" t="e">
        <f t="shared" si="105"/>
        <v>#VALUE!</v>
      </c>
      <c r="K582" t="e">
        <f t="shared" si="106"/>
        <v>#VALUE!</v>
      </c>
      <c r="L582">
        <v>1</v>
      </c>
      <c r="N582">
        <f t="shared" si="98"/>
        <v>1981</v>
      </c>
      <c r="O582" t="e">
        <f t="shared" si="99"/>
        <v>#VALUE!</v>
      </c>
      <c r="P582" t="e">
        <f t="shared" si="107"/>
        <v>#VALUE!</v>
      </c>
      <c r="Q582" t="e">
        <f t="shared" si="100"/>
        <v>#VALUE!</v>
      </c>
      <c r="R582" t="e">
        <f t="shared" si="101"/>
        <v>#VALUE!</v>
      </c>
      <c r="S582">
        <v>0</v>
      </c>
    </row>
    <row r="583" spans="1:19">
      <c r="A583">
        <f t="shared" si="97"/>
        <v>1981</v>
      </c>
      <c r="B583" t="s">
        <v>748</v>
      </c>
      <c r="C583" t="s">
        <v>778</v>
      </c>
      <c r="G583">
        <f t="shared" si="102"/>
        <v>1981</v>
      </c>
      <c r="H583" t="str">
        <f t="shared" si="103"/>
        <v>Eastern Conference Semifinals</v>
      </c>
      <c r="I583" t="str">
        <f t="shared" si="104"/>
        <v>Boston Celtics</v>
      </c>
      <c r="J583">
        <f t="shared" si="105"/>
        <v>4</v>
      </c>
      <c r="K583">
        <f t="shared" si="106"/>
        <v>4</v>
      </c>
      <c r="L583">
        <v>1</v>
      </c>
      <c r="N583">
        <f t="shared" si="98"/>
        <v>1981</v>
      </c>
      <c r="O583" t="str">
        <f t="shared" si="99"/>
        <v>Eastern Conference Semifinals</v>
      </c>
      <c r="P583" t="str">
        <f t="shared" si="107"/>
        <v>Chicago Bulls</v>
      </c>
      <c r="Q583">
        <f t="shared" si="100"/>
        <v>0</v>
      </c>
      <c r="R583">
        <f t="shared" si="101"/>
        <v>4</v>
      </c>
      <c r="S583">
        <v>0</v>
      </c>
    </row>
    <row r="584" spans="1:19">
      <c r="A584">
        <f t="shared" si="97"/>
        <v>1981</v>
      </c>
      <c r="B584" t="s">
        <v>710</v>
      </c>
      <c r="C584" t="s">
        <v>848</v>
      </c>
      <c r="G584">
        <f t="shared" si="102"/>
        <v>1981</v>
      </c>
      <c r="H584" t="str">
        <f t="shared" si="103"/>
        <v>Eastern Conference Semifinals</v>
      </c>
      <c r="I584" t="str">
        <f t="shared" si="104"/>
        <v>Philadelphia 76ers</v>
      </c>
      <c r="J584">
        <f t="shared" si="105"/>
        <v>4</v>
      </c>
      <c r="K584">
        <f t="shared" si="106"/>
        <v>7</v>
      </c>
      <c r="L584">
        <v>1</v>
      </c>
      <c r="N584">
        <f t="shared" si="98"/>
        <v>1981</v>
      </c>
      <c r="O584" t="str">
        <f t="shared" si="99"/>
        <v>Eastern Conference Semifinals</v>
      </c>
      <c r="P584" t="str">
        <f t="shared" si="107"/>
        <v>Milwaukee Bucks</v>
      </c>
      <c r="Q584">
        <f t="shared" si="100"/>
        <v>3</v>
      </c>
      <c r="R584">
        <f t="shared" si="101"/>
        <v>7</v>
      </c>
      <c r="S584">
        <v>0</v>
      </c>
    </row>
    <row r="585" spans="1:19">
      <c r="A585">
        <f t="shared" si="97"/>
        <v>1981</v>
      </c>
      <c r="B585" t="s">
        <v>732</v>
      </c>
      <c r="C585" t="s">
        <v>904</v>
      </c>
      <c r="G585">
        <f t="shared" si="102"/>
        <v>1981</v>
      </c>
      <c r="H585" t="str">
        <f t="shared" si="103"/>
        <v>Western Conference Semifinals</v>
      </c>
      <c r="I585" t="str">
        <f t="shared" si="104"/>
        <v>Houston Rockets</v>
      </c>
      <c r="J585">
        <f t="shared" si="105"/>
        <v>4</v>
      </c>
      <c r="K585">
        <f t="shared" si="106"/>
        <v>7</v>
      </c>
      <c r="L585">
        <v>1</v>
      </c>
      <c r="N585">
        <f t="shared" si="98"/>
        <v>1981</v>
      </c>
      <c r="O585" t="str">
        <f t="shared" si="99"/>
        <v>Western Conference Semifinals</v>
      </c>
      <c r="P585" t="str">
        <f t="shared" si="107"/>
        <v>San Antonio Spurs</v>
      </c>
      <c r="Q585">
        <f t="shared" si="100"/>
        <v>3</v>
      </c>
      <c r="R585">
        <f t="shared" si="101"/>
        <v>7</v>
      </c>
      <c r="S585">
        <v>0</v>
      </c>
    </row>
    <row r="586" spans="1:19">
      <c r="A586">
        <f t="shared" si="97"/>
        <v>1981</v>
      </c>
      <c r="B586" t="s">
        <v>732</v>
      </c>
      <c r="C586" t="s">
        <v>975</v>
      </c>
      <c r="G586">
        <f t="shared" si="102"/>
        <v>1981</v>
      </c>
      <c r="H586" t="str">
        <f t="shared" si="103"/>
        <v>Western Conference Semifinals</v>
      </c>
      <c r="I586" t="str">
        <f t="shared" si="104"/>
        <v>Kansas City Kings</v>
      </c>
      <c r="J586">
        <f t="shared" si="105"/>
        <v>4</v>
      </c>
      <c r="K586">
        <f t="shared" si="106"/>
        <v>7</v>
      </c>
      <c r="L586">
        <v>1</v>
      </c>
      <c r="N586">
        <f t="shared" si="98"/>
        <v>1981</v>
      </c>
      <c r="O586" t="str">
        <f t="shared" si="99"/>
        <v>Western Conference Semifinals</v>
      </c>
      <c r="P586" t="str">
        <f t="shared" si="107"/>
        <v>Phoenix Suns</v>
      </c>
      <c r="Q586">
        <f t="shared" si="100"/>
        <v>3</v>
      </c>
      <c r="R586">
        <f t="shared" si="101"/>
        <v>7</v>
      </c>
      <c r="S586">
        <v>0</v>
      </c>
    </row>
    <row r="587" spans="1:19">
      <c r="A587">
        <f t="shared" ref="A587:A650" si="108">A569-1</f>
        <v>1981</v>
      </c>
      <c r="G587">
        <f t="shared" si="102"/>
        <v>1981</v>
      </c>
      <c r="H587" t="e">
        <f t="shared" si="103"/>
        <v>#VALUE!</v>
      </c>
      <c r="I587" t="e">
        <f t="shared" si="104"/>
        <v>#VALUE!</v>
      </c>
      <c r="J587" t="e">
        <f t="shared" si="105"/>
        <v>#VALUE!</v>
      </c>
      <c r="K587" t="e">
        <f t="shared" si="106"/>
        <v>#VALUE!</v>
      </c>
      <c r="L587">
        <v>1</v>
      </c>
      <c r="N587">
        <f t="shared" si="98"/>
        <v>1981</v>
      </c>
      <c r="O587" t="e">
        <f t="shared" si="99"/>
        <v>#VALUE!</v>
      </c>
      <c r="P587" t="e">
        <f t="shared" si="107"/>
        <v>#VALUE!</v>
      </c>
      <c r="Q587" t="e">
        <f t="shared" si="100"/>
        <v>#VALUE!</v>
      </c>
      <c r="R587" t="e">
        <f t="shared" si="101"/>
        <v>#VALUE!</v>
      </c>
      <c r="S587">
        <v>0</v>
      </c>
    </row>
    <row r="588" spans="1:19">
      <c r="A588">
        <f t="shared" si="108"/>
        <v>1981</v>
      </c>
      <c r="B588" t="s">
        <v>967</v>
      </c>
      <c r="C588" t="s">
        <v>895</v>
      </c>
      <c r="G588">
        <f t="shared" si="102"/>
        <v>1981</v>
      </c>
      <c r="H588" t="str">
        <f t="shared" si="103"/>
        <v>Eastern Conference First Round</v>
      </c>
      <c r="I588" t="str">
        <f t="shared" si="104"/>
        <v>Chicago Bulls</v>
      </c>
      <c r="J588">
        <f t="shared" si="105"/>
        <v>2</v>
      </c>
      <c r="K588">
        <f t="shared" si="106"/>
        <v>2</v>
      </c>
      <c r="L588">
        <v>1</v>
      </c>
      <c r="N588">
        <f t="shared" si="98"/>
        <v>1981</v>
      </c>
      <c r="O588" t="str">
        <f t="shared" si="99"/>
        <v>Eastern Conference First Round</v>
      </c>
      <c r="P588" t="str">
        <f t="shared" si="107"/>
        <v>New York Knicks</v>
      </c>
      <c r="Q588">
        <f t="shared" si="100"/>
        <v>0</v>
      </c>
      <c r="R588">
        <f t="shared" si="101"/>
        <v>2</v>
      </c>
      <c r="S588">
        <v>0</v>
      </c>
    </row>
    <row r="589" spans="1:19">
      <c r="A589">
        <f t="shared" si="108"/>
        <v>1981</v>
      </c>
      <c r="B589" t="s">
        <v>967</v>
      </c>
      <c r="C589" t="s">
        <v>854</v>
      </c>
      <c r="G589">
        <f t="shared" si="102"/>
        <v>1981</v>
      </c>
      <c r="H589" t="str">
        <f t="shared" si="103"/>
        <v>Eastern Conference First Round</v>
      </c>
      <c r="I589" t="str">
        <f t="shared" si="104"/>
        <v>Philadelphia 76ers</v>
      </c>
      <c r="J589">
        <f t="shared" si="105"/>
        <v>2</v>
      </c>
      <c r="K589">
        <f t="shared" si="106"/>
        <v>2</v>
      </c>
      <c r="L589">
        <v>1</v>
      </c>
      <c r="N589">
        <f t="shared" si="98"/>
        <v>1981</v>
      </c>
      <c r="O589" t="str">
        <f t="shared" si="99"/>
        <v>Eastern Conference First Round</v>
      </c>
      <c r="P589" t="str">
        <f t="shared" si="107"/>
        <v>Indiana Pacers</v>
      </c>
      <c r="Q589">
        <f t="shared" si="100"/>
        <v>0</v>
      </c>
      <c r="R589">
        <f t="shared" si="101"/>
        <v>2</v>
      </c>
      <c r="S589">
        <v>0</v>
      </c>
    </row>
    <row r="590" spans="1:19">
      <c r="A590">
        <f t="shared" si="108"/>
        <v>1981</v>
      </c>
      <c r="B590" t="s">
        <v>968</v>
      </c>
      <c r="C590" t="s">
        <v>900</v>
      </c>
      <c r="G590">
        <f t="shared" si="102"/>
        <v>1981</v>
      </c>
      <c r="H590" t="str">
        <f t="shared" si="103"/>
        <v>Western Conference First Round</v>
      </c>
      <c r="I590" t="str">
        <f t="shared" si="104"/>
        <v>Houston Rockets</v>
      </c>
      <c r="J590">
        <f t="shared" si="105"/>
        <v>2</v>
      </c>
      <c r="K590">
        <f t="shared" si="106"/>
        <v>3</v>
      </c>
      <c r="L590">
        <v>1</v>
      </c>
      <c r="N590">
        <f t="shared" si="98"/>
        <v>1981</v>
      </c>
      <c r="O590" t="str">
        <f t="shared" si="99"/>
        <v>Western Conference First Round</v>
      </c>
      <c r="P590" t="str">
        <f t="shared" si="107"/>
        <v>Los Angeles Lakers</v>
      </c>
      <c r="Q590">
        <f t="shared" si="100"/>
        <v>1</v>
      </c>
      <c r="R590">
        <f t="shared" si="101"/>
        <v>3</v>
      </c>
      <c r="S590">
        <v>0</v>
      </c>
    </row>
    <row r="591" spans="1:19">
      <c r="A591">
        <f t="shared" si="108"/>
        <v>1981</v>
      </c>
      <c r="B591" t="s">
        <v>968</v>
      </c>
      <c r="C591" t="s">
        <v>976</v>
      </c>
      <c r="G591">
        <f t="shared" si="102"/>
        <v>1981</v>
      </c>
      <c r="H591" t="str">
        <f t="shared" si="103"/>
        <v>Western Conference First Round</v>
      </c>
      <c r="I591" t="str">
        <f t="shared" si="104"/>
        <v>Kansas City Kings</v>
      </c>
      <c r="J591">
        <f t="shared" si="105"/>
        <v>2</v>
      </c>
      <c r="K591">
        <f t="shared" si="106"/>
        <v>3</v>
      </c>
      <c r="L591">
        <v>1</v>
      </c>
      <c r="N591">
        <f t="shared" si="98"/>
        <v>1981</v>
      </c>
      <c r="O591" t="str">
        <f t="shared" si="99"/>
        <v>Western Conference First Round</v>
      </c>
      <c r="P591" t="str">
        <f t="shared" si="107"/>
        <v>Portland Trail Blazers</v>
      </c>
      <c r="Q591">
        <f t="shared" si="100"/>
        <v>1</v>
      </c>
      <c r="R591">
        <f t="shared" si="101"/>
        <v>3</v>
      </c>
      <c r="S591">
        <v>0</v>
      </c>
    </row>
    <row r="592" spans="1:19">
      <c r="A592">
        <f t="shared" si="108"/>
        <v>1981</v>
      </c>
      <c r="G592">
        <f t="shared" si="102"/>
        <v>1981</v>
      </c>
      <c r="H592" t="e">
        <f t="shared" si="103"/>
        <v>#VALUE!</v>
      </c>
      <c r="I592" t="e">
        <f t="shared" si="104"/>
        <v>#VALUE!</v>
      </c>
      <c r="J592" t="e">
        <f t="shared" si="105"/>
        <v>#VALUE!</v>
      </c>
      <c r="K592" t="e">
        <f t="shared" si="106"/>
        <v>#VALUE!</v>
      </c>
      <c r="L592">
        <v>1</v>
      </c>
      <c r="N592">
        <f t="shared" si="98"/>
        <v>1981</v>
      </c>
      <c r="O592" t="e">
        <f t="shared" si="99"/>
        <v>#VALUE!</v>
      </c>
      <c r="P592" t="e">
        <f t="shared" si="107"/>
        <v>#VALUE!</v>
      </c>
      <c r="Q592" t="e">
        <f t="shared" si="100"/>
        <v>#VALUE!</v>
      </c>
      <c r="R592" t="e">
        <f t="shared" si="101"/>
        <v>#VALUE!</v>
      </c>
      <c r="S592">
        <v>0</v>
      </c>
    </row>
    <row r="593" spans="1:19">
      <c r="A593">
        <f t="shared" si="108"/>
        <v>1981</v>
      </c>
      <c r="G593">
        <f t="shared" si="102"/>
        <v>1981</v>
      </c>
      <c r="H593" t="e">
        <f t="shared" si="103"/>
        <v>#VALUE!</v>
      </c>
      <c r="I593" t="e">
        <f t="shared" si="104"/>
        <v>#VALUE!</v>
      </c>
      <c r="J593" t="e">
        <f t="shared" si="105"/>
        <v>#VALUE!</v>
      </c>
      <c r="K593" t="e">
        <f t="shared" si="106"/>
        <v>#VALUE!</v>
      </c>
      <c r="L593">
        <v>1</v>
      </c>
      <c r="N593">
        <f t="shared" si="98"/>
        <v>1981</v>
      </c>
      <c r="O593" t="e">
        <f t="shared" si="99"/>
        <v>#VALUE!</v>
      </c>
      <c r="P593" t="e">
        <f t="shared" si="107"/>
        <v>#VALUE!</v>
      </c>
      <c r="Q593" t="e">
        <f t="shared" si="100"/>
        <v>#VALUE!</v>
      </c>
      <c r="R593" t="e">
        <f t="shared" si="101"/>
        <v>#VALUE!</v>
      </c>
      <c r="S593">
        <v>0</v>
      </c>
    </row>
    <row r="594" spans="1:19">
      <c r="A594">
        <f t="shared" si="108"/>
        <v>1981</v>
      </c>
      <c r="G594">
        <f t="shared" si="102"/>
        <v>1981</v>
      </c>
      <c r="H594" t="e">
        <f t="shared" si="103"/>
        <v>#VALUE!</v>
      </c>
      <c r="I594" t="e">
        <f t="shared" si="104"/>
        <v>#VALUE!</v>
      </c>
      <c r="J594" t="e">
        <f t="shared" si="105"/>
        <v>#VALUE!</v>
      </c>
      <c r="K594" t="e">
        <f t="shared" si="106"/>
        <v>#VALUE!</v>
      </c>
      <c r="L594">
        <v>1</v>
      </c>
      <c r="N594">
        <f t="shared" si="98"/>
        <v>1981</v>
      </c>
      <c r="O594" t="e">
        <f t="shared" si="99"/>
        <v>#VALUE!</v>
      </c>
      <c r="P594" t="e">
        <f t="shared" si="107"/>
        <v>#VALUE!</v>
      </c>
      <c r="Q594" t="e">
        <f t="shared" si="100"/>
        <v>#VALUE!</v>
      </c>
      <c r="R594" t="e">
        <f t="shared" si="101"/>
        <v>#VALUE!</v>
      </c>
      <c r="S594">
        <v>0</v>
      </c>
    </row>
    <row r="595" spans="1:19">
      <c r="A595">
        <f t="shared" si="108"/>
        <v>1981</v>
      </c>
      <c r="G595">
        <f t="shared" si="102"/>
        <v>1981</v>
      </c>
      <c r="H595" t="e">
        <f t="shared" si="103"/>
        <v>#VALUE!</v>
      </c>
      <c r="I595" t="e">
        <f t="shared" si="104"/>
        <v>#VALUE!</v>
      </c>
      <c r="J595" t="e">
        <f t="shared" si="105"/>
        <v>#VALUE!</v>
      </c>
      <c r="K595" t="e">
        <f t="shared" si="106"/>
        <v>#VALUE!</v>
      </c>
      <c r="L595">
        <v>1</v>
      </c>
      <c r="N595">
        <f t="shared" si="98"/>
        <v>1981</v>
      </c>
      <c r="O595" t="e">
        <f t="shared" si="99"/>
        <v>#VALUE!</v>
      </c>
      <c r="P595" t="e">
        <f t="shared" si="107"/>
        <v>#VALUE!</v>
      </c>
      <c r="Q595" t="e">
        <f t="shared" si="100"/>
        <v>#VALUE!</v>
      </c>
      <c r="R595" t="e">
        <f t="shared" si="101"/>
        <v>#VALUE!</v>
      </c>
      <c r="S595">
        <v>0</v>
      </c>
    </row>
    <row r="596" spans="1:19">
      <c r="A596">
        <f t="shared" si="108"/>
        <v>1980</v>
      </c>
      <c r="B596" t="s">
        <v>725</v>
      </c>
      <c r="C596" t="s">
        <v>847</v>
      </c>
      <c r="G596">
        <f t="shared" si="102"/>
        <v>1980</v>
      </c>
      <c r="H596" t="str">
        <f t="shared" si="103"/>
        <v>Finals</v>
      </c>
      <c r="I596" t="str">
        <f t="shared" si="104"/>
        <v>Los Angeles Lakers</v>
      </c>
      <c r="J596">
        <f t="shared" si="105"/>
        <v>4</v>
      </c>
      <c r="K596">
        <f t="shared" si="106"/>
        <v>6</v>
      </c>
      <c r="L596">
        <v>1</v>
      </c>
      <c r="N596">
        <f t="shared" si="98"/>
        <v>1980</v>
      </c>
      <c r="O596" t="str">
        <f t="shared" si="99"/>
        <v>Finals</v>
      </c>
      <c r="P596" t="str">
        <f t="shared" si="107"/>
        <v>Philadelphia 76ers</v>
      </c>
      <c r="Q596">
        <f t="shared" si="100"/>
        <v>2</v>
      </c>
      <c r="R596">
        <f t="shared" si="101"/>
        <v>6</v>
      </c>
      <c r="S596">
        <v>0</v>
      </c>
    </row>
    <row r="597" spans="1:19">
      <c r="A597">
        <f t="shared" si="108"/>
        <v>1980</v>
      </c>
      <c r="G597">
        <f t="shared" si="102"/>
        <v>1980</v>
      </c>
      <c r="H597" t="e">
        <f t="shared" si="103"/>
        <v>#VALUE!</v>
      </c>
      <c r="I597" t="e">
        <f t="shared" si="104"/>
        <v>#VALUE!</v>
      </c>
      <c r="J597" t="e">
        <f t="shared" si="105"/>
        <v>#VALUE!</v>
      </c>
      <c r="K597" t="e">
        <f t="shared" si="106"/>
        <v>#VALUE!</v>
      </c>
      <c r="L597">
        <v>1</v>
      </c>
      <c r="N597">
        <f t="shared" si="98"/>
        <v>1980</v>
      </c>
      <c r="O597" t="e">
        <f t="shared" si="99"/>
        <v>#VALUE!</v>
      </c>
      <c r="P597" t="e">
        <f t="shared" si="107"/>
        <v>#VALUE!</v>
      </c>
      <c r="Q597" t="e">
        <f t="shared" si="100"/>
        <v>#VALUE!</v>
      </c>
      <c r="R597" t="e">
        <f t="shared" si="101"/>
        <v>#VALUE!</v>
      </c>
      <c r="S597">
        <v>0</v>
      </c>
    </row>
    <row r="598" spans="1:19">
      <c r="A598">
        <f t="shared" si="108"/>
        <v>1980</v>
      </c>
      <c r="B598" t="s">
        <v>727</v>
      </c>
      <c r="C598" t="s">
        <v>971</v>
      </c>
      <c r="G598">
        <f t="shared" si="102"/>
        <v>1980</v>
      </c>
      <c r="H598" t="str">
        <f t="shared" si="103"/>
        <v>Eastern Conference Finals</v>
      </c>
      <c r="I598" t="str">
        <f t="shared" si="104"/>
        <v>Philadelphia 76ers</v>
      </c>
      <c r="J598">
        <f t="shared" si="105"/>
        <v>4</v>
      </c>
      <c r="K598">
        <f t="shared" si="106"/>
        <v>5</v>
      </c>
      <c r="L598">
        <v>1</v>
      </c>
      <c r="N598">
        <f t="shared" si="98"/>
        <v>1980</v>
      </c>
      <c r="O598" t="str">
        <f t="shared" si="99"/>
        <v>Eastern Conference Finals</v>
      </c>
      <c r="P598" t="str">
        <f t="shared" si="107"/>
        <v>Boston Celtics</v>
      </c>
      <c r="Q598">
        <f t="shared" si="100"/>
        <v>1</v>
      </c>
      <c r="R598">
        <f t="shared" si="101"/>
        <v>5</v>
      </c>
      <c r="S598">
        <v>0</v>
      </c>
    </row>
    <row r="599" spans="1:19">
      <c r="A599">
        <f t="shared" si="108"/>
        <v>1980</v>
      </c>
      <c r="B599" t="s">
        <v>728</v>
      </c>
      <c r="C599" t="s">
        <v>879</v>
      </c>
      <c r="G599">
        <f t="shared" si="102"/>
        <v>1980</v>
      </c>
      <c r="H599" t="str">
        <f t="shared" si="103"/>
        <v>Western Conference Finals</v>
      </c>
      <c r="I599" t="str">
        <f t="shared" si="104"/>
        <v>Los Angeles Lakers</v>
      </c>
      <c r="J599">
        <f t="shared" si="105"/>
        <v>4</v>
      </c>
      <c r="K599">
        <f t="shared" si="106"/>
        <v>5</v>
      </c>
      <c r="L599">
        <v>1</v>
      </c>
      <c r="N599">
        <f t="shared" si="98"/>
        <v>1980</v>
      </c>
      <c r="O599" t="str">
        <f t="shared" si="99"/>
        <v>Western Conference Finals</v>
      </c>
      <c r="P599" t="str">
        <f t="shared" si="107"/>
        <v>Seattle SuperSonics</v>
      </c>
      <c r="Q599">
        <f t="shared" si="100"/>
        <v>1</v>
      </c>
      <c r="R599">
        <f t="shared" si="101"/>
        <v>5</v>
      </c>
      <c r="S599">
        <v>0</v>
      </c>
    </row>
    <row r="600" spans="1:19">
      <c r="A600">
        <f t="shared" si="108"/>
        <v>1980</v>
      </c>
      <c r="G600">
        <f t="shared" si="102"/>
        <v>1980</v>
      </c>
      <c r="H600" t="e">
        <f t="shared" si="103"/>
        <v>#VALUE!</v>
      </c>
      <c r="I600" t="e">
        <f t="shared" si="104"/>
        <v>#VALUE!</v>
      </c>
      <c r="J600" t="e">
        <f t="shared" si="105"/>
        <v>#VALUE!</v>
      </c>
      <c r="K600" t="e">
        <f t="shared" si="106"/>
        <v>#VALUE!</v>
      </c>
      <c r="L600">
        <v>1</v>
      </c>
      <c r="N600">
        <f t="shared" si="98"/>
        <v>1980</v>
      </c>
      <c r="O600" t="e">
        <f t="shared" si="99"/>
        <v>#VALUE!</v>
      </c>
      <c r="P600" t="e">
        <f t="shared" si="107"/>
        <v>#VALUE!</v>
      </c>
      <c r="Q600" t="e">
        <f t="shared" si="100"/>
        <v>#VALUE!</v>
      </c>
      <c r="R600" t="e">
        <f t="shared" si="101"/>
        <v>#VALUE!</v>
      </c>
      <c r="S600">
        <v>0</v>
      </c>
    </row>
    <row r="601" spans="1:19">
      <c r="A601">
        <f t="shared" si="108"/>
        <v>1980</v>
      </c>
      <c r="B601" t="s">
        <v>748</v>
      </c>
      <c r="C601" t="s">
        <v>950</v>
      </c>
      <c r="G601">
        <f t="shared" si="102"/>
        <v>1980</v>
      </c>
      <c r="H601" t="str">
        <f t="shared" si="103"/>
        <v>Eastern Conference Semifinals</v>
      </c>
      <c r="I601" t="str">
        <f t="shared" si="104"/>
        <v>Boston Celtics</v>
      </c>
      <c r="J601">
        <f t="shared" si="105"/>
        <v>4</v>
      </c>
      <c r="K601">
        <f t="shared" si="106"/>
        <v>4</v>
      </c>
      <c r="L601">
        <v>1</v>
      </c>
      <c r="N601">
        <f t="shared" si="98"/>
        <v>1980</v>
      </c>
      <c r="O601" t="str">
        <f t="shared" si="99"/>
        <v>Eastern Conference Semifinals</v>
      </c>
      <c r="P601" t="str">
        <f t="shared" si="107"/>
        <v>Houston Rockets</v>
      </c>
      <c r="Q601">
        <f t="shared" si="100"/>
        <v>0</v>
      </c>
      <c r="R601">
        <f t="shared" si="101"/>
        <v>4</v>
      </c>
      <c r="S601">
        <v>0</v>
      </c>
    </row>
    <row r="602" spans="1:19">
      <c r="A602">
        <f t="shared" si="108"/>
        <v>1980</v>
      </c>
      <c r="B602" t="s">
        <v>686</v>
      </c>
      <c r="C602" t="s">
        <v>972</v>
      </c>
      <c r="G602">
        <f t="shared" si="102"/>
        <v>1980</v>
      </c>
      <c r="H602" t="str">
        <f t="shared" si="103"/>
        <v>Eastern Conference Semifinals</v>
      </c>
      <c r="I602" t="str">
        <f t="shared" si="104"/>
        <v>Philadelphia 76ers</v>
      </c>
      <c r="J602">
        <f t="shared" si="105"/>
        <v>4</v>
      </c>
      <c r="K602">
        <f t="shared" si="106"/>
        <v>5</v>
      </c>
      <c r="L602">
        <v>1</v>
      </c>
      <c r="N602">
        <f t="shared" si="98"/>
        <v>1980</v>
      </c>
      <c r="O602" t="str">
        <f t="shared" si="99"/>
        <v>Eastern Conference Semifinals</v>
      </c>
      <c r="P602" t="str">
        <f t="shared" si="107"/>
        <v>Atlanta Hawks</v>
      </c>
      <c r="Q602">
        <f t="shared" si="100"/>
        <v>1</v>
      </c>
      <c r="R602">
        <f t="shared" si="101"/>
        <v>5</v>
      </c>
      <c r="S602">
        <v>0</v>
      </c>
    </row>
    <row r="603" spans="1:19">
      <c r="A603">
        <f t="shared" si="108"/>
        <v>1980</v>
      </c>
      <c r="B603" t="s">
        <v>688</v>
      </c>
      <c r="C603" t="s">
        <v>746</v>
      </c>
      <c r="G603">
        <f t="shared" si="102"/>
        <v>1980</v>
      </c>
      <c r="H603" t="str">
        <f t="shared" si="103"/>
        <v>Western Conference Semifinals</v>
      </c>
      <c r="I603" t="str">
        <f t="shared" si="104"/>
        <v>Los Angeles Lakers</v>
      </c>
      <c r="J603">
        <f t="shared" si="105"/>
        <v>4</v>
      </c>
      <c r="K603">
        <f t="shared" si="106"/>
        <v>5</v>
      </c>
      <c r="L603">
        <v>1</v>
      </c>
      <c r="N603">
        <f t="shared" si="98"/>
        <v>1980</v>
      </c>
      <c r="O603" t="str">
        <f t="shared" si="99"/>
        <v>Western Conference Semifinals</v>
      </c>
      <c r="P603" t="str">
        <f t="shared" si="107"/>
        <v>Phoenix Suns</v>
      </c>
      <c r="Q603">
        <f t="shared" si="100"/>
        <v>1</v>
      </c>
      <c r="R603">
        <f t="shared" si="101"/>
        <v>5</v>
      </c>
      <c r="S603">
        <v>0</v>
      </c>
    </row>
    <row r="604" spans="1:19">
      <c r="A604">
        <f t="shared" si="108"/>
        <v>1980</v>
      </c>
      <c r="B604" t="s">
        <v>732</v>
      </c>
      <c r="C604" t="s">
        <v>977</v>
      </c>
      <c r="G604">
        <f t="shared" si="102"/>
        <v>1980</v>
      </c>
      <c r="H604" t="str">
        <f t="shared" si="103"/>
        <v>Western Conference Semifinals</v>
      </c>
      <c r="I604" t="str">
        <f t="shared" si="104"/>
        <v>Seattle SuperSonics</v>
      </c>
      <c r="J604">
        <f t="shared" si="105"/>
        <v>4</v>
      </c>
      <c r="K604">
        <f t="shared" si="106"/>
        <v>7</v>
      </c>
      <c r="L604">
        <v>1</v>
      </c>
      <c r="N604">
        <f t="shared" si="98"/>
        <v>1980</v>
      </c>
      <c r="O604" t="str">
        <f t="shared" si="99"/>
        <v>Western Conference Semifinals</v>
      </c>
      <c r="P604" t="str">
        <f t="shared" si="107"/>
        <v>Milwaukee Bucks</v>
      </c>
      <c r="Q604">
        <f t="shared" si="100"/>
        <v>3</v>
      </c>
      <c r="R604">
        <f t="shared" si="101"/>
        <v>7</v>
      </c>
      <c r="S604">
        <v>0</v>
      </c>
    </row>
    <row r="605" spans="1:19">
      <c r="A605">
        <f t="shared" si="108"/>
        <v>1980</v>
      </c>
      <c r="G605">
        <f t="shared" si="102"/>
        <v>1980</v>
      </c>
      <c r="H605" t="e">
        <f t="shared" si="103"/>
        <v>#VALUE!</v>
      </c>
      <c r="I605" t="e">
        <f t="shared" si="104"/>
        <v>#VALUE!</v>
      </c>
      <c r="J605" t="e">
        <f t="shared" si="105"/>
        <v>#VALUE!</v>
      </c>
      <c r="K605" t="e">
        <f t="shared" si="106"/>
        <v>#VALUE!</v>
      </c>
      <c r="L605">
        <v>1</v>
      </c>
      <c r="N605">
        <f t="shared" si="98"/>
        <v>1980</v>
      </c>
      <c r="O605" t="e">
        <f t="shared" si="99"/>
        <v>#VALUE!</v>
      </c>
      <c r="P605" t="e">
        <f t="shared" si="107"/>
        <v>#VALUE!</v>
      </c>
      <c r="Q605" t="e">
        <f t="shared" si="100"/>
        <v>#VALUE!</v>
      </c>
      <c r="R605" t="e">
        <f t="shared" si="101"/>
        <v>#VALUE!</v>
      </c>
      <c r="S605">
        <v>0</v>
      </c>
    </row>
    <row r="606" spans="1:19">
      <c r="A606">
        <f t="shared" si="108"/>
        <v>1980</v>
      </c>
      <c r="B606" t="s">
        <v>966</v>
      </c>
      <c r="C606" t="s">
        <v>904</v>
      </c>
      <c r="G606">
        <f t="shared" si="102"/>
        <v>1980</v>
      </c>
      <c r="H606" t="str">
        <f t="shared" si="103"/>
        <v>Eastern Conference First Round</v>
      </c>
      <c r="I606" t="str">
        <f t="shared" si="104"/>
        <v>Houston Rockets</v>
      </c>
      <c r="J606">
        <f t="shared" si="105"/>
        <v>2</v>
      </c>
      <c r="K606">
        <f t="shared" si="106"/>
        <v>3</v>
      </c>
      <c r="L606">
        <v>1</v>
      </c>
      <c r="N606">
        <f t="shared" si="98"/>
        <v>1980</v>
      </c>
      <c r="O606" t="str">
        <f t="shared" si="99"/>
        <v>Eastern Conference First Round</v>
      </c>
      <c r="P606" t="str">
        <f t="shared" si="107"/>
        <v>San Antonio Spurs</v>
      </c>
      <c r="Q606">
        <f t="shared" si="100"/>
        <v>1</v>
      </c>
      <c r="R606">
        <f t="shared" si="101"/>
        <v>3</v>
      </c>
      <c r="S606">
        <v>0</v>
      </c>
    </row>
    <row r="607" spans="1:19">
      <c r="A607">
        <f t="shared" si="108"/>
        <v>1980</v>
      </c>
      <c r="B607" t="s">
        <v>967</v>
      </c>
      <c r="C607" t="s">
        <v>953</v>
      </c>
      <c r="G607">
        <f t="shared" si="102"/>
        <v>1980</v>
      </c>
      <c r="H607" t="str">
        <f t="shared" si="103"/>
        <v>Eastern Conference First Round</v>
      </c>
      <c r="I607" t="str">
        <f t="shared" si="104"/>
        <v>Philadelphia 76ers</v>
      </c>
      <c r="J607">
        <f t="shared" si="105"/>
        <v>2</v>
      </c>
      <c r="K607">
        <f t="shared" si="106"/>
        <v>2</v>
      </c>
      <c r="L607">
        <v>1</v>
      </c>
      <c r="N607">
        <f t="shared" si="98"/>
        <v>1980</v>
      </c>
      <c r="O607" t="str">
        <f t="shared" si="99"/>
        <v>Eastern Conference First Round</v>
      </c>
      <c r="P607" t="str">
        <f t="shared" si="107"/>
        <v>Washington Bullets</v>
      </c>
      <c r="Q607">
        <f t="shared" si="100"/>
        <v>0</v>
      </c>
      <c r="R607">
        <f t="shared" si="101"/>
        <v>2</v>
      </c>
      <c r="S607">
        <v>0</v>
      </c>
    </row>
    <row r="608" spans="1:19">
      <c r="A608">
        <f t="shared" si="108"/>
        <v>1980</v>
      </c>
      <c r="B608" t="s">
        <v>968</v>
      </c>
      <c r="C608" t="s">
        <v>978</v>
      </c>
      <c r="G608">
        <f t="shared" si="102"/>
        <v>1980</v>
      </c>
      <c r="H608" t="str">
        <f t="shared" si="103"/>
        <v>Western Conference First Round</v>
      </c>
      <c r="I608" t="str">
        <f t="shared" si="104"/>
        <v>Phoenix Suns</v>
      </c>
      <c r="J608">
        <f t="shared" si="105"/>
        <v>2</v>
      </c>
      <c r="K608">
        <f t="shared" si="106"/>
        <v>3</v>
      </c>
      <c r="L608">
        <v>1</v>
      </c>
      <c r="N608">
        <f t="shared" si="98"/>
        <v>1980</v>
      </c>
      <c r="O608" t="str">
        <f t="shared" si="99"/>
        <v>Western Conference First Round</v>
      </c>
      <c r="P608" t="str">
        <f t="shared" si="107"/>
        <v>Kansas City Kings</v>
      </c>
      <c r="Q608">
        <f t="shared" si="100"/>
        <v>1</v>
      </c>
      <c r="R608">
        <f t="shared" si="101"/>
        <v>3</v>
      </c>
      <c r="S608">
        <v>0</v>
      </c>
    </row>
    <row r="609" spans="1:19">
      <c r="A609">
        <f t="shared" si="108"/>
        <v>1980</v>
      </c>
      <c r="B609" t="s">
        <v>968</v>
      </c>
      <c r="C609" t="s">
        <v>979</v>
      </c>
      <c r="G609">
        <f t="shared" si="102"/>
        <v>1980</v>
      </c>
      <c r="H609" t="str">
        <f t="shared" si="103"/>
        <v>Western Conference First Round</v>
      </c>
      <c r="I609" t="str">
        <f t="shared" si="104"/>
        <v>Seattle SuperSonics</v>
      </c>
      <c r="J609">
        <f t="shared" si="105"/>
        <v>2</v>
      </c>
      <c r="K609">
        <f t="shared" si="106"/>
        <v>3</v>
      </c>
      <c r="L609">
        <v>1</v>
      </c>
      <c r="N609">
        <f t="shared" si="98"/>
        <v>1980</v>
      </c>
      <c r="O609" t="str">
        <f t="shared" si="99"/>
        <v>Western Conference First Round</v>
      </c>
      <c r="P609" t="str">
        <f t="shared" si="107"/>
        <v>Portland Trail Blazers</v>
      </c>
      <c r="Q609">
        <f t="shared" si="100"/>
        <v>1</v>
      </c>
      <c r="R609">
        <f t="shared" si="101"/>
        <v>3</v>
      </c>
      <c r="S609">
        <v>0</v>
      </c>
    </row>
    <row r="610" spans="1:19">
      <c r="A610">
        <f t="shared" si="108"/>
        <v>1980</v>
      </c>
      <c r="G610">
        <f t="shared" si="102"/>
        <v>1980</v>
      </c>
      <c r="H610" t="e">
        <f t="shared" si="103"/>
        <v>#VALUE!</v>
      </c>
      <c r="I610" t="e">
        <f t="shared" si="104"/>
        <v>#VALUE!</v>
      </c>
      <c r="J610" t="e">
        <f t="shared" si="105"/>
        <v>#VALUE!</v>
      </c>
      <c r="K610" t="e">
        <f t="shared" si="106"/>
        <v>#VALUE!</v>
      </c>
      <c r="L610">
        <v>1</v>
      </c>
      <c r="N610">
        <f t="shared" si="98"/>
        <v>1980</v>
      </c>
      <c r="O610" t="e">
        <f t="shared" si="99"/>
        <v>#VALUE!</v>
      </c>
      <c r="P610" t="e">
        <f t="shared" si="107"/>
        <v>#VALUE!</v>
      </c>
      <c r="Q610" t="e">
        <f t="shared" si="100"/>
        <v>#VALUE!</v>
      </c>
      <c r="R610" t="e">
        <f t="shared" si="101"/>
        <v>#VALUE!</v>
      </c>
      <c r="S610">
        <v>0</v>
      </c>
    </row>
    <row r="611" spans="1:19">
      <c r="A611">
        <f t="shared" si="108"/>
        <v>1980</v>
      </c>
      <c r="G611">
        <f t="shared" si="102"/>
        <v>1980</v>
      </c>
      <c r="H611" t="e">
        <f t="shared" si="103"/>
        <v>#VALUE!</v>
      </c>
      <c r="I611" t="e">
        <f t="shared" si="104"/>
        <v>#VALUE!</v>
      </c>
      <c r="J611" t="e">
        <f t="shared" si="105"/>
        <v>#VALUE!</v>
      </c>
      <c r="K611" t="e">
        <f t="shared" si="106"/>
        <v>#VALUE!</v>
      </c>
      <c r="L611">
        <v>1</v>
      </c>
      <c r="N611">
        <f t="shared" si="98"/>
        <v>1980</v>
      </c>
      <c r="O611" t="e">
        <f t="shared" si="99"/>
        <v>#VALUE!</v>
      </c>
      <c r="P611" t="e">
        <f t="shared" si="107"/>
        <v>#VALUE!</v>
      </c>
      <c r="Q611" t="e">
        <f t="shared" si="100"/>
        <v>#VALUE!</v>
      </c>
      <c r="R611" t="e">
        <f t="shared" si="101"/>
        <v>#VALUE!</v>
      </c>
      <c r="S611">
        <v>0</v>
      </c>
    </row>
    <row r="612" spans="1:19">
      <c r="A612">
        <f t="shared" si="108"/>
        <v>1980</v>
      </c>
      <c r="G612">
        <f t="shared" si="102"/>
        <v>1980</v>
      </c>
      <c r="H612" t="e">
        <f t="shared" si="103"/>
        <v>#VALUE!</v>
      </c>
      <c r="I612" t="e">
        <f t="shared" si="104"/>
        <v>#VALUE!</v>
      </c>
      <c r="J612" t="e">
        <f t="shared" si="105"/>
        <v>#VALUE!</v>
      </c>
      <c r="K612" t="e">
        <f t="shared" si="106"/>
        <v>#VALUE!</v>
      </c>
      <c r="L612">
        <v>1</v>
      </c>
      <c r="N612">
        <f t="shared" si="98"/>
        <v>1980</v>
      </c>
      <c r="O612" t="e">
        <f t="shared" si="99"/>
        <v>#VALUE!</v>
      </c>
      <c r="P612" t="e">
        <f t="shared" si="107"/>
        <v>#VALUE!</v>
      </c>
      <c r="Q612" t="e">
        <f t="shared" si="100"/>
        <v>#VALUE!</v>
      </c>
      <c r="R612" t="e">
        <f t="shared" si="101"/>
        <v>#VALUE!</v>
      </c>
      <c r="S612">
        <v>0</v>
      </c>
    </row>
    <row r="613" spans="1:19">
      <c r="A613">
        <f t="shared" si="108"/>
        <v>1980</v>
      </c>
      <c r="G613">
        <f t="shared" si="102"/>
        <v>1980</v>
      </c>
      <c r="H613" t="e">
        <f t="shared" si="103"/>
        <v>#VALUE!</v>
      </c>
      <c r="I613" t="e">
        <f t="shared" si="104"/>
        <v>#VALUE!</v>
      </c>
      <c r="J613" t="e">
        <f t="shared" si="105"/>
        <v>#VALUE!</v>
      </c>
      <c r="K613" t="e">
        <f t="shared" si="106"/>
        <v>#VALUE!</v>
      </c>
      <c r="L613">
        <v>1</v>
      </c>
      <c r="N613">
        <f t="shared" si="98"/>
        <v>1980</v>
      </c>
      <c r="O613" t="e">
        <f t="shared" si="99"/>
        <v>#VALUE!</v>
      </c>
      <c r="P613" t="e">
        <f t="shared" si="107"/>
        <v>#VALUE!</v>
      </c>
      <c r="Q613" t="e">
        <f t="shared" si="100"/>
        <v>#VALUE!</v>
      </c>
      <c r="R613" t="e">
        <f t="shared" si="101"/>
        <v>#VALUE!</v>
      </c>
      <c r="S613">
        <v>0</v>
      </c>
    </row>
    <row r="614" spans="1:19">
      <c r="A614">
        <f t="shared" si="108"/>
        <v>1979</v>
      </c>
      <c r="B614" t="s">
        <v>705</v>
      </c>
      <c r="C614" t="s">
        <v>980</v>
      </c>
      <c r="G614">
        <f t="shared" si="102"/>
        <v>1979</v>
      </c>
      <c r="H614" t="str">
        <f t="shared" si="103"/>
        <v>Finals</v>
      </c>
      <c r="I614" t="str">
        <f t="shared" si="104"/>
        <v>Seattle SuperSonics</v>
      </c>
      <c r="J614">
        <f t="shared" si="105"/>
        <v>4</v>
      </c>
      <c r="K614">
        <f t="shared" si="106"/>
        <v>5</v>
      </c>
      <c r="L614">
        <v>1</v>
      </c>
      <c r="N614">
        <f t="shared" ref="N614:N677" si="109">A614</f>
        <v>1979</v>
      </c>
      <c r="O614" t="str">
        <f t="shared" ref="O614:O677" si="110">LEFT(B614,FIND("(",B614)-2)</f>
        <v>Finals</v>
      </c>
      <c r="P614" t="str">
        <f t="shared" si="107"/>
        <v>Washington Bullets</v>
      </c>
      <c r="Q614">
        <f t="shared" ref="Q614:Q677" si="111">LEFT(RIGHT(B614,3),1)*1</f>
        <v>1</v>
      </c>
      <c r="R614">
        <f t="shared" ref="R614:R677" si="112">LEFT(RIGHT(B614,LEN(B614) - FIND("(",B614)),1)*1+Q614</f>
        <v>5</v>
      </c>
      <c r="S614">
        <v>0</v>
      </c>
    </row>
    <row r="615" spans="1:19">
      <c r="A615">
        <f t="shared" si="108"/>
        <v>1979</v>
      </c>
      <c r="G615">
        <f t="shared" ref="G615:G678" si="113">A615</f>
        <v>1979</v>
      </c>
      <c r="H615" t="e">
        <f t="shared" ref="H615:H678" si="114">LEFT(B615,FIND("(",B615)-2)</f>
        <v>#VALUE!</v>
      </c>
      <c r="I615" t="e">
        <f t="shared" ref="I615:I678" si="115">LEFT(C615,FIND("over",C615)-2)</f>
        <v>#VALUE!</v>
      </c>
      <c r="J615" t="e">
        <f t="shared" ref="J615:J678" si="116">LEFT(RIGHT(B615,LEN(B615) - FIND("(",B615)),1)*1</f>
        <v>#VALUE!</v>
      </c>
      <c r="K615" t="e">
        <f t="shared" ref="K615:K678" si="117">RIGHT(LEFT(B615,FIND(")",B615)-1),1)+J615</f>
        <v>#VALUE!</v>
      </c>
      <c r="L615">
        <v>1</v>
      </c>
      <c r="N615">
        <f t="shared" si="109"/>
        <v>1979</v>
      </c>
      <c r="O615" t="e">
        <f t="shared" si="110"/>
        <v>#VALUE!</v>
      </c>
      <c r="P615" t="e">
        <f t="shared" si="107"/>
        <v>#VALUE!</v>
      </c>
      <c r="Q615" t="e">
        <f t="shared" si="111"/>
        <v>#VALUE!</v>
      </c>
      <c r="R615" t="e">
        <f t="shared" si="112"/>
        <v>#VALUE!</v>
      </c>
      <c r="S615">
        <v>0</v>
      </c>
    </row>
    <row r="616" spans="1:19">
      <c r="A616">
        <f t="shared" si="108"/>
        <v>1979</v>
      </c>
      <c r="B616" t="s">
        <v>680</v>
      </c>
      <c r="C616" t="s">
        <v>981</v>
      </c>
      <c r="G616">
        <f t="shared" si="113"/>
        <v>1979</v>
      </c>
      <c r="H616" t="str">
        <f t="shared" si="114"/>
        <v>Eastern Conference Finals</v>
      </c>
      <c r="I616" t="str">
        <f t="shared" si="115"/>
        <v>Washington Bullets</v>
      </c>
      <c r="J616">
        <f t="shared" si="116"/>
        <v>4</v>
      </c>
      <c r="K616">
        <f t="shared" si="117"/>
        <v>7</v>
      </c>
      <c r="L616">
        <v>1</v>
      </c>
      <c r="N616">
        <f t="shared" si="109"/>
        <v>1979</v>
      </c>
      <c r="O616" t="str">
        <f t="shared" si="110"/>
        <v>Eastern Conference Finals</v>
      </c>
      <c r="P616" t="str">
        <f t="shared" si="107"/>
        <v>San Antonio Spurs</v>
      </c>
      <c r="Q616">
        <f t="shared" si="111"/>
        <v>3</v>
      </c>
      <c r="R616">
        <f t="shared" si="112"/>
        <v>7</v>
      </c>
      <c r="S616">
        <v>0</v>
      </c>
    </row>
    <row r="617" spans="1:19">
      <c r="A617">
        <f t="shared" si="108"/>
        <v>1979</v>
      </c>
      <c r="B617" t="s">
        <v>835</v>
      </c>
      <c r="C617" t="s">
        <v>890</v>
      </c>
      <c r="G617">
        <f t="shared" si="113"/>
        <v>1979</v>
      </c>
      <c r="H617" t="str">
        <f t="shared" si="114"/>
        <v>Western Conference Finals</v>
      </c>
      <c r="I617" t="str">
        <f t="shared" si="115"/>
        <v>Seattle SuperSonics</v>
      </c>
      <c r="J617">
        <f t="shared" si="116"/>
        <v>4</v>
      </c>
      <c r="K617">
        <f t="shared" si="117"/>
        <v>7</v>
      </c>
      <c r="L617">
        <v>1</v>
      </c>
      <c r="N617">
        <f t="shared" si="109"/>
        <v>1979</v>
      </c>
      <c r="O617" t="str">
        <f t="shared" si="110"/>
        <v>Western Conference Finals</v>
      </c>
      <c r="P617" t="str">
        <f t="shared" si="107"/>
        <v>Phoenix Suns</v>
      </c>
      <c r="Q617">
        <f t="shared" si="111"/>
        <v>3</v>
      </c>
      <c r="R617">
        <f t="shared" si="112"/>
        <v>7</v>
      </c>
      <c r="S617">
        <v>0</v>
      </c>
    </row>
    <row r="618" spans="1:19">
      <c r="A618">
        <f t="shared" si="108"/>
        <v>1979</v>
      </c>
      <c r="G618">
        <f t="shared" si="113"/>
        <v>1979</v>
      </c>
      <c r="H618" t="e">
        <f t="shared" si="114"/>
        <v>#VALUE!</v>
      </c>
      <c r="I618" t="e">
        <f t="shared" si="115"/>
        <v>#VALUE!</v>
      </c>
      <c r="J618" t="e">
        <f t="shared" si="116"/>
        <v>#VALUE!</v>
      </c>
      <c r="K618" t="e">
        <f t="shared" si="117"/>
        <v>#VALUE!</v>
      </c>
      <c r="L618">
        <v>1</v>
      </c>
      <c r="N618">
        <f t="shared" si="109"/>
        <v>1979</v>
      </c>
      <c r="O618" t="e">
        <f t="shared" si="110"/>
        <v>#VALUE!</v>
      </c>
      <c r="P618" t="e">
        <f t="shared" si="107"/>
        <v>#VALUE!</v>
      </c>
      <c r="Q618" t="e">
        <f t="shared" si="111"/>
        <v>#VALUE!</v>
      </c>
      <c r="R618" t="e">
        <f t="shared" si="112"/>
        <v>#VALUE!</v>
      </c>
      <c r="S618">
        <v>0</v>
      </c>
    </row>
    <row r="619" spans="1:19">
      <c r="A619">
        <f t="shared" si="108"/>
        <v>1979</v>
      </c>
      <c r="B619" t="s">
        <v>710</v>
      </c>
      <c r="C619" t="s">
        <v>982</v>
      </c>
      <c r="G619">
        <f t="shared" si="113"/>
        <v>1979</v>
      </c>
      <c r="H619" t="str">
        <f t="shared" si="114"/>
        <v>Eastern Conference Semifinals</v>
      </c>
      <c r="I619" t="str">
        <f t="shared" si="115"/>
        <v>San Antonio Spurs</v>
      </c>
      <c r="J619">
        <f t="shared" si="116"/>
        <v>4</v>
      </c>
      <c r="K619">
        <f t="shared" si="117"/>
        <v>7</v>
      </c>
      <c r="L619">
        <v>1</v>
      </c>
      <c r="N619">
        <f t="shared" si="109"/>
        <v>1979</v>
      </c>
      <c r="O619" t="str">
        <f t="shared" si="110"/>
        <v>Eastern Conference Semifinals</v>
      </c>
      <c r="P619" t="str">
        <f t="shared" si="107"/>
        <v>Philadelphia 76ers</v>
      </c>
      <c r="Q619">
        <f t="shared" si="111"/>
        <v>3</v>
      </c>
      <c r="R619">
        <f t="shared" si="112"/>
        <v>7</v>
      </c>
      <c r="S619">
        <v>0</v>
      </c>
    </row>
    <row r="620" spans="1:19">
      <c r="A620">
        <f t="shared" si="108"/>
        <v>1979</v>
      </c>
      <c r="B620" t="s">
        <v>710</v>
      </c>
      <c r="C620" t="s">
        <v>983</v>
      </c>
      <c r="G620">
        <f t="shared" si="113"/>
        <v>1979</v>
      </c>
      <c r="H620" t="str">
        <f t="shared" si="114"/>
        <v>Eastern Conference Semifinals</v>
      </c>
      <c r="I620" t="str">
        <f t="shared" si="115"/>
        <v>Washington Bullets</v>
      </c>
      <c r="J620">
        <f t="shared" si="116"/>
        <v>4</v>
      </c>
      <c r="K620">
        <f t="shared" si="117"/>
        <v>7</v>
      </c>
      <c r="L620">
        <v>1</v>
      </c>
      <c r="N620">
        <f t="shared" si="109"/>
        <v>1979</v>
      </c>
      <c r="O620" t="str">
        <f t="shared" si="110"/>
        <v>Eastern Conference Semifinals</v>
      </c>
      <c r="P620" t="str">
        <f t="shared" si="107"/>
        <v>Atlanta Hawks</v>
      </c>
      <c r="Q620">
        <f t="shared" si="111"/>
        <v>3</v>
      </c>
      <c r="R620">
        <f t="shared" si="112"/>
        <v>7</v>
      </c>
      <c r="S620">
        <v>0</v>
      </c>
    </row>
    <row r="621" spans="1:19">
      <c r="A621">
        <f t="shared" si="108"/>
        <v>1979</v>
      </c>
      <c r="B621" t="s">
        <v>688</v>
      </c>
      <c r="C621" t="s">
        <v>978</v>
      </c>
      <c r="G621">
        <f t="shared" si="113"/>
        <v>1979</v>
      </c>
      <c r="H621" t="str">
        <f t="shared" si="114"/>
        <v>Western Conference Semifinals</v>
      </c>
      <c r="I621" t="str">
        <f t="shared" si="115"/>
        <v>Phoenix Suns</v>
      </c>
      <c r="J621">
        <f t="shared" si="116"/>
        <v>4</v>
      </c>
      <c r="K621">
        <f t="shared" si="117"/>
        <v>5</v>
      </c>
      <c r="L621">
        <v>1</v>
      </c>
      <c r="N621">
        <f t="shared" si="109"/>
        <v>1979</v>
      </c>
      <c r="O621" t="str">
        <f t="shared" si="110"/>
        <v>Western Conference Semifinals</v>
      </c>
      <c r="P621" t="str">
        <f t="shared" si="107"/>
        <v>Kansas City Kings</v>
      </c>
      <c r="Q621">
        <f t="shared" si="111"/>
        <v>1</v>
      </c>
      <c r="R621">
        <f t="shared" si="112"/>
        <v>5</v>
      </c>
      <c r="S621">
        <v>0</v>
      </c>
    </row>
    <row r="622" spans="1:19">
      <c r="A622">
        <f t="shared" si="108"/>
        <v>1979</v>
      </c>
      <c r="B622" t="s">
        <v>688</v>
      </c>
      <c r="C622" t="s">
        <v>984</v>
      </c>
      <c r="G622">
        <f t="shared" si="113"/>
        <v>1979</v>
      </c>
      <c r="H622" t="str">
        <f t="shared" si="114"/>
        <v>Western Conference Semifinals</v>
      </c>
      <c r="I622" t="str">
        <f t="shared" si="115"/>
        <v>Seattle SuperSonics</v>
      </c>
      <c r="J622">
        <f t="shared" si="116"/>
        <v>4</v>
      </c>
      <c r="K622">
        <f t="shared" si="117"/>
        <v>5</v>
      </c>
      <c r="L622">
        <v>1</v>
      </c>
      <c r="N622">
        <f t="shared" si="109"/>
        <v>1979</v>
      </c>
      <c r="O622" t="str">
        <f t="shared" si="110"/>
        <v>Western Conference Semifinals</v>
      </c>
      <c r="P622" t="str">
        <f t="shared" si="107"/>
        <v>Los Angeles Lakers</v>
      </c>
      <c r="Q622">
        <f t="shared" si="111"/>
        <v>1</v>
      </c>
      <c r="R622">
        <f t="shared" si="112"/>
        <v>5</v>
      </c>
      <c r="S622">
        <v>0</v>
      </c>
    </row>
    <row r="623" spans="1:19">
      <c r="A623">
        <f t="shared" si="108"/>
        <v>1979</v>
      </c>
      <c r="G623">
        <f t="shared" si="113"/>
        <v>1979</v>
      </c>
      <c r="H623" t="e">
        <f t="shared" si="114"/>
        <v>#VALUE!</v>
      </c>
      <c r="I623" t="e">
        <f t="shared" si="115"/>
        <v>#VALUE!</v>
      </c>
      <c r="J623" t="e">
        <f t="shared" si="116"/>
        <v>#VALUE!</v>
      </c>
      <c r="K623" t="e">
        <f t="shared" si="117"/>
        <v>#VALUE!</v>
      </c>
      <c r="L623">
        <v>1</v>
      </c>
      <c r="N623">
        <f t="shared" si="109"/>
        <v>1979</v>
      </c>
      <c r="O623" t="e">
        <f t="shared" si="110"/>
        <v>#VALUE!</v>
      </c>
      <c r="P623" t="e">
        <f t="shared" si="107"/>
        <v>#VALUE!</v>
      </c>
      <c r="Q623" t="e">
        <f t="shared" si="111"/>
        <v>#VALUE!</v>
      </c>
      <c r="R623" t="e">
        <f t="shared" si="112"/>
        <v>#VALUE!</v>
      </c>
      <c r="S623">
        <v>0</v>
      </c>
    </row>
    <row r="624" spans="1:19">
      <c r="A624">
        <f t="shared" si="108"/>
        <v>1979</v>
      </c>
      <c r="B624" t="s">
        <v>967</v>
      </c>
      <c r="C624" t="s">
        <v>985</v>
      </c>
      <c r="G624">
        <f t="shared" si="113"/>
        <v>1979</v>
      </c>
      <c r="H624" t="str">
        <f t="shared" si="114"/>
        <v>Eastern Conference First Round</v>
      </c>
      <c r="I624" t="str">
        <f t="shared" si="115"/>
        <v>Atlanta Hawks</v>
      </c>
      <c r="J624">
        <f t="shared" si="116"/>
        <v>2</v>
      </c>
      <c r="K624">
        <f t="shared" si="117"/>
        <v>2</v>
      </c>
      <c r="L624">
        <v>1</v>
      </c>
      <c r="N624">
        <f t="shared" si="109"/>
        <v>1979</v>
      </c>
      <c r="O624" t="str">
        <f t="shared" si="110"/>
        <v>Eastern Conference First Round</v>
      </c>
      <c r="P624" t="str">
        <f t="shared" si="107"/>
        <v>Houston Rockets</v>
      </c>
      <c r="Q624">
        <f t="shared" si="111"/>
        <v>0</v>
      </c>
      <c r="R624">
        <f t="shared" si="112"/>
        <v>2</v>
      </c>
      <c r="S624">
        <v>0</v>
      </c>
    </row>
    <row r="625" spans="1:19">
      <c r="A625">
        <f t="shared" si="108"/>
        <v>1979</v>
      </c>
      <c r="B625" t="s">
        <v>967</v>
      </c>
      <c r="C625" t="s">
        <v>986</v>
      </c>
      <c r="G625">
        <f t="shared" si="113"/>
        <v>1979</v>
      </c>
      <c r="H625" t="str">
        <f t="shared" si="114"/>
        <v>Eastern Conference First Round</v>
      </c>
      <c r="I625" t="str">
        <f t="shared" si="115"/>
        <v>Philadelphia 76ers</v>
      </c>
      <c r="J625">
        <f t="shared" si="116"/>
        <v>2</v>
      </c>
      <c r="K625">
        <f t="shared" si="117"/>
        <v>2</v>
      </c>
      <c r="L625">
        <v>1</v>
      </c>
      <c r="N625">
        <f t="shared" si="109"/>
        <v>1979</v>
      </c>
      <c r="O625" t="str">
        <f t="shared" si="110"/>
        <v>Eastern Conference First Round</v>
      </c>
      <c r="P625" t="str">
        <f t="shared" si="107"/>
        <v>New Jersey Nets</v>
      </c>
      <c r="Q625">
        <f t="shared" si="111"/>
        <v>0</v>
      </c>
      <c r="R625">
        <f t="shared" si="112"/>
        <v>2</v>
      </c>
      <c r="S625">
        <v>0</v>
      </c>
    </row>
    <row r="626" spans="1:19">
      <c r="A626">
        <f t="shared" si="108"/>
        <v>1979</v>
      </c>
      <c r="B626" t="s">
        <v>968</v>
      </c>
      <c r="C626" t="s">
        <v>722</v>
      </c>
      <c r="G626">
        <f t="shared" si="113"/>
        <v>1979</v>
      </c>
      <c r="H626" t="str">
        <f t="shared" si="114"/>
        <v>Western Conference First Round</v>
      </c>
      <c r="I626" t="str">
        <f t="shared" si="115"/>
        <v>Los Angeles Lakers</v>
      </c>
      <c r="J626">
        <f t="shared" si="116"/>
        <v>2</v>
      </c>
      <c r="K626">
        <f t="shared" si="117"/>
        <v>3</v>
      </c>
      <c r="L626">
        <v>1</v>
      </c>
      <c r="N626">
        <f t="shared" si="109"/>
        <v>1979</v>
      </c>
      <c r="O626" t="str">
        <f t="shared" si="110"/>
        <v>Western Conference First Round</v>
      </c>
      <c r="P626" t="str">
        <f t="shared" si="107"/>
        <v>Denver Nuggets</v>
      </c>
      <c r="Q626">
        <f t="shared" si="111"/>
        <v>1</v>
      </c>
      <c r="R626">
        <f t="shared" si="112"/>
        <v>3</v>
      </c>
      <c r="S626">
        <v>0</v>
      </c>
    </row>
    <row r="627" spans="1:19">
      <c r="A627">
        <f t="shared" si="108"/>
        <v>1979</v>
      </c>
      <c r="B627" t="s">
        <v>968</v>
      </c>
      <c r="C627" t="s">
        <v>757</v>
      </c>
      <c r="G627">
        <f t="shared" si="113"/>
        <v>1979</v>
      </c>
      <c r="H627" t="str">
        <f t="shared" si="114"/>
        <v>Western Conference First Round</v>
      </c>
      <c r="I627" t="str">
        <f t="shared" si="115"/>
        <v>Phoenix Suns</v>
      </c>
      <c r="J627">
        <f t="shared" si="116"/>
        <v>2</v>
      </c>
      <c r="K627">
        <f t="shared" si="117"/>
        <v>3</v>
      </c>
      <c r="L627">
        <v>1</v>
      </c>
      <c r="N627">
        <f t="shared" si="109"/>
        <v>1979</v>
      </c>
      <c r="O627" t="str">
        <f t="shared" si="110"/>
        <v>Western Conference First Round</v>
      </c>
      <c r="P627" t="str">
        <f t="shared" si="107"/>
        <v>Portland Trail Blazers</v>
      </c>
      <c r="Q627">
        <f t="shared" si="111"/>
        <v>1</v>
      </c>
      <c r="R627">
        <f t="shared" si="112"/>
        <v>3</v>
      </c>
      <c r="S627">
        <v>0</v>
      </c>
    </row>
    <row r="628" spans="1:19">
      <c r="A628">
        <f t="shared" si="108"/>
        <v>1979</v>
      </c>
      <c r="G628">
        <f t="shared" si="113"/>
        <v>1979</v>
      </c>
      <c r="H628" t="e">
        <f t="shared" si="114"/>
        <v>#VALUE!</v>
      </c>
      <c r="I628" t="e">
        <f t="shared" si="115"/>
        <v>#VALUE!</v>
      </c>
      <c r="J628" t="e">
        <f t="shared" si="116"/>
        <v>#VALUE!</v>
      </c>
      <c r="K628" t="e">
        <f t="shared" si="117"/>
        <v>#VALUE!</v>
      </c>
      <c r="L628">
        <v>1</v>
      </c>
      <c r="N628">
        <f t="shared" si="109"/>
        <v>1979</v>
      </c>
      <c r="O628" t="e">
        <f t="shared" si="110"/>
        <v>#VALUE!</v>
      </c>
      <c r="P628" t="e">
        <f t="shared" si="107"/>
        <v>#VALUE!</v>
      </c>
      <c r="Q628" t="e">
        <f t="shared" si="111"/>
        <v>#VALUE!</v>
      </c>
      <c r="R628" t="e">
        <f t="shared" si="112"/>
        <v>#VALUE!</v>
      </c>
      <c r="S628">
        <v>0</v>
      </c>
    </row>
    <row r="629" spans="1:19">
      <c r="A629">
        <f t="shared" si="108"/>
        <v>1979</v>
      </c>
      <c r="G629">
        <f t="shared" si="113"/>
        <v>1979</v>
      </c>
      <c r="H629" t="e">
        <f t="shared" si="114"/>
        <v>#VALUE!</v>
      </c>
      <c r="I629" t="e">
        <f t="shared" si="115"/>
        <v>#VALUE!</v>
      </c>
      <c r="J629" t="e">
        <f t="shared" si="116"/>
        <v>#VALUE!</v>
      </c>
      <c r="K629" t="e">
        <f t="shared" si="117"/>
        <v>#VALUE!</v>
      </c>
      <c r="L629">
        <v>1</v>
      </c>
      <c r="N629">
        <f t="shared" si="109"/>
        <v>1979</v>
      </c>
      <c r="O629" t="e">
        <f t="shared" si="110"/>
        <v>#VALUE!</v>
      </c>
      <c r="P629" t="e">
        <f t="shared" si="107"/>
        <v>#VALUE!</v>
      </c>
      <c r="Q629" t="e">
        <f t="shared" si="111"/>
        <v>#VALUE!</v>
      </c>
      <c r="R629" t="e">
        <f t="shared" si="112"/>
        <v>#VALUE!</v>
      </c>
      <c r="S629">
        <v>0</v>
      </c>
    </row>
    <row r="630" spans="1:19">
      <c r="A630">
        <f t="shared" si="108"/>
        <v>1979</v>
      </c>
      <c r="G630">
        <f t="shared" si="113"/>
        <v>1979</v>
      </c>
      <c r="H630" t="e">
        <f t="shared" si="114"/>
        <v>#VALUE!</v>
      </c>
      <c r="I630" t="e">
        <f t="shared" si="115"/>
        <v>#VALUE!</v>
      </c>
      <c r="J630" t="e">
        <f t="shared" si="116"/>
        <v>#VALUE!</v>
      </c>
      <c r="K630" t="e">
        <f t="shared" si="117"/>
        <v>#VALUE!</v>
      </c>
      <c r="L630">
        <v>1</v>
      </c>
      <c r="N630">
        <f t="shared" si="109"/>
        <v>1979</v>
      </c>
      <c r="O630" t="e">
        <f t="shared" si="110"/>
        <v>#VALUE!</v>
      </c>
      <c r="P630" t="e">
        <f t="shared" si="107"/>
        <v>#VALUE!</v>
      </c>
      <c r="Q630" t="e">
        <f t="shared" si="111"/>
        <v>#VALUE!</v>
      </c>
      <c r="R630" t="e">
        <f t="shared" si="112"/>
        <v>#VALUE!</v>
      </c>
      <c r="S630">
        <v>0</v>
      </c>
    </row>
    <row r="631" spans="1:19">
      <c r="A631">
        <f t="shared" si="108"/>
        <v>1979</v>
      </c>
      <c r="G631">
        <f t="shared" si="113"/>
        <v>1979</v>
      </c>
      <c r="H631" t="e">
        <f t="shared" si="114"/>
        <v>#VALUE!</v>
      </c>
      <c r="I631" t="e">
        <f t="shared" si="115"/>
        <v>#VALUE!</v>
      </c>
      <c r="J631" t="e">
        <f t="shared" si="116"/>
        <v>#VALUE!</v>
      </c>
      <c r="K631" t="e">
        <f t="shared" si="117"/>
        <v>#VALUE!</v>
      </c>
      <c r="L631">
        <v>1</v>
      </c>
      <c r="N631">
        <f t="shared" si="109"/>
        <v>1979</v>
      </c>
      <c r="O631" t="e">
        <f t="shared" si="110"/>
        <v>#VALUE!</v>
      </c>
      <c r="P631" t="e">
        <f t="shared" si="107"/>
        <v>#VALUE!</v>
      </c>
      <c r="Q631" t="e">
        <f t="shared" si="111"/>
        <v>#VALUE!</v>
      </c>
      <c r="R631" t="e">
        <f t="shared" si="112"/>
        <v>#VALUE!</v>
      </c>
      <c r="S631">
        <v>0</v>
      </c>
    </row>
    <row r="632" spans="1:19">
      <c r="A632">
        <f t="shared" si="108"/>
        <v>1978</v>
      </c>
      <c r="B632" t="s">
        <v>678</v>
      </c>
      <c r="C632" t="s">
        <v>987</v>
      </c>
      <c r="G632">
        <f t="shared" si="113"/>
        <v>1978</v>
      </c>
      <c r="H632" t="str">
        <f t="shared" si="114"/>
        <v>Finals</v>
      </c>
      <c r="I632" t="str">
        <f t="shared" si="115"/>
        <v>Washington Bullets</v>
      </c>
      <c r="J632">
        <f t="shared" si="116"/>
        <v>4</v>
      </c>
      <c r="K632">
        <f t="shared" si="117"/>
        <v>7</v>
      </c>
      <c r="L632">
        <v>1</v>
      </c>
      <c r="N632">
        <f t="shared" si="109"/>
        <v>1978</v>
      </c>
      <c r="O632" t="str">
        <f t="shared" si="110"/>
        <v>Finals</v>
      </c>
      <c r="P632" t="str">
        <f t="shared" si="107"/>
        <v>Seattle SuperSonics</v>
      </c>
      <c r="Q632">
        <f t="shared" si="111"/>
        <v>3</v>
      </c>
      <c r="R632">
        <f t="shared" si="112"/>
        <v>7</v>
      </c>
      <c r="S632">
        <v>0</v>
      </c>
    </row>
    <row r="633" spans="1:19">
      <c r="A633">
        <f t="shared" si="108"/>
        <v>1978</v>
      </c>
      <c r="G633">
        <f t="shared" si="113"/>
        <v>1978</v>
      </c>
      <c r="H633" t="e">
        <f t="shared" si="114"/>
        <v>#VALUE!</v>
      </c>
      <c r="I633" t="e">
        <f t="shared" si="115"/>
        <v>#VALUE!</v>
      </c>
      <c r="J633" t="e">
        <f t="shared" si="116"/>
        <v>#VALUE!</v>
      </c>
      <c r="K633" t="e">
        <f t="shared" si="117"/>
        <v>#VALUE!</v>
      </c>
      <c r="L633">
        <v>1</v>
      </c>
      <c r="N633">
        <f t="shared" si="109"/>
        <v>1978</v>
      </c>
      <c r="O633" t="e">
        <f t="shared" si="110"/>
        <v>#VALUE!</v>
      </c>
      <c r="P633" t="e">
        <f t="shared" si="107"/>
        <v>#VALUE!</v>
      </c>
      <c r="Q633" t="e">
        <f t="shared" si="111"/>
        <v>#VALUE!</v>
      </c>
      <c r="R633" t="e">
        <f t="shared" si="112"/>
        <v>#VALUE!</v>
      </c>
      <c r="S633">
        <v>0</v>
      </c>
    </row>
    <row r="634" spans="1:19">
      <c r="A634">
        <f t="shared" si="108"/>
        <v>1978</v>
      </c>
      <c r="B634" t="s">
        <v>744</v>
      </c>
      <c r="C634" t="s">
        <v>988</v>
      </c>
      <c r="G634">
        <f t="shared" si="113"/>
        <v>1978</v>
      </c>
      <c r="H634" t="str">
        <f t="shared" si="114"/>
        <v>Eastern Conference Finals</v>
      </c>
      <c r="I634" t="str">
        <f t="shared" si="115"/>
        <v>Washington Bullets</v>
      </c>
      <c r="J634">
        <f t="shared" si="116"/>
        <v>4</v>
      </c>
      <c r="K634">
        <f t="shared" si="117"/>
        <v>6</v>
      </c>
      <c r="L634">
        <v>1</v>
      </c>
      <c r="N634">
        <f t="shared" si="109"/>
        <v>1978</v>
      </c>
      <c r="O634" t="str">
        <f t="shared" si="110"/>
        <v>Eastern Conference Finals</v>
      </c>
      <c r="P634" t="str">
        <f t="shared" si="107"/>
        <v>Philadelphia 76ers</v>
      </c>
      <c r="Q634">
        <f t="shared" si="111"/>
        <v>2</v>
      </c>
      <c r="R634">
        <f t="shared" si="112"/>
        <v>6</v>
      </c>
      <c r="S634">
        <v>0</v>
      </c>
    </row>
    <row r="635" spans="1:19">
      <c r="A635">
        <f t="shared" si="108"/>
        <v>1978</v>
      </c>
      <c r="B635" t="s">
        <v>708</v>
      </c>
      <c r="C635" t="s">
        <v>989</v>
      </c>
      <c r="G635">
        <f t="shared" si="113"/>
        <v>1978</v>
      </c>
      <c r="H635" t="str">
        <f t="shared" si="114"/>
        <v>Western Conference Finals</v>
      </c>
      <c r="I635" t="str">
        <f t="shared" si="115"/>
        <v>Seattle SuperSonics</v>
      </c>
      <c r="J635">
        <f t="shared" si="116"/>
        <v>4</v>
      </c>
      <c r="K635">
        <f t="shared" si="117"/>
        <v>6</v>
      </c>
      <c r="L635">
        <v>1</v>
      </c>
      <c r="N635">
        <f t="shared" si="109"/>
        <v>1978</v>
      </c>
      <c r="O635" t="str">
        <f t="shared" si="110"/>
        <v>Western Conference Finals</v>
      </c>
      <c r="P635" t="str">
        <f t="shared" si="107"/>
        <v>Denver Nuggets</v>
      </c>
      <c r="Q635">
        <f t="shared" si="111"/>
        <v>2</v>
      </c>
      <c r="R635">
        <f t="shared" si="112"/>
        <v>6</v>
      </c>
      <c r="S635">
        <v>0</v>
      </c>
    </row>
    <row r="636" spans="1:19">
      <c r="A636">
        <f t="shared" si="108"/>
        <v>1978</v>
      </c>
      <c r="G636">
        <f t="shared" si="113"/>
        <v>1978</v>
      </c>
      <c r="H636" t="e">
        <f t="shared" si="114"/>
        <v>#VALUE!</v>
      </c>
      <c r="I636" t="e">
        <f t="shared" si="115"/>
        <v>#VALUE!</v>
      </c>
      <c r="J636" t="e">
        <f t="shared" si="116"/>
        <v>#VALUE!</v>
      </c>
      <c r="K636" t="e">
        <f t="shared" si="117"/>
        <v>#VALUE!</v>
      </c>
      <c r="L636">
        <v>1</v>
      </c>
      <c r="N636">
        <f t="shared" si="109"/>
        <v>1978</v>
      </c>
      <c r="O636" t="e">
        <f t="shared" si="110"/>
        <v>#VALUE!</v>
      </c>
      <c r="P636" t="e">
        <f t="shared" si="107"/>
        <v>#VALUE!</v>
      </c>
      <c r="Q636" t="e">
        <f t="shared" si="111"/>
        <v>#VALUE!</v>
      </c>
      <c r="R636" t="e">
        <f t="shared" si="112"/>
        <v>#VALUE!</v>
      </c>
      <c r="S636">
        <v>0</v>
      </c>
    </row>
    <row r="637" spans="1:19">
      <c r="A637">
        <f t="shared" si="108"/>
        <v>1978</v>
      </c>
      <c r="B637" t="s">
        <v>748</v>
      </c>
      <c r="C637" t="s">
        <v>965</v>
      </c>
      <c r="G637">
        <f t="shared" si="113"/>
        <v>1978</v>
      </c>
      <c r="H637" t="str">
        <f t="shared" si="114"/>
        <v>Eastern Conference Semifinals</v>
      </c>
      <c r="I637" t="str">
        <f t="shared" si="115"/>
        <v>Philadelphia 76ers</v>
      </c>
      <c r="J637">
        <f t="shared" si="116"/>
        <v>4</v>
      </c>
      <c r="K637">
        <f t="shared" si="117"/>
        <v>4</v>
      </c>
      <c r="L637">
        <v>1</v>
      </c>
      <c r="N637">
        <f t="shared" si="109"/>
        <v>1978</v>
      </c>
      <c r="O637" t="str">
        <f t="shared" si="110"/>
        <v>Eastern Conference Semifinals</v>
      </c>
      <c r="P637" t="str">
        <f t="shared" si="107"/>
        <v>New York Knicks</v>
      </c>
      <c r="Q637">
        <f t="shared" si="111"/>
        <v>0</v>
      </c>
      <c r="R637">
        <f t="shared" si="112"/>
        <v>4</v>
      </c>
      <c r="S637">
        <v>0</v>
      </c>
    </row>
    <row r="638" spans="1:19">
      <c r="A638">
        <f t="shared" si="108"/>
        <v>1978</v>
      </c>
      <c r="B638" t="s">
        <v>684</v>
      </c>
      <c r="C638" t="s">
        <v>981</v>
      </c>
      <c r="G638">
        <f t="shared" si="113"/>
        <v>1978</v>
      </c>
      <c r="H638" t="str">
        <f t="shared" si="114"/>
        <v>Eastern Conference Semifinals</v>
      </c>
      <c r="I638" t="str">
        <f t="shared" si="115"/>
        <v>Washington Bullets</v>
      </c>
      <c r="J638">
        <f t="shared" si="116"/>
        <v>4</v>
      </c>
      <c r="K638">
        <f t="shared" si="117"/>
        <v>6</v>
      </c>
      <c r="L638">
        <v>1</v>
      </c>
      <c r="N638">
        <f t="shared" si="109"/>
        <v>1978</v>
      </c>
      <c r="O638" t="str">
        <f t="shared" si="110"/>
        <v>Eastern Conference Semifinals</v>
      </c>
      <c r="P638" t="str">
        <f t="shared" si="107"/>
        <v>San Antonio Spurs</v>
      </c>
      <c r="Q638">
        <f t="shared" si="111"/>
        <v>2</v>
      </c>
      <c r="R638">
        <f t="shared" si="112"/>
        <v>6</v>
      </c>
      <c r="S638">
        <v>0</v>
      </c>
    </row>
    <row r="639" spans="1:19">
      <c r="A639">
        <f t="shared" si="108"/>
        <v>1978</v>
      </c>
      <c r="B639" t="s">
        <v>732</v>
      </c>
      <c r="C639" t="s">
        <v>990</v>
      </c>
      <c r="G639">
        <f t="shared" si="113"/>
        <v>1978</v>
      </c>
      <c r="H639" t="str">
        <f t="shared" si="114"/>
        <v>Western Conference Semifinals</v>
      </c>
      <c r="I639" t="str">
        <f t="shared" si="115"/>
        <v>Denver Nuggets</v>
      </c>
      <c r="J639">
        <f t="shared" si="116"/>
        <v>4</v>
      </c>
      <c r="K639">
        <f t="shared" si="117"/>
        <v>7</v>
      </c>
      <c r="L639">
        <v>1</v>
      </c>
      <c r="N639">
        <f t="shared" si="109"/>
        <v>1978</v>
      </c>
      <c r="O639" t="str">
        <f t="shared" si="110"/>
        <v>Western Conference Semifinals</v>
      </c>
      <c r="P639" t="str">
        <f t="shared" si="107"/>
        <v>Milwaukee Bucks</v>
      </c>
      <c r="Q639">
        <f t="shared" si="111"/>
        <v>3</v>
      </c>
      <c r="R639">
        <f t="shared" si="112"/>
        <v>7</v>
      </c>
      <c r="S639">
        <v>0</v>
      </c>
    </row>
    <row r="640" spans="1:19">
      <c r="A640">
        <f t="shared" si="108"/>
        <v>1978</v>
      </c>
      <c r="B640" t="s">
        <v>690</v>
      </c>
      <c r="C640" t="s">
        <v>979</v>
      </c>
      <c r="G640">
        <f t="shared" si="113"/>
        <v>1978</v>
      </c>
      <c r="H640" t="str">
        <f t="shared" si="114"/>
        <v>Western Conference Semifinals</v>
      </c>
      <c r="I640" t="str">
        <f t="shared" si="115"/>
        <v>Seattle SuperSonics</v>
      </c>
      <c r="J640">
        <f t="shared" si="116"/>
        <v>4</v>
      </c>
      <c r="K640">
        <f t="shared" si="117"/>
        <v>6</v>
      </c>
      <c r="L640">
        <v>1</v>
      </c>
      <c r="N640">
        <f t="shared" si="109"/>
        <v>1978</v>
      </c>
      <c r="O640" t="str">
        <f t="shared" si="110"/>
        <v>Western Conference Semifinals</v>
      </c>
      <c r="P640" t="str">
        <f t="shared" si="107"/>
        <v>Portland Trail Blazers</v>
      </c>
      <c r="Q640">
        <f t="shared" si="111"/>
        <v>2</v>
      </c>
      <c r="R640">
        <f t="shared" si="112"/>
        <v>6</v>
      </c>
      <c r="S640">
        <v>0</v>
      </c>
    </row>
    <row r="641" spans="1:19">
      <c r="A641">
        <f t="shared" si="108"/>
        <v>1978</v>
      </c>
      <c r="G641">
        <f t="shared" si="113"/>
        <v>1978</v>
      </c>
      <c r="H641" t="e">
        <f t="shared" si="114"/>
        <v>#VALUE!</v>
      </c>
      <c r="I641" t="e">
        <f t="shared" si="115"/>
        <v>#VALUE!</v>
      </c>
      <c r="J641" t="e">
        <f t="shared" si="116"/>
        <v>#VALUE!</v>
      </c>
      <c r="K641" t="e">
        <f t="shared" si="117"/>
        <v>#VALUE!</v>
      </c>
      <c r="L641">
        <v>1</v>
      </c>
      <c r="N641">
        <f t="shared" si="109"/>
        <v>1978</v>
      </c>
      <c r="O641" t="e">
        <f t="shared" si="110"/>
        <v>#VALUE!</v>
      </c>
      <c r="P641" t="e">
        <f t="shared" si="107"/>
        <v>#VALUE!</v>
      </c>
      <c r="Q641" t="e">
        <f t="shared" si="111"/>
        <v>#VALUE!</v>
      </c>
      <c r="R641" t="e">
        <f t="shared" si="112"/>
        <v>#VALUE!</v>
      </c>
      <c r="S641">
        <v>0</v>
      </c>
    </row>
    <row r="642" spans="1:19">
      <c r="A642">
        <f t="shared" si="108"/>
        <v>1978</v>
      </c>
      <c r="B642" t="s">
        <v>967</v>
      </c>
      <c r="C642" t="s">
        <v>898</v>
      </c>
      <c r="G642">
        <f t="shared" si="113"/>
        <v>1978</v>
      </c>
      <c r="H642" t="str">
        <f t="shared" si="114"/>
        <v>Eastern Conference First Round</v>
      </c>
      <c r="I642" t="str">
        <f t="shared" si="115"/>
        <v>New York Knicks</v>
      </c>
      <c r="J642">
        <f t="shared" si="116"/>
        <v>2</v>
      </c>
      <c r="K642">
        <f t="shared" si="117"/>
        <v>2</v>
      </c>
      <c r="L642">
        <v>1</v>
      </c>
      <c r="N642">
        <f t="shared" si="109"/>
        <v>1978</v>
      </c>
      <c r="O642" t="str">
        <f t="shared" si="110"/>
        <v>Eastern Conference First Round</v>
      </c>
      <c r="P642" t="str">
        <f t="shared" si="107"/>
        <v>Cleveland Cavaliers</v>
      </c>
      <c r="Q642">
        <f t="shared" si="111"/>
        <v>0</v>
      </c>
      <c r="R642">
        <f t="shared" si="112"/>
        <v>2</v>
      </c>
      <c r="S642">
        <v>0</v>
      </c>
    </row>
    <row r="643" spans="1:19">
      <c r="A643">
        <f t="shared" si="108"/>
        <v>1978</v>
      </c>
      <c r="B643" t="s">
        <v>967</v>
      </c>
      <c r="C643" t="s">
        <v>983</v>
      </c>
      <c r="G643">
        <f t="shared" si="113"/>
        <v>1978</v>
      </c>
      <c r="H643" t="str">
        <f t="shared" si="114"/>
        <v>Eastern Conference First Round</v>
      </c>
      <c r="I643" t="str">
        <f t="shared" si="115"/>
        <v>Washington Bullets</v>
      </c>
      <c r="J643">
        <f t="shared" si="116"/>
        <v>2</v>
      </c>
      <c r="K643">
        <f t="shared" si="117"/>
        <v>2</v>
      </c>
      <c r="L643">
        <v>1</v>
      </c>
      <c r="N643">
        <f t="shared" si="109"/>
        <v>1978</v>
      </c>
      <c r="O643" t="str">
        <f t="shared" si="110"/>
        <v>Eastern Conference First Round</v>
      </c>
      <c r="P643" t="str">
        <f t="shared" ref="P643:P706" si="118">RIGHT(LEFT(C643,LEN(C643)-15),LEN(LEFT(C643,LEN(C643)-15))-FIND("over",C643)-4)</f>
        <v>Atlanta Hawks</v>
      </c>
      <c r="Q643">
        <f t="shared" si="111"/>
        <v>0</v>
      </c>
      <c r="R643">
        <f t="shared" si="112"/>
        <v>2</v>
      </c>
      <c r="S643">
        <v>0</v>
      </c>
    </row>
    <row r="644" spans="1:19">
      <c r="A644">
        <f t="shared" si="108"/>
        <v>1978</v>
      </c>
      <c r="B644" t="s">
        <v>970</v>
      </c>
      <c r="C644" t="s">
        <v>991</v>
      </c>
      <c r="G644">
        <f t="shared" si="113"/>
        <v>1978</v>
      </c>
      <c r="H644" t="str">
        <f t="shared" si="114"/>
        <v>Western Conference First Round</v>
      </c>
      <c r="I644" t="str">
        <f t="shared" si="115"/>
        <v>Milwaukee Bucks</v>
      </c>
      <c r="J644">
        <f t="shared" si="116"/>
        <v>2</v>
      </c>
      <c r="K644">
        <f t="shared" si="117"/>
        <v>2</v>
      </c>
      <c r="L644">
        <v>1</v>
      </c>
      <c r="N644">
        <f t="shared" si="109"/>
        <v>1978</v>
      </c>
      <c r="O644" t="str">
        <f t="shared" si="110"/>
        <v>Western Conference First Round</v>
      </c>
      <c r="P644" t="str">
        <f t="shared" si="118"/>
        <v>Phoenix Suns</v>
      </c>
      <c r="Q644">
        <f t="shared" si="111"/>
        <v>0</v>
      </c>
      <c r="R644">
        <f t="shared" si="112"/>
        <v>2</v>
      </c>
      <c r="S644">
        <v>0</v>
      </c>
    </row>
    <row r="645" spans="1:19">
      <c r="A645">
        <f t="shared" si="108"/>
        <v>1978</v>
      </c>
      <c r="B645" t="s">
        <v>968</v>
      </c>
      <c r="C645" t="s">
        <v>984</v>
      </c>
      <c r="G645">
        <f t="shared" si="113"/>
        <v>1978</v>
      </c>
      <c r="H645" t="str">
        <f t="shared" si="114"/>
        <v>Western Conference First Round</v>
      </c>
      <c r="I645" t="str">
        <f t="shared" si="115"/>
        <v>Seattle SuperSonics</v>
      </c>
      <c r="J645">
        <f t="shared" si="116"/>
        <v>2</v>
      </c>
      <c r="K645">
        <f t="shared" si="117"/>
        <v>3</v>
      </c>
      <c r="L645">
        <v>1</v>
      </c>
      <c r="N645">
        <f t="shared" si="109"/>
        <v>1978</v>
      </c>
      <c r="O645" t="str">
        <f t="shared" si="110"/>
        <v>Western Conference First Round</v>
      </c>
      <c r="P645" t="str">
        <f t="shared" si="118"/>
        <v>Los Angeles Lakers</v>
      </c>
      <c r="Q645">
        <f t="shared" si="111"/>
        <v>1</v>
      </c>
      <c r="R645">
        <f t="shared" si="112"/>
        <v>3</v>
      </c>
      <c r="S645">
        <v>0</v>
      </c>
    </row>
    <row r="646" spans="1:19">
      <c r="A646">
        <f t="shared" si="108"/>
        <v>1978</v>
      </c>
      <c r="G646">
        <f t="shared" si="113"/>
        <v>1978</v>
      </c>
      <c r="H646" t="e">
        <f t="shared" si="114"/>
        <v>#VALUE!</v>
      </c>
      <c r="I646" t="e">
        <f t="shared" si="115"/>
        <v>#VALUE!</v>
      </c>
      <c r="J646" t="e">
        <f t="shared" si="116"/>
        <v>#VALUE!</v>
      </c>
      <c r="K646" t="e">
        <f t="shared" si="117"/>
        <v>#VALUE!</v>
      </c>
      <c r="L646">
        <v>1</v>
      </c>
      <c r="N646">
        <f t="shared" si="109"/>
        <v>1978</v>
      </c>
      <c r="O646" t="e">
        <f t="shared" si="110"/>
        <v>#VALUE!</v>
      </c>
      <c r="P646" t="e">
        <f t="shared" si="118"/>
        <v>#VALUE!</v>
      </c>
      <c r="Q646" t="e">
        <f t="shared" si="111"/>
        <v>#VALUE!</v>
      </c>
      <c r="R646" t="e">
        <f t="shared" si="112"/>
        <v>#VALUE!</v>
      </c>
      <c r="S646">
        <v>0</v>
      </c>
    </row>
    <row r="647" spans="1:19">
      <c r="A647">
        <f t="shared" si="108"/>
        <v>1978</v>
      </c>
      <c r="G647">
        <f t="shared" si="113"/>
        <v>1978</v>
      </c>
      <c r="H647" t="e">
        <f t="shared" si="114"/>
        <v>#VALUE!</v>
      </c>
      <c r="I647" t="e">
        <f t="shared" si="115"/>
        <v>#VALUE!</v>
      </c>
      <c r="J647" t="e">
        <f t="shared" si="116"/>
        <v>#VALUE!</v>
      </c>
      <c r="K647" t="e">
        <f t="shared" si="117"/>
        <v>#VALUE!</v>
      </c>
      <c r="L647">
        <v>1</v>
      </c>
      <c r="N647">
        <f t="shared" si="109"/>
        <v>1978</v>
      </c>
      <c r="O647" t="e">
        <f t="shared" si="110"/>
        <v>#VALUE!</v>
      </c>
      <c r="P647" t="e">
        <f t="shared" si="118"/>
        <v>#VALUE!</v>
      </c>
      <c r="Q647" t="e">
        <f t="shared" si="111"/>
        <v>#VALUE!</v>
      </c>
      <c r="R647" t="e">
        <f t="shared" si="112"/>
        <v>#VALUE!</v>
      </c>
      <c r="S647">
        <v>0</v>
      </c>
    </row>
    <row r="648" spans="1:19">
      <c r="A648">
        <f t="shared" si="108"/>
        <v>1978</v>
      </c>
      <c r="G648">
        <f t="shared" si="113"/>
        <v>1978</v>
      </c>
      <c r="H648" t="e">
        <f t="shared" si="114"/>
        <v>#VALUE!</v>
      </c>
      <c r="I648" t="e">
        <f t="shared" si="115"/>
        <v>#VALUE!</v>
      </c>
      <c r="J648" t="e">
        <f t="shared" si="116"/>
        <v>#VALUE!</v>
      </c>
      <c r="K648" t="e">
        <f t="shared" si="117"/>
        <v>#VALUE!</v>
      </c>
      <c r="L648">
        <v>1</v>
      </c>
      <c r="N648">
        <f t="shared" si="109"/>
        <v>1978</v>
      </c>
      <c r="O648" t="e">
        <f t="shared" si="110"/>
        <v>#VALUE!</v>
      </c>
      <c r="P648" t="e">
        <f t="shared" si="118"/>
        <v>#VALUE!</v>
      </c>
      <c r="Q648" t="e">
        <f t="shared" si="111"/>
        <v>#VALUE!</v>
      </c>
      <c r="R648" t="e">
        <f t="shared" si="112"/>
        <v>#VALUE!</v>
      </c>
      <c r="S648">
        <v>0</v>
      </c>
    </row>
    <row r="649" spans="1:19">
      <c r="A649">
        <f t="shared" si="108"/>
        <v>1978</v>
      </c>
      <c r="G649">
        <f t="shared" si="113"/>
        <v>1978</v>
      </c>
      <c r="H649" t="e">
        <f t="shared" si="114"/>
        <v>#VALUE!</v>
      </c>
      <c r="I649" t="e">
        <f t="shared" si="115"/>
        <v>#VALUE!</v>
      </c>
      <c r="J649" t="e">
        <f t="shared" si="116"/>
        <v>#VALUE!</v>
      </c>
      <c r="K649" t="e">
        <f t="shared" si="117"/>
        <v>#VALUE!</v>
      </c>
      <c r="L649">
        <v>1</v>
      </c>
      <c r="N649">
        <f t="shared" si="109"/>
        <v>1978</v>
      </c>
      <c r="O649" t="e">
        <f t="shared" si="110"/>
        <v>#VALUE!</v>
      </c>
      <c r="P649" t="e">
        <f t="shared" si="118"/>
        <v>#VALUE!</v>
      </c>
      <c r="Q649" t="e">
        <f t="shared" si="111"/>
        <v>#VALUE!</v>
      </c>
      <c r="R649" t="e">
        <f t="shared" si="112"/>
        <v>#VALUE!</v>
      </c>
      <c r="S649">
        <v>0</v>
      </c>
    </row>
    <row r="650" spans="1:19">
      <c r="A650">
        <f t="shared" si="108"/>
        <v>1977</v>
      </c>
      <c r="B650" t="s">
        <v>725</v>
      </c>
      <c r="C650" t="s">
        <v>992</v>
      </c>
      <c r="G650">
        <f t="shared" si="113"/>
        <v>1977</v>
      </c>
      <c r="H650" t="str">
        <f t="shared" si="114"/>
        <v>Finals</v>
      </c>
      <c r="I650" t="str">
        <f t="shared" si="115"/>
        <v>Portland Trail Blazers</v>
      </c>
      <c r="J650">
        <f t="shared" si="116"/>
        <v>4</v>
      </c>
      <c r="K650">
        <f t="shared" si="117"/>
        <v>6</v>
      </c>
      <c r="L650">
        <v>1</v>
      </c>
      <c r="N650">
        <f t="shared" si="109"/>
        <v>1977</v>
      </c>
      <c r="O650" t="str">
        <f t="shared" si="110"/>
        <v>Finals</v>
      </c>
      <c r="P650" t="str">
        <f t="shared" si="118"/>
        <v>Philadelphia 76ers</v>
      </c>
      <c r="Q650">
        <f t="shared" si="111"/>
        <v>2</v>
      </c>
      <c r="R650">
        <f t="shared" si="112"/>
        <v>6</v>
      </c>
      <c r="S650">
        <v>0</v>
      </c>
    </row>
    <row r="651" spans="1:19">
      <c r="A651">
        <f t="shared" ref="A651:A714" si="119">A633-1</f>
        <v>1977</v>
      </c>
      <c r="G651">
        <f t="shared" si="113"/>
        <v>1977</v>
      </c>
      <c r="H651" t="e">
        <f t="shared" si="114"/>
        <v>#VALUE!</v>
      </c>
      <c r="I651" t="e">
        <f t="shared" si="115"/>
        <v>#VALUE!</v>
      </c>
      <c r="J651" t="e">
        <f t="shared" si="116"/>
        <v>#VALUE!</v>
      </c>
      <c r="K651" t="e">
        <f t="shared" si="117"/>
        <v>#VALUE!</v>
      </c>
      <c r="L651">
        <v>1</v>
      </c>
      <c r="N651">
        <f t="shared" si="109"/>
        <v>1977</v>
      </c>
      <c r="O651" t="e">
        <f t="shared" si="110"/>
        <v>#VALUE!</v>
      </c>
      <c r="P651" t="e">
        <f t="shared" si="118"/>
        <v>#VALUE!</v>
      </c>
      <c r="Q651" t="e">
        <f t="shared" si="111"/>
        <v>#VALUE!</v>
      </c>
      <c r="R651" t="e">
        <f t="shared" si="112"/>
        <v>#VALUE!</v>
      </c>
      <c r="S651">
        <v>0</v>
      </c>
    </row>
    <row r="652" spans="1:19">
      <c r="A652">
        <f t="shared" si="119"/>
        <v>1977</v>
      </c>
      <c r="B652" t="s">
        <v>744</v>
      </c>
      <c r="C652" t="s">
        <v>993</v>
      </c>
      <c r="G652">
        <f t="shared" si="113"/>
        <v>1977</v>
      </c>
      <c r="H652" t="str">
        <f t="shared" si="114"/>
        <v>Eastern Conference Finals</v>
      </c>
      <c r="I652" t="str">
        <f t="shared" si="115"/>
        <v>Philadelphia 76ers</v>
      </c>
      <c r="J652">
        <f t="shared" si="116"/>
        <v>4</v>
      </c>
      <c r="K652">
        <f t="shared" si="117"/>
        <v>6</v>
      </c>
      <c r="L652">
        <v>1</v>
      </c>
      <c r="N652">
        <f t="shared" si="109"/>
        <v>1977</v>
      </c>
      <c r="O652" t="str">
        <f t="shared" si="110"/>
        <v>Eastern Conference Finals</v>
      </c>
      <c r="P652" t="str">
        <f t="shared" si="118"/>
        <v>Houston Rockets</v>
      </c>
      <c r="Q652">
        <f t="shared" si="111"/>
        <v>2</v>
      </c>
      <c r="R652">
        <f t="shared" si="112"/>
        <v>6</v>
      </c>
      <c r="S652">
        <v>0</v>
      </c>
    </row>
    <row r="653" spans="1:19">
      <c r="A653">
        <f t="shared" si="119"/>
        <v>1977</v>
      </c>
      <c r="B653" t="s">
        <v>682</v>
      </c>
      <c r="C653" t="s">
        <v>921</v>
      </c>
      <c r="G653">
        <f t="shared" si="113"/>
        <v>1977</v>
      </c>
      <c r="H653" t="str">
        <f t="shared" si="114"/>
        <v>Western Conference Finals</v>
      </c>
      <c r="I653" t="str">
        <f t="shared" si="115"/>
        <v>Portland Trail Blazers</v>
      </c>
      <c r="J653">
        <f t="shared" si="116"/>
        <v>4</v>
      </c>
      <c r="K653">
        <f t="shared" si="117"/>
        <v>4</v>
      </c>
      <c r="L653">
        <v>1</v>
      </c>
      <c r="N653">
        <f t="shared" si="109"/>
        <v>1977</v>
      </c>
      <c r="O653" t="str">
        <f t="shared" si="110"/>
        <v>Western Conference Finals</v>
      </c>
      <c r="P653" t="str">
        <f t="shared" si="118"/>
        <v>Los Angeles Lakers</v>
      </c>
      <c r="Q653">
        <f t="shared" si="111"/>
        <v>0</v>
      </c>
      <c r="R653">
        <f t="shared" si="112"/>
        <v>4</v>
      </c>
      <c r="S653">
        <v>0</v>
      </c>
    </row>
    <row r="654" spans="1:19">
      <c r="A654">
        <f t="shared" si="119"/>
        <v>1977</v>
      </c>
      <c r="G654">
        <f t="shared" si="113"/>
        <v>1977</v>
      </c>
      <c r="H654" t="e">
        <f t="shared" si="114"/>
        <v>#VALUE!</v>
      </c>
      <c r="I654" t="e">
        <f t="shared" si="115"/>
        <v>#VALUE!</v>
      </c>
      <c r="J654" t="e">
        <f t="shared" si="116"/>
        <v>#VALUE!</v>
      </c>
      <c r="K654" t="e">
        <f t="shared" si="117"/>
        <v>#VALUE!</v>
      </c>
      <c r="L654">
        <v>1</v>
      </c>
      <c r="N654">
        <f t="shared" si="109"/>
        <v>1977</v>
      </c>
      <c r="O654" t="e">
        <f t="shared" si="110"/>
        <v>#VALUE!</v>
      </c>
      <c r="P654" t="e">
        <f t="shared" si="118"/>
        <v>#VALUE!</v>
      </c>
      <c r="Q654" t="e">
        <f t="shared" si="111"/>
        <v>#VALUE!</v>
      </c>
      <c r="R654" t="e">
        <f t="shared" si="112"/>
        <v>#VALUE!</v>
      </c>
      <c r="S654">
        <v>0</v>
      </c>
    </row>
    <row r="655" spans="1:19">
      <c r="A655">
        <f t="shared" si="119"/>
        <v>1977</v>
      </c>
      <c r="B655" t="s">
        <v>684</v>
      </c>
      <c r="C655" t="s">
        <v>994</v>
      </c>
      <c r="G655">
        <f t="shared" si="113"/>
        <v>1977</v>
      </c>
      <c r="H655" t="str">
        <f t="shared" si="114"/>
        <v>Eastern Conference Semifinals</v>
      </c>
      <c r="I655" t="str">
        <f t="shared" si="115"/>
        <v>Houston Rockets</v>
      </c>
      <c r="J655">
        <f t="shared" si="116"/>
        <v>4</v>
      </c>
      <c r="K655">
        <f t="shared" si="117"/>
        <v>6</v>
      </c>
      <c r="L655">
        <v>1</v>
      </c>
      <c r="N655">
        <f t="shared" si="109"/>
        <v>1977</v>
      </c>
      <c r="O655" t="str">
        <f t="shared" si="110"/>
        <v>Eastern Conference Semifinals</v>
      </c>
      <c r="P655" t="str">
        <f t="shared" si="118"/>
        <v>Washington Bullets</v>
      </c>
      <c r="Q655">
        <f t="shared" si="111"/>
        <v>2</v>
      </c>
      <c r="R655">
        <f t="shared" si="112"/>
        <v>6</v>
      </c>
      <c r="S655">
        <v>0</v>
      </c>
    </row>
    <row r="656" spans="1:19">
      <c r="A656">
        <f t="shared" si="119"/>
        <v>1977</v>
      </c>
      <c r="B656" t="s">
        <v>710</v>
      </c>
      <c r="C656" t="s">
        <v>971</v>
      </c>
      <c r="G656">
        <f t="shared" si="113"/>
        <v>1977</v>
      </c>
      <c r="H656" t="str">
        <f t="shared" si="114"/>
        <v>Eastern Conference Semifinals</v>
      </c>
      <c r="I656" t="str">
        <f t="shared" si="115"/>
        <v>Philadelphia 76ers</v>
      </c>
      <c r="J656">
        <f t="shared" si="116"/>
        <v>4</v>
      </c>
      <c r="K656">
        <f t="shared" si="117"/>
        <v>7</v>
      </c>
      <c r="L656">
        <v>1</v>
      </c>
      <c r="N656">
        <f t="shared" si="109"/>
        <v>1977</v>
      </c>
      <c r="O656" t="str">
        <f t="shared" si="110"/>
        <v>Eastern Conference Semifinals</v>
      </c>
      <c r="P656" t="str">
        <f t="shared" si="118"/>
        <v>Boston Celtics</v>
      </c>
      <c r="Q656">
        <f t="shared" si="111"/>
        <v>3</v>
      </c>
      <c r="R656">
        <f t="shared" si="112"/>
        <v>7</v>
      </c>
      <c r="S656">
        <v>0</v>
      </c>
    </row>
    <row r="657" spans="1:19">
      <c r="A657">
        <f t="shared" si="119"/>
        <v>1977</v>
      </c>
      <c r="B657" t="s">
        <v>732</v>
      </c>
      <c r="C657" t="s">
        <v>927</v>
      </c>
      <c r="G657">
        <f t="shared" si="113"/>
        <v>1977</v>
      </c>
      <c r="H657" t="str">
        <f t="shared" si="114"/>
        <v>Western Conference Semifinals</v>
      </c>
      <c r="I657" t="str">
        <f t="shared" si="115"/>
        <v>Los Angeles Lakers</v>
      </c>
      <c r="J657">
        <f t="shared" si="116"/>
        <v>4</v>
      </c>
      <c r="K657">
        <f t="shared" si="117"/>
        <v>7</v>
      </c>
      <c r="L657">
        <v>1</v>
      </c>
      <c r="N657">
        <f t="shared" si="109"/>
        <v>1977</v>
      </c>
      <c r="O657" t="str">
        <f t="shared" si="110"/>
        <v>Western Conference Semifinals</v>
      </c>
      <c r="P657" t="str">
        <f t="shared" si="118"/>
        <v>Golden State Warriors</v>
      </c>
      <c r="Q657">
        <f t="shared" si="111"/>
        <v>3</v>
      </c>
      <c r="R657">
        <f t="shared" si="112"/>
        <v>7</v>
      </c>
      <c r="S657">
        <v>0</v>
      </c>
    </row>
    <row r="658" spans="1:19">
      <c r="A658">
        <f t="shared" si="119"/>
        <v>1977</v>
      </c>
      <c r="B658" t="s">
        <v>690</v>
      </c>
      <c r="C658" t="s">
        <v>995</v>
      </c>
      <c r="G658">
        <f t="shared" si="113"/>
        <v>1977</v>
      </c>
      <c r="H658" t="str">
        <f t="shared" si="114"/>
        <v>Western Conference Semifinals</v>
      </c>
      <c r="I658" t="str">
        <f t="shared" si="115"/>
        <v>Portland Trail Blazers</v>
      </c>
      <c r="J658">
        <f t="shared" si="116"/>
        <v>4</v>
      </c>
      <c r="K658">
        <f t="shared" si="117"/>
        <v>6</v>
      </c>
      <c r="L658">
        <v>1</v>
      </c>
      <c r="N658">
        <f t="shared" si="109"/>
        <v>1977</v>
      </c>
      <c r="O658" t="str">
        <f t="shared" si="110"/>
        <v>Western Conference Semifinals</v>
      </c>
      <c r="P658" t="str">
        <f t="shared" si="118"/>
        <v>Denver Nuggets</v>
      </c>
      <c r="Q658">
        <f t="shared" si="111"/>
        <v>2</v>
      </c>
      <c r="R658">
        <f t="shared" si="112"/>
        <v>6</v>
      </c>
      <c r="S658">
        <v>0</v>
      </c>
    </row>
    <row r="659" spans="1:19">
      <c r="A659">
        <f t="shared" si="119"/>
        <v>1977</v>
      </c>
      <c r="G659">
        <f t="shared" si="113"/>
        <v>1977</v>
      </c>
      <c r="H659" t="e">
        <f t="shared" si="114"/>
        <v>#VALUE!</v>
      </c>
      <c r="I659" t="e">
        <f t="shared" si="115"/>
        <v>#VALUE!</v>
      </c>
      <c r="J659" t="e">
        <f t="shared" si="116"/>
        <v>#VALUE!</v>
      </c>
      <c r="K659" t="e">
        <f t="shared" si="117"/>
        <v>#VALUE!</v>
      </c>
      <c r="L659">
        <v>1</v>
      </c>
      <c r="N659">
        <f t="shared" si="109"/>
        <v>1977</v>
      </c>
      <c r="O659" t="e">
        <f t="shared" si="110"/>
        <v>#VALUE!</v>
      </c>
      <c r="P659" t="e">
        <f t="shared" si="118"/>
        <v>#VALUE!</v>
      </c>
      <c r="Q659" t="e">
        <f t="shared" si="111"/>
        <v>#VALUE!</v>
      </c>
      <c r="R659" t="e">
        <f t="shared" si="112"/>
        <v>#VALUE!</v>
      </c>
      <c r="S659">
        <v>0</v>
      </c>
    </row>
    <row r="660" spans="1:19">
      <c r="A660">
        <f t="shared" si="119"/>
        <v>1977</v>
      </c>
      <c r="B660" t="s">
        <v>967</v>
      </c>
      <c r="C660" t="s">
        <v>996</v>
      </c>
      <c r="G660">
        <f t="shared" si="113"/>
        <v>1977</v>
      </c>
      <c r="H660" t="str">
        <f t="shared" si="114"/>
        <v>Eastern Conference First Round</v>
      </c>
      <c r="I660" t="str">
        <f t="shared" si="115"/>
        <v>Boston Celtics</v>
      </c>
      <c r="J660">
        <f t="shared" si="116"/>
        <v>2</v>
      </c>
      <c r="K660">
        <f t="shared" si="117"/>
        <v>2</v>
      </c>
      <c r="L660">
        <v>1</v>
      </c>
      <c r="N660">
        <f t="shared" si="109"/>
        <v>1977</v>
      </c>
      <c r="O660" t="str">
        <f t="shared" si="110"/>
        <v>Eastern Conference First Round</v>
      </c>
      <c r="P660" t="str">
        <f t="shared" si="118"/>
        <v>San Antonio Spurs</v>
      </c>
      <c r="Q660">
        <f t="shared" si="111"/>
        <v>0</v>
      </c>
      <c r="R660">
        <f t="shared" si="112"/>
        <v>2</v>
      </c>
      <c r="S660">
        <v>0</v>
      </c>
    </row>
    <row r="661" spans="1:19">
      <c r="A661">
        <f t="shared" si="119"/>
        <v>1977</v>
      </c>
      <c r="B661" t="s">
        <v>966</v>
      </c>
      <c r="C661" t="s">
        <v>997</v>
      </c>
      <c r="G661">
        <f t="shared" si="113"/>
        <v>1977</v>
      </c>
      <c r="H661" t="str">
        <f t="shared" si="114"/>
        <v>Eastern Conference First Round</v>
      </c>
      <c r="I661" t="str">
        <f t="shared" si="115"/>
        <v>Washington Bullets</v>
      </c>
      <c r="J661">
        <f t="shared" si="116"/>
        <v>2</v>
      </c>
      <c r="K661">
        <f t="shared" si="117"/>
        <v>3</v>
      </c>
      <c r="L661">
        <v>1</v>
      </c>
      <c r="N661">
        <f t="shared" si="109"/>
        <v>1977</v>
      </c>
      <c r="O661" t="str">
        <f t="shared" si="110"/>
        <v>Eastern Conference First Round</v>
      </c>
      <c r="P661" t="str">
        <f t="shared" si="118"/>
        <v>Cleveland Cavaliers</v>
      </c>
      <c r="Q661">
        <f t="shared" si="111"/>
        <v>1</v>
      </c>
      <c r="R661">
        <f t="shared" si="112"/>
        <v>3</v>
      </c>
      <c r="S661">
        <v>0</v>
      </c>
    </row>
    <row r="662" spans="1:19">
      <c r="A662">
        <f t="shared" si="119"/>
        <v>1977</v>
      </c>
      <c r="B662" t="s">
        <v>968</v>
      </c>
      <c r="C662" t="s">
        <v>998</v>
      </c>
      <c r="G662">
        <f t="shared" si="113"/>
        <v>1977</v>
      </c>
      <c r="H662" t="str">
        <f t="shared" si="114"/>
        <v>Western Conference First Round</v>
      </c>
      <c r="I662" t="str">
        <f t="shared" si="115"/>
        <v>Golden State Warriors</v>
      </c>
      <c r="J662">
        <f t="shared" si="116"/>
        <v>2</v>
      </c>
      <c r="K662">
        <f t="shared" si="117"/>
        <v>3</v>
      </c>
      <c r="L662">
        <v>1</v>
      </c>
      <c r="N662">
        <f t="shared" si="109"/>
        <v>1977</v>
      </c>
      <c r="O662" t="str">
        <f t="shared" si="110"/>
        <v>Western Conference First Round</v>
      </c>
      <c r="P662" t="str">
        <f t="shared" si="118"/>
        <v>Detroit Pistons</v>
      </c>
      <c r="Q662">
        <f t="shared" si="111"/>
        <v>1</v>
      </c>
      <c r="R662">
        <f t="shared" si="112"/>
        <v>3</v>
      </c>
      <c r="S662">
        <v>0</v>
      </c>
    </row>
    <row r="663" spans="1:19">
      <c r="A663">
        <f t="shared" si="119"/>
        <v>1977</v>
      </c>
      <c r="B663" t="s">
        <v>968</v>
      </c>
      <c r="C663" t="s">
        <v>999</v>
      </c>
      <c r="G663">
        <f t="shared" si="113"/>
        <v>1977</v>
      </c>
      <c r="H663" t="str">
        <f t="shared" si="114"/>
        <v>Western Conference First Round</v>
      </c>
      <c r="I663" t="str">
        <f t="shared" si="115"/>
        <v>Portland Trail Blazers</v>
      </c>
      <c r="J663">
        <f t="shared" si="116"/>
        <v>2</v>
      </c>
      <c r="K663">
        <f t="shared" si="117"/>
        <v>3</v>
      </c>
      <c r="L663">
        <v>1</v>
      </c>
      <c r="N663">
        <f t="shared" si="109"/>
        <v>1977</v>
      </c>
      <c r="O663" t="str">
        <f t="shared" si="110"/>
        <v>Western Conference First Round</v>
      </c>
      <c r="P663" t="str">
        <f t="shared" si="118"/>
        <v>Chicago Bulls</v>
      </c>
      <c r="Q663">
        <f t="shared" si="111"/>
        <v>1</v>
      </c>
      <c r="R663">
        <f t="shared" si="112"/>
        <v>3</v>
      </c>
      <c r="S663">
        <v>0</v>
      </c>
    </row>
    <row r="664" spans="1:19">
      <c r="A664">
        <f t="shared" si="119"/>
        <v>1977</v>
      </c>
      <c r="G664">
        <f t="shared" si="113"/>
        <v>1977</v>
      </c>
      <c r="H664" t="e">
        <f t="shared" si="114"/>
        <v>#VALUE!</v>
      </c>
      <c r="I664" t="e">
        <f t="shared" si="115"/>
        <v>#VALUE!</v>
      </c>
      <c r="J664" t="e">
        <f t="shared" si="116"/>
        <v>#VALUE!</v>
      </c>
      <c r="K664" t="e">
        <f t="shared" si="117"/>
        <v>#VALUE!</v>
      </c>
      <c r="L664">
        <v>1</v>
      </c>
      <c r="N664">
        <f t="shared" si="109"/>
        <v>1977</v>
      </c>
      <c r="O664" t="e">
        <f t="shared" si="110"/>
        <v>#VALUE!</v>
      </c>
      <c r="P664" t="e">
        <f t="shared" si="118"/>
        <v>#VALUE!</v>
      </c>
      <c r="Q664" t="e">
        <f t="shared" si="111"/>
        <v>#VALUE!</v>
      </c>
      <c r="R664" t="e">
        <f t="shared" si="112"/>
        <v>#VALUE!</v>
      </c>
      <c r="S664">
        <v>0</v>
      </c>
    </row>
    <row r="665" spans="1:19">
      <c r="A665">
        <f t="shared" si="119"/>
        <v>1977</v>
      </c>
      <c r="G665">
        <f t="shared" si="113"/>
        <v>1977</v>
      </c>
      <c r="H665" t="e">
        <f t="shared" si="114"/>
        <v>#VALUE!</v>
      </c>
      <c r="I665" t="e">
        <f t="shared" si="115"/>
        <v>#VALUE!</v>
      </c>
      <c r="J665" t="e">
        <f t="shared" si="116"/>
        <v>#VALUE!</v>
      </c>
      <c r="K665" t="e">
        <f t="shared" si="117"/>
        <v>#VALUE!</v>
      </c>
      <c r="L665">
        <v>1</v>
      </c>
      <c r="N665">
        <f t="shared" si="109"/>
        <v>1977</v>
      </c>
      <c r="O665" t="e">
        <f t="shared" si="110"/>
        <v>#VALUE!</v>
      </c>
      <c r="P665" t="e">
        <f t="shared" si="118"/>
        <v>#VALUE!</v>
      </c>
      <c r="Q665" t="e">
        <f t="shared" si="111"/>
        <v>#VALUE!</v>
      </c>
      <c r="R665" t="e">
        <f t="shared" si="112"/>
        <v>#VALUE!</v>
      </c>
      <c r="S665">
        <v>0</v>
      </c>
    </row>
    <row r="666" spans="1:19">
      <c r="A666">
        <f t="shared" si="119"/>
        <v>1977</v>
      </c>
      <c r="G666">
        <f t="shared" si="113"/>
        <v>1977</v>
      </c>
      <c r="H666" t="e">
        <f t="shared" si="114"/>
        <v>#VALUE!</v>
      </c>
      <c r="I666" t="e">
        <f t="shared" si="115"/>
        <v>#VALUE!</v>
      </c>
      <c r="J666" t="e">
        <f t="shared" si="116"/>
        <v>#VALUE!</v>
      </c>
      <c r="K666" t="e">
        <f t="shared" si="117"/>
        <v>#VALUE!</v>
      </c>
      <c r="L666">
        <v>1</v>
      </c>
      <c r="N666">
        <f t="shared" si="109"/>
        <v>1977</v>
      </c>
      <c r="O666" t="e">
        <f t="shared" si="110"/>
        <v>#VALUE!</v>
      </c>
      <c r="P666" t="e">
        <f t="shared" si="118"/>
        <v>#VALUE!</v>
      </c>
      <c r="Q666" t="e">
        <f t="shared" si="111"/>
        <v>#VALUE!</v>
      </c>
      <c r="R666" t="e">
        <f t="shared" si="112"/>
        <v>#VALUE!</v>
      </c>
      <c r="S666">
        <v>0</v>
      </c>
    </row>
    <row r="667" spans="1:19">
      <c r="A667">
        <f t="shared" si="119"/>
        <v>1977</v>
      </c>
      <c r="G667">
        <f t="shared" si="113"/>
        <v>1977</v>
      </c>
      <c r="H667" t="e">
        <f t="shared" si="114"/>
        <v>#VALUE!</v>
      </c>
      <c r="I667" t="e">
        <f t="shared" si="115"/>
        <v>#VALUE!</v>
      </c>
      <c r="J667" t="e">
        <f t="shared" si="116"/>
        <v>#VALUE!</v>
      </c>
      <c r="K667" t="e">
        <f t="shared" si="117"/>
        <v>#VALUE!</v>
      </c>
      <c r="L667">
        <v>1</v>
      </c>
      <c r="N667">
        <f t="shared" si="109"/>
        <v>1977</v>
      </c>
      <c r="O667" t="e">
        <f t="shared" si="110"/>
        <v>#VALUE!</v>
      </c>
      <c r="P667" t="e">
        <f t="shared" si="118"/>
        <v>#VALUE!</v>
      </c>
      <c r="Q667" t="e">
        <f t="shared" si="111"/>
        <v>#VALUE!</v>
      </c>
      <c r="R667" t="e">
        <f t="shared" si="112"/>
        <v>#VALUE!</v>
      </c>
      <c r="S667">
        <v>0</v>
      </c>
    </row>
    <row r="668" spans="1:19">
      <c r="A668">
        <f t="shared" si="119"/>
        <v>1976</v>
      </c>
      <c r="B668" t="s">
        <v>725</v>
      </c>
      <c r="C668" t="s">
        <v>1000</v>
      </c>
      <c r="G668">
        <f t="shared" si="113"/>
        <v>1976</v>
      </c>
      <c r="H668" t="str">
        <f t="shared" si="114"/>
        <v>Finals</v>
      </c>
      <c r="I668" t="str">
        <f t="shared" si="115"/>
        <v>Boston Celtics</v>
      </c>
      <c r="J668">
        <f t="shared" si="116"/>
        <v>4</v>
      </c>
      <c r="K668">
        <f t="shared" si="117"/>
        <v>6</v>
      </c>
      <c r="L668">
        <v>1</v>
      </c>
      <c r="N668">
        <f t="shared" si="109"/>
        <v>1976</v>
      </c>
      <c r="O668" t="str">
        <f t="shared" si="110"/>
        <v>Finals</v>
      </c>
      <c r="P668" t="str">
        <f t="shared" si="118"/>
        <v>Phoenix Suns</v>
      </c>
      <c r="Q668">
        <f t="shared" si="111"/>
        <v>2</v>
      </c>
      <c r="R668">
        <f t="shared" si="112"/>
        <v>6</v>
      </c>
      <c r="S668">
        <v>0</v>
      </c>
    </row>
    <row r="669" spans="1:19">
      <c r="A669">
        <f t="shared" si="119"/>
        <v>1976</v>
      </c>
      <c r="G669">
        <f t="shared" si="113"/>
        <v>1976</v>
      </c>
      <c r="H669" t="e">
        <f t="shared" si="114"/>
        <v>#VALUE!</v>
      </c>
      <c r="I669" t="e">
        <f t="shared" si="115"/>
        <v>#VALUE!</v>
      </c>
      <c r="J669" t="e">
        <f t="shared" si="116"/>
        <v>#VALUE!</v>
      </c>
      <c r="K669" t="e">
        <f t="shared" si="117"/>
        <v>#VALUE!</v>
      </c>
      <c r="L669">
        <v>1</v>
      </c>
      <c r="N669">
        <f t="shared" si="109"/>
        <v>1976</v>
      </c>
      <c r="O669" t="e">
        <f t="shared" si="110"/>
        <v>#VALUE!</v>
      </c>
      <c r="P669" t="e">
        <f t="shared" si="118"/>
        <v>#VALUE!</v>
      </c>
      <c r="Q669" t="e">
        <f t="shared" si="111"/>
        <v>#VALUE!</v>
      </c>
      <c r="R669" t="e">
        <f t="shared" si="112"/>
        <v>#VALUE!</v>
      </c>
      <c r="S669">
        <v>0</v>
      </c>
    </row>
    <row r="670" spans="1:19">
      <c r="A670">
        <f t="shared" si="119"/>
        <v>1976</v>
      </c>
      <c r="B670" t="s">
        <v>744</v>
      </c>
      <c r="C670" t="s">
        <v>747</v>
      </c>
      <c r="G670">
        <f t="shared" si="113"/>
        <v>1976</v>
      </c>
      <c r="H670" t="str">
        <f t="shared" si="114"/>
        <v>Eastern Conference Finals</v>
      </c>
      <c r="I670" t="str">
        <f t="shared" si="115"/>
        <v>Boston Celtics</v>
      </c>
      <c r="J670">
        <f t="shared" si="116"/>
        <v>4</v>
      </c>
      <c r="K670">
        <f t="shared" si="117"/>
        <v>6</v>
      </c>
      <c r="L670">
        <v>1</v>
      </c>
      <c r="N670">
        <f t="shared" si="109"/>
        <v>1976</v>
      </c>
      <c r="O670" t="str">
        <f t="shared" si="110"/>
        <v>Eastern Conference Finals</v>
      </c>
      <c r="P670" t="str">
        <f t="shared" si="118"/>
        <v>Cleveland Cavaliers</v>
      </c>
      <c r="Q670">
        <f t="shared" si="111"/>
        <v>2</v>
      </c>
      <c r="R670">
        <f t="shared" si="112"/>
        <v>6</v>
      </c>
      <c r="S670">
        <v>0</v>
      </c>
    </row>
    <row r="671" spans="1:19">
      <c r="A671">
        <f t="shared" si="119"/>
        <v>1976</v>
      </c>
      <c r="B671" t="s">
        <v>835</v>
      </c>
      <c r="C671" t="s">
        <v>913</v>
      </c>
      <c r="G671">
        <f t="shared" si="113"/>
        <v>1976</v>
      </c>
      <c r="H671" t="str">
        <f t="shared" si="114"/>
        <v>Western Conference Finals</v>
      </c>
      <c r="I671" t="str">
        <f t="shared" si="115"/>
        <v>Phoenix Suns</v>
      </c>
      <c r="J671">
        <f t="shared" si="116"/>
        <v>4</v>
      </c>
      <c r="K671">
        <f t="shared" si="117"/>
        <v>7</v>
      </c>
      <c r="L671">
        <v>1</v>
      </c>
      <c r="N671">
        <f t="shared" si="109"/>
        <v>1976</v>
      </c>
      <c r="O671" t="str">
        <f t="shared" si="110"/>
        <v>Western Conference Finals</v>
      </c>
      <c r="P671" t="str">
        <f t="shared" si="118"/>
        <v>Golden State Warriors</v>
      </c>
      <c r="Q671">
        <f t="shared" si="111"/>
        <v>3</v>
      </c>
      <c r="R671">
        <f t="shared" si="112"/>
        <v>7</v>
      </c>
      <c r="S671">
        <v>0</v>
      </c>
    </row>
    <row r="672" spans="1:19">
      <c r="A672">
        <f t="shared" si="119"/>
        <v>1976</v>
      </c>
      <c r="G672">
        <f t="shared" si="113"/>
        <v>1976</v>
      </c>
      <c r="H672" t="e">
        <f t="shared" si="114"/>
        <v>#VALUE!</v>
      </c>
      <c r="I672" t="e">
        <f t="shared" si="115"/>
        <v>#VALUE!</v>
      </c>
      <c r="J672" t="e">
        <f t="shared" si="116"/>
        <v>#VALUE!</v>
      </c>
      <c r="K672" t="e">
        <f t="shared" si="117"/>
        <v>#VALUE!</v>
      </c>
      <c r="L672">
        <v>1</v>
      </c>
      <c r="N672">
        <f t="shared" si="109"/>
        <v>1976</v>
      </c>
      <c r="O672" t="e">
        <f t="shared" si="110"/>
        <v>#VALUE!</v>
      </c>
      <c r="P672" t="e">
        <f t="shared" si="118"/>
        <v>#VALUE!</v>
      </c>
      <c r="Q672" t="e">
        <f t="shared" si="111"/>
        <v>#VALUE!</v>
      </c>
      <c r="R672" t="e">
        <f t="shared" si="112"/>
        <v>#VALUE!</v>
      </c>
      <c r="S672">
        <v>0</v>
      </c>
    </row>
    <row r="673" spans="1:19">
      <c r="A673">
        <f t="shared" si="119"/>
        <v>1976</v>
      </c>
      <c r="B673" t="s">
        <v>684</v>
      </c>
      <c r="C673" t="s">
        <v>1001</v>
      </c>
      <c r="G673">
        <f t="shared" si="113"/>
        <v>1976</v>
      </c>
      <c r="H673" t="str">
        <f t="shared" si="114"/>
        <v>Eastern Conference Semifinals</v>
      </c>
      <c r="I673" t="str">
        <f t="shared" si="115"/>
        <v>Boston Celtics</v>
      </c>
      <c r="J673">
        <f t="shared" si="116"/>
        <v>4</v>
      </c>
      <c r="K673">
        <f t="shared" si="117"/>
        <v>6</v>
      </c>
      <c r="L673">
        <v>1</v>
      </c>
      <c r="N673">
        <f t="shared" si="109"/>
        <v>1976</v>
      </c>
      <c r="O673" t="str">
        <f t="shared" si="110"/>
        <v>Eastern Conference Semifinals</v>
      </c>
      <c r="P673" t="str">
        <f t="shared" si="118"/>
        <v>Buffalo Braves</v>
      </c>
      <c r="Q673">
        <f t="shared" si="111"/>
        <v>2</v>
      </c>
      <c r="R673">
        <f t="shared" si="112"/>
        <v>6</v>
      </c>
      <c r="S673">
        <v>0</v>
      </c>
    </row>
    <row r="674" spans="1:19">
      <c r="A674">
        <f t="shared" si="119"/>
        <v>1976</v>
      </c>
      <c r="B674" t="s">
        <v>710</v>
      </c>
      <c r="C674" t="s">
        <v>1002</v>
      </c>
      <c r="G674">
        <f t="shared" si="113"/>
        <v>1976</v>
      </c>
      <c r="H674" t="str">
        <f t="shared" si="114"/>
        <v>Eastern Conference Semifinals</v>
      </c>
      <c r="I674" t="str">
        <f t="shared" si="115"/>
        <v>Cleveland Cavaliers</v>
      </c>
      <c r="J674">
        <f t="shared" si="116"/>
        <v>4</v>
      </c>
      <c r="K674">
        <f t="shared" si="117"/>
        <v>7</v>
      </c>
      <c r="L674">
        <v>1</v>
      </c>
      <c r="N674">
        <f t="shared" si="109"/>
        <v>1976</v>
      </c>
      <c r="O674" t="str">
        <f t="shared" si="110"/>
        <v>Eastern Conference Semifinals</v>
      </c>
      <c r="P674" t="str">
        <f t="shared" si="118"/>
        <v>Washington Bullets</v>
      </c>
      <c r="Q674">
        <f t="shared" si="111"/>
        <v>3</v>
      </c>
      <c r="R674">
        <f t="shared" si="112"/>
        <v>7</v>
      </c>
      <c r="S674">
        <v>0</v>
      </c>
    </row>
    <row r="675" spans="1:19">
      <c r="A675">
        <f t="shared" si="119"/>
        <v>1976</v>
      </c>
      <c r="B675" t="s">
        <v>690</v>
      </c>
      <c r="C675" t="s">
        <v>998</v>
      </c>
      <c r="G675">
        <f t="shared" si="113"/>
        <v>1976</v>
      </c>
      <c r="H675" t="str">
        <f t="shared" si="114"/>
        <v>Western Conference Semifinals</v>
      </c>
      <c r="I675" t="str">
        <f t="shared" si="115"/>
        <v>Golden State Warriors</v>
      </c>
      <c r="J675">
        <f t="shared" si="116"/>
        <v>4</v>
      </c>
      <c r="K675">
        <f t="shared" si="117"/>
        <v>6</v>
      </c>
      <c r="L675">
        <v>1</v>
      </c>
      <c r="N675">
        <f t="shared" si="109"/>
        <v>1976</v>
      </c>
      <c r="O675" t="str">
        <f t="shared" si="110"/>
        <v>Western Conference Semifinals</v>
      </c>
      <c r="P675" t="str">
        <f t="shared" si="118"/>
        <v>Detroit Pistons</v>
      </c>
      <c r="Q675">
        <f t="shared" si="111"/>
        <v>2</v>
      </c>
      <c r="R675">
        <f t="shared" si="112"/>
        <v>6</v>
      </c>
      <c r="S675">
        <v>0</v>
      </c>
    </row>
    <row r="676" spans="1:19">
      <c r="A676">
        <f t="shared" si="119"/>
        <v>1976</v>
      </c>
      <c r="B676" t="s">
        <v>690</v>
      </c>
      <c r="C676" t="s">
        <v>915</v>
      </c>
      <c r="G676">
        <f t="shared" si="113"/>
        <v>1976</v>
      </c>
      <c r="H676" t="str">
        <f t="shared" si="114"/>
        <v>Western Conference Semifinals</v>
      </c>
      <c r="I676" t="str">
        <f t="shared" si="115"/>
        <v>Phoenix Suns</v>
      </c>
      <c r="J676">
        <f t="shared" si="116"/>
        <v>4</v>
      </c>
      <c r="K676">
        <f t="shared" si="117"/>
        <v>6</v>
      </c>
      <c r="L676">
        <v>1</v>
      </c>
      <c r="N676">
        <f t="shared" si="109"/>
        <v>1976</v>
      </c>
      <c r="O676" t="str">
        <f t="shared" si="110"/>
        <v>Western Conference Semifinals</v>
      </c>
      <c r="P676" t="str">
        <f t="shared" si="118"/>
        <v>Seattle SuperSonics</v>
      </c>
      <c r="Q676">
        <f t="shared" si="111"/>
        <v>2</v>
      </c>
      <c r="R676">
        <f t="shared" si="112"/>
        <v>6</v>
      </c>
      <c r="S676">
        <v>0</v>
      </c>
    </row>
    <row r="677" spans="1:19">
      <c r="A677">
        <f t="shared" si="119"/>
        <v>1976</v>
      </c>
      <c r="G677">
        <f t="shared" si="113"/>
        <v>1976</v>
      </c>
      <c r="H677" t="e">
        <f t="shared" si="114"/>
        <v>#VALUE!</v>
      </c>
      <c r="I677" t="e">
        <f t="shared" si="115"/>
        <v>#VALUE!</v>
      </c>
      <c r="J677" t="e">
        <f t="shared" si="116"/>
        <v>#VALUE!</v>
      </c>
      <c r="K677" t="e">
        <f t="shared" si="117"/>
        <v>#VALUE!</v>
      </c>
      <c r="L677">
        <v>1</v>
      </c>
      <c r="N677">
        <f t="shared" si="109"/>
        <v>1976</v>
      </c>
      <c r="O677" t="e">
        <f t="shared" si="110"/>
        <v>#VALUE!</v>
      </c>
      <c r="P677" t="e">
        <f t="shared" si="118"/>
        <v>#VALUE!</v>
      </c>
      <c r="Q677" t="e">
        <f t="shared" si="111"/>
        <v>#VALUE!</v>
      </c>
      <c r="R677" t="e">
        <f t="shared" si="112"/>
        <v>#VALUE!</v>
      </c>
      <c r="S677">
        <v>0</v>
      </c>
    </row>
    <row r="678" spans="1:19">
      <c r="A678">
        <f t="shared" si="119"/>
        <v>1976</v>
      </c>
      <c r="B678" t="s">
        <v>966</v>
      </c>
      <c r="C678" t="s">
        <v>1003</v>
      </c>
      <c r="G678">
        <f t="shared" si="113"/>
        <v>1976</v>
      </c>
      <c r="H678" t="str">
        <f t="shared" si="114"/>
        <v>Eastern Conference First Round</v>
      </c>
      <c r="I678" t="str">
        <f t="shared" si="115"/>
        <v>Buffalo Braves</v>
      </c>
      <c r="J678">
        <f t="shared" si="116"/>
        <v>2</v>
      </c>
      <c r="K678">
        <f t="shared" si="117"/>
        <v>3</v>
      </c>
      <c r="L678">
        <v>1</v>
      </c>
      <c r="N678">
        <f t="shared" ref="N678:N741" si="120">A678</f>
        <v>1976</v>
      </c>
      <c r="O678" t="str">
        <f t="shared" ref="O678:O741" si="121">LEFT(B678,FIND("(",B678)-2)</f>
        <v>Eastern Conference First Round</v>
      </c>
      <c r="P678" t="str">
        <f t="shared" si="118"/>
        <v>Philadelphia 76ers</v>
      </c>
      <c r="Q678">
        <f t="shared" ref="Q678:Q741" si="122">LEFT(RIGHT(B678,3),1)*1</f>
        <v>1</v>
      </c>
      <c r="R678">
        <f t="shared" ref="R678:R741" si="123">LEFT(RIGHT(B678,LEN(B678) - FIND("(",B678)),1)*1+Q678</f>
        <v>3</v>
      </c>
      <c r="S678">
        <v>0</v>
      </c>
    </row>
    <row r="679" spans="1:19">
      <c r="A679">
        <f t="shared" si="119"/>
        <v>1976</v>
      </c>
      <c r="B679" t="s">
        <v>968</v>
      </c>
      <c r="C679" t="s">
        <v>800</v>
      </c>
      <c r="G679">
        <f t="shared" ref="G679:G742" si="124">A679</f>
        <v>1976</v>
      </c>
      <c r="H679" t="str">
        <f t="shared" ref="H679:H742" si="125">LEFT(B679,FIND("(",B679)-2)</f>
        <v>Western Conference First Round</v>
      </c>
      <c r="I679" t="str">
        <f t="shared" ref="I679:I742" si="126">LEFT(C679,FIND("over",C679)-2)</f>
        <v>Detroit Pistons</v>
      </c>
      <c r="J679">
        <f t="shared" ref="J679:J742" si="127">LEFT(RIGHT(B679,LEN(B679) - FIND("(",B679)),1)*1</f>
        <v>2</v>
      </c>
      <c r="K679">
        <f t="shared" ref="K679:K742" si="128">RIGHT(LEFT(B679,FIND(")",B679)-1),1)+J679</f>
        <v>3</v>
      </c>
      <c r="L679">
        <v>1</v>
      </c>
      <c r="N679">
        <f t="shared" si="120"/>
        <v>1976</v>
      </c>
      <c r="O679" t="str">
        <f t="shared" si="121"/>
        <v>Western Conference First Round</v>
      </c>
      <c r="P679" t="str">
        <f t="shared" si="118"/>
        <v>Milwaukee Bucks</v>
      </c>
      <c r="Q679">
        <f t="shared" si="122"/>
        <v>1</v>
      </c>
      <c r="R679">
        <f t="shared" si="123"/>
        <v>3</v>
      </c>
      <c r="S679">
        <v>0</v>
      </c>
    </row>
    <row r="680" spans="1:19">
      <c r="A680">
        <f t="shared" si="119"/>
        <v>1976</v>
      </c>
      <c r="G680">
        <f t="shared" si="124"/>
        <v>1976</v>
      </c>
      <c r="H680" t="e">
        <f t="shared" si="125"/>
        <v>#VALUE!</v>
      </c>
      <c r="I680" t="e">
        <f t="shared" si="126"/>
        <v>#VALUE!</v>
      </c>
      <c r="J680" t="e">
        <f t="shared" si="127"/>
        <v>#VALUE!</v>
      </c>
      <c r="K680" t="e">
        <f t="shared" si="128"/>
        <v>#VALUE!</v>
      </c>
      <c r="L680">
        <v>1</v>
      </c>
      <c r="N680">
        <f t="shared" si="120"/>
        <v>1976</v>
      </c>
      <c r="O680" t="e">
        <f t="shared" si="121"/>
        <v>#VALUE!</v>
      </c>
      <c r="P680" t="e">
        <f t="shared" si="118"/>
        <v>#VALUE!</v>
      </c>
      <c r="Q680" t="e">
        <f t="shared" si="122"/>
        <v>#VALUE!</v>
      </c>
      <c r="R680" t="e">
        <f t="shared" si="123"/>
        <v>#VALUE!</v>
      </c>
      <c r="S680">
        <v>0</v>
      </c>
    </row>
    <row r="681" spans="1:19">
      <c r="A681">
        <f t="shared" si="119"/>
        <v>1976</v>
      </c>
      <c r="G681">
        <f t="shared" si="124"/>
        <v>1976</v>
      </c>
      <c r="H681" t="e">
        <f t="shared" si="125"/>
        <v>#VALUE!</v>
      </c>
      <c r="I681" t="e">
        <f t="shared" si="126"/>
        <v>#VALUE!</v>
      </c>
      <c r="J681" t="e">
        <f t="shared" si="127"/>
        <v>#VALUE!</v>
      </c>
      <c r="K681" t="e">
        <f t="shared" si="128"/>
        <v>#VALUE!</v>
      </c>
      <c r="L681">
        <v>1</v>
      </c>
      <c r="N681">
        <f t="shared" si="120"/>
        <v>1976</v>
      </c>
      <c r="O681" t="e">
        <f t="shared" si="121"/>
        <v>#VALUE!</v>
      </c>
      <c r="P681" t="e">
        <f t="shared" si="118"/>
        <v>#VALUE!</v>
      </c>
      <c r="Q681" t="e">
        <f t="shared" si="122"/>
        <v>#VALUE!</v>
      </c>
      <c r="R681" t="e">
        <f t="shared" si="123"/>
        <v>#VALUE!</v>
      </c>
      <c r="S681">
        <v>0</v>
      </c>
    </row>
    <row r="682" spans="1:19">
      <c r="A682">
        <f t="shared" si="119"/>
        <v>1976</v>
      </c>
      <c r="G682">
        <f t="shared" si="124"/>
        <v>1976</v>
      </c>
      <c r="H682" t="e">
        <f t="shared" si="125"/>
        <v>#VALUE!</v>
      </c>
      <c r="I682" t="e">
        <f t="shared" si="126"/>
        <v>#VALUE!</v>
      </c>
      <c r="J682" t="e">
        <f t="shared" si="127"/>
        <v>#VALUE!</v>
      </c>
      <c r="K682" t="e">
        <f t="shared" si="128"/>
        <v>#VALUE!</v>
      </c>
      <c r="L682">
        <v>1</v>
      </c>
      <c r="N682">
        <f t="shared" si="120"/>
        <v>1976</v>
      </c>
      <c r="O682" t="e">
        <f t="shared" si="121"/>
        <v>#VALUE!</v>
      </c>
      <c r="P682" t="e">
        <f t="shared" si="118"/>
        <v>#VALUE!</v>
      </c>
      <c r="Q682" t="e">
        <f t="shared" si="122"/>
        <v>#VALUE!</v>
      </c>
      <c r="R682" t="e">
        <f t="shared" si="123"/>
        <v>#VALUE!</v>
      </c>
      <c r="S682">
        <v>0</v>
      </c>
    </row>
    <row r="683" spans="1:19">
      <c r="A683">
        <f t="shared" si="119"/>
        <v>1976</v>
      </c>
      <c r="G683">
        <f t="shared" si="124"/>
        <v>1976</v>
      </c>
      <c r="H683" t="e">
        <f t="shared" si="125"/>
        <v>#VALUE!</v>
      </c>
      <c r="I683" t="e">
        <f t="shared" si="126"/>
        <v>#VALUE!</v>
      </c>
      <c r="J683" t="e">
        <f t="shared" si="127"/>
        <v>#VALUE!</v>
      </c>
      <c r="K683" t="e">
        <f t="shared" si="128"/>
        <v>#VALUE!</v>
      </c>
      <c r="L683">
        <v>1</v>
      </c>
      <c r="N683">
        <f t="shared" si="120"/>
        <v>1976</v>
      </c>
      <c r="O683" t="e">
        <f t="shared" si="121"/>
        <v>#VALUE!</v>
      </c>
      <c r="P683" t="e">
        <f t="shared" si="118"/>
        <v>#VALUE!</v>
      </c>
      <c r="Q683" t="e">
        <f t="shared" si="122"/>
        <v>#VALUE!</v>
      </c>
      <c r="R683" t="e">
        <f t="shared" si="123"/>
        <v>#VALUE!</v>
      </c>
      <c r="S683">
        <v>0</v>
      </c>
    </row>
    <row r="684" spans="1:19">
      <c r="A684">
        <f t="shared" si="119"/>
        <v>1976</v>
      </c>
      <c r="G684">
        <f t="shared" si="124"/>
        <v>1976</v>
      </c>
      <c r="H684" t="e">
        <f t="shared" si="125"/>
        <v>#VALUE!</v>
      </c>
      <c r="I684" t="e">
        <f t="shared" si="126"/>
        <v>#VALUE!</v>
      </c>
      <c r="J684" t="e">
        <f t="shared" si="127"/>
        <v>#VALUE!</v>
      </c>
      <c r="K684" t="e">
        <f t="shared" si="128"/>
        <v>#VALUE!</v>
      </c>
      <c r="L684">
        <v>1</v>
      </c>
      <c r="N684">
        <f t="shared" si="120"/>
        <v>1976</v>
      </c>
      <c r="O684" t="e">
        <f t="shared" si="121"/>
        <v>#VALUE!</v>
      </c>
      <c r="P684" t="e">
        <f t="shared" si="118"/>
        <v>#VALUE!</v>
      </c>
      <c r="Q684" t="e">
        <f t="shared" si="122"/>
        <v>#VALUE!</v>
      </c>
      <c r="R684" t="e">
        <f t="shared" si="123"/>
        <v>#VALUE!</v>
      </c>
      <c r="S684">
        <v>0</v>
      </c>
    </row>
    <row r="685" spans="1:19">
      <c r="A685">
        <f t="shared" si="119"/>
        <v>1976</v>
      </c>
      <c r="G685">
        <f t="shared" si="124"/>
        <v>1976</v>
      </c>
      <c r="H685" t="e">
        <f t="shared" si="125"/>
        <v>#VALUE!</v>
      </c>
      <c r="I685" t="e">
        <f t="shared" si="126"/>
        <v>#VALUE!</v>
      </c>
      <c r="J685" t="e">
        <f t="shared" si="127"/>
        <v>#VALUE!</v>
      </c>
      <c r="K685" t="e">
        <f t="shared" si="128"/>
        <v>#VALUE!</v>
      </c>
      <c r="L685">
        <v>1</v>
      </c>
      <c r="N685">
        <f t="shared" si="120"/>
        <v>1976</v>
      </c>
      <c r="O685" t="e">
        <f t="shared" si="121"/>
        <v>#VALUE!</v>
      </c>
      <c r="P685" t="e">
        <f t="shared" si="118"/>
        <v>#VALUE!</v>
      </c>
      <c r="Q685" t="e">
        <f t="shared" si="122"/>
        <v>#VALUE!</v>
      </c>
      <c r="R685" t="e">
        <f t="shared" si="123"/>
        <v>#VALUE!</v>
      </c>
      <c r="S685">
        <v>0</v>
      </c>
    </row>
    <row r="686" spans="1:19">
      <c r="A686">
        <f t="shared" si="119"/>
        <v>1975</v>
      </c>
      <c r="B686" t="s">
        <v>784</v>
      </c>
      <c r="C686" t="s">
        <v>1004</v>
      </c>
      <c r="G686">
        <f t="shared" si="124"/>
        <v>1975</v>
      </c>
      <c r="H686" t="str">
        <f t="shared" si="125"/>
        <v>Finals</v>
      </c>
      <c r="I686" t="str">
        <f t="shared" si="126"/>
        <v>Golden State Warriors</v>
      </c>
      <c r="J686">
        <f t="shared" si="127"/>
        <v>4</v>
      </c>
      <c r="K686">
        <f t="shared" si="128"/>
        <v>4</v>
      </c>
      <c r="L686">
        <v>1</v>
      </c>
      <c r="N686">
        <f t="shared" si="120"/>
        <v>1975</v>
      </c>
      <c r="O686" t="str">
        <f t="shared" si="121"/>
        <v>Finals</v>
      </c>
      <c r="P686" t="str">
        <f t="shared" si="118"/>
        <v>Washington Bullets</v>
      </c>
      <c r="Q686">
        <f t="shared" si="122"/>
        <v>0</v>
      </c>
      <c r="R686">
        <f t="shared" si="123"/>
        <v>4</v>
      </c>
      <c r="S686">
        <v>0</v>
      </c>
    </row>
    <row r="687" spans="1:19">
      <c r="A687">
        <f t="shared" si="119"/>
        <v>1975</v>
      </c>
      <c r="G687">
        <f t="shared" si="124"/>
        <v>1975</v>
      </c>
      <c r="H687" t="e">
        <f t="shared" si="125"/>
        <v>#VALUE!</v>
      </c>
      <c r="I687" t="e">
        <f t="shared" si="126"/>
        <v>#VALUE!</v>
      </c>
      <c r="J687" t="e">
        <f t="shared" si="127"/>
        <v>#VALUE!</v>
      </c>
      <c r="K687" t="e">
        <f t="shared" si="128"/>
        <v>#VALUE!</v>
      </c>
      <c r="L687">
        <v>1</v>
      </c>
      <c r="N687">
        <f t="shared" si="120"/>
        <v>1975</v>
      </c>
      <c r="O687" t="e">
        <f t="shared" si="121"/>
        <v>#VALUE!</v>
      </c>
      <c r="P687" t="e">
        <f t="shared" si="118"/>
        <v>#VALUE!</v>
      </c>
      <c r="Q687" t="e">
        <f t="shared" si="122"/>
        <v>#VALUE!</v>
      </c>
      <c r="R687" t="e">
        <f t="shared" si="123"/>
        <v>#VALUE!</v>
      </c>
      <c r="S687">
        <v>0</v>
      </c>
    </row>
    <row r="688" spans="1:19">
      <c r="A688">
        <f t="shared" si="119"/>
        <v>1975</v>
      </c>
      <c r="B688" t="s">
        <v>744</v>
      </c>
      <c r="C688" t="s">
        <v>1005</v>
      </c>
      <c r="G688">
        <f t="shared" si="124"/>
        <v>1975</v>
      </c>
      <c r="H688" t="str">
        <f t="shared" si="125"/>
        <v>Eastern Conference Finals</v>
      </c>
      <c r="I688" t="str">
        <f t="shared" si="126"/>
        <v>Washington Bullets</v>
      </c>
      <c r="J688">
        <f t="shared" si="127"/>
        <v>4</v>
      </c>
      <c r="K688">
        <f t="shared" si="128"/>
        <v>6</v>
      </c>
      <c r="L688">
        <v>1</v>
      </c>
      <c r="N688">
        <f t="shared" si="120"/>
        <v>1975</v>
      </c>
      <c r="O688" t="str">
        <f t="shared" si="121"/>
        <v>Eastern Conference Finals</v>
      </c>
      <c r="P688" t="str">
        <f t="shared" si="118"/>
        <v>Boston Celtics</v>
      </c>
      <c r="Q688">
        <f t="shared" si="122"/>
        <v>2</v>
      </c>
      <c r="R688">
        <f t="shared" si="123"/>
        <v>6</v>
      </c>
      <c r="S688">
        <v>0</v>
      </c>
    </row>
    <row r="689" spans="1:19">
      <c r="A689">
        <f t="shared" si="119"/>
        <v>1975</v>
      </c>
      <c r="B689" t="s">
        <v>835</v>
      </c>
      <c r="C689" t="s">
        <v>1006</v>
      </c>
      <c r="G689">
        <f t="shared" si="124"/>
        <v>1975</v>
      </c>
      <c r="H689" t="str">
        <f t="shared" si="125"/>
        <v>Western Conference Finals</v>
      </c>
      <c r="I689" t="str">
        <f t="shared" si="126"/>
        <v>Golden State Warriors</v>
      </c>
      <c r="J689">
        <f t="shared" si="127"/>
        <v>4</v>
      </c>
      <c r="K689">
        <f t="shared" si="128"/>
        <v>7</v>
      </c>
      <c r="L689">
        <v>1</v>
      </c>
      <c r="N689">
        <f t="shared" si="120"/>
        <v>1975</v>
      </c>
      <c r="O689" t="str">
        <f t="shared" si="121"/>
        <v>Western Conference Finals</v>
      </c>
      <c r="P689" t="str">
        <f t="shared" si="118"/>
        <v>Chicago Bulls</v>
      </c>
      <c r="Q689">
        <f t="shared" si="122"/>
        <v>3</v>
      </c>
      <c r="R689">
        <f t="shared" si="123"/>
        <v>7</v>
      </c>
      <c r="S689">
        <v>0</v>
      </c>
    </row>
    <row r="690" spans="1:19">
      <c r="A690">
        <f t="shared" si="119"/>
        <v>1975</v>
      </c>
      <c r="G690">
        <f t="shared" si="124"/>
        <v>1975</v>
      </c>
      <c r="H690" t="e">
        <f t="shared" si="125"/>
        <v>#VALUE!</v>
      </c>
      <c r="I690" t="e">
        <f t="shared" si="126"/>
        <v>#VALUE!</v>
      </c>
      <c r="J690" t="e">
        <f t="shared" si="127"/>
        <v>#VALUE!</v>
      </c>
      <c r="K690" t="e">
        <f t="shared" si="128"/>
        <v>#VALUE!</v>
      </c>
      <c r="L690">
        <v>1</v>
      </c>
      <c r="N690">
        <f t="shared" si="120"/>
        <v>1975</v>
      </c>
      <c r="O690" t="e">
        <f t="shared" si="121"/>
        <v>#VALUE!</v>
      </c>
      <c r="P690" t="e">
        <f t="shared" si="118"/>
        <v>#VALUE!</v>
      </c>
      <c r="Q690" t="e">
        <f t="shared" si="122"/>
        <v>#VALUE!</v>
      </c>
      <c r="R690" t="e">
        <f t="shared" si="123"/>
        <v>#VALUE!</v>
      </c>
      <c r="S690">
        <v>0</v>
      </c>
    </row>
    <row r="691" spans="1:19">
      <c r="A691">
        <f t="shared" si="119"/>
        <v>1975</v>
      </c>
      <c r="B691" t="s">
        <v>686</v>
      </c>
      <c r="C691" t="s">
        <v>950</v>
      </c>
      <c r="G691">
        <f t="shared" si="124"/>
        <v>1975</v>
      </c>
      <c r="H691" t="str">
        <f t="shared" si="125"/>
        <v>Eastern Conference Semifinals</v>
      </c>
      <c r="I691" t="str">
        <f t="shared" si="126"/>
        <v>Boston Celtics</v>
      </c>
      <c r="J691">
        <f t="shared" si="127"/>
        <v>4</v>
      </c>
      <c r="K691">
        <f t="shared" si="128"/>
        <v>5</v>
      </c>
      <c r="L691">
        <v>1</v>
      </c>
      <c r="N691">
        <f t="shared" si="120"/>
        <v>1975</v>
      </c>
      <c r="O691" t="str">
        <f t="shared" si="121"/>
        <v>Eastern Conference Semifinals</v>
      </c>
      <c r="P691" t="str">
        <f t="shared" si="118"/>
        <v>Houston Rockets</v>
      </c>
      <c r="Q691">
        <f t="shared" si="122"/>
        <v>1</v>
      </c>
      <c r="R691">
        <f t="shared" si="123"/>
        <v>5</v>
      </c>
      <c r="S691">
        <v>0</v>
      </c>
    </row>
    <row r="692" spans="1:19">
      <c r="A692">
        <f t="shared" si="119"/>
        <v>1975</v>
      </c>
      <c r="B692" t="s">
        <v>710</v>
      </c>
      <c r="C692" t="s">
        <v>1007</v>
      </c>
      <c r="G692">
        <f t="shared" si="124"/>
        <v>1975</v>
      </c>
      <c r="H692" t="str">
        <f t="shared" si="125"/>
        <v>Eastern Conference Semifinals</v>
      </c>
      <c r="I692" t="str">
        <f t="shared" si="126"/>
        <v>Washington Bullets</v>
      </c>
      <c r="J692">
        <f t="shared" si="127"/>
        <v>4</v>
      </c>
      <c r="K692">
        <f t="shared" si="128"/>
        <v>7</v>
      </c>
      <c r="L692">
        <v>1</v>
      </c>
      <c r="N692">
        <f t="shared" si="120"/>
        <v>1975</v>
      </c>
      <c r="O692" t="str">
        <f t="shared" si="121"/>
        <v>Eastern Conference Semifinals</v>
      </c>
      <c r="P692" t="str">
        <f t="shared" si="118"/>
        <v>Buffalo Braves</v>
      </c>
      <c r="Q692">
        <f t="shared" si="122"/>
        <v>3</v>
      </c>
      <c r="R692">
        <f t="shared" si="123"/>
        <v>7</v>
      </c>
      <c r="S692">
        <v>0</v>
      </c>
    </row>
    <row r="693" spans="1:19">
      <c r="A693">
        <f t="shared" si="119"/>
        <v>1975</v>
      </c>
      <c r="B693" t="s">
        <v>690</v>
      </c>
      <c r="C693" t="s">
        <v>1008</v>
      </c>
      <c r="G693">
        <f t="shared" si="124"/>
        <v>1975</v>
      </c>
      <c r="H693" t="str">
        <f t="shared" si="125"/>
        <v>Western Conference Semifinals</v>
      </c>
      <c r="I693" t="str">
        <f t="shared" si="126"/>
        <v>Chicago Bulls</v>
      </c>
      <c r="J693">
        <f t="shared" si="127"/>
        <v>4</v>
      </c>
      <c r="K693">
        <f t="shared" si="128"/>
        <v>6</v>
      </c>
      <c r="L693">
        <v>1</v>
      </c>
      <c r="N693">
        <f t="shared" si="120"/>
        <v>1975</v>
      </c>
      <c r="O693" t="str">
        <f t="shared" si="121"/>
        <v>Western Conference Semifinals</v>
      </c>
      <c r="P693" t="str">
        <f t="shared" si="118"/>
        <v>Kansas City-Omaha Kings</v>
      </c>
      <c r="Q693">
        <f t="shared" si="122"/>
        <v>2</v>
      </c>
      <c r="R693">
        <f t="shared" si="123"/>
        <v>6</v>
      </c>
      <c r="S693">
        <v>0</v>
      </c>
    </row>
    <row r="694" spans="1:19">
      <c r="A694">
        <f t="shared" si="119"/>
        <v>1975</v>
      </c>
      <c r="B694" t="s">
        <v>690</v>
      </c>
      <c r="C694" t="s">
        <v>1009</v>
      </c>
      <c r="G694">
        <f t="shared" si="124"/>
        <v>1975</v>
      </c>
      <c r="H694" t="str">
        <f t="shared" si="125"/>
        <v>Western Conference Semifinals</v>
      </c>
      <c r="I694" t="str">
        <f t="shared" si="126"/>
        <v>Golden State Warriors</v>
      </c>
      <c r="J694">
        <f t="shared" si="127"/>
        <v>4</v>
      </c>
      <c r="K694">
        <f t="shared" si="128"/>
        <v>6</v>
      </c>
      <c r="L694">
        <v>1</v>
      </c>
      <c r="N694">
        <f t="shared" si="120"/>
        <v>1975</v>
      </c>
      <c r="O694" t="str">
        <f t="shared" si="121"/>
        <v>Western Conference Semifinals</v>
      </c>
      <c r="P694" t="str">
        <f t="shared" si="118"/>
        <v>Seattle SuperSonics</v>
      </c>
      <c r="Q694">
        <f t="shared" si="122"/>
        <v>2</v>
      </c>
      <c r="R694">
        <f t="shared" si="123"/>
        <v>6</v>
      </c>
      <c r="S694">
        <v>0</v>
      </c>
    </row>
    <row r="695" spans="1:19">
      <c r="A695">
        <f t="shared" si="119"/>
        <v>1975</v>
      </c>
      <c r="G695">
        <f t="shared" si="124"/>
        <v>1975</v>
      </c>
      <c r="H695" t="e">
        <f t="shared" si="125"/>
        <v>#VALUE!</v>
      </c>
      <c r="I695" t="e">
        <f t="shared" si="126"/>
        <v>#VALUE!</v>
      </c>
      <c r="J695" t="e">
        <f t="shared" si="127"/>
        <v>#VALUE!</v>
      </c>
      <c r="K695" t="e">
        <f t="shared" si="128"/>
        <v>#VALUE!</v>
      </c>
      <c r="L695">
        <v>1</v>
      </c>
      <c r="N695">
        <f t="shared" si="120"/>
        <v>1975</v>
      </c>
      <c r="O695" t="e">
        <f t="shared" si="121"/>
        <v>#VALUE!</v>
      </c>
      <c r="P695" t="e">
        <f t="shared" si="118"/>
        <v>#VALUE!</v>
      </c>
      <c r="Q695" t="e">
        <f t="shared" si="122"/>
        <v>#VALUE!</v>
      </c>
      <c r="R695" t="e">
        <f t="shared" si="123"/>
        <v>#VALUE!</v>
      </c>
      <c r="S695">
        <v>0</v>
      </c>
    </row>
    <row r="696" spans="1:19">
      <c r="A696">
        <f t="shared" si="119"/>
        <v>1975</v>
      </c>
      <c r="B696" t="s">
        <v>966</v>
      </c>
      <c r="C696" t="s">
        <v>908</v>
      </c>
      <c r="G696">
        <f t="shared" si="124"/>
        <v>1975</v>
      </c>
      <c r="H696" t="str">
        <f t="shared" si="125"/>
        <v>Eastern Conference First Round</v>
      </c>
      <c r="I696" t="str">
        <f t="shared" si="126"/>
        <v>Houston Rockets</v>
      </c>
      <c r="J696">
        <f t="shared" si="127"/>
        <v>2</v>
      </c>
      <c r="K696">
        <f t="shared" si="128"/>
        <v>3</v>
      </c>
      <c r="L696">
        <v>1</v>
      </c>
      <c r="N696">
        <f t="shared" si="120"/>
        <v>1975</v>
      </c>
      <c r="O696" t="str">
        <f t="shared" si="121"/>
        <v>Eastern Conference First Round</v>
      </c>
      <c r="P696" t="str">
        <f t="shared" si="118"/>
        <v>New York Knicks</v>
      </c>
      <c r="Q696">
        <f t="shared" si="122"/>
        <v>1</v>
      </c>
      <c r="R696">
        <f t="shared" si="123"/>
        <v>3</v>
      </c>
      <c r="S696">
        <v>0</v>
      </c>
    </row>
    <row r="697" spans="1:19">
      <c r="A697">
        <f t="shared" si="119"/>
        <v>1975</v>
      </c>
      <c r="B697" t="s">
        <v>968</v>
      </c>
      <c r="C697" t="s">
        <v>1010</v>
      </c>
      <c r="G697">
        <f t="shared" si="124"/>
        <v>1975</v>
      </c>
      <c r="H697" t="str">
        <f t="shared" si="125"/>
        <v>Western Conference First Round</v>
      </c>
      <c r="I697" t="str">
        <f t="shared" si="126"/>
        <v>Seattle SuperSonics</v>
      </c>
      <c r="J697">
        <f t="shared" si="127"/>
        <v>2</v>
      </c>
      <c r="K697">
        <f t="shared" si="128"/>
        <v>3</v>
      </c>
      <c r="L697">
        <v>1</v>
      </c>
      <c r="N697">
        <f t="shared" si="120"/>
        <v>1975</v>
      </c>
      <c r="O697" t="str">
        <f t="shared" si="121"/>
        <v>Western Conference First Round</v>
      </c>
      <c r="P697" t="str">
        <f t="shared" si="118"/>
        <v>Detroit Pistons</v>
      </c>
      <c r="Q697">
        <f t="shared" si="122"/>
        <v>1</v>
      </c>
      <c r="R697">
        <f t="shared" si="123"/>
        <v>3</v>
      </c>
      <c r="S697">
        <v>0</v>
      </c>
    </row>
    <row r="698" spans="1:19">
      <c r="A698">
        <f t="shared" si="119"/>
        <v>1975</v>
      </c>
      <c r="G698">
        <f t="shared" si="124"/>
        <v>1975</v>
      </c>
      <c r="H698" t="e">
        <f t="shared" si="125"/>
        <v>#VALUE!</v>
      </c>
      <c r="I698" t="e">
        <f t="shared" si="126"/>
        <v>#VALUE!</v>
      </c>
      <c r="J698" t="e">
        <f t="shared" si="127"/>
        <v>#VALUE!</v>
      </c>
      <c r="K698" t="e">
        <f t="shared" si="128"/>
        <v>#VALUE!</v>
      </c>
      <c r="L698">
        <v>1</v>
      </c>
      <c r="N698">
        <f t="shared" si="120"/>
        <v>1975</v>
      </c>
      <c r="O698" t="e">
        <f t="shared" si="121"/>
        <v>#VALUE!</v>
      </c>
      <c r="P698" t="e">
        <f t="shared" si="118"/>
        <v>#VALUE!</v>
      </c>
      <c r="Q698" t="e">
        <f t="shared" si="122"/>
        <v>#VALUE!</v>
      </c>
      <c r="R698" t="e">
        <f t="shared" si="123"/>
        <v>#VALUE!</v>
      </c>
      <c r="S698">
        <v>0</v>
      </c>
    </row>
    <row r="699" spans="1:19">
      <c r="A699">
        <f t="shared" si="119"/>
        <v>1975</v>
      </c>
      <c r="G699">
        <f t="shared" si="124"/>
        <v>1975</v>
      </c>
      <c r="H699" t="e">
        <f t="shared" si="125"/>
        <v>#VALUE!</v>
      </c>
      <c r="I699" t="e">
        <f t="shared" si="126"/>
        <v>#VALUE!</v>
      </c>
      <c r="J699" t="e">
        <f t="shared" si="127"/>
        <v>#VALUE!</v>
      </c>
      <c r="K699" t="e">
        <f t="shared" si="128"/>
        <v>#VALUE!</v>
      </c>
      <c r="L699">
        <v>1</v>
      </c>
      <c r="N699">
        <f t="shared" si="120"/>
        <v>1975</v>
      </c>
      <c r="O699" t="e">
        <f t="shared" si="121"/>
        <v>#VALUE!</v>
      </c>
      <c r="P699" t="e">
        <f t="shared" si="118"/>
        <v>#VALUE!</v>
      </c>
      <c r="Q699" t="e">
        <f t="shared" si="122"/>
        <v>#VALUE!</v>
      </c>
      <c r="R699" t="e">
        <f t="shared" si="123"/>
        <v>#VALUE!</v>
      </c>
      <c r="S699">
        <v>0</v>
      </c>
    </row>
    <row r="700" spans="1:19">
      <c r="A700">
        <f t="shared" si="119"/>
        <v>1975</v>
      </c>
      <c r="G700">
        <f t="shared" si="124"/>
        <v>1975</v>
      </c>
      <c r="H700" t="e">
        <f t="shared" si="125"/>
        <v>#VALUE!</v>
      </c>
      <c r="I700" t="e">
        <f t="shared" si="126"/>
        <v>#VALUE!</v>
      </c>
      <c r="J700" t="e">
        <f t="shared" si="127"/>
        <v>#VALUE!</v>
      </c>
      <c r="K700" t="e">
        <f t="shared" si="128"/>
        <v>#VALUE!</v>
      </c>
      <c r="L700">
        <v>1</v>
      </c>
      <c r="N700">
        <f t="shared" si="120"/>
        <v>1975</v>
      </c>
      <c r="O700" t="e">
        <f t="shared" si="121"/>
        <v>#VALUE!</v>
      </c>
      <c r="P700" t="e">
        <f t="shared" si="118"/>
        <v>#VALUE!</v>
      </c>
      <c r="Q700" t="e">
        <f t="shared" si="122"/>
        <v>#VALUE!</v>
      </c>
      <c r="R700" t="e">
        <f t="shared" si="123"/>
        <v>#VALUE!</v>
      </c>
      <c r="S700">
        <v>0</v>
      </c>
    </row>
    <row r="701" spans="1:19">
      <c r="A701">
        <f t="shared" si="119"/>
        <v>1975</v>
      </c>
      <c r="G701">
        <f t="shared" si="124"/>
        <v>1975</v>
      </c>
      <c r="H701" t="e">
        <f t="shared" si="125"/>
        <v>#VALUE!</v>
      </c>
      <c r="I701" t="e">
        <f t="shared" si="126"/>
        <v>#VALUE!</v>
      </c>
      <c r="J701" t="e">
        <f t="shared" si="127"/>
        <v>#VALUE!</v>
      </c>
      <c r="K701" t="e">
        <f t="shared" si="128"/>
        <v>#VALUE!</v>
      </c>
      <c r="L701">
        <v>1</v>
      </c>
      <c r="N701">
        <f t="shared" si="120"/>
        <v>1975</v>
      </c>
      <c r="O701" t="e">
        <f t="shared" si="121"/>
        <v>#VALUE!</v>
      </c>
      <c r="P701" t="e">
        <f t="shared" si="118"/>
        <v>#VALUE!</v>
      </c>
      <c r="Q701" t="e">
        <f t="shared" si="122"/>
        <v>#VALUE!</v>
      </c>
      <c r="R701" t="e">
        <f t="shared" si="123"/>
        <v>#VALUE!</v>
      </c>
      <c r="S701">
        <v>0</v>
      </c>
    </row>
    <row r="702" spans="1:19">
      <c r="A702">
        <f t="shared" si="119"/>
        <v>1975</v>
      </c>
      <c r="G702">
        <f t="shared" si="124"/>
        <v>1975</v>
      </c>
      <c r="H702" t="e">
        <f t="shared" si="125"/>
        <v>#VALUE!</v>
      </c>
      <c r="I702" t="e">
        <f t="shared" si="126"/>
        <v>#VALUE!</v>
      </c>
      <c r="J702" t="e">
        <f t="shared" si="127"/>
        <v>#VALUE!</v>
      </c>
      <c r="K702" t="e">
        <f t="shared" si="128"/>
        <v>#VALUE!</v>
      </c>
      <c r="L702">
        <v>1</v>
      </c>
      <c r="N702">
        <f t="shared" si="120"/>
        <v>1975</v>
      </c>
      <c r="O702" t="e">
        <f t="shared" si="121"/>
        <v>#VALUE!</v>
      </c>
      <c r="P702" t="e">
        <f t="shared" si="118"/>
        <v>#VALUE!</v>
      </c>
      <c r="Q702" t="e">
        <f t="shared" si="122"/>
        <v>#VALUE!</v>
      </c>
      <c r="R702" t="e">
        <f t="shared" si="123"/>
        <v>#VALUE!</v>
      </c>
      <c r="S702">
        <v>0</v>
      </c>
    </row>
    <row r="703" spans="1:19">
      <c r="A703">
        <f t="shared" si="119"/>
        <v>1975</v>
      </c>
      <c r="G703">
        <f t="shared" si="124"/>
        <v>1975</v>
      </c>
      <c r="H703" t="e">
        <f t="shared" si="125"/>
        <v>#VALUE!</v>
      </c>
      <c r="I703" t="e">
        <f t="shared" si="126"/>
        <v>#VALUE!</v>
      </c>
      <c r="J703" t="e">
        <f t="shared" si="127"/>
        <v>#VALUE!</v>
      </c>
      <c r="K703" t="e">
        <f t="shared" si="128"/>
        <v>#VALUE!</v>
      </c>
      <c r="L703">
        <v>1</v>
      </c>
      <c r="N703">
        <f t="shared" si="120"/>
        <v>1975</v>
      </c>
      <c r="O703" t="e">
        <f t="shared" si="121"/>
        <v>#VALUE!</v>
      </c>
      <c r="P703" t="e">
        <f t="shared" si="118"/>
        <v>#VALUE!</v>
      </c>
      <c r="Q703" t="e">
        <f t="shared" si="122"/>
        <v>#VALUE!</v>
      </c>
      <c r="R703" t="e">
        <f t="shared" si="123"/>
        <v>#VALUE!</v>
      </c>
      <c r="S703">
        <v>0</v>
      </c>
    </row>
    <row r="704" spans="1:19">
      <c r="A704">
        <f t="shared" si="119"/>
        <v>1974</v>
      </c>
      <c r="B704" t="s">
        <v>678</v>
      </c>
      <c r="C704" t="s">
        <v>947</v>
      </c>
      <c r="G704">
        <f t="shared" si="124"/>
        <v>1974</v>
      </c>
      <c r="H704" t="str">
        <f t="shared" si="125"/>
        <v>Finals</v>
      </c>
      <c r="I704" t="str">
        <f t="shared" si="126"/>
        <v>Boston Celtics</v>
      </c>
      <c r="J704">
        <f t="shared" si="127"/>
        <v>4</v>
      </c>
      <c r="K704">
        <f t="shared" si="128"/>
        <v>7</v>
      </c>
      <c r="L704">
        <v>1</v>
      </c>
      <c r="N704">
        <f t="shared" si="120"/>
        <v>1974</v>
      </c>
      <c r="O704" t="str">
        <f t="shared" si="121"/>
        <v>Finals</v>
      </c>
      <c r="P704" t="str">
        <f t="shared" si="118"/>
        <v>Milwaukee Bucks</v>
      </c>
      <c r="Q704">
        <f t="shared" si="122"/>
        <v>3</v>
      </c>
      <c r="R704">
        <f t="shared" si="123"/>
        <v>7</v>
      </c>
      <c r="S704">
        <v>0</v>
      </c>
    </row>
    <row r="705" spans="1:19">
      <c r="A705">
        <f t="shared" si="119"/>
        <v>1974</v>
      </c>
      <c r="G705">
        <f t="shared" si="124"/>
        <v>1974</v>
      </c>
      <c r="H705" t="e">
        <f t="shared" si="125"/>
        <v>#VALUE!</v>
      </c>
      <c r="I705" t="e">
        <f t="shared" si="126"/>
        <v>#VALUE!</v>
      </c>
      <c r="J705" t="e">
        <f t="shared" si="127"/>
        <v>#VALUE!</v>
      </c>
      <c r="K705" t="e">
        <f t="shared" si="128"/>
        <v>#VALUE!</v>
      </c>
      <c r="L705">
        <v>1</v>
      </c>
      <c r="N705">
        <f t="shared" si="120"/>
        <v>1974</v>
      </c>
      <c r="O705" t="e">
        <f t="shared" si="121"/>
        <v>#VALUE!</v>
      </c>
      <c r="P705" t="e">
        <f t="shared" si="118"/>
        <v>#VALUE!</v>
      </c>
      <c r="Q705" t="e">
        <f t="shared" si="122"/>
        <v>#VALUE!</v>
      </c>
      <c r="R705" t="e">
        <f t="shared" si="123"/>
        <v>#VALUE!</v>
      </c>
      <c r="S705">
        <v>0</v>
      </c>
    </row>
    <row r="706" spans="1:19">
      <c r="A706">
        <f t="shared" si="119"/>
        <v>1974</v>
      </c>
      <c r="B706" t="s">
        <v>727</v>
      </c>
      <c r="C706" t="s">
        <v>735</v>
      </c>
      <c r="G706">
        <f t="shared" si="124"/>
        <v>1974</v>
      </c>
      <c r="H706" t="str">
        <f t="shared" si="125"/>
        <v>Eastern Conference Finals</v>
      </c>
      <c r="I706" t="str">
        <f t="shared" si="126"/>
        <v>Boston Celtics</v>
      </c>
      <c r="J706">
        <f t="shared" si="127"/>
        <v>4</v>
      </c>
      <c r="K706">
        <f t="shared" si="128"/>
        <v>5</v>
      </c>
      <c r="L706">
        <v>1</v>
      </c>
      <c r="N706">
        <f t="shared" si="120"/>
        <v>1974</v>
      </c>
      <c r="O706" t="str">
        <f t="shared" si="121"/>
        <v>Eastern Conference Finals</v>
      </c>
      <c r="P706" t="str">
        <f t="shared" si="118"/>
        <v>New York Knicks</v>
      </c>
      <c r="Q706">
        <f t="shared" si="122"/>
        <v>1</v>
      </c>
      <c r="R706">
        <f t="shared" si="123"/>
        <v>5</v>
      </c>
      <c r="S706">
        <v>0</v>
      </c>
    </row>
    <row r="707" spans="1:19">
      <c r="A707">
        <f t="shared" si="119"/>
        <v>1974</v>
      </c>
      <c r="B707" t="s">
        <v>682</v>
      </c>
      <c r="C707" t="s">
        <v>957</v>
      </c>
      <c r="G707">
        <f t="shared" si="124"/>
        <v>1974</v>
      </c>
      <c r="H707" t="str">
        <f t="shared" si="125"/>
        <v>Western Conference Finals</v>
      </c>
      <c r="I707" t="str">
        <f t="shared" si="126"/>
        <v>Milwaukee Bucks</v>
      </c>
      <c r="J707">
        <f t="shared" si="127"/>
        <v>4</v>
      </c>
      <c r="K707">
        <f t="shared" si="128"/>
        <v>4</v>
      </c>
      <c r="L707">
        <v>1</v>
      </c>
      <c r="N707">
        <f t="shared" si="120"/>
        <v>1974</v>
      </c>
      <c r="O707" t="str">
        <f t="shared" si="121"/>
        <v>Western Conference Finals</v>
      </c>
      <c r="P707" t="str">
        <f t="shared" ref="P707:P770" si="129">RIGHT(LEFT(C707,LEN(C707)-15),LEN(LEFT(C707,LEN(C707)-15))-FIND("over",C707)-4)</f>
        <v>Chicago Bulls</v>
      </c>
      <c r="Q707">
        <f t="shared" si="122"/>
        <v>0</v>
      </c>
      <c r="R707">
        <f t="shared" si="123"/>
        <v>4</v>
      </c>
      <c r="S707">
        <v>0</v>
      </c>
    </row>
    <row r="708" spans="1:19">
      <c r="A708">
        <f t="shared" si="119"/>
        <v>1974</v>
      </c>
      <c r="G708">
        <f t="shared" si="124"/>
        <v>1974</v>
      </c>
      <c r="H708" t="e">
        <f t="shared" si="125"/>
        <v>#VALUE!</v>
      </c>
      <c r="I708" t="e">
        <f t="shared" si="126"/>
        <v>#VALUE!</v>
      </c>
      <c r="J708" t="e">
        <f t="shared" si="127"/>
        <v>#VALUE!</v>
      </c>
      <c r="K708" t="e">
        <f t="shared" si="128"/>
        <v>#VALUE!</v>
      </c>
      <c r="L708">
        <v>1</v>
      </c>
      <c r="N708">
        <f t="shared" si="120"/>
        <v>1974</v>
      </c>
      <c r="O708" t="e">
        <f t="shared" si="121"/>
        <v>#VALUE!</v>
      </c>
      <c r="P708" t="e">
        <f t="shared" si="129"/>
        <v>#VALUE!</v>
      </c>
      <c r="Q708" t="e">
        <f t="shared" si="122"/>
        <v>#VALUE!</v>
      </c>
      <c r="R708" t="e">
        <f t="shared" si="123"/>
        <v>#VALUE!</v>
      </c>
      <c r="S708">
        <v>0</v>
      </c>
    </row>
    <row r="709" spans="1:19">
      <c r="A709">
        <f t="shared" si="119"/>
        <v>1974</v>
      </c>
      <c r="B709" t="s">
        <v>684</v>
      </c>
      <c r="C709" t="s">
        <v>1001</v>
      </c>
      <c r="G709">
        <f t="shared" si="124"/>
        <v>1974</v>
      </c>
      <c r="H709" t="str">
        <f t="shared" si="125"/>
        <v>Eastern Conference Semifinals</v>
      </c>
      <c r="I709" t="str">
        <f t="shared" si="126"/>
        <v>Boston Celtics</v>
      </c>
      <c r="J709">
        <f t="shared" si="127"/>
        <v>4</v>
      </c>
      <c r="K709">
        <f t="shared" si="128"/>
        <v>6</v>
      </c>
      <c r="L709">
        <v>1</v>
      </c>
      <c r="N709">
        <f t="shared" si="120"/>
        <v>1974</v>
      </c>
      <c r="O709" t="str">
        <f t="shared" si="121"/>
        <v>Eastern Conference Semifinals</v>
      </c>
      <c r="P709" t="str">
        <f t="shared" si="129"/>
        <v>Buffalo Braves</v>
      </c>
      <c r="Q709">
        <f t="shared" si="122"/>
        <v>2</v>
      </c>
      <c r="R709">
        <f t="shared" si="123"/>
        <v>6</v>
      </c>
      <c r="S709">
        <v>0</v>
      </c>
    </row>
    <row r="710" spans="1:19">
      <c r="A710">
        <f t="shared" si="119"/>
        <v>1974</v>
      </c>
      <c r="B710" t="s">
        <v>710</v>
      </c>
      <c r="C710" t="s">
        <v>1011</v>
      </c>
      <c r="G710">
        <f t="shared" si="124"/>
        <v>1974</v>
      </c>
      <c r="H710" t="str">
        <f t="shared" si="125"/>
        <v>Eastern Conference Semifinals</v>
      </c>
      <c r="I710" t="str">
        <f t="shared" si="126"/>
        <v>New York Knicks</v>
      </c>
      <c r="J710">
        <f t="shared" si="127"/>
        <v>4</v>
      </c>
      <c r="K710">
        <f t="shared" si="128"/>
        <v>7</v>
      </c>
      <c r="L710">
        <v>1</v>
      </c>
      <c r="N710">
        <f t="shared" si="120"/>
        <v>1974</v>
      </c>
      <c r="O710" t="str">
        <f t="shared" si="121"/>
        <v>Eastern Conference Semifinals</v>
      </c>
      <c r="P710" t="str">
        <f t="shared" si="129"/>
        <v>Capital Bullets</v>
      </c>
      <c r="Q710">
        <f t="shared" si="122"/>
        <v>3</v>
      </c>
      <c r="R710">
        <f t="shared" si="123"/>
        <v>7</v>
      </c>
      <c r="S710">
        <v>0</v>
      </c>
    </row>
    <row r="711" spans="1:19">
      <c r="A711">
        <f t="shared" si="119"/>
        <v>1974</v>
      </c>
      <c r="B711" t="s">
        <v>732</v>
      </c>
      <c r="C711" t="s">
        <v>924</v>
      </c>
      <c r="G711">
        <f t="shared" si="124"/>
        <v>1974</v>
      </c>
      <c r="H711" t="str">
        <f t="shared" si="125"/>
        <v>Western Conference Semifinals</v>
      </c>
      <c r="I711" t="str">
        <f t="shared" si="126"/>
        <v>Chicago Bulls</v>
      </c>
      <c r="J711">
        <f t="shared" si="127"/>
        <v>4</v>
      </c>
      <c r="K711">
        <f t="shared" si="128"/>
        <v>7</v>
      </c>
      <c r="L711">
        <v>1</v>
      </c>
      <c r="N711">
        <f t="shared" si="120"/>
        <v>1974</v>
      </c>
      <c r="O711" t="str">
        <f t="shared" si="121"/>
        <v>Western Conference Semifinals</v>
      </c>
      <c r="P711" t="str">
        <f t="shared" si="129"/>
        <v>Detroit Pistons</v>
      </c>
      <c r="Q711">
        <f t="shared" si="122"/>
        <v>3</v>
      </c>
      <c r="R711">
        <f t="shared" si="123"/>
        <v>7</v>
      </c>
      <c r="S711">
        <v>0</v>
      </c>
    </row>
    <row r="712" spans="1:19">
      <c r="A712">
        <f t="shared" si="119"/>
        <v>1974</v>
      </c>
      <c r="B712" t="s">
        <v>688</v>
      </c>
      <c r="C712" t="s">
        <v>1012</v>
      </c>
      <c r="G712">
        <f t="shared" si="124"/>
        <v>1974</v>
      </c>
      <c r="H712" t="str">
        <f t="shared" si="125"/>
        <v>Western Conference Semifinals</v>
      </c>
      <c r="I712" t="str">
        <f t="shared" si="126"/>
        <v>Milwaukee Bucks</v>
      </c>
      <c r="J712">
        <f t="shared" si="127"/>
        <v>4</v>
      </c>
      <c r="K712">
        <f t="shared" si="128"/>
        <v>5</v>
      </c>
      <c r="L712">
        <v>1</v>
      </c>
      <c r="N712">
        <f t="shared" si="120"/>
        <v>1974</v>
      </c>
      <c r="O712" t="str">
        <f t="shared" si="121"/>
        <v>Western Conference Semifinals</v>
      </c>
      <c r="P712" t="str">
        <f t="shared" si="129"/>
        <v>Los Angeles Lakers</v>
      </c>
      <c r="Q712">
        <f t="shared" si="122"/>
        <v>1</v>
      </c>
      <c r="R712">
        <f t="shared" si="123"/>
        <v>5</v>
      </c>
      <c r="S712">
        <v>0</v>
      </c>
    </row>
    <row r="713" spans="1:19">
      <c r="A713">
        <f t="shared" si="119"/>
        <v>1974</v>
      </c>
      <c r="G713">
        <f t="shared" si="124"/>
        <v>1974</v>
      </c>
      <c r="H713" t="e">
        <f t="shared" si="125"/>
        <v>#VALUE!</v>
      </c>
      <c r="I713" t="e">
        <f t="shared" si="126"/>
        <v>#VALUE!</v>
      </c>
      <c r="J713" t="e">
        <f t="shared" si="127"/>
        <v>#VALUE!</v>
      </c>
      <c r="K713" t="e">
        <f t="shared" si="128"/>
        <v>#VALUE!</v>
      </c>
      <c r="L713">
        <v>1</v>
      </c>
      <c r="N713">
        <f t="shared" si="120"/>
        <v>1974</v>
      </c>
      <c r="O713" t="e">
        <f t="shared" si="121"/>
        <v>#VALUE!</v>
      </c>
      <c r="P713" t="e">
        <f t="shared" si="129"/>
        <v>#VALUE!</v>
      </c>
      <c r="Q713" t="e">
        <f t="shared" si="122"/>
        <v>#VALUE!</v>
      </c>
      <c r="R713" t="e">
        <f t="shared" si="123"/>
        <v>#VALUE!</v>
      </c>
      <c r="S713">
        <v>0</v>
      </c>
    </row>
    <row r="714" spans="1:19">
      <c r="A714">
        <f t="shared" si="119"/>
        <v>1974</v>
      </c>
      <c r="G714">
        <f t="shared" si="124"/>
        <v>1974</v>
      </c>
      <c r="H714" t="e">
        <f t="shared" si="125"/>
        <v>#VALUE!</v>
      </c>
      <c r="I714" t="e">
        <f t="shared" si="126"/>
        <v>#VALUE!</v>
      </c>
      <c r="J714" t="e">
        <f t="shared" si="127"/>
        <v>#VALUE!</v>
      </c>
      <c r="K714" t="e">
        <f t="shared" si="128"/>
        <v>#VALUE!</v>
      </c>
      <c r="L714">
        <v>1</v>
      </c>
      <c r="N714">
        <f t="shared" si="120"/>
        <v>1974</v>
      </c>
      <c r="O714" t="e">
        <f t="shared" si="121"/>
        <v>#VALUE!</v>
      </c>
      <c r="P714" t="e">
        <f t="shared" si="129"/>
        <v>#VALUE!</v>
      </c>
      <c r="Q714" t="e">
        <f t="shared" si="122"/>
        <v>#VALUE!</v>
      </c>
      <c r="R714" t="e">
        <f t="shared" si="123"/>
        <v>#VALUE!</v>
      </c>
      <c r="S714">
        <v>0</v>
      </c>
    </row>
    <row r="715" spans="1:19">
      <c r="A715">
        <f t="shared" ref="A715:A778" si="130">A697-1</f>
        <v>1974</v>
      </c>
      <c r="G715">
        <f t="shared" si="124"/>
        <v>1974</v>
      </c>
      <c r="H715" t="e">
        <f t="shared" si="125"/>
        <v>#VALUE!</v>
      </c>
      <c r="I715" t="e">
        <f t="shared" si="126"/>
        <v>#VALUE!</v>
      </c>
      <c r="J715" t="e">
        <f t="shared" si="127"/>
        <v>#VALUE!</v>
      </c>
      <c r="K715" t="e">
        <f t="shared" si="128"/>
        <v>#VALUE!</v>
      </c>
      <c r="L715">
        <v>1</v>
      </c>
      <c r="N715">
        <f t="shared" si="120"/>
        <v>1974</v>
      </c>
      <c r="O715" t="e">
        <f t="shared" si="121"/>
        <v>#VALUE!</v>
      </c>
      <c r="P715" t="e">
        <f t="shared" si="129"/>
        <v>#VALUE!</v>
      </c>
      <c r="Q715" t="e">
        <f t="shared" si="122"/>
        <v>#VALUE!</v>
      </c>
      <c r="R715" t="e">
        <f t="shared" si="123"/>
        <v>#VALUE!</v>
      </c>
      <c r="S715">
        <v>0</v>
      </c>
    </row>
    <row r="716" spans="1:19">
      <c r="A716">
        <f t="shared" si="130"/>
        <v>1974</v>
      </c>
      <c r="G716">
        <f t="shared" si="124"/>
        <v>1974</v>
      </c>
      <c r="H716" t="e">
        <f t="shared" si="125"/>
        <v>#VALUE!</v>
      </c>
      <c r="I716" t="e">
        <f t="shared" si="126"/>
        <v>#VALUE!</v>
      </c>
      <c r="J716" t="e">
        <f t="shared" si="127"/>
        <v>#VALUE!</v>
      </c>
      <c r="K716" t="e">
        <f t="shared" si="128"/>
        <v>#VALUE!</v>
      </c>
      <c r="L716">
        <v>1</v>
      </c>
      <c r="N716">
        <f t="shared" si="120"/>
        <v>1974</v>
      </c>
      <c r="O716" t="e">
        <f t="shared" si="121"/>
        <v>#VALUE!</v>
      </c>
      <c r="P716" t="e">
        <f t="shared" si="129"/>
        <v>#VALUE!</v>
      </c>
      <c r="Q716" t="e">
        <f t="shared" si="122"/>
        <v>#VALUE!</v>
      </c>
      <c r="R716" t="e">
        <f t="shared" si="123"/>
        <v>#VALUE!</v>
      </c>
      <c r="S716">
        <v>0</v>
      </c>
    </row>
    <row r="717" spans="1:19">
      <c r="A717">
        <f t="shared" si="130"/>
        <v>1974</v>
      </c>
      <c r="G717">
        <f t="shared" si="124"/>
        <v>1974</v>
      </c>
      <c r="H717" t="e">
        <f t="shared" si="125"/>
        <v>#VALUE!</v>
      </c>
      <c r="I717" t="e">
        <f t="shared" si="126"/>
        <v>#VALUE!</v>
      </c>
      <c r="J717" t="e">
        <f t="shared" si="127"/>
        <v>#VALUE!</v>
      </c>
      <c r="K717" t="e">
        <f t="shared" si="128"/>
        <v>#VALUE!</v>
      </c>
      <c r="L717">
        <v>1</v>
      </c>
      <c r="N717">
        <f t="shared" si="120"/>
        <v>1974</v>
      </c>
      <c r="O717" t="e">
        <f t="shared" si="121"/>
        <v>#VALUE!</v>
      </c>
      <c r="P717" t="e">
        <f t="shared" si="129"/>
        <v>#VALUE!</v>
      </c>
      <c r="Q717" t="e">
        <f t="shared" si="122"/>
        <v>#VALUE!</v>
      </c>
      <c r="R717" t="e">
        <f t="shared" si="123"/>
        <v>#VALUE!</v>
      </c>
      <c r="S717">
        <v>0</v>
      </c>
    </row>
    <row r="718" spans="1:19">
      <c r="A718">
        <f t="shared" si="130"/>
        <v>1974</v>
      </c>
      <c r="G718">
        <f t="shared" si="124"/>
        <v>1974</v>
      </c>
      <c r="H718" t="e">
        <f t="shared" si="125"/>
        <v>#VALUE!</v>
      </c>
      <c r="I718" t="e">
        <f t="shared" si="126"/>
        <v>#VALUE!</v>
      </c>
      <c r="J718" t="e">
        <f t="shared" si="127"/>
        <v>#VALUE!</v>
      </c>
      <c r="K718" t="e">
        <f t="shared" si="128"/>
        <v>#VALUE!</v>
      </c>
      <c r="L718">
        <v>1</v>
      </c>
      <c r="N718">
        <f t="shared" si="120"/>
        <v>1974</v>
      </c>
      <c r="O718" t="e">
        <f t="shared" si="121"/>
        <v>#VALUE!</v>
      </c>
      <c r="P718" t="e">
        <f t="shared" si="129"/>
        <v>#VALUE!</v>
      </c>
      <c r="Q718" t="e">
        <f t="shared" si="122"/>
        <v>#VALUE!</v>
      </c>
      <c r="R718" t="e">
        <f t="shared" si="123"/>
        <v>#VALUE!</v>
      </c>
      <c r="S718">
        <v>0</v>
      </c>
    </row>
    <row r="719" spans="1:19">
      <c r="A719">
        <f t="shared" si="130"/>
        <v>1974</v>
      </c>
      <c r="G719">
        <f t="shared" si="124"/>
        <v>1974</v>
      </c>
      <c r="H719" t="e">
        <f t="shared" si="125"/>
        <v>#VALUE!</v>
      </c>
      <c r="I719" t="e">
        <f t="shared" si="126"/>
        <v>#VALUE!</v>
      </c>
      <c r="J719" t="e">
        <f t="shared" si="127"/>
        <v>#VALUE!</v>
      </c>
      <c r="K719" t="e">
        <f t="shared" si="128"/>
        <v>#VALUE!</v>
      </c>
      <c r="L719">
        <v>1</v>
      </c>
      <c r="N719">
        <f t="shared" si="120"/>
        <v>1974</v>
      </c>
      <c r="O719" t="e">
        <f t="shared" si="121"/>
        <v>#VALUE!</v>
      </c>
      <c r="P719" t="e">
        <f t="shared" si="129"/>
        <v>#VALUE!</v>
      </c>
      <c r="Q719" t="e">
        <f t="shared" si="122"/>
        <v>#VALUE!</v>
      </c>
      <c r="R719" t="e">
        <f t="shared" si="123"/>
        <v>#VALUE!</v>
      </c>
      <c r="S719">
        <v>0</v>
      </c>
    </row>
    <row r="720" spans="1:19">
      <c r="A720">
        <f t="shared" si="130"/>
        <v>1974</v>
      </c>
      <c r="G720">
        <f t="shared" si="124"/>
        <v>1974</v>
      </c>
      <c r="H720" t="e">
        <f t="shared" si="125"/>
        <v>#VALUE!</v>
      </c>
      <c r="I720" t="e">
        <f t="shared" si="126"/>
        <v>#VALUE!</v>
      </c>
      <c r="J720" t="e">
        <f t="shared" si="127"/>
        <v>#VALUE!</v>
      </c>
      <c r="K720" t="e">
        <f t="shared" si="128"/>
        <v>#VALUE!</v>
      </c>
      <c r="L720">
        <v>1</v>
      </c>
      <c r="N720">
        <f t="shared" si="120"/>
        <v>1974</v>
      </c>
      <c r="O720" t="e">
        <f t="shared" si="121"/>
        <v>#VALUE!</v>
      </c>
      <c r="P720" t="e">
        <f t="shared" si="129"/>
        <v>#VALUE!</v>
      </c>
      <c r="Q720" t="e">
        <f t="shared" si="122"/>
        <v>#VALUE!</v>
      </c>
      <c r="R720" t="e">
        <f t="shared" si="123"/>
        <v>#VALUE!</v>
      </c>
      <c r="S720">
        <v>0</v>
      </c>
    </row>
    <row r="721" spans="1:19">
      <c r="A721">
        <f t="shared" si="130"/>
        <v>1974</v>
      </c>
      <c r="G721">
        <f t="shared" si="124"/>
        <v>1974</v>
      </c>
      <c r="H721" t="e">
        <f t="shared" si="125"/>
        <v>#VALUE!</v>
      </c>
      <c r="I721" t="e">
        <f t="shared" si="126"/>
        <v>#VALUE!</v>
      </c>
      <c r="J721" t="e">
        <f t="shared" si="127"/>
        <v>#VALUE!</v>
      </c>
      <c r="K721" t="e">
        <f t="shared" si="128"/>
        <v>#VALUE!</v>
      </c>
      <c r="L721">
        <v>1</v>
      </c>
      <c r="N721">
        <f t="shared" si="120"/>
        <v>1974</v>
      </c>
      <c r="O721" t="e">
        <f t="shared" si="121"/>
        <v>#VALUE!</v>
      </c>
      <c r="P721" t="e">
        <f t="shared" si="129"/>
        <v>#VALUE!</v>
      </c>
      <c r="Q721" t="e">
        <f t="shared" si="122"/>
        <v>#VALUE!</v>
      </c>
      <c r="R721" t="e">
        <f t="shared" si="123"/>
        <v>#VALUE!</v>
      </c>
      <c r="S721">
        <v>0</v>
      </c>
    </row>
    <row r="722" spans="1:19">
      <c r="A722">
        <f t="shared" si="130"/>
        <v>1973</v>
      </c>
      <c r="B722" t="s">
        <v>705</v>
      </c>
      <c r="C722" t="s">
        <v>1013</v>
      </c>
      <c r="G722">
        <f t="shared" si="124"/>
        <v>1973</v>
      </c>
      <c r="H722" t="str">
        <f t="shared" si="125"/>
        <v>Finals</v>
      </c>
      <c r="I722" t="str">
        <f t="shared" si="126"/>
        <v>New York Knicks</v>
      </c>
      <c r="J722">
        <f t="shared" si="127"/>
        <v>4</v>
      </c>
      <c r="K722">
        <f t="shared" si="128"/>
        <v>5</v>
      </c>
      <c r="L722">
        <v>1</v>
      </c>
      <c r="N722">
        <f t="shared" si="120"/>
        <v>1973</v>
      </c>
      <c r="O722" t="str">
        <f t="shared" si="121"/>
        <v>Finals</v>
      </c>
      <c r="P722" t="str">
        <f t="shared" si="129"/>
        <v>Los Angeles Lakers</v>
      </c>
      <c r="Q722">
        <f t="shared" si="122"/>
        <v>1</v>
      </c>
      <c r="R722">
        <f t="shared" si="123"/>
        <v>5</v>
      </c>
      <c r="S722">
        <v>0</v>
      </c>
    </row>
    <row r="723" spans="1:19">
      <c r="A723">
        <f t="shared" si="130"/>
        <v>1973</v>
      </c>
      <c r="G723">
        <f t="shared" si="124"/>
        <v>1973</v>
      </c>
      <c r="H723" t="e">
        <f t="shared" si="125"/>
        <v>#VALUE!</v>
      </c>
      <c r="I723" t="e">
        <f t="shared" si="126"/>
        <v>#VALUE!</v>
      </c>
      <c r="J723" t="e">
        <f t="shared" si="127"/>
        <v>#VALUE!</v>
      </c>
      <c r="K723" t="e">
        <f t="shared" si="128"/>
        <v>#VALUE!</v>
      </c>
      <c r="L723">
        <v>1</v>
      </c>
      <c r="N723">
        <f t="shared" si="120"/>
        <v>1973</v>
      </c>
      <c r="O723" t="e">
        <f t="shared" si="121"/>
        <v>#VALUE!</v>
      </c>
      <c r="P723" t="e">
        <f t="shared" si="129"/>
        <v>#VALUE!</v>
      </c>
      <c r="Q723" t="e">
        <f t="shared" si="122"/>
        <v>#VALUE!</v>
      </c>
      <c r="R723" t="e">
        <f t="shared" si="123"/>
        <v>#VALUE!</v>
      </c>
      <c r="S723">
        <v>0</v>
      </c>
    </row>
    <row r="724" spans="1:19">
      <c r="A724">
        <f t="shared" si="130"/>
        <v>1973</v>
      </c>
      <c r="B724" t="s">
        <v>680</v>
      </c>
      <c r="C724" t="s">
        <v>698</v>
      </c>
      <c r="G724">
        <f t="shared" si="124"/>
        <v>1973</v>
      </c>
      <c r="H724" t="str">
        <f t="shared" si="125"/>
        <v>Eastern Conference Finals</v>
      </c>
      <c r="I724" t="str">
        <f t="shared" si="126"/>
        <v>New York Knicks</v>
      </c>
      <c r="J724">
        <f t="shared" si="127"/>
        <v>4</v>
      </c>
      <c r="K724">
        <f t="shared" si="128"/>
        <v>7</v>
      </c>
      <c r="L724">
        <v>1</v>
      </c>
      <c r="N724">
        <f t="shared" si="120"/>
        <v>1973</v>
      </c>
      <c r="O724" t="str">
        <f t="shared" si="121"/>
        <v>Eastern Conference Finals</v>
      </c>
      <c r="P724" t="str">
        <f t="shared" si="129"/>
        <v>Boston Celtics</v>
      </c>
      <c r="Q724">
        <f t="shared" si="122"/>
        <v>3</v>
      </c>
      <c r="R724">
        <f t="shared" si="123"/>
        <v>7</v>
      </c>
      <c r="S724">
        <v>0</v>
      </c>
    </row>
    <row r="725" spans="1:19">
      <c r="A725">
        <f t="shared" si="130"/>
        <v>1973</v>
      </c>
      <c r="B725" t="s">
        <v>728</v>
      </c>
      <c r="C725" t="s">
        <v>927</v>
      </c>
      <c r="G725">
        <f t="shared" si="124"/>
        <v>1973</v>
      </c>
      <c r="H725" t="str">
        <f t="shared" si="125"/>
        <v>Western Conference Finals</v>
      </c>
      <c r="I725" t="str">
        <f t="shared" si="126"/>
        <v>Los Angeles Lakers</v>
      </c>
      <c r="J725">
        <f t="shared" si="127"/>
        <v>4</v>
      </c>
      <c r="K725">
        <f t="shared" si="128"/>
        <v>5</v>
      </c>
      <c r="L725">
        <v>1</v>
      </c>
      <c r="N725">
        <f t="shared" si="120"/>
        <v>1973</v>
      </c>
      <c r="O725" t="str">
        <f t="shared" si="121"/>
        <v>Western Conference Finals</v>
      </c>
      <c r="P725" t="str">
        <f t="shared" si="129"/>
        <v>Golden State Warriors</v>
      </c>
      <c r="Q725">
        <f t="shared" si="122"/>
        <v>1</v>
      </c>
      <c r="R725">
        <f t="shared" si="123"/>
        <v>5</v>
      </c>
      <c r="S725">
        <v>0</v>
      </c>
    </row>
    <row r="726" spans="1:19">
      <c r="A726">
        <f t="shared" si="130"/>
        <v>1973</v>
      </c>
      <c r="G726">
        <f t="shared" si="124"/>
        <v>1973</v>
      </c>
      <c r="H726" t="e">
        <f t="shared" si="125"/>
        <v>#VALUE!</v>
      </c>
      <c r="I726" t="e">
        <f t="shared" si="126"/>
        <v>#VALUE!</v>
      </c>
      <c r="J726" t="e">
        <f t="shared" si="127"/>
        <v>#VALUE!</v>
      </c>
      <c r="K726" t="e">
        <f t="shared" si="128"/>
        <v>#VALUE!</v>
      </c>
      <c r="L726">
        <v>1</v>
      </c>
      <c r="N726">
        <f t="shared" si="120"/>
        <v>1973</v>
      </c>
      <c r="O726" t="e">
        <f t="shared" si="121"/>
        <v>#VALUE!</v>
      </c>
      <c r="P726" t="e">
        <f t="shared" si="129"/>
        <v>#VALUE!</v>
      </c>
      <c r="Q726" t="e">
        <f t="shared" si="122"/>
        <v>#VALUE!</v>
      </c>
      <c r="R726" t="e">
        <f t="shared" si="123"/>
        <v>#VALUE!</v>
      </c>
      <c r="S726">
        <v>0</v>
      </c>
    </row>
    <row r="727" spans="1:19">
      <c r="A727">
        <f t="shared" si="130"/>
        <v>1973</v>
      </c>
      <c r="B727" t="s">
        <v>684</v>
      </c>
      <c r="C727" t="s">
        <v>715</v>
      </c>
      <c r="G727">
        <f t="shared" si="124"/>
        <v>1973</v>
      </c>
      <c r="H727" t="str">
        <f t="shared" si="125"/>
        <v>Eastern Conference Semifinals</v>
      </c>
      <c r="I727" t="str">
        <f t="shared" si="126"/>
        <v>Boston Celtics</v>
      </c>
      <c r="J727">
        <f t="shared" si="127"/>
        <v>4</v>
      </c>
      <c r="K727">
        <f t="shared" si="128"/>
        <v>6</v>
      </c>
      <c r="L727">
        <v>1</v>
      </c>
      <c r="N727">
        <f t="shared" si="120"/>
        <v>1973</v>
      </c>
      <c r="O727" t="str">
        <f t="shared" si="121"/>
        <v>Eastern Conference Semifinals</v>
      </c>
      <c r="P727" t="str">
        <f t="shared" si="129"/>
        <v>Atlanta Hawks</v>
      </c>
      <c r="Q727">
        <f t="shared" si="122"/>
        <v>2</v>
      </c>
      <c r="R727">
        <f t="shared" si="123"/>
        <v>6</v>
      </c>
      <c r="S727">
        <v>0</v>
      </c>
    </row>
    <row r="728" spans="1:19">
      <c r="A728">
        <f t="shared" si="130"/>
        <v>1973</v>
      </c>
      <c r="B728" t="s">
        <v>686</v>
      </c>
      <c r="C728" t="s">
        <v>1014</v>
      </c>
      <c r="G728">
        <f t="shared" si="124"/>
        <v>1973</v>
      </c>
      <c r="H728" t="str">
        <f t="shared" si="125"/>
        <v>Eastern Conference Semifinals</v>
      </c>
      <c r="I728" t="str">
        <f t="shared" si="126"/>
        <v>New York Knicks</v>
      </c>
      <c r="J728">
        <f t="shared" si="127"/>
        <v>4</v>
      </c>
      <c r="K728">
        <f t="shared" si="128"/>
        <v>5</v>
      </c>
      <c r="L728">
        <v>1</v>
      </c>
      <c r="N728">
        <f t="shared" si="120"/>
        <v>1973</v>
      </c>
      <c r="O728" t="str">
        <f t="shared" si="121"/>
        <v>Eastern Conference Semifinals</v>
      </c>
      <c r="P728" t="str">
        <f t="shared" si="129"/>
        <v>Baltimore Bullets</v>
      </c>
      <c r="Q728">
        <f t="shared" si="122"/>
        <v>1</v>
      </c>
      <c r="R728">
        <f t="shared" si="123"/>
        <v>5</v>
      </c>
      <c r="S728">
        <v>0</v>
      </c>
    </row>
    <row r="729" spans="1:19">
      <c r="A729">
        <f t="shared" si="130"/>
        <v>1973</v>
      </c>
      <c r="B729" t="s">
        <v>690</v>
      </c>
      <c r="C729" t="s">
        <v>1015</v>
      </c>
      <c r="G729">
        <f t="shared" si="124"/>
        <v>1973</v>
      </c>
      <c r="H729" t="str">
        <f t="shared" si="125"/>
        <v>Western Conference Semifinals</v>
      </c>
      <c r="I729" t="str">
        <f t="shared" si="126"/>
        <v>Golden State Warriors</v>
      </c>
      <c r="J729">
        <f t="shared" si="127"/>
        <v>4</v>
      </c>
      <c r="K729">
        <f t="shared" si="128"/>
        <v>6</v>
      </c>
      <c r="L729">
        <v>1</v>
      </c>
      <c r="N729">
        <f t="shared" si="120"/>
        <v>1973</v>
      </c>
      <c r="O729" t="str">
        <f t="shared" si="121"/>
        <v>Western Conference Semifinals</v>
      </c>
      <c r="P729" t="str">
        <f t="shared" si="129"/>
        <v>Milwaukee Bucks</v>
      </c>
      <c r="Q729">
        <f t="shared" si="122"/>
        <v>2</v>
      </c>
      <c r="R729">
        <f t="shared" si="123"/>
        <v>6</v>
      </c>
      <c r="S729">
        <v>0</v>
      </c>
    </row>
    <row r="730" spans="1:19">
      <c r="A730">
        <f t="shared" si="130"/>
        <v>1973</v>
      </c>
      <c r="B730" t="s">
        <v>732</v>
      </c>
      <c r="C730" t="s">
        <v>1016</v>
      </c>
      <c r="G730">
        <f t="shared" si="124"/>
        <v>1973</v>
      </c>
      <c r="H730" t="str">
        <f t="shared" si="125"/>
        <v>Western Conference Semifinals</v>
      </c>
      <c r="I730" t="str">
        <f t="shared" si="126"/>
        <v>Los Angeles Lakers</v>
      </c>
      <c r="J730">
        <f t="shared" si="127"/>
        <v>4</v>
      </c>
      <c r="K730">
        <f t="shared" si="128"/>
        <v>7</v>
      </c>
      <c r="L730">
        <v>1</v>
      </c>
      <c r="N730">
        <f t="shared" si="120"/>
        <v>1973</v>
      </c>
      <c r="O730" t="str">
        <f t="shared" si="121"/>
        <v>Western Conference Semifinals</v>
      </c>
      <c r="P730" t="str">
        <f t="shared" si="129"/>
        <v>Chicago Bulls</v>
      </c>
      <c r="Q730">
        <f t="shared" si="122"/>
        <v>3</v>
      </c>
      <c r="R730">
        <f t="shared" si="123"/>
        <v>7</v>
      </c>
      <c r="S730">
        <v>0</v>
      </c>
    </row>
    <row r="731" spans="1:19">
      <c r="A731">
        <f t="shared" si="130"/>
        <v>1973</v>
      </c>
      <c r="G731">
        <f t="shared" si="124"/>
        <v>1973</v>
      </c>
      <c r="H731" t="e">
        <f t="shared" si="125"/>
        <v>#VALUE!</v>
      </c>
      <c r="I731" t="e">
        <f t="shared" si="126"/>
        <v>#VALUE!</v>
      </c>
      <c r="J731" t="e">
        <f t="shared" si="127"/>
        <v>#VALUE!</v>
      </c>
      <c r="K731" t="e">
        <f t="shared" si="128"/>
        <v>#VALUE!</v>
      </c>
      <c r="L731">
        <v>1</v>
      </c>
      <c r="N731">
        <f t="shared" si="120"/>
        <v>1973</v>
      </c>
      <c r="O731" t="e">
        <f t="shared" si="121"/>
        <v>#VALUE!</v>
      </c>
      <c r="P731" t="e">
        <f t="shared" si="129"/>
        <v>#VALUE!</v>
      </c>
      <c r="Q731" t="e">
        <f t="shared" si="122"/>
        <v>#VALUE!</v>
      </c>
      <c r="R731" t="e">
        <f t="shared" si="123"/>
        <v>#VALUE!</v>
      </c>
      <c r="S731">
        <v>0</v>
      </c>
    </row>
    <row r="732" spans="1:19">
      <c r="A732">
        <f t="shared" si="130"/>
        <v>1973</v>
      </c>
      <c r="G732">
        <f t="shared" si="124"/>
        <v>1973</v>
      </c>
      <c r="H732" t="e">
        <f t="shared" si="125"/>
        <v>#VALUE!</v>
      </c>
      <c r="I732" t="e">
        <f t="shared" si="126"/>
        <v>#VALUE!</v>
      </c>
      <c r="J732" t="e">
        <f t="shared" si="127"/>
        <v>#VALUE!</v>
      </c>
      <c r="K732" t="e">
        <f t="shared" si="128"/>
        <v>#VALUE!</v>
      </c>
      <c r="L732">
        <v>1</v>
      </c>
      <c r="N732">
        <f t="shared" si="120"/>
        <v>1973</v>
      </c>
      <c r="O732" t="e">
        <f t="shared" si="121"/>
        <v>#VALUE!</v>
      </c>
      <c r="P732" t="e">
        <f t="shared" si="129"/>
        <v>#VALUE!</v>
      </c>
      <c r="Q732" t="e">
        <f t="shared" si="122"/>
        <v>#VALUE!</v>
      </c>
      <c r="R732" t="e">
        <f t="shared" si="123"/>
        <v>#VALUE!</v>
      </c>
      <c r="S732">
        <v>0</v>
      </c>
    </row>
    <row r="733" spans="1:19">
      <c r="A733">
        <f t="shared" si="130"/>
        <v>1973</v>
      </c>
      <c r="G733">
        <f t="shared" si="124"/>
        <v>1973</v>
      </c>
      <c r="H733" t="e">
        <f t="shared" si="125"/>
        <v>#VALUE!</v>
      </c>
      <c r="I733" t="e">
        <f t="shared" si="126"/>
        <v>#VALUE!</v>
      </c>
      <c r="J733" t="e">
        <f t="shared" si="127"/>
        <v>#VALUE!</v>
      </c>
      <c r="K733" t="e">
        <f t="shared" si="128"/>
        <v>#VALUE!</v>
      </c>
      <c r="L733">
        <v>1</v>
      </c>
      <c r="N733">
        <f t="shared" si="120"/>
        <v>1973</v>
      </c>
      <c r="O733" t="e">
        <f t="shared" si="121"/>
        <v>#VALUE!</v>
      </c>
      <c r="P733" t="e">
        <f t="shared" si="129"/>
        <v>#VALUE!</v>
      </c>
      <c r="Q733" t="e">
        <f t="shared" si="122"/>
        <v>#VALUE!</v>
      </c>
      <c r="R733" t="e">
        <f t="shared" si="123"/>
        <v>#VALUE!</v>
      </c>
      <c r="S733">
        <v>0</v>
      </c>
    </row>
    <row r="734" spans="1:19">
      <c r="A734">
        <f t="shared" si="130"/>
        <v>1973</v>
      </c>
      <c r="G734">
        <f t="shared" si="124"/>
        <v>1973</v>
      </c>
      <c r="H734" t="e">
        <f t="shared" si="125"/>
        <v>#VALUE!</v>
      </c>
      <c r="I734" t="e">
        <f t="shared" si="126"/>
        <v>#VALUE!</v>
      </c>
      <c r="J734" t="e">
        <f t="shared" si="127"/>
        <v>#VALUE!</v>
      </c>
      <c r="K734" t="e">
        <f t="shared" si="128"/>
        <v>#VALUE!</v>
      </c>
      <c r="L734">
        <v>1</v>
      </c>
      <c r="N734">
        <f t="shared" si="120"/>
        <v>1973</v>
      </c>
      <c r="O734" t="e">
        <f t="shared" si="121"/>
        <v>#VALUE!</v>
      </c>
      <c r="P734" t="e">
        <f t="shared" si="129"/>
        <v>#VALUE!</v>
      </c>
      <c r="Q734" t="e">
        <f t="shared" si="122"/>
        <v>#VALUE!</v>
      </c>
      <c r="R734" t="e">
        <f t="shared" si="123"/>
        <v>#VALUE!</v>
      </c>
      <c r="S734">
        <v>0</v>
      </c>
    </row>
    <row r="735" spans="1:19">
      <c r="A735">
        <f t="shared" si="130"/>
        <v>1973</v>
      </c>
      <c r="G735">
        <f t="shared" si="124"/>
        <v>1973</v>
      </c>
      <c r="H735" t="e">
        <f t="shared" si="125"/>
        <v>#VALUE!</v>
      </c>
      <c r="I735" t="e">
        <f t="shared" si="126"/>
        <v>#VALUE!</v>
      </c>
      <c r="J735" t="e">
        <f t="shared" si="127"/>
        <v>#VALUE!</v>
      </c>
      <c r="K735" t="e">
        <f t="shared" si="128"/>
        <v>#VALUE!</v>
      </c>
      <c r="L735">
        <v>1</v>
      </c>
      <c r="N735">
        <f t="shared" si="120"/>
        <v>1973</v>
      </c>
      <c r="O735" t="e">
        <f t="shared" si="121"/>
        <v>#VALUE!</v>
      </c>
      <c r="P735" t="e">
        <f t="shared" si="129"/>
        <v>#VALUE!</v>
      </c>
      <c r="Q735" t="e">
        <f t="shared" si="122"/>
        <v>#VALUE!</v>
      </c>
      <c r="R735" t="e">
        <f t="shared" si="123"/>
        <v>#VALUE!</v>
      </c>
      <c r="S735">
        <v>0</v>
      </c>
    </row>
    <row r="736" spans="1:19">
      <c r="A736">
        <f t="shared" si="130"/>
        <v>1973</v>
      </c>
      <c r="G736">
        <f t="shared" si="124"/>
        <v>1973</v>
      </c>
      <c r="H736" t="e">
        <f t="shared" si="125"/>
        <v>#VALUE!</v>
      </c>
      <c r="I736" t="e">
        <f t="shared" si="126"/>
        <v>#VALUE!</v>
      </c>
      <c r="J736" t="e">
        <f t="shared" si="127"/>
        <v>#VALUE!</v>
      </c>
      <c r="K736" t="e">
        <f t="shared" si="128"/>
        <v>#VALUE!</v>
      </c>
      <c r="L736">
        <v>1</v>
      </c>
      <c r="N736">
        <f t="shared" si="120"/>
        <v>1973</v>
      </c>
      <c r="O736" t="e">
        <f t="shared" si="121"/>
        <v>#VALUE!</v>
      </c>
      <c r="P736" t="e">
        <f t="shared" si="129"/>
        <v>#VALUE!</v>
      </c>
      <c r="Q736" t="e">
        <f t="shared" si="122"/>
        <v>#VALUE!</v>
      </c>
      <c r="R736" t="e">
        <f t="shared" si="123"/>
        <v>#VALUE!</v>
      </c>
      <c r="S736">
        <v>0</v>
      </c>
    </row>
    <row r="737" spans="1:19">
      <c r="A737">
        <f t="shared" si="130"/>
        <v>1973</v>
      </c>
      <c r="G737">
        <f t="shared" si="124"/>
        <v>1973</v>
      </c>
      <c r="H737" t="e">
        <f t="shared" si="125"/>
        <v>#VALUE!</v>
      </c>
      <c r="I737" t="e">
        <f t="shared" si="126"/>
        <v>#VALUE!</v>
      </c>
      <c r="J737" t="e">
        <f t="shared" si="127"/>
        <v>#VALUE!</v>
      </c>
      <c r="K737" t="e">
        <f t="shared" si="128"/>
        <v>#VALUE!</v>
      </c>
      <c r="L737">
        <v>1</v>
      </c>
      <c r="N737">
        <f t="shared" si="120"/>
        <v>1973</v>
      </c>
      <c r="O737" t="e">
        <f t="shared" si="121"/>
        <v>#VALUE!</v>
      </c>
      <c r="P737" t="e">
        <f t="shared" si="129"/>
        <v>#VALUE!</v>
      </c>
      <c r="Q737" t="e">
        <f t="shared" si="122"/>
        <v>#VALUE!</v>
      </c>
      <c r="R737" t="e">
        <f t="shared" si="123"/>
        <v>#VALUE!</v>
      </c>
      <c r="S737">
        <v>0</v>
      </c>
    </row>
    <row r="738" spans="1:19">
      <c r="A738">
        <f t="shared" si="130"/>
        <v>1973</v>
      </c>
      <c r="G738">
        <f t="shared" si="124"/>
        <v>1973</v>
      </c>
      <c r="H738" t="e">
        <f t="shared" si="125"/>
        <v>#VALUE!</v>
      </c>
      <c r="I738" t="e">
        <f t="shared" si="126"/>
        <v>#VALUE!</v>
      </c>
      <c r="J738" t="e">
        <f t="shared" si="127"/>
        <v>#VALUE!</v>
      </c>
      <c r="K738" t="e">
        <f t="shared" si="128"/>
        <v>#VALUE!</v>
      </c>
      <c r="L738">
        <v>1</v>
      </c>
      <c r="N738">
        <f t="shared" si="120"/>
        <v>1973</v>
      </c>
      <c r="O738" t="e">
        <f t="shared" si="121"/>
        <v>#VALUE!</v>
      </c>
      <c r="P738" t="e">
        <f t="shared" si="129"/>
        <v>#VALUE!</v>
      </c>
      <c r="Q738" t="e">
        <f t="shared" si="122"/>
        <v>#VALUE!</v>
      </c>
      <c r="R738" t="e">
        <f t="shared" si="123"/>
        <v>#VALUE!</v>
      </c>
      <c r="S738">
        <v>0</v>
      </c>
    </row>
    <row r="739" spans="1:19">
      <c r="A739">
        <f t="shared" si="130"/>
        <v>1973</v>
      </c>
      <c r="G739">
        <f t="shared" si="124"/>
        <v>1973</v>
      </c>
      <c r="H739" t="e">
        <f t="shared" si="125"/>
        <v>#VALUE!</v>
      </c>
      <c r="I739" t="e">
        <f t="shared" si="126"/>
        <v>#VALUE!</v>
      </c>
      <c r="J739" t="e">
        <f t="shared" si="127"/>
        <v>#VALUE!</v>
      </c>
      <c r="K739" t="e">
        <f t="shared" si="128"/>
        <v>#VALUE!</v>
      </c>
      <c r="L739">
        <v>1</v>
      </c>
      <c r="N739">
        <f t="shared" si="120"/>
        <v>1973</v>
      </c>
      <c r="O739" t="e">
        <f t="shared" si="121"/>
        <v>#VALUE!</v>
      </c>
      <c r="P739" t="e">
        <f t="shared" si="129"/>
        <v>#VALUE!</v>
      </c>
      <c r="Q739" t="e">
        <f t="shared" si="122"/>
        <v>#VALUE!</v>
      </c>
      <c r="R739" t="e">
        <f t="shared" si="123"/>
        <v>#VALUE!</v>
      </c>
      <c r="S739">
        <v>0</v>
      </c>
    </row>
    <row r="740" spans="1:19">
      <c r="A740">
        <f t="shared" si="130"/>
        <v>1972</v>
      </c>
      <c r="B740" t="s">
        <v>705</v>
      </c>
      <c r="C740" t="s">
        <v>1017</v>
      </c>
      <c r="G740">
        <f t="shared" si="124"/>
        <v>1972</v>
      </c>
      <c r="H740" t="str">
        <f t="shared" si="125"/>
        <v>Finals</v>
      </c>
      <c r="I740" t="str">
        <f t="shared" si="126"/>
        <v>Los Angeles Lakers</v>
      </c>
      <c r="J740">
        <f t="shared" si="127"/>
        <v>4</v>
      </c>
      <c r="K740">
        <f t="shared" si="128"/>
        <v>5</v>
      </c>
      <c r="L740">
        <v>1</v>
      </c>
      <c r="N740">
        <f t="shared" si="120"/>
        <v>1972</v>
      </c>
      <c r="O740" t="str">
        <f t="shared" si="121"/>
        <v>Finals</v>
      </c>
      <c r="P740" t="str">
        <f t="shared" si="129"/>
        <v>New York Knicks</v>
      </c>
      <c r="Q740">
        <f t="shared" si="122"/>
        <v>1</v>
      </c>
      <c r="R740">
        <f t="shared" si="123"/>
        <v>5</v>
      </c>
      <c r="S740">
        <v>0</v>
      </c>
    </row>
    <row r="741" spans="1:19">
      <c r="A741">
        <f t="shared" si="130"/>
        <v>1972</v>
      </c>
      <c r="G741">
        <f t="shared" si="124"/>
        <v>1972</v>
      </c>
      <c r="H741" t="e">
        <f t="shared" si="125"/>
        <v>#VALUE!</v>
      </c>
      <c r="I741" t="e">
        <f t="shared" si="126"/>
        <v>#VALUE!</v>
      </c>
      <c r="J741" t="e">
        <f t="shared" si="127"/>
        <v>#VALUE!</v>
      </c>
      <c r="K741" t="e">
        <f t="shared" si="128"/>
        <v>#VALUE!</v>
      </c>
      <c r="L741">
        <v>1</v>
      </c>
      <c r="N741">
        <f t="shared" si="120"/>
        <v>1972</v>
      </c>
      <c r="O741" t="e">
        <f t="shared" si="121"/>
        <v>#VALUE!</v>
      </c>
      <c r="P741" t="e">
        <f t="shared" si="129"/>
        <v>#VALUE!</v>
      </c>
      <c r="Q741" t="e">
        <f t="shared" si="122"/>
        <v>#VALUE!</v>
      </c>
      <c r="R741" t="e">
        <f t="shared" si="123"/>
        <v>#VALUE!</v>
      </c>
      <c r="S741">
        <v>0</v>
      </c>
    </row>
    <row r="742" spans="1:19">
      <c r="A742">
        <f t="shared" si="130"/>
        <v>1972</v>
      </c>
      <c r="B742" t="s">
        <v>727</v>
      </c>
      <c r="C742" t="s">
        <v>698</v>
      </c>
      <c r="G742">
        <f t="shared" si="124"/>
        <v>1972</v>
      </c>
      <c r="H742" t="str">
        <f t="shared" si="125"/>
        <v>Eastern Conference Finals</v>
      </c>
      <c r="I742" t="str">
        <f t="shared" si="126"/>
        <v>New York Knicks</v>
      </c>
      <c r="J742">
        <f t="shared" si="127"/>
        <v>4</v>
      </c>
      <c r="K742">
        <f t="shared" si="128"/>
        <v>5</v>
      </c>
      <c r="L742">
        <v>1</v>
      </c>
      <c r="N742">
        <f t="shared" ref="N742:N805" si="131">A742</f>
        <v>1972</v>
      </c>
      <c r="O742" t="str">
        <f t="shared" ref="O742:O805" si="132">LEFT(B742,FIND("(",B742)-2)</f>
        <v>Eastern Conference Finals</v>
      </c>
      <c r="P742" t="str">
        <f t="shared" si="129"/>
        <v>Boston Celtics</v>
      </c>
      <c r="Q742">
        <f t="shared" ref="Q742:Q805" si="133">LEFT(RIGHT(B742,3),1)*1</f>
        <v>1</v>
      </c>
      <c r="R742">
        <f t="shared" ref="R742:R805" si="134">LEFT(RIGHT(B742,LEN(B742) - FIND("(",B742)),1)*1+Q742</f>
        <v>5</v>
      </c>
      <c r="S742">
        <v>0</v>
      </c>
    </row>
    <row r="743" spans="1:19">
      <c r="A743">
        <f t="shared" si="130"/>
        <v>1972</v>
      </c>
      <c r="B743" t="s">
        <v>708</v>
      </c>
      <c r="C743" t="s">
        <v>1018</v>
      </c>
      <c r="G743">
        <f t="shared" ref="G743:G806" si="135">A743</f>
        <v>1972</v>
      </c>
      <c r="H743" t="str">
        <f t="shared" ref="H743:H806" si="136">LEFT(B743,FIND("(",B743)-2)</f>
        <v>Western Conference Finals</v>
      </c>
      <c r="I743" t="str">
        <f t="shared" ref="I743:I806" si="137">LEFT(C743,FIND("over",C743)-2)</f>
        <v>Los Angeles Lakers</v>
      </c>
      <c r="J743">
        <f t="shared" ref="J743:J806" si="138">LEFT(RIGHT(B743,LEN(B743) - FIND("(",B743)),1)*1</f>
        <v>4</v>
      </c>
      <c r="K743">
        <f t="shared" ref="K743:K806" si="139">RIGHT(LEFT(B743,FIND(")",B743)-1),1)+J743</f>
        <v>6</v>
      </c>
      <c r="L743">
        <v>1</v>
      </c>
      <c r="N743">
        <f t="shared" si="131"/>
        <v>1972</v>
      </c>
      <c r="O743" t="str">
        <f t="shared" si="132"/>
        <v>Western Conference Finals</v>
      </c>
      <c r="P743" t="str">
        <f t="shared" si="129"/>
        <v>Milwaukee Bucks</v>
      </c>
      <c r="Q743">
        <f t="shared" si="133"/>
        <v>2</v>
      </c>
      <c r="R743">
        <f t="shared" si="134"/>
        <v>6</v>
      </c>
      <c r="S743">
        <v>0</v>
      </c>
    </row>
    <row r="744" spans="1:19">
      <c r="A744">
        <f t="shared" si="130"/>
        <v>1972</v>
      </c>
      <c r="G744">
        <f t="shared" si="135"/>
        <v>1972</v>
      </c>
      <c r="H744" t="e">
        <f t="shared" si="136"/>
        <v>#VALUE!</v>
      </c>
      <c r="I744" t="e">
        <f t="shared" si="137"/>
        <v>#VALUE!</v>
      </c>
      <c r="J744" t="e">
        <f t="shared" si="138"/>
        <v>#VALUE!</v>
      </c>
      <c r="K744" t="e">
        <f t="shared" si="139"/>
        <v>#VALUE!</v>
      </c>
      <c r="L744">
        <v>1</v>
      </c>
      <c r="N744">
        <f t="shared" si="131"/>
        <v>1972</v>
      </c>
      <c r="O744" t="e">
        <f t="shared" si="132"/>
        <v>#VALUE!</v>
      </c>
      <c r="P744" t="e">
        <f t="shared" si="129"/>
        <v>#VALUE!</v>
      </c>
      <c r="Q744" t="e">
        <f t="shared" si="133"/>
        <v>#VALUE!</v>
      </c>
      <c r="R744" t="e">
        <f t="shared" si="134"/>
        <v>#VALUE!</v>
      </c>
      <c r="S744">
        <v>0</v>
      </c>
    </row>
    <row r="745" spans="1:19">
      <c r="A745">
        <f t="shared" si="130"/>
        <v>1972</v>
      </c>
      <c r="B745" t="s">
        <v>684</v>
      </c>
      <c r="C745" t="s">
        <v>715</v>
      </c>
      <c r="G745">
        <f t="shared" si="135"/>
        <v>1972</v>
      </c>
      <c r="H745" t="str">
        <f t="shared" si="136"/>
        <v>Eastern Conference Semifinals</v>
      </c>
      <c r="I745" t="str">
        <f t="shared" si="137"/>
        <v>Boston Celtics</v>
      </c>
      <c r="J745">
        <f t="shared" si="138"/>
        <v>4</v>
      </c>
      <c r="K745">
        <f t="shared" si="139"/>
        <v>6</v>
      </c>
      <c r="L745">
        <v>1</v>
      </c>
      <c r="N745">
        <f t="shared" si="131"/>
        <v>1972</v>
      </c>
      <c r="O745" t="str">
        <f t="shared" si="132"/>
        <v>Eastern Conference Semifinals</v>
      </c>
      <c r="P745" t="str">
        <f t="shared" si="129"/>
        <v>Atlanta Hawks</v>
      </c>
      <c r="Q745">
        <f t="shared" si="133"/>
        <v>2</v>
      </c>
      <c r="R745">
        <f t="shared" si="134"/>
        <v>6</v>
      </c>
      <c r="S745">
        <v>0</v>
      </c>
    </row>
    <row r="746" spans="1:19">
      <c r="A746">
        <f t="shared" si="130"/>
        <v>1972</v>
      </c>
      <c r="B746" t="s">
        <v>684</v>
      </c>
      <c r="C746" t="s">
        <v>1014</v>
      </c>
      <c r="G746">
        <f t="shared" si="135"/>
        <v>1972</v>
      </c>
      <c r="H746" t="str">
        <f t="shared" si="136"/>
        <v>Eastern Conference Semifinals</v>
      </c>
      <c r="I746" t="str">
        <f t="shared" si="137"/>
        <v>New York Knicks</v>
      </c>
      <c r="J746">
        <f t="shared" si="138"/>
        <v>4</v>
      </c>
      <c r="K746">
        <f t="shared" si="139"/>
        <v>6</v>
      </c>
      <c r="L746">
        <v>1</v>
      </c>
      <c r="N746">
        <f t="shared" si="131"/>
        <v>1972</v>
      </c>
      <c r="O746" t="str">
        <f t="shared" si="132"/>
        <v>Eastern Conference Semifinals</v>
      </c>
      <c r="P746" t="str">
        <f t="shared" si="129"/>
        <v>Baltimore Bullets</v>
      </c>
      <c r="Q746">
        <f t="shared" si="133"/>
        <v>2</v>
      </c>
      <c r="R746">
        <f t="shared" si="134"/>
        <v>6</v>
      </c>
      <c r="S746">
        <v>0</v>
      </c>
    </row>
    <row r="747" spans="1:19">
      <c r="A747">
        <f t="shared" si="130"/>
        <v>1972</v>
      </c>
      <c r="B747" t="s">
        <v>713</v>
      </c>
      <c r="C747" t="s">
        <v>1016</v>
      </c>
      <c r="G747">
        <f t="shared" si="135"/>
        <v>1972</v>
      </c>
      <c r="H747" t="str">
        <f t="shared" si="136"/>
        <v>Western Conference Semifinals</v>
      </c>
      <c r="I747" t="str">
        <f t="shared" si="137"/>
        <v>Los Angeles Lakers</v>
      </c>
      <c r="J747">
        <f t="shared" si="138"/>
        <v>4</v>
      </c>
      <c r="K747">
        <f t="shared" si="139"/>
        <v>4</v>
      </c>
      <c r="L747">
        <v>1</v>
      </c>
      <c r="N747">
        <f t="shared" si="131"/>
        <v>1972</v>
      </c>
      <c r="O747" t="str">
        <f t="shared" si="132"/>
        <v>Western Conference Semifinals</v>
      </c>
      <c r="P747" t="str">
        <f t="shared" si="129"/>
        <v>Chicago Bulls</v>
      </c>
      <c r="Q747">
        <f t="shared" si="133"/>
        <v>0</v>
      </c>
      <c r="R747">
        <f t="shared" si="134"/>
        <v>4</v>
      </c>
      <c r="S747">
        <v>0</v>
      </c>
    </row>
    <row r="748" spans="1:19">
      <c r="A748">
        <f t="shared" si="130"/>
        <v>1972</v>
      </c>
      <c r="B748" t="s">
        <v>688</v>
      </c>
      <c r="C748" t="s">
        <v>1019</v>
      </c>
      <c r="G748">
        <f t="shared" si="135"/>
        <v>1972</v>
      </c>
      <c r="H748" t="str">
        <f t="shared" si="136"/>
        <v>Western Conference Semifinals</v>
      </c>
      <c r="I748" t="str">
        <f t="shared" si="137"/>
        <v>Milwaukee Bucks</v>
      </c>
      <c r="J748">
        <f t="shared" si="138"/>
        <v>4</v>
      </c>
      <c r="K748">
        <f t="shared" si="139"/>
        <v>5</v>
      </c>
      <c r="L748">
        <v>1</v>
      </c>
      <c r="N748">
        <f t="shared" si="131"/>
        <v>1972</v>
      </c>
      <c r="O748" t="str">
        <f t="shared" si="132"/>
        <v>Western Conference Semifinals</v>
      </c>
      <c r="P748" t="str">
        <f t="shared" si="129"/>
        <v>Golden State Warriors</v>
      </c>
      <c r="Q748">
        <f t="shared" si="133"/>
        <v>1</v>
      </c>
      <c r="R748">
        <f t="shared" si="134"/>
        <v>5</v>
      </c>
      <c r="S748">
        <v>0</v>
      </c>
    </row>
    <row r="749" spans="1:19">
      <c r="A749">
        <f t="shared" si="130"/>
        <v>1972</v>
      </c>
      <c r="G749">
        <f t="shared" si="135"/>
        <v>1972</v>
      </c>
      <c r="H749" t="e">
        <f t="shared" si="136"/>
        <v>#VALUE!</v>
      </c>
      <c r="I749" t="e">
        <f t="shared" si="137"/>
        <v>#VALUE!</v>
      </c>
      <c r="J749" t="e">
        <f t="shared" si="138"/>
        <v>#VALUE!</v>
      </c>
      <c r="K749" t="e">
        <f t="shared" si="139"/>
        <v>#VALUE!</v>
      </c>
      <c r="L749">
        <v>1</v>
      </c>
      <c r="N749">
        <f t="shared" si="131"/>
        <v>1972</v>
      </c>
      <c r="O749" t="e">
        <f t="shared" si="132"/>
        <v>#VALUE!</v>
      </c>
      <c r="P749" t="e">
        <f t="shared" si="129"/>
        <v>#VALUE!</v>
      </c>
      <c r="Q749" t="e">
        <f t="shared" si="133"/>
        <v>#VALUE!</v>
      </c>
      <c r="R749" t="e">
        <f t="shared" si="134"/>
        <v>#VALUE!</v>
      </c>
      <c r="S749">
        <v>0</v>
      </c>
    </row>
    <row r="750" spans="1:19">
      <c r="A750">
        <f t="shared" si="130"/>
        <v>1972</v>
      </c>
      <c r="G750">
        <f t="shared" si="135"/>
        <v>1972</v>
      </c>
      <c r="H750" t="e">
        <f t="shared" si="136"/>
        <v>#VALUE!</v>
      </c>
      <c r="I750" t="e">
        <f t="shared" si="137"/>
        <v>#VALUE!</v>
      </c>
      <c r="J750" t="e">
        <f t="shared" si="138"/>
        <v>#VALUE!</v>
      </c>
      <c r="K750" t="e">
        <f t="shared" si="139"/>
        <v>#VALUE!</v>
      </c>
      <c r="L750">
        <v>1</v>
      </c>
      <c r="N750">
        <f t="shared" si="131"/>
        <v>1972</v>
      </c>
      <c r="O750" t="e">
        <f t="shared" si="132"/>
        <v>#VALUE!</v>
      </c>
      <c r="P750" t="e">
        <f t="shared" si="129"/>
        <v>#VALUE!</v>
      </c>
      <c r="Q750" t="e">
        <f t="shared" si="133"/>
        <v>#VALUE!</v>
      </c>
      <c r="R750" t="e">
        <f t="shared" si="134"/>
        <v>#VALUE!</v>
      </c>
      <c r="S750">
        <v>0</v>
      </c>
    </row>
    <row r="751" spans="1:19">
      <c r="A751">
        <f t="shared" si="130"/>
        <v>1972</v>
      </c>
      <c r="G751">
        <f t="shared" si="135"/>
        <v>1972</v>
      </c>
      <c r="H751" t="e">
        <f t="shared" si="136"/>
        <v>#VALUE!</v>
      </c>
      <c r="I751" t="e">
        <f t="shared" si="137"/>
        <v>#VALUE!</v>
      </c>
      <c r="J751" t="e">
        <f t="shared" si="138"/>
        <v>#VALUE!</v>
      </c>
      <c r="K751" t="e">
        <f t="shared" si="139"/>
        <v>#VALUE!</v>
      </c>
      <c r="L751">
        <v>1</v>
      </c>
      <c r="N751">
        <f t="shared" si="131"/>
        <v>1972</v>
      </c>
      <c r="O751" t="e">
        <f t="shared" si="132"/>
        <v>#VALUE!</v>
      </c>
      <c r="P751" t="e">
        <f t="shared" si="129"/>
        <v>#VALUE!</v>
      </c>
      <c r="Q751" t="e">
        <f t="shared" si="133"/>
        <v>#VALUE!</v>
      </c>
      <c r="R751" t="e">
        <f t="shared" si="134"/>
        <v>#VALUE!</v>
      </c>
      <c r="S751">
        <v>0</v>
      </c>
    </row>
    <row r="752" spans="1:19">
      <c r="A752">
        <f t="shared" si="130"/>
        <v>1972</v>
      </c>
      <c r="G752">
        <f t="shared" si="135"/>
        <v>1972</v>
      </c>
      <c r="H752" t="e">
        <f t="shared" si="136"/>
        <v>#VALUE!</v>
      </c>
      <c r="I752" t="e">
        <f t="shared" si="137"/>
        <v>#VALUE!</v>
      </c>
      <c r="J752" t="e">
        <f t="shared" si="138"/>
        <v>#VALUE!</v>
      </c>
      <c r="K752" t="e">
        <f t="shared" si="139"/>
        <v>#VALUE!</v>
      </c>
      <c r="L752">
        <v>1</v>
      </c>
      <c r="N752">
        <f t="shared" si="131"/>
        <v>1972</v>
      </c>
      <c r="O752" t="e">
        <f t="shared" si="132"/>
        <v>#VALUE!</v>
      </c>
      <c r="P752" t="e">
        <f t="shared" si="129"/>
        <v>#VALUE!</v>
      </c>
      <c r="Q752" t="e">
        <f t="shared" si="133"/>
        <v>#VALUE!</v>
      </c>
      <c r="R752" t="e">
        <f t="shared" si="134"/>
        <v>#VALUE!</v>
      </c>
      <c r="S752">
        <v>0</v>
      </c>
    </row>
    <row r="753" spans="1:19">
      <c r="A753">
        <f t="shared" si="130"/>
        <v>1972</v>
      </c>
      <c r="G753">
        <f t="shared" si="135"/>
        <v>1972</v>
      </c>
      <c r="H753" t="e">
        <f t="shared" si="136"/>
        <v>#VALUE!</v>
      </c>
      <c r="I753" t="e">
        <f t="shared" si="137"/>
        <v>#VALUE!</v>
      </c>
      <c r="J753" t="e">
        <f t="shared" si="138"/>
        <v>#VALUE!</v>
      </c>
      <c r="K753" t="e">
        <f t="shared" si="139"/>
        <v>#VALUE!</v>
      </c>
      <c r="L753">
        <v>1</v>
      </c>
      <c r="N753">
        <f t="shared" si="131"/>
        <v>1972</v>
      </c>
      <c r="O753" t="e">
        <f t="shared" si="132"/>
        <v>#VALUE!</v>
      </c>
      <c r="P753" t="e">
        <f t="shared" si="129"/>
        <v>#VALUE!</v>
      </c>
      <c r="Q753" t="e">
        <f t="shared" si="133"/>
        <v>#VALUE!</v>
      </c>
      <c r="R753" t="e">
        <f t="shared" si="134"/>
        <v>#VALUE!</v>
      </c>
      <c r="S753">
        <v>0</v>
      </c>
    </row>
    <row r="754" spans="1:19">
      <c r="A754">
        <f t="shared" si="130"/>
        <v>1972</v>
      </c>
      <c r="G754">
        <f t="shared" si="135"/>
        <v>1972</v>
      </c>
      <c r="H754" t="e">
        <f t="shared" si="136"/>
        <v>#VALUE!</v>
      </c>
      <c r="I754" t="e">
        <f t="shared" si="137"/>
        <v>#VALUE!</v>
      </c>
      <c r="J754" t="e">
        <f t="shared" si="138"/>
        <v>#VALUE!</v>
      </c>
      <c r="K754" t="e">
        <f t="shared" si="139"/>
        <v>#VALUE!</v>
      </c>
      <c r="L754">
        <v>1</v>
      </c>
      <c r="N754">
        <f t="shared" si="131"/>
        <v>1972</v>
      </c>
      <c r="O754" t="e">
        <f t="shared" si="132"/>
        <v>#VALUE!</v>
      </c>
      <c r="P754" t="e">
        <f t="shared" si="129"/>
        <v>#VALUE!</v>
      </c>
      <c r="Q754" t="e">
        <f t="shared" si="133"/>
        <v>#VALUE!</v>
      </c>
      <c r="R754" t="e">
        <f t="shared" si="134"/>
        <v>#VALUE!</v>
      </c>
      <c r="S754">
        <v>0</v>
      </c>
    </row>
    <row r="755" spans="1:19">
      <c r="A755">
        <f t="shared" si="130"/>
        <v>1972</v>
      </c>
      <c r="G755">
        <f t="shared" si="135"/>
        <v>1972</v>
      </c>
      <c r="H755" t="e">
        <f t="shared" si="136"/>
        <v>#VALUE!</v>
      </c>
      <c r="I755" t="e">
        <f t="shared" si="137"/>
        <v>#VALUE!</v>
      </c>
      <c r="J755" t="e">
        <f t="shared" si="138"/>
        <v>#VALUE!</v>
      </c>
      <c r="K755" t="e">
        <f t="shared" si="139"/>
        <v>#VALUE!</v>
      </c>
      <c r="L755">
        <v>1</v>
      </c>
      <c r="N755">
        <f t="shared" si="131"/>
        <v>1972</v>
      </c>
      <c r="O755" t="e">
        <f t="shared" si="132"/>
        <v>#VALUE!</v>
      </c>
      <c r="P755" t="e">
        <f t="shared" si="129"/>
        <v>#VALUE!</v>
      </c>
      <c r="Q755" t="e">
        <f t="shared" si="133"/>
        <v>#VALUE!</v>
      </c>
      <c r="R755" t="e">
        <f t="shared" si="134"/>
        <v>#VALUE!</v>
      </c>
      <c r="S755">
        <v>0</v>
      </c>
    </row>
    <row r="756" spans="1:19">
      <c r="A756">
        <f t="shared" si="130"/>
        <v>1972</v>
      </c>
      <c r="G756">
        <f t="shared" si="135"/>
        <v>1972</v>
      </c>
      <c r="H756" t="e">
        <f t="shared" si="136"/>
        <v>#VALUE!</v>
      </c>
      <c r="I756" t="e">
        <f t="shared" si="137"/>
        <v>#VALUE!</v>
      </c>
      <c r="J756" t="e">
        <f t="shared" si="138"/>
        <v>#VALUE!</v>
      </c>
      <c r="K756" t="e">
        <f t="shared" si="139"/>
        <v>#VALUE!</v>
      </c>
      <c r="L756">
        <v>1</v>
      </c>
      <c r="N756">
        <f t="shared" si="131"/>
        <v>1972</v>
      </c>
      <c r="O756" t="e">
        <f t="shared" si="132"/>
        <v>#VALUE!</v>
      </c>
      <c r="P756" t="e">
        <f t="shared" si="129"/>
        <v>#VALUE!</v>
      </c>
      <c r="Q756" t="e">
        <f t="shared" si="133"/>
        <v>#VALUE!</v>
      </c>
      <c r="R756" t="e">
        <f t="shared" si="134"/>
        <v>#VALUE!</v>
      </c>
      <c r="S756">
        <v>0</v>
      </c>
    </row>
    <row r="757" spans="1:19">
      <c r="A757">
        <f t="shared" si="130"/>
        <v>1972</v>
      </c>
      <c r="G757">
        <f t="shared" si="135"/>
        <v>1972</v>
      </c>
      <c r="H757" t="e">
        <f t="shared" si="136"/>
        <v>#VALUE!</v>
      </c>
      <c r="I757" t="e">
        <f t="shared" si="137"/>
        <v>#VALUE!</v>
      </c>
      <c r="J757" t="e">
        <f t="shared" si="138"/>
        <v>#VALUE!</v>
      </c>
      <c r="K757" t="e">
        <f t="shared" si="139"/>
        <v>#VALUE!</v>
      </c>
      <c r="L757">
        <v>1</v>
      </c>
      <c r="N757">
        <f t="shared" si="131"/>
        <v>1972</v>
      </c>
      <c r="O757" t="e">
        <f t="shared" si="132"/>
        <v>#VALUE!</v>
      </c>
      <c r="P757" t="e">
        <f t="shared" si="129"/>
        <v>#VALUE!</v>
      </c>
      <c r="Q757" t="e">
        <f t="shared" si="133"/>
        <v>#VALUE!</v>
      </c>
      <c r="R757" t="e">
        <f t="shared" si="134"/>
        <v>#VALUE!</v>
      </c>
      <c r="S757">
        <v>0</v>
      </c>
    </row>
    <row r="758" spans="1:19">
      <c r="A758">
        <f t="shared" si="130"/>
        <v>1971</v>
      </c>
      <c r="B758" t="s">
        <v>784</v>
      </c>
      <c r="C758" t="s">
        <v>1020</v>
      </c>
      <c r="G758">
        <f t="shared" si="135"/>
        <v>1971</v>
      </c>
      <c r="H758" t="str">
        <f t="shared" si="136"/>
        <v>Finals</v>
      </c>
      <c r="I758" t="str">
        <f t="shared" si="137"/>
        <v>Milwaukee Bucks</v>
      </c>
      <c r="J758">
        <f t="shared" si="138"/>
        <v>4</v>
      </c>
      <c r="K758">
        <f t="shared" si="139"/>
        <v>4</v>
      </c>
      <c r="L758">
        <v>1</v>
      </c>
      <c r="N758">
        <f t="shared" si="131"/>
        <v>1971</v>
      </c>
      <c r="O758" t="str">
        <f t="shared" si="132"/>
        <v>Finals</v>
      </c>
      <c r="P758" t="str">
        <f t="shared" si="129"/>
        <v>Baltimore Bullets</v>
      </c>
      <c r="Q758">
        <f t="shared" si="133"/>
        <v>0</v>
      </c>
      <c r="R758">
        <f t="shared" si="134"/>
        <v>4</v>
      </c>
      <c r="S758">
        <v>0</v>
      </c>
    </row>
    <row r="759" spans="1:19">
      <c r="A759">
        <f t="shared" si="130"/>
        <v>1971</v>
      </c>
      <c r="G759">
        <f t="shared" si="135"/>
        <v>1971</v>
      </c>
      <c r="H759" t="e">
        <f t="shared" si="136"/>
        <v>#VALUE!</v>
      </c>
      <c r="I759" t="e">
        <f t="shared" si="137"/>
        <v>#VALUE!</v>
      </c>
      <c r="J759" t="e">
        <f t="shared" si="138"/>
        <v>#VALUE!</v>
      </c>
      <c r="K759" t="e">
        <f t="shared" si="139"/>
        <v>#VALUE!</v>
      </c>
      <c r="L759">
        <v>1</v>
      </c>
      <c r="N759">
        <f t="shared" si="131"/>
        <v>1971</v>
      </c>
      <c r="O759" t="e">
        <f t="shared" si="132"/>
        <v>#VALUE!</v>
      </c>
      <c r="P759" t="e">
        <f t="shared" si="129"/>
        <v>#VALUE!</v>
      </c>
      <c r="Q759" t="e">
        <f t="shared" si="133"/>
        <v>#VALUE!</v>
      </c>
      <c r="R759" t="e">
        <f t="shared" si="134"/>
        <v>#VALUE!</v>
      </c>
      <c r="S759">
        <v>0</v>
      </c>
    </row>
    <row r="760" spans="1:19">
      <c r="A760">
        <f t="shared" si="130"/>
        <v>1971</v>
      </c>
      <c r="B760" t="s">
        <v>680</v>
      </c>
      <c r="C760" t="s">
        <v>1021</v>
      </c>
      <c r="G760">
        <f t="shared" si="135"/>
        <v>1971</v>
      </c>
      <c r="H760" t="str">
        <f t="shared" si="136"/>
        <v>Eastern Conference Finals</v>
      </c>
      <c r="I760" t="str">
        <f t="shared" si="137"/>
        <v>Baltimore Bullets</v>
      </c>
      <c r="J760">
        <f t="shared" si="138"/>
        <v>4</v>
      </c>
      <c r="K760">
        <f t="shared" si="139"/>
        <v>7</v>
      </c>
      <c r="L760">
        <v>1</v>
      </c>
      <c r="N760">
        <f t="shared" si="131"/>
        <v>1971</v>
      </c>
      <c r="O760" t="str">
        <f t="shared" si="132"/>
        <v>Eastern Conference Finals</v>
      </c>
      <c r="P760" t="str">
        <f t="shared" si="129"/>
        <v>New York Knicks</v>
      </c>
      <c r="Q760">
        <f t="shared" si="133"/>
        <v>3</v>
      </c>
      <c r="R760">
        <f t="shared" si="134"/>
        <v>7</v>
      </c>
      <c r="S760">
        <v>0</v>
      </c>
    </row>
    <row r="761" spans="1:19">
      <c r="A761">
        <f t="shared" si="130"/>
        <v>1971</v>
      </c>
      <c r="B761" t="s">
        <v>728</v>
      </c>
      <c r="C761" t="s">
        <v>1012</v>
      </c>
      <c r="G761">
        <f t="shared" si="135"/>
        <v>1971</v>
      </c>
      <c r="H761" t="str">
        <f t="shared" si="136"/>
        <v>Western Conference Finals</v>
      </c>
      <c r="I761" t="str">
        <f t="shared" si="137"/>
        <v>Milwaukee Bucks</v>
      </c>
      <c r="J761">
        <f t="shared" si="138"/>
        <v>4</v>
      </c>
      <c r="K761">
        <f t="shared" si="139"/>
        <v>5</v>
      </c>
      <c r="L761">
        <v>1</v>
      </c>
      <c r="N761">
        <f t="shared" si="131"/>
        <v>1971</v>
      </c>
      <c r="O761" t="str">
        <f t="shared" si="132"/>
        <v>Western Conference Finals</v>
      </c>
      <c r="P761" t="str">
        <f t="shared" si="129"/>
        <v>Los Angeles Lakers</v>
      </c>
      <c r="Q761">
        <f t="shared" si="133"/>
        <v>1</v>
      </c>
      <c r="R761">
        <f t="shared" si="134"/>
        <v>5</v>
      </c>
      <c r="S761">
        <v>0</v>
      </c>
    </row>
    <row r="762" spans="1:19">
      <c r="A762">
        <f t="shared" si="130"/>
        <v>1971</v>
      </c>
      <c r="G762">
        <f t="shared" si="135"/>
        <v>1971</v>
      </c>
      <c r="H762" t="e">
        <f t="shared" si="136"/>
        <v>#VALUE!</v>
      </c>
      <c r="I762" t="e">
        <f t="shared" si="137"/>
        <v>#VALUE!</v>
      </c>
      <c r="J762" t="e">
        <f t="shared" si="138"/>
        <v>#VALUE!</v>
      </c>
      <c r="K762" t="e">
        <f t="shared" si="139"/>
        <v>#VALUE!</v>
      </c>
      <c r="L762">
        <v>1</v>
      </c>
      <c r="N762">
        <f t="shared" si="131"/>
        <v>1971</v>
      </c>
      <c r="O762" t="e">
        <f t="shared" si="132"/>
        <v>#VALUE!</v>
      </c>
      <c r="P762" t="e">
        <f t="shared" si="129"/>
        <v>#VALUE!</v>
      </c>
      <c r="Q762" t="e">
        <f t="shared" si="133"/>
        <v>#VALUE!</v>
      </c>
      <c r="R762" t="e">
        <f t="shared" si="134"/>
        <v>#VALUE!</v>
      </c>
      <c r="S762">
        <v>0</v>
      </c>
    </row>
    <row r="763" spans="1:19">
      <c r="A763">
        <f t="shared" si="130"/>
        <v>1971</v>
      </c>
      <c r="B763" t="s">
        <v>710</v>
      </c>
      <c r="C763" t="s">
        <v>1022</v>
      </c>
      <c r="G763">
        <f t="shared" si="135"/>
        <v>1971</v>
      </c>
      <c r="H763" t="str">
        <f t="shared" si="136"/>
        <v>Eastern Conference Semifinals</v>
      </c>
      <c r="I763" t="str">
        <f t="shared" si="137"/>
        <v>Baltimore Bullets</v>
      </c>
      <c r="J763">
        <f t="shared" si="138"/>
        <v>4</v>
      </c>
      <c r="K763">
        <f t="shared" si="139"/>
        <v>7</v>
      </c>
      <c r="L763">
        <v>1</v>
      </c>
      <c r="N763">
        <f t="shared" si="131"/>
        <v>1971</v>
      </c>
      <c r="O763" t="str">
        <f t="shared" si="132"/>
        <v>Eastern Conference Semifinals</v>
      </c>
      <c r="P763" t="str">
        <f t="shared" si="129"/>
        <v>Philadelphia 76ers</v>
      </c>
      <c r="Q763">
        <f t="shared" si="133"/>
        <v>3</v>
      </c>
      <c r="R763">
        <f t="shared" si="134"/>
        <v>7</v>
      </c>
      <c r="S763">
        <v>0</v>
      </c>
    </row>
    <row r="764" spans="1:19">
      <c r="A764">
        <f t="shared" si="130"/>
        <v>1971</v>
      </c>
      <c r="B764" t="s">
        <v>686</v>
      </c>
      <c r="C764" t="s">
        <v>871</v>
      </c>
      <c r="G764">
        <f t="shared" si="135"/>
        <v>1971</v>
      </c>
      <c r="H764" t="str">
        <f t="shared" si="136"/>
        <v>Eastern Conference Semifinals</v>
      </c>
      <c r="I764" t="str">
        <f t="shared" si="137"/>
        <v>New York Knicks</v>
      </c>
      <c r="J764">
        <f t="shared" si="138"/>
        <v>4</v>
      </c>
      <c r="K764">
        <f t="shared" si="139"/>
        <v>5</v>
      </c>
      <c r="L764">
        <v>1</v>
      </c>
      <c r="N764">
        <f t="shared" si="131"/>
        <v>1971</v>
      </c>
      <c r="O764" t="str">
        <f t="shared" si="132"/>
        <v>Eastern Conference Semifinals</v>
      </c>
      <c r="P764" t="str">
        <f t="shared" si="129"/>
        <v>Atlanta Hawks</v>
      </c>
      <c r="Q764">
        <f t="shared" si="133"/>
        <v>1</v>
      </c>
      <c r="R764">
        <f t="shared" si="134"/>
        <v>5</v>
      </c>
      <c r="S764">
        <v>0</v>
      </c>
    </row>
    <row r="765" spans="1:19">
      <c r="A765">
        <f t="shared" si="130"/>
        <v>1971</v>
      </c>
      <c r="B765" t="s">
        <v>732</v>
      </c>
      <c r="C765" t="s">
        <v>1016</v>
      </c>
      <c r="G765">
        <f t="shared" si="135"/>
        <v>1971</v>
      </c>
      <c r="H765" t="str">
        <f t="shared" si="136"/>
        <v>Western Conference Semifinals</v>
      </c>
      <c r="I765" t="str">
        <f t="shared" si="137"/>
        <v>Los Angeles Lakers</v>
      </c>
      <c r="J765">
        <f t="shared" si="138"/>
        <v>4</v>
      </c>
      <c r="K765">
        <f t="shared" si="139"/>
        <v>7</v>
      </c>
      <c r="L765">
        <v>1</v>
      </c>
      <c r="N765">
        <f t="shared" si="131"/>
        <v>1971</v>
      </c>
      <c r="O765" t="str">
        <f t="shared" si="132"/>
        <v>Western Conference Semifinals</v>
      </c>
      <c r="P765" t="str">
        <f t="shared" si="129"/>
        <v>Chicago Bulls</v>
      </c>
      <c r="Q765">
        <f t="shared" si="133"/>
        <v>3</v>
      </c>
      <c r="R765">
        <f t="shared" si="134"/>
        <v>7</v>
      </c>
      <c r="S765">
        <v>0</v>
      </c>
    </row>
    <row r="766" spans="1:19">
      <c r="A766">
        <f t="shared" si="130"/>
        <v>1971</v>
      </c>
      <c r="B766" t="s">
        <v>688</v>
      </c>
      <c r="C766" t="s">
        <v>1023</v>
      </c>
      <c r="G766">
        <f t="shared" si="135"/>
        <v>1971</v>
      </c>
      <c r="H766" t="str">
        <f t="shared" si="136"/>
        <v>Western Conference Semifinals</v>
      </c>
      <c r="I766" t="str">
        <f t="shared" si="137"/>
        <v>Milwaukee Bucks</v>
      </c>
      <c r="J766">
        <f t="shared" si="138"/>
        <v>4</v>
      </c>
      <c r="K766">
        <f t="shared" si="139"/>
        <v>5</v>
      </c>
      <c r="L766">
        <v>1</v>
      </c>
      <c r="N766">
        <f t="shared" si="131"/>
        <v>1971</v>
      </c>
      <c r="O766" t="str">
        <f t="shared" si="132"/>
        <v>Western Conference Semifinals</v>
      </c>
      <c r="P766" t="str">
        <f t="shared" si="129"/>
        <v>San Francisco Warriors</v>
      </c>
      <c r="Q766">
        <f t="shared" si="133"/>
        <v>1</v>
      </c>
      <c r="R766">
        <f t="shared" si="134"/>
        <v>5</v>
      </c>
      <c r="S766">
        <v>0</v>
      </c>
    </row>
    <row r="767" spans="1:19">
      <c r="A767">
        <f t="shared" si="130"/>
        <v>1971</v>
      </c>
      <c r="G767">
        <f t="shared" si="135"/>
        <v>1971</v>
      </c>
      <c r="H767" t="e">
        <f t="shared" si="136"/>
        <v>#VALUE!</v>
      </c>
      <c r="I767" t="e">
        <f t="shared" si="137"/>
        <v>#VALUE!</v>
      </c>
      <c r="J767" t="e">
        <f t="shared" si="138"/>
        <v>#VALUE!</v>
      </c>
      <c r="K767" t="e">
        <f t="shared" si="139"/>
        <v>#VALUE!</v>
      </c>
      <c r="L767">
        <v>1</v>
      </c>
      <c r="N767">
        <f t="shared" si="131"/>
        <v>1971</v>
      </c>
      <c r="O767" t="e">
        <f t="shared" si="132"/>
        <v>#VALUE!</v>
      </c>
      <c r="P767" t="e">
        <f t="shared" si="129"/>
        <v>#VALUE!</v>
      </c>
      <c r="Q767" t="e">
        <f t="shared" si="133"/>
        <v>#VALUE!</v>
      </c>
      <c r="R767" t="e">
        <f t="shared" si="134"/>
        <v>#VALUE!</v>
      </c>
      <c r="S767">
        <v>0</v>
      </c>
    </row>
    <row r="768" spans="1:19">
      <c r="A768">
        <f t="shared" si="130"/>
        <v>1971</v>
      </c>
      <c r="G768">
        <f t="shared" si="135"/>
        <v>1971</v>
      </c>
      <c r="H768" t="e">
        <f t="shared" si="136"/>
        <v>#VALUE!</v>
      </c>
      <c r="I768" t="e">
        <f t="shared" si="137"/>
        <v>#VALUE!</v>
      </c>
      <c r="J768" t="e">
        <f t="shared" si="138"/>
        <v>#VALUE!</v>
      </c>
      <c r="K768" t="e">
        <f t="shared" si="139"/>
        <v>#VALUE!</v>
      </c>
      <c r="L768">
        <v>1</v>
      </c>
      <c r="N768">
        <f t="shared" si="131"/>
        <v>1971</v>
      </c>
      <c r="O768" t="e">
        <f t="shared" si="132"/>
        <v>#VALUE!</v>
      </c>
      <c r="P768" t="e">
        <f t="shared" si="129"/>
        <v>#VALUE!</v>
      </c>
      <c r="Q768" t="e">
        <f t="shared" si="133"/>
        <v>#VALUE!</v>
      </c>
      <c r="R768" t="e">
        <f t="shared" si="134"/>
        <v>#VALUE!</v>
      </c>
      <c r="S768">
        <v>0</v>
      </c>
    </row>
    <row r="769" spans="1:19">
      <c r="A769">
        <f t="shared" si="130"/>
        <v>1971</v>
      </c>
      <c r="G769">
        <f t="shared" si="135"/>
        <v>1971</v>
      </c>
      <c r="H769" t="e">
        <f t="shared" si="136"/>
        <v>#VALUE!</v>
      </c>
      <c r="I769" t="e">
        <f t="shared" si="137"/>
        <v>#VALUE!</v>
      </c>
      <c r="J769" t="e">
        <f t="shared" si="138"/>
        <v>#VALUE!</v>
      </c>
      <c r="K769" t="e">
        <f t="shared" si="139"/>
        <v>#VALUE!</v>
      </c>
      <c r="L769">
        <v>1</v>
      </c>
      <c r="N769">
        <f t="shared" si="131"/>
        <v>1971</v>
      </c>
      <c r="O769" t="e">
        <f t="shared" si="132"/>
        <v>#VALUE!</v>
      </c>
      <c r="P769" t="e">
        <f t="shared" si="129"/>
        <v>#VALUE!</v>
      </c>
      <c r="Q769" t="e">
        <f t="shared" si="133"/>
        <v>#VALUE!</v>
      </c>
      <c r="R769" t="e">
        <f t="shared" si="134"/>
        <v>#VALUE!</v>
      </c>
      <c r="S769">
        <v>0</v>
      </c>
    </row>
    <row r="770" spans="1:19">
      <c r="A770">
        <f t="shared" si="130"/>
        <v>1971</v>
      </c>
      <c r="G770">
        <f t="shared" si="135"/>
        <v>1971</v>
      </c>
      <c r="H770" t="e">
        <f t="shared" si="136"/>
        <v>#VALUE!</v>
      </c>
      <c r="I770" t="e">
        <f t="shared" si="137"/>
        <v>#VALUE!</v>
      </c>
      <c r="J770" t="e">
        <f t="shared" si="138"/>
        <v>#VALUE!</v>
      </c>
      <c r="K770" t="e">
        <f t="shared" si="139"/>
        <v>#VALUE!</v>
      </c>
      <c r="L770">
        <v>1</v>
      </c>
      <c r="N770">
        <f t="shared" si="131"/>
        <v>1971</v>
      </c>
      <c r="O770" t="e">
        <f t="shared" si="132"/>
        <v>#VALUE!</v>
      </c>
      <c r="P770" t="e">
        <f t="shared" si="129"/>
        <v>#VALUE!</v>
      </c>
      <c r="Q770" t="e">
        <f t="shared" si="133"/>
        <v>#VALUE!</v>
      </c>
      <c r="R770" t="e">
        <f t="shared" si="134"/>
        <v>#VALUE!</v>
      </c>
      <c r="S770">
        <v>0</v>
      </c>
    </row>
    <row r="771" spans="1:19">
      <c r="A771">
        <f t="shared" si="130"/>
        <v>1971</v>
      </c>
      <c r="G771">
        <f t="shared" si="135"/>
        <v>1971</v>
      </c>
      <c r="H771" t="e">
        <f t="shared" si="136"/>
        <v>#VALUE!</v>
      </c>
      <c r="I771" t="e">
        <f t="shared" si="137"/>
        <v>#VALUE!</v>
      </c>
      <c r="J771" t="e">
        <f t="shared" si="138"/>
        <v>#VALUE!</v>
      </c>
      <c r="K771" t="e">
        <f t="shared" si="139"/>
        <v>#VALUE!</v>
      </c>
      <c r="L771">
        <v>1</v>
      </c>
      <c r="N771">
        <f t="shared" si="131"/>
        <v>1971</v>
      </c>
      <c r="O771" t="e">
        <f t="shared" si="132"/>
        <v>#VALUE!</v>
      </c>
      <c r="P771" t="e">
        <f t="shared" ref="P771:P834" si="140">RIGHT(LEFT(C771,LEN(C771)-15),LEN(LEFT(C771,LEN(C771)-15))-FIND("over",C771)-4)</f>
        <v>#VALUE!</v>
      </c>
      <c r="Q771" t="e">
        <f t="shared" si="133"/>
        <v>#VALUE!</v>
      </c>
      <c r="R771" t="e">
        <f t="shared" si="134"/>
        <v>#VALUE!</v>
      </c>
      <c r="S771">
        <v>0</v>
      </c>
    </row>
    <row r="772" spans="1:19">
      <c r="A772">
        <f t="shared" si="130"/>
        <v>1971</v>
      </c>
      <c r="G772">
        <f t="shared" si="135"/>
        <v>1971</v>
      </c>
      <c r="H772" t="e">
        <f t="shared" si="136"/>
        <v>#VALUE!</v>
      </c>
      <c r="I772" t="e">
        <f t="shared" si="137"/>
        <v>#VALUE!</v>
      </c>
      <c r="J772" t="e">
        <f t="shared" si="138"/>
        <v>#VALUE!</v>
      </c>
      <c r="K772" t="e">
        <f t="shared" si="139"/>
        <v>#VALUE!</v>
      </c>
      <c r="L772">
        <v>1</v>
      </c>
      <c r="N772">
        <f t="shared" si="131"/>
        <v>1971</v>
      </c>
      <c r="O772" t="e">
        <f t="shared" si="132"/>
        <v>#VALUE!</v>
      </c>
      <c r="P772" t="e">
        <f t="shared" si="140"/>
        <v>#VALUE!</v>
      </c>
      <c r="Q772" t="e">
        <f t="shared" si="133"/>
        <v>#VALUE!</v>
      </c>
      <c r="R772" t="e">
        <f t="shared" si="134"/>
        <v>#VALUE!</v>
      </c>
      <c r="S772">
        <v>0</v>
      </c>
    </row>
    <row r="773" spans="1:19">
      <c r="A773">
        <f t="shared" si="130"/>
        <v>1971</v>
      </c>
      <c r="G773">
        <f t="shared" si="135"/>
        <v>1971</v>
      </c>
      <c r="H773" t="e">
        <f t="shared" si="136"/>
        <v>#VALUE!</v>
      </c>
      <c r="I773" t="e">
        <f t="shared" si="137"/>
        <v>#VALUE!</v>
      </c>
      <c r="J773" t="e">
        <f t="shared" si="138"/>
        <v>#VALUE!</v>
      </c>
      <c r="K773" t="e">
        <f t="shared" si="139"/>
        <v>#VALUE!</v>
      </c>
      <c r="L773">
        <v>1</v>
      </c>
      <c r="N773">
        <f t="shared" si="131"/>
        <v>1971</v>
      </c>
      <c r="O773" t="e">
        <f t="shared" si="132"/>
        <v>#VALUE!</v>
      </c>
      <c r="P773" t="e">
        <f t="shared" si="140"/>
        <v>#VALUE!</v>
      </c>
      <c r="Q773" t="e">
        <f t="shared" si="133"/>
        <v>#VALUE!</v>
      </c>
      <c r="R773" t="e">
        <f t="shared" si="134"/>
        <v>#VALUE!</v>
      </c>
      <c r="S773">
        <v>0</v>
      </c>
    </row>
    <row r="774" spans="1:19">
      <c r="A774">
        <f t="shared" si="130"/>
        <v>1971</v>
      </c>
      <c r="G774">
        <f t="shared" si="135"/>
        <v>1971</v>
      </c>
      <c r="H774" t="e">
        <f t="shared" si="136"/>
        <v>#VALUE!</v>
      </c>
      <c r="I774" t="e">
        <f t="shared" si="137"/>
        <v>#VALUE!</v>
      </c>
      <c r="J774" t="e">
        <f t="shared" si="138"/>
        <v>#VALUE!</v>
      </c>
      <c r="K774" t="e">
        <f t="shared" si="139"/>
        <v>#VALUE!</v>
      </c>
      <c r="L774">
        <v>1</v>
      </c>
      <c r="N774">
        <f t="shared" si="131"/>
        <v>1971</v>
      </c>
      <c r="O774" t="e">
        <f t="shared" si="132"/>
        <v>#VALUE!</v>
      </c>
      <c r="P774" t="e">
        <f t="shared" si="140"/>
        <v>#VALUE!</v>
      </c>
      <c r="Q774" t="e">
        <f t="shared" si="133"/>
        <v>#VALUE!</v>
      </c>
      <c r="R774" t="e">
        <f t="shared" si="134"/>
        <v>#VALUE!</v>
      </c>
      <c r="S774">
        <v>0</v>
      </c>
    </row>
    <row r="775" spans="1:19">
      <c r="A775">
        <f t="shared" si="130"/>
        <v>1971</v>
      </c>
      <c r="G775">
        <f t="shared" si="135"/>
        <v>1971</v>
      </c>
      <c r="H775" t="e">
        <f t="shared" si="136"/>
        <v>#VALUE!</v>
      </c>
      <c r="I775" t="e">
        <f t="shared" si="137"/>
        <v>#VALUE!</v>
      </c>
      <c r="J775" t="e">
        <f t="shared" si="138"/>
        <v>#VALUE!</v>
      </c>
      <c r="K775" t="e">
        <f t="shared" si="139"/>
        <v>#VALUE!</v>
      </c>
      <c r="L775">
        <v>1</v>
      </c>
      <c r="N775">
        <f t="shared" si="131"/>
        <v>1971</v>
      </c>
      <c r="O775" t="e">
        <f t="shared" si="132"/>
        <v>#VALUE!</v>
      </c>
      <c r="P775" t="e">
        <f t="shared" si="140"/>
        <v>#VALUE!</v>
      </c>
      <c r="Q775" t="e">
        <f t="shared" si="133"/>
        <v>#VALUE!</v>
      </c>
      <c r="R775" t="e">
        <f t="shared" si="134"/>
        <v>#VALUE!</v>
      </c>
      <c r="S775">
        <v>0</v>
      </c>
    </row>
    <row r="776" spans="1:19">
      <c r="A776">
        <f t="shared" si="130"/>
        <v>1970</v>
      </c>
      <c r="B776" t="s">
        <v>678</v>
      </c>
      <c r="C776" t="s">
        <v>1013</v>
      </c>
      <c r="G776">
        <f t="shared" si="135"/>
        <v>1970</v>
      </c>
      <c r="H776" t="str">
        <f t="shared" si="136"/>
        <v>Finals</v>
      </c>
      <c r="I776" t="str">
        <f t="shared" si="137"/>
        <v>New York Knicks</v>
      </c>
      <c r="J776">
        <f t="shared" si="138"/>
        <v>4</v>
      </c>
      <c r="K776">
        <f t="shared" si="139"/>
        <v>7</v>
      </c>
      <c r="L776">
        <v>1</v>
      </c>
      <c r="N776">
        <f t="shared" si="131"/>
        <v>1970</v>
      </c>
      <c r="O776" t="str">
        <f t="shared" si="132"/>
        <v>Finals</v>
      </c>
      <c r="P776" t="str">
        <f t="shared" si="140"/>
        <v>Los Angeles Lakers</v>
      </c>
      <c r="Q776">
        <f t="shared" si="133"/>
        <v>3</v>
      </c>
      <c r="R776">
        <f t="shared" si="134"/>
        <v>7</v>
      </c>
      <c r="S776">
        <v>0</v>
      </c>
    </row>
    <row r="777" spans="1:19">
      <c r="A777">
        <f t="shared" si="130"/>
        <v>1970</v>
      </c>
      <c r="G777">
        <f t="shared" si="135"/>
        <v>1970</v>
      </c>
      <c r="H777" t="e">
        <f t="shared" si="136"/>
        <v>#VALUE!</v>
      </c>
      <c r="I777" t="e">
        <f t="shared" si="137"/>
        <v>#VALUE!</v>
      </c>
      <c r="J777" t="e">
        <f t="shared" si="138"/>
        <v>#VALUE!</v>
      </c>
      <c r="K777" t="e">
        <f t="shared" si="139"/>
        <v>#VALUE!</v>
      </c>
      <c r="L777">
        <v>1</v>
      </c>
      <c r="N777">
        <f t="shared" si="131"/>
        <v>1970</v>
      </c>
      <c r="O777" t="e">
        <f t="shared" si="132"/>
        <v>#VALUE!</v>
      </c>
      <c r="P777" t="e">
        <f t="shared" si="140"/>
        <v>#VALUE!</v>
      </c>
      <c r="Q777" t="e">
        <f t="shared" si="133"/>
        <v>#VALUE!</v>
      </c>
      <c r="R777" t="e">
        <f t="shared" si="134"/>
        <v>#VALUE!</v>
      </c>
      <c r="S777">
        <v>0</v>
      </c>
    </row>
    <row r="778" spans="1:19">
      <c r="A778">
        <f t="shared" si="130"/>
        <v>1970</v>
      </c>
      <c r="B778" t="s">
        <v>1024</v>
      </c>
      <c r="C778" t="s">
        <v>1025</v>
      </c>
      <c r="G778">
        <f t="shared" si="135"/>
        <v>1970</v>
      </c>
      <c r="H778" t="str">
        <f t="shared" si="136"/>
        <v>Eastern Division Finals</v>
      </c>
      <c r="I778" t="str">
        <f t="shared" si="137"/>
        <v>New York Knicks</v>
      </c>
      <c r="J778">
        <f t="shared" si="138"/>
        <v>4</v>
      </c>
      <c r="K778">
        <f t="shared" si="139"/>
        <v>5</v>
      </c>
      <c r="L778">
        <v>1</v>
      </c>
      <c r="N778">
        <f t="shared" si="131"/>
        <v>1970</v>
      </c>
      <c r="O778" t="str">
        <f t="shared" si="132"/>
        <v>Eastern Division Finals</v>
      </c>
      <c r="P778" t="str">
        <f t="shared" si="140"/>
        <v>Milwaukee Bucks</v>
      </c>
      <c r="Q778">
        <f t="shared" si="133"/>
        <v>1</v>
      </c>
      <c r="R778">
        <f t="shared" si="134"/>
        <v>5</v>
      </c>
      <c r="S778">
        <v>0</v>
      </c>
    </row>
    <row r="779" spans="1:19">
      <c r="A779">
        <f t="shared" ref="A779:A842" si="141">A761-1</f>
        <v>1970</v>
      </c>
      <c r="B779" t="s">
        <v>1026</v>
      </c>
      <c r="C779" t="s">
        <v>1027</v>
      </c>
      <c r="G779">
        <f t="shared" si="135"/>
        <v>1970</v>
      </c>
      <c r="H779" t="str">
        <f t="shared" si="136"/>
        <v>Western Division Finals</v>
      </c>
      <c r="I779" t="str">
        <f t="shared" si="137"/>
        <v>Los Angeles Lakers</v>
      </c>
      <c r="J779">
        <f t="shared" si="138"/>
        <v>4</v>
      </c>
      <c r="K779">
        <f t="shared" si="139"/>
        <v>4</v>
      </c>
      <c r="L779">
        <v>1</v>
      </c>
      <c r="N779">
        <f t="shared" si="131"/>
        <v>1970</v>
      </c>
      <c r="O779" t="str">
        <f t="shared" si="132"/>
        <v>Western Division Finals</v>
      </c>
      <c r="P779" t="str">
        <f t="shared" si="140"/>
        <v>Atlanta Hawks</v>
      </c>
      <c r="Q779">
        <f t="shared" si="133"/>
        <v>0</v>
      </c>
      <c r="R779">
        <f t="shared" si="134"/>
        <v>4</v>
      </c>
      <c r="S779">
        <v>0</v>
      </c>
    </row>
    <row r="780" spans="1:19">
      <c r="A780">
        <f t="shared" si="141"/>
        <v>1970</v>
      </c>
      <c r="G780">
        <f t="shared" si="135"/>
        <v>1970</v>
      </c>
      <c r="H780" t="e">
        <f t="shared" si="136"/>
        <v>#VALUE!</v>
      </c>
      <c r="I780" t="e">
        <f t="shared" si="137"/>
        <v>#VALUE!</v>
      </c>
      <c r="J780" t="e">
        <f t="shared" si="138"/>
        <v>#VALUE!</v>
      </c>
      <c r="K780" t="e">
        <f t="shared" si="139"/>
        <v>#VALUE!</v>
      </c>
      <c r="L780">
        <v>1</v>
      </c>
      <c r="N780">
        <f t="shared" si="131"/>
        <v>1970</v>
      </c>
      <c r="O780" t="e">
        <f t="shared" si="132"/>
        <v>#VALUE!</v>
      </c>
      <c r="P780" t="e">
        <f t="shared" si="140"/>
        <v>#VALUE!</v>
      </c>
      <c r="Q780" t="e">
        <f t="shared" si="133"/>
        <v>#VALUE!</v>
      </c>
      <c r="R780" t="e">
        <f t="shared" si="134"/>
        <v>#VALUE!</v>
      </c>
      <c r="S780">
        <v>0</v>
      </c>
    </row>
    <row r="781" spans="1:19">
      <c r="A781">
        <f t="shared" si="141"/>
        <v>1970</v>
      </c>
      <c r="B781" t="s">
        <v>1028</v>
      </c>
      <c r="C781" t="s">
        <v>948</v>
      </c>
      <c r="G781">
        <f t="shared" si="135"/>
        <v>1970</v>
      </c>
      <c r="H781" t="str">
        <f t="shared" si="136"/>
        <v>Eastern Division Semifinals</v>
      </c>
      <c r="I781" t="str">
        <f t="shared" si="137"/>
        <v>Milwaukee Bucks</v>
      </c>
      <c r="J781">
        <f t="shared" si="138"/>
        <v>4</v>
      </c>
      <c r="K781">
        <f t="shared" si="139"/>
        <v>5</v>
      </c>
      <c r="L781">
        <v>1</v>
      </c>
      <c r="N781">
        <f t="shared" si="131"/>
        <v>1970</v>
      </c>
      <c r="O781" t="str">
        <f t="shared" si="132"/>
        <v>Eastern Division Semifinals</v>
      </c>
      <c r="P781" t="str">
        <f t="shared" si="140"/>
        <v>Philadelphia 76ers</v>
      </c>
      <c r="Q781">
        <f t="shared" si="133"/>
        <v>1</v>
      </c>
      <c r="R781">
        <f t="shared" si="134"/>
        <v>5</v>
      </c>
      <c r="S781">
        <v>0</v>
      </c>
    </row>
    <row r="782" spans="1:19">
      <c r="A782">
        <f t="shared" si="141"/>
        <v>1970</v>
      </c>
      <c r="B782" t="s">
        <v>1029</v>
      </c>
      <c r="C782" t="s">
        <v>1014</v>
      </c>
      <c r="G782">
        <f t="shared" si="135"/>
        <v>1970</v>
      </c>
      <c r="H782" t="str">
        <f t="shared" si="136"/>
        <v>Eastern Division Semifinals</v>
      </c>
      <c r="I782" t="str">
        <f t="shared" si="137"/>
        <v>New York Knicks</v>
      </c>
      <c r="J782">
        <f t="shared" si="138"/>
        <v>4</v>
      </c>
      <c r="K782">
        <f t="shared" si="139"/>
        <v>7</v>
      </c>
      <c r="L782">
        <v>1</v>
      </c>
      <c r="N782">
        <f t="shared" si="131"/>
        <v>1970</v>
      </c>
      <c r="O782" t="str">
        <f t="shared" si="132"/>
        <v>Eastern Division Semifinals</v>
      </c>
      <c r="P782" t="str">
        <f t="shared" si="140"/>
        <v>Baltimore Bullets</v>
      </c>
      <c r="Q782">
        <f t="shared" si="133"/>
        <v>3</v>
      </c>
      <c r="R782">
        <f t="shared" si="134"/>
        <v>7</v>
      </c>
      <c r="S782">
        <v>0</v>
      </c>
    </row>
    <row r="783" spans="1:19">
      <c r="A783">
        <f t="shared" si="141"/>
        <v>1970</v>
      </c>
      <c r="B783" t="s">
        <v>1030</v>
      </c>
      <c r="C783" t="s">
        <v>1031</v>
      </c>
      <c r="G783">
        <f t="shared" si="135"/>
        <v>1970</v>
      </c>
      <c r="H783" t="str">
        <f t="shared" si="136"/>
        <v>Western Division Semifinals</v>
      </c>
      <c r="I783" t="str">
        <f t="shared" si="137"/>
        <v>Atlanta Hawks</v>
      </c>
      <c r="J783">
        <f t="shared" si="138"/>
        <v>4</v>
      </c>
      <c r="K783">
        <f t="shared" si="139"/>
        <v>5</v>
      </c>
      <c r="L783">
        <v>1</v>
      </c>
      <c r="N783">
        <f t="shared" si="131"/>
        <v>1970</v>
      </c>
      <c r="O783" t="str">
        <f t="shared" si="132"/>
        <v>Western Division Semifinals</v>
      </c>
      <c r="P783" t="str">
        <f t="shared" si="140"/>
        <v>Chicago Bulls</v>
      </c>
      <c r="Q783">
        <f t="shared" si="133"/>
        <v>1</v>
      </c>
      <c r="R783">
        <f t="shared" si="134"/>
        <v>5</v>
      </c>
      <c r="S783">
        <v>0</v>
      </c>
    </row>
    <row r="784" spans="1:19">
      <c r="A784">
        <f t="shared" si="141"/>
        <v>1970</v>
      </c>
      <c r="B784" t="s">
        <v>1032</v>
      </c>
      <c r="C784" t="s">
        <v>746</v>
      </c>
      <c r="G784">
        <f t="shared" si="135"/>
        <v>1970</v>
      </c>
      <c r="H784" t="str">
        <f t="shared" si="136"/>
        <v>Western Division Semifinals</v>
      </c>
      <c r="I784" t="str">
        <f t="shared" si="137"/>
        <v>Los Angeles Lakers</v>
      </c>
      <c r="J784">
        <f t="shared" si="138"/>
        <v>4</v>
      </c>
      <c r="K784">
        <f t="shared" si="139"/>
        <v>7</v>
      </c>
      <c r="L784">
        <v>1</v>
      </c>
      <c r="N784">
        <f t="shared" si="131"/>
        <v>1970</v>
      </c>
      <c r="O784" t="str">
        <f t="shared" si="132"/>
        <v>Western Division Semifinals</v>
      </c>
      <c r="P784" t="str">
        <f t="shared" si="140"/>
        <v>Phoenix Suns</v>
      </c>
      <c r="Q784">
        <f t="shared" si="133"/>
        <v>3</v>
      </c>
      <c r="R784">
        <f t="shared" si="134"/>
        <v>7</v>
      </c>
      <c r="S784">
        <v>0</v>
      </c>
    </row>
    <row r="785" spans="1:19">
      <c r="A785">
        <f t="shared" si="141"/>
        <v>1970</v>
      </c>
      <c r="G785">
        <f t="shared" si="135"/>
        <v>1970</v>
      </c>
      <c r="H785" t="e">
        <f t="shared" si="136"/>
        <v>#VALUE!</v>
      </c>
      <c r="I785" t="e">
        <f t="shared" si="137"/>
        <v>#VALUE!</v>
      </c>
      <c r="J785" t="e">
        <f t="shared" si="138"/>
        <v>#VALUE!</v>
      </c>
      <c r="K785" t="e">
        <f t="shared" si="139"/>
        <v>#VALUE!</v>
      </c>
      <c r="L785">
        <v>1</v>
      </c>
      <c r="N785">
        <f t="shared" si="131"/>
        <v>1970</v>
      </c>
      <c r="O785" t="e">
        <f t="shared" si="132"/>
        <v>#VALUE!</v>
      </c>
      <c r="P785" t="e">
        <f t="shared" si="140"/>
        <v>#VALUE!</v>
      </c>
      <c r="Q785" t="e">
        <f t="shared" si="133"/>
        <v>#VALUE!</v>
      </c>
      <c r="R785" t="e">
        <f t="shared" si="134"/>
        <v>#VALUE!</v>
      </c>
      <c r="S785">
        <v>0</v>
      </c>
    </row>
    <row r="786" spans="1:19">
      <c r="A786">
        <f t="shared" si="141"/>
        <v>1970</v>
      </c>
      <c r="G786">
        <f t="shared" si="135"/>
        <v>1970</v>
      </c>
      <c r="H786" t="e">
        <f t="shared" si="136"/>
        <v>#VALUE!</v>
      </c>
      <c r="I786" t="e">
        <f t="shared" si="137"/>
        <v>#VALUE!</v>
      </c>
      <c r="J786" t="e">
        <f t="shared" si="138"/>
        <v>#VALUE!</v>
      </c>
      <c r="K786" t="e">
        <f t="shared" si="139"/>
        <v>#VALUE!</v>
      </c>
      <c r="L786">
        <v>1</v>
      </c>
      <c r="N786">
        <f t="shared" si="131"/>
        <v>1970</v>
      </c>
      <c r="O786" t="e">
        <f t="shared" si="132"/>
        <v>#VALUE!</v>
      </c>
      <c r="P786" t="e">
        <f t="shared" si="140"/>
        <v>#VALUE!</v>
      </c>
      <c r="Q786" t="e">
        <f t="shared" si="133"/>
        <v>#VALUE!</v>
      </c>
      <c r="R786" t="e">
        <f t="shared" si="134"/>
        <v>#VALUE!</v>
      </c>
      <c r="S786">
        <v>0</v>
      </c>
    </row>
    <row r="787" spans="1:19">
      <c r="A787">
        <f t="shared" si="141"/>
        <v>1970</v>
      </c>
      <c r="G787">
        <f t="shared" si="135"/>
        <v>1970</v>
      </c>
      <c r="H787" t="e">
        <f t="shared" si="136"/>
        <v>#VALUE!</v>
      </c>
      <c r="I787" t="e">
        <f t="shared" si="137"/>
        <v>#VALUE!</v>
      </c>
      <c r="J787" t="e">
        <f t="shared" si="138"/>
        <v>#VALUE!</v>
      </c>
      <c r="K787" t="e">
        <f t="shared" si="139"/>
        <v>#VALUE!</v>
      </c>
      <c r="L787">
        <v>1</v>
      </c>
      <c r="N787">
        <f t="shared" si="131"/>
        <v>1970</v>
      </c>
      <c r="O787" t="e">
        <f t="shared" si="132"/>
        <v>#VALUE!</v>
      </c>
      <c r="P787" t="e">
        <f t="shared" si="140"/>
        <v>#VALUE!</v>
      </c>
      <c r="Q787" t="e">
        <f t="shared" si="133"/>
        <v>#VALUE!</v>
      </c>
      <c r="R787" t="e">
        <f t="shared" si="134"/>
        <v>#VALUE!</v>
      </c>
      <c r="S787">
        <v>0</v>
      </c>
    </row>
    <row r="788" spans="1:19">
      <c r="A788">
        <f t="shared" si="141"/>
        <v>1970</v>
      </c>
      <c r="G788">
        <f t="shared" si="135"/>
        <v>1970</v>
      </c>
      <c r="H788" t="e">
        <f t="shared" si="136"/>
        <v>#VALUE!</v>
      </c>
      <c r="I788" t="e">
        <f t="shared" si="137"/>
        <v>#VALUE!</v>
      </c>
      <c r="J788" t="e">
        <f t="shared" si="138"/>
        <v>#VALUE!</v>
      </c>
      <c r="K788" t="e">
        <f t="shared" si="139"/>
        <v>#VALUE!</v>
      </c>
      <c r="L788">
        <v>1</v>
      </c>
      <c r="N788">
        <f t="shared" si="131"/>
        <v>1970</v>
      </c>
      <c r="O788" t="e">
        <f t="shared" si="132"/>
        <v>#VALUE!</v>
      </c>
      <c r="P788" t="e">
        <f t="shared" si="140"/>
        <v>#VALUE!</v>
      </c>
      <c r="Q788" t="e">
        <f t="shared" si="133"/>
        <v>#VALUE!</v>
      </c>
      <c r="R788" t="e">
        <f t="shared" si="134"/>
        <v>#VALUE!</v>
      </c>
      <c r="S788">
        <v>0</v>
      </c>
    </row>
    <row r="789" spans="1:19">
      <c r="A789">
        <f t="shared" si="141"/>
        <v>1970</v>
      </c>
      <c r="G789">
        <f t="shared" si="135"/>
        <v>1970</v>
      </c>
      <c r="H789" t="e">
        <f t="shared" si="136"/>
        <v>#VALUE!</v>
      </c>
      <c r="I789" t="e">
        <f t="shared" si="137"/>
        <v>#VALUE!</v>
      </c>
      <c r="J789" t="e">
        <f t="shared" si="138"/>
        <v>#VALUE!</v>
      </c>
      <c r="K789" t="e">
        <f t="shared" si="139"/>
        <v>#VALUE!</v>
      </c>
      <c r="L789">
        <v>1</v>
      </c>
      <c r="N789">
        <f t="shared" si="131"/>
        <v>1970</v>
      </c>
      <c r="O789" t="e">
        <f t="shared" si="132"/>
        <v>#VALUE!</v>
      </c>
      <c r="P789" t="e">
        <f t="shared" si="140"/>
        <v>#VALUE!</v>
      </c>
      <c r="Q789" t="e">
        <f t="shared" si="133"/>
        <v>#VALUE!</v>
      </c>
      <c r="R789" t="e">
        <f t="shared" si="134"/>
        <v>#VALUE!</v>
      </c>
      <c r="S789">
        <v>0</v>
      </c>
    </row>
    <row r="790" spans="1:19">
      <c r="A790">
        <f t="shared" si="141"/>
        <v>1970</v>
      </c>
      <c r="G790">
        <f t="shared" si="135"/>
        <v>1970</v>
      </c>
      <c r="H790" t="e">
        <f t="shared" si="136"/>
        <v>#VALUE!</v>
      </c>
      <c r="I790" t="e">
        <f t="shared" si="137"/>
        <v>#VALUE!</v>
      </c>
      <c r="J790" t="e">
        <f t="shared" si="138"/>
        <v>#VALUE!</v>
      </c>
      <c r="K790" t="e">
        <f t="shared" si="139"/>
        <v>#VALUE!</v>
      </c>
      <c r="L790">
        <v>1</v>
      </c>
      <c r="N790">
        <f t="shared" si="131"/>
        <v>1970</v>
      </c>
      <c r="O790" t="e">
        <f t="shared" si="132"/>
        <v>#VALUE!</v>
      </c>
      <c r="P790" t="e">
        <f t="shared" si="140"/>
        <v>#VALUE!</v>
      </c>
      <c r="Q790" t="e">
        <f t="shared" si="133"/>
        <v>#VALUE!</v>
      </c>
      <c r="R790" t="e">
        <f t="shared" si="134"/>
        <v>#VALUE!</v>
      </c>
      <c r="S790">
        <v>0</v>
      </c>
    </row>
    <row r="791" spans="1:19">
      <c r="A791">
        <f t="shared" si="141"/>
        <v>1970</v>
      </c>
      <c r="G791">
        <f t="shared" si="135"/>
        <v>1970</v>
      </c>
      <c r="H791" t="e">
        <f t="shared" si="136"/>
        <v>#VALUE!</v>
      </c>
      <c r="I791" t="e">
        <f t="shared" si="137"/>
        <v>#VALUE!</v>
      </c>
      <c r="J791" t="e">
        <f t="shared" si="138"/>
        <v>#VALUE!</v>
      </c>
      <c r="K791" t="e">
        <f t="shared" si="139"/>
        <v>#VALUE!</v>
      </c>
      <c r="L791">
        <v>1</v>
      </c>
      <c r="N791">
        <f t="shared" si="131"/>
        <v>1970</v>
      </c>
      <c r="O791" t="e">
        <f t="shared" si="132"/>
        <v>#VALUE!</v>
      </c>
      <c r="P791" t="e">
        <f t="shared" si="140"/>
        <v>#VALUE!</v>
      </c>
      <c r="Q791" t="e">
        <f t="shared" si="133"/>
        <v>#VALUE!</v>
      </c>
      <c r="R791" t="e">
        <f t="shared" si="134"/>
        <v>#VALUE!</v>
      </c>
      <c r="S791">
        <v>0</v>
      </c>
    </row>
    <row r="792" spans="1:19">
      <c r="A792">
        <f t="shared" si="141"/>
        <v>1970</v>
      </c>
      <c r="G792">
        <f t="shared" si="135"/>
        <v>1970</v>
      </c>
      <c r="H792" t="e">
        <f t="shared" si="136"/>
        <v>#VALUE!</v>
      </c>
      <c r="I792" t="e">
        <f t="shared" si="137"/>
        <v>#VALUE!</v>
      </c>
      <c r="J792" t="e">
        <f t="shared" si="138"/>
        <v>#VALUE!</v>
      </c>
      <c r="K792" t="e">
        <f t="shared" si="139"/>
        <v>#VALUE!</v>
      </c>
      <c r="L792">
        <v>1</v>
      </c>
      <c r="N792">
        <f t="shared" si="131"/>
        <v>1970</v>
      </c>
      <c r="O792" t="e">
        <f t="shared" si="132"/>
        <v>#VALUE!</v>
      </c>
      <c r="P792" t="e">
        <f t="shared" si="140"/>
        <v>#VALUE!</v>
      </c>
      <c r="Q792" t="e">
        <f t="shared" si="133"/>
        <v>#VALUE!</v>
      </c>
      <c r="R792" t="e">
        <f t="shared" si="134"/>
        <v>#VALUE!</v>
      </c>
      <c r="S792">
        <v>0</v>
      </c>
    </row>
    <row r="793" spans="1:19">
      <c r="A793">
        <f t="shared" si="141"/>
        <v>1970</v>
      </c>
      <c r="G793">
        <f t="shared" si="135"/>
        <v>1970</v>
      </c>
      <c r="H793" t="e">
        <f t="shared" si="136"/>
        <v>#VALUE!</v>
      </c>
      <c r="I793" t="e">
        <f t="shared" si="137"/>
        <v>#VALUE!</v>
      </c>
      <c r="J793" t="e">
        <f t="shared" si="138"/>
        <v>#VALUE!</v>
      </c>
      <c r="K793" t="e">
        <f t="shared" si="139"/>
        <v>#VALUE!</v>
      </c>
      <c r="L793">
        <v>1</v>
      </c>
      <c r="N793">
        <f t="shared" si="131"/>
        <v>1970</v>
      </c>
      <c r="O793" t="e">
        <f t="shared" si="132"/>
        <v>#VALUE!</v>
      </c>
      <c r="P793" t="e">
        <f t="shared" si="140"/>
        <v>#VALUE!</v>
      </c>
      <c r="Q793" t="e">
        <f t="shared" si="133"/>
        <v>#VALUE!</v>
      </c>
      <c r="R793" t="e">
        <f t="shared" si="134"/>
        <v>#VALUE!</v>
      </c>
      <c r="S793">
        <v>0</v>
      </c>
    </row>
    <row r="794" spans="1:19">
      <c r="A794">
        <f t="shared" si="141"/>
        <v>1969</v>
      </c>
      <c r="B794" t="s">
        <v>678</v>
      </c>
      <c r="C794" t="s">
        <v>760</v>
      </c>
      <c r="G794">
        <f t="shared" si="135"/>
        <v>1969</v>
      </c>
      <c r="H794" t="str">
        <f t="shared" si="136"/>
        <v>Finals</v>
      </c>
      <c r="I794" t="str">
        <f t="shared" si="137"/>
        <v>Boston Celtics</v>
      </c>
      <c r="J794">
        <f t="shared" si="138"/>
        <v>4</v>
      </c>
      <c r="K794">
        <f t="shared" si="139"/>
        <v>7</v>
      </c>
      <c r="L794">
        <v>1</v>
      </c>
      <c r="N794">
        <f t="shared" si="131"/>
        <v>1969</v>
      </c>
      <c r="O794" t="str">
        <f t="shared" si="132"/>
        <v>Finals</v>
      </c>
      <c r="P794" t="str">
        <f t="shared" si="140"/>
        <v>Los Angeles Lakers</v>
      </c>
      <c r="Q794">
        <f t="shared" si="133"/>
        <v>3</v>
      </c>
      <c r="R794">
        <f t="shared" si="134"/>
        <v>7</v>
      </c>
      <c r="S794">
        <v>0</v>
      </c>
    </row>
    <row r="795" spans="1:19">
      <c r="A795">
        <f t="shared" si="141"/>
        <v>1969</v>
      </c>
      <c r="G795">
        <f t="shared" si="135"/>
        <v>1969</v>
      </c>
      <c r="H795" t="e">
        <f t="shared" si="136"/>
        <v>#VALUE!</v>
      </c>
      <c r="I795" t="e">
        <f t="shared" si="137"/>
        <v>#VALUE!</v>
      </c>
      <c r="J795" t="e">
        <f t="shared" si="138"/>
        <v>#VALUE!</v>
      </c>
      <c r="K795" t="e">
        <f t="shared" si="139"/>
        <v>#VALUE!</v>
      </c>
      <c r="L795">
        <v>1</v>
      </c>
      <c r="N795">
        <f t="shared" si="131"/>
        <v>1969</v>
      </c>
      <c r="O795" t="e">
        <f t="shared" si="132"/>
        <v>#VALUE!</v>
      </c>
      <c r="P795" t="e">
        <f t="shared" si="140"/>
        <v>#VALUE!</v>
      </c>
      <c r="Q795" t="e">
        <f t="shared" si="133"/>
        <v>#VALUE!</v>
      </c>
      <c r="R795" t="e">
        <f t="shared" si="134"/>
        <v>#VALUE!</v>
      </c>
      <c r="S795">
        <v>0</v>
      </c>
    </row>
    <row r="796" spans="1:19">
      <c r="A796">
        <f t="shared" si="141"/>
        <v>1969</v>
      </c>
      <c r="B796" t="s">
        <v>1033</v>
      </c>
      <c r="C796" t="s">
        <v>735</v>
      </c>
      <c r="G796">
        <f t="shared" si="135"/>
        <v>1969</v>
      </c>
      <c r="H796" t="str">
        <f t="shared" si="136"/>
        <v>Eastern Division Finals</v>
      </c>
      <c r="I796" t="str">
        <f t="shared" si="137"/>
        <v>Boston Celtics</v>
      </c>
      <c r="J796">
        <f t="shared" si="138"/>
        <v>4</v>
      </c>
      <c r="K796">
        <f t="shared" si="139"/>
        <v>6</v>
      </c>
      <c r="L796">
        <v>1</v>
      </c>
      <c r="N796">
        <f t="shared" si="131"/>
        <v>1969</v>
      </c>
      <c r="O796" t="str">
        <f t="shared" si="132"/>
        <v>Eastern Division Finals</v>
      </c>
      <c r="P796" t="str">
        <f t="shared" si="140"/>
        <v>New York Knicks</v>
      </c>
      <c r="Q796">
        <f t="shared" si="133"/>
        <v>2</v>
      </c>
      <c r="R796">
        <f t="shared" si="134"/>
        <v>6</v>
      </c>
      <c r="S796">
        <v>0</v>
      </c>
    </row>
    <row r="797" spans="1:19">
      <c r="A797">
        <f t="shared" si="141"/>
        <v>1969</v>
      </c>
      <c r="B797" t="s">
        <v>1034</v>
      </c>
      <c r="C797" t="s">
        <v>1027</v>
      </c>
      <c r="G797">
        <f t="shared" si="135"/>
        <v>1969</v>
      </c>
      <c r="H797" t="str">
        <f t="shared" si="136"/>
        <v>Western Division Finals</v>
      </c>
      <c r="I797" t="str">
        <f t="shared" si="137"/>
        <v>Los Angeles Lakers</v>
      </c>
      <c r="J797">
        <f t="shared" si="138"/>
        <v>4</v>
      </c>
      <c r="K797">
        <f t="shared" si="139"/>
        <v>5</v>
      </c>
      <c r="L797">
        <v>1</v>
      </c>
      <c r="N797">
        <f t="shared" si="131"/>
        <v>1969</v>
      </c>
      <c r="O797" t="str">
        <f t="shared" si="132"/>
        <v>Western Division Finals</v>
      </c>
      <c r="P797" t="str">
        <f t="shared" si="140"/>
        <v>Atlanta Hawks</v>
      </c>
      <c r="Q797">
        <f t="shared" si="133"/>
        <v>1</v>
      </c>
      <c r="R797">
        <f t="shared" si="134"/>
        <v>5</v>
      </c>
      <c r="S797">
        <v>0</v>
      </c>
    </row>
    <row r="798" spans="1:19">
      <c r="A798">
        <f t="shared" si="141"/>
        <v>1969</v>
      </c>
      <c r="G798">
        <f t="shared" si="135"/>
        <v>1969</v>
      </c>
      <c r="H798" t="e">
        <f t="shared" si="136"/>
        <v>#VALUE!</v>
      </c>
      <c r="I798" t="e">
        <f t="shared" si="137"/>
        <v>#VALUE!</v>
      </c>
      <c r="J798" t="e">
        <f t="shared" si="138"/>
        <v>#VALUE!</v>
      </c>
      <c r="K798" t="e">
        <f t="shared" si="139"/>
        <v>#VALUE!</v>
      </c>
      <c r="L798">
        <v>1</v>
      </c>
      <c r="N798">
        <f t="shared" si="131"/>
        <v>1969</v>
      </c>
      <c r="O798" t="e">
        <f t="shared" si="132"/>
        <v>#VALUE!</v>
      </c>
      <c r="P798" t="e">
        <f t="shared" si="140"/>
        <v>#VALUE!</v>
      </c>
      <c r="Q798" t="e">
        <f t="shared" si="133"/>
        <v>#VALUE!</v>
      </c>
      <c r="R798" t="e">
        <f t="shared" si="134"/>
        <v>#VALUE!</v>
      </c>
      <c r="S798">
        <v>0</v>
      </c>
    </row>
    <row r="799" spans="1:19">
      <c r="A799">
        <f t="shared" si="141"/>
        <v>1969</v>
      </c>
      <c r="B799" t="s">
        <v>1028</v>
      </c>
      <c r="C799" t="s">
        <v>711</v>
      </c>
      <c r="G799">
        <f t="shared" si="135"/>
        <v>1969</v>
      </c>
      <c r="H799" t="str">
        <f t="shared" si="136"/>
        <v>Eastern Division Semifinals</v>
      </c>
      <c r="I799" t="str">
        <f t="shared" si="137"/>
        <v>Boston Celtics</v>
      </c>
      <c r="J799">
        <f t="shared" si="138"/>
        <v>4</v>
      </c>
      <c r="K799">
        <f t="shared" si="139"/>
        <v>5</v>
      </c>
      <c r="L799">
        <v>1</v>
      </c>
      <c r="N799">
        <f t="shared" si="131"/>
        <v>1969</v>
      </c>
      <c r="O799" t="str">
        <f t="shared" si="132"/>
        <v>Eastern Division Semifinals</v>
      </c>
      <c r="P799" t="str">
        <f t="shared" si="140"/>
        <v>Philadelphia 76ers</v>
      </c>
      <c r="Q799">
        <f t="shared" si="133"/>
        <v>1</v>
      </c>
      <c r="R799">
        <f t="shared" si="134"/>
        <v>5</v>
      </c>
      <c r="S799">
        <v>0</v>
      </c>
    </row>
    <row r="800" spans="1:19">
      <c r="A800">
        <f t="shared" si="141"/>
        <v>1969</v>
      </c>
      <c r="B800" t="s">
        <v>1035</v>
      </c>
      <c r="C800" t="s">
        <v>1014</v>
      </c>
      <c r="G800">
        <f t="shared" si="135"/>
        <v>1969</v>
      </c>
      <c r="H800" t="str">
        <f t="shared" si="136"/>
        <v>Eastern Division Semifinals</v>
      </c>
      <c r="I800" t="str">
        <f t="shared" si="137"/>
        <v>New York Knicks</v>
      </c>
      <c r="J800">
        <f t="shared" si="138"/>
        <v>4</v>
      </c>
      <c r="K800">
        <f t="shared" si="139"/>
        <v>4</v>
      </c>
      <c r="L800">
        <v>1</v>
      </c>
      <c r="N800">
        <f t="shared" si="131"/>
        <v>1969</v>
      </c>
      <c r="O800" t="str">
        <f t="shared" si="132"/>
        <v>Eastern Division Semifinals</v>
      </c>
      <c r="P800" t="str">
        <f t="shared" si="140"/>
        <v>Baltimore Bullets</v>
      </c>
      <c r="Q800">
        <f t="shared" si="133"/>
        <v>0</v>
      </c>
      <c r="R800">
        <f t="shared" si="134"/>
        <v>4</v>
      </c>
      <c r="S800">
        <v>0</v>
      </c>
    </row>
    <row r="801" spans="1:19">
      <c r="A801">
        <f t="shared" si="141"/>
        <v>1969</v>
      </c>
      <c r="B801" t="s">
        <v>1036</v>
      </c>
      <c r="C801" t="s">
        <v>1037</v>
      </c>
      <c r="G801">
        <f t="shared" si="135"/>
        <v>1969</v>
      </c>
      <c r="H801" t="str">
        <f t="shared" si="136"/>
        <v>Western Division Semifinals</v>
      </c>
      <c r="I801" t="str">
        <f t="shared" si="137"/>
        <v>Atlanta Hawks</v>
      </c>
      <c r="J801">
        <f t="shared" si="138"/>
        <v>4</v>
      </c>
      <c r="K801">
        <f t="shared" si="139"/>
        <v>6</v>
      </c>
      <c r="L801">
        <v>1</v>
      </c>
      <c r="N801">
        <f t="shared" si="131"/>
        <v>1969</v>
      </c>
      <c r="O801" t="str">
        <f t="shared" si="132"/>
        <v>Western Division Semifinals</v>
      </c>
      <c r="P801" t="str">
        <f t="shared" si="140"/>
        <v>San Diego Rockets</v>
      </c>
      <c r="Q801">
        <f t="shared" si="133"/>
        <v>2</v>
      </c>
      <c r="R801">
        <f t="shared" si="134"/>
        <v>6</v>
      </c>
      <c r="S801">
        <v>0</v>
      </c>
    </row>
    <row r="802" spans="1:19">
      <c r="A802">
        <f t="shared" si="141"/>
        <v>1969</v>
      </c>
      <c r="B802" t="s">
        <v>1036</v>
      </c>
      <c r="C802" t="s">
        <v>1038</v>
      </c>
      <c r="G802">
        <f t="shared" si="135"/>
        <v>1969</v>
      </c>
      <c r="H802" t="str">
        <f t="shared" si="136"/>
        <v>Western Division Semifinals</v>
      </c>
      <c r="I802" t="str">
        <f t="shared" si="137"/>
        <v>Los Angeles Lakers</v>
      </c>
      <c r="J802">
        <f t="shared" si="138"/>
        <v>4</v>
      </c>
      <c r="K802">
        <f t="shared" si="139"/>
        <v>6</v>
      </c>
      <c r="L802">
        <v>1</v>
      </c>
      <c r="N802">
        <f t="shared" si="131"/>
        <v>1969</v>
      </c>
      <c r="O802" t="str">
        <f t="shared" si="132"/>
        <v>Western Division Semifinals</v>
      </c>
      <c r="P802" t="str">
        <f t="shared" si="140"/>
        <v>San Francisco Warriors</v>
      </c>
      <c r="Q802">
        <f t="shared" si="133"/>
        <v>2</v>
      </c>
      <c r="R802">
        <f t="shared" si="134"/>
        <v>6</v>
      </c>
      <c r="S802">
        <v>0</v>
      </c>
    </row>
    <row r="803" spans="1:19">
      <c r="A803">
        <f t="shared" si="141"/>
        <v>1969</v>
      </c>
      <c r="G803">
        <f t="shared" si="135"/>
        <v>1969</v>
      </c>
      <c r="H803" t="e">
        <f t="shared" si="136"/>
        <v>#VALUE!</v>
      </c>
      <c r="I803" t="e">
        <f t="shared" si="137"/>
        <v>#VALUE!</v>
      </c>
      <c r="J803" t="e">
        <f t="shared" si="138"/>
        <v>#VALUE!</v>
      </c>
      <c r="K803" t="e">
        <f t="shared" si="139"/>
        <v>#VALUE!</v>
      </c>
      <c r="L803">
        <v>1</v>
      </c>
      <c r="N803">
        <f t="shared" si="131"/>
        <v>1969</v>
      </c>
      <c r="O803" t="e">
        <f t="shared" si="132"/>
        <v>#VALUE!</v>
      </c>
      <c r="P803" t="e">
        <f t="shared" si="140"/>
        <v>#VALUE!</v>
      </c>
      <c r="Q803" t="e">
        <f t="shared" si="133"/>
        <v>#VALUE!</v>
      </c>
      <c r="R803" t="e">
        <f t="shared" si="134"/>
        <v>#VALUE!</v>
      </c>
      <c r="S803">
        <v>0</v>
      </c>
    </row>
    <row r="804" spans="1:19">
      <c r="A804">
        <f t="shared" si="141"/>
        <v>1969</v>
      </c>
      <c r="G804">
        <f t="shared" si="135"/>
        <v>1969</v>
      </c>
      <c r="H804" t="e">
        <f t="shared" si="136"/>
        <v>#VALUE!</v>
      </c>
      <c r="I804" t="e">
        <f t="shared" si="137"/>
        <v>#VALUE!</v>
      </c>
      <c r="J804" t="e">
        <f t="shared" si="138"/>
        <v>#VALUE!</v>
      </c>
      <c r="K804" t="e">
        <f t="shared" si="139"/>
        <v>#VALUE!</v>
      </c>
      <c r="L804">
        <v>1</v>
      </c>
      <c r="N804">
        <f t="shared" si="131"/>
        <v>1969</v>
      </c>
      <c r="O804" t="e">
        <f t="shared" si="132"/>
        <v>#VALUE!</v>
      </c>
      <c r="P804" t="e">
        <f t="shared" si="140"/>
        <v>#VALUE!</v>
      </c>
      <c r="Q804" t="e">
        <f t="shared" si="133"/>
        <v>#VALUE!</v>
      </c>
      <c r="R804" t="e">
        <f t="shared" si="134"/>
        <v>#VALUE!</v>
      </c>
      <c r="S804">
        <v>0</v>
      </c>
    </row>
    <row r="805" spans="1:19">
      <c r="A805">
        <f t="shared" si="141"/>
        <v>1969</v>
      </c>
      <c r="G805">
        <f t="shared" si="135"/>
        <v>1969</v>
      </c>
      <c r="H805" t="e">
        <f t="shared" si="136"/>
        <v>#VALUE!</v>
      </c>
      <c r="I805" t="e">
        <f t="shared" si="137"/>
        <v>#VALUE!</v>
      </c>
      <c r="J805" t="e">
        <f t="shared" si="138"/>
        <v>#VALUE!</v>
      </c>
      <c r="K805" t="e">
        <f t="shared" si="139"/>
        <v>#VALUE!</v>
      </c>
      <c r="L805">
        <v>1</v>
      </c>
      <c r="N805">
        <f t="shared" si="131"/>
        <v>1969</v>
      </c>
      <c r="O805" t="e">
        <f t="shared" si="132"/>
        <v>#VALUE!</v>
      </c>
      <c r="P805" t="e">
        <f t="shared" si="140"/>
        <v>#VALUE!</v>
      </c>
      <c r="Q805" t="e">
        <f t="shared" si="133"/>
        <v>#VALUE!</v>
      </c>
      <c r="R805" t="e">
        <f t="shared" si="134"/>
        <v>#VALUE!</v>
      </c>
      <c r="S805">
        <v>0</v>
      </c>
    </row>
    <row r="806" spans="1:19">
      <c r="A806">
        <f t="shared" si="141"/>
        <v>1969</v>
      </c>
      <c r="G806">
        <f t="shared" si="135"/>
        <v>1969</v>
      </c>
      <c r="H806" t="e">
        <f t="shared" si="136"/>
        <v>#VALUE!</v>
      </c>
      <c r="I806" t="e">
        <f t="shared" si="137"/>
        <v>#VALUE!</v>
      </c>
      <c r="J806" t="e">
        <f t="shared" si="138"/>
        <v>#VALUE!</v>
      </c>
      <c r="K806" t="e">
        <f t="shared" si="139"/>
        <v>#VALUE!</v>
      </c>
      <c r="L806">
        <v>1</v>
      </c>
      <c r="N806">
        <f t="shared" ref="N806:N869" si="142">A806</f>
        <v>1969</v>
      </c>
      <c r="O806" t="e">
        <f t="shared" ref="O806:O869" si="143">LEFT(B806,FIND("(",B806)-2)</f>
        <v>#VALUE!</v>
      </c>
      <c r="P806" t="e">
        <f t="shared" si="140"/>
        <v>#VALUE!</v>
      </c>
      <c r="Q806" t="e">
        <f t="shared" ref="Q806:Q869" si="144">LEFT(RIGHT(B806,3),1)*1</f>
        <v>#VALUE!</v>
      </c>
      <c r="R806" t="e">
        <f t="shared" ref="R806:R869" si="145">LEFT(RIGHT(B806,LEN(B806) - FIND("(",B806)),1)*1+Q806</f>
        <v>#VALUE!</v>
      </c>
      <c r="S806">
        <v>0</v>
      </c>
    </row>
    <row r="807" spans="1:19">
      <c r="A807">
        <f t="shared" si="141"/>
        <v>1969</v>
      </c>
      <c r="G807">
        <f t="shared" ref="G807:G870" si="146">A807</f>
        <v>1969</v>
      </c>
      <c r="H807" t="e">
        <f t="shared" ref="H807:H870" si="147">LEFT(B807,FIND("(",B807)-2)</f>
        <v>#VALUE!</v>
      </c>
      <c r="I807" t="e">
        <f t="shared" ref="I807:I870" si="148">LEFT(C807,FIND("over",C807)-2)</f>
        <v>#VALUE!</v>
      </c>
      <c r="J807" t="e">
        <f t="shared" ref="J807:J870" si="149">LEFT(RIGHT(B807,LEN(B807) - FIND("(",B807)),1)*1</f>
        <v>#VALUE!</v>
      </c>
      <c r="K807" t="e">
        <f t="shared" ref="K807:K870" si="150">RIGHT(LEFT(B807,FIND(")",B807)-1),1)+J807</f>
        <v>#VALUE!</v>
      </c>
      <c r="L807">
        <v>1</v>
      </c>
      <c r="N807">
        <f t="shared" si="142"/>
        <v>1969</v>
      </c>
      <c r="O807" t="e">
        <f t="shared" si="143"/>
        <v>#VALUE!</v>
      </c>
      <c r="P807" t="e">
        <f t="shared" si="140"/>
        <v>#VALUE!</v>
      </c>
      <c r="Q807" t="e">
        <f t="shared" si="144"/>
        <v>#VALUE!</v>
      </c>
      <c r="R807" t="e">
        <f t="shared" si="145"/>
        <v>#VALUE!</v>
      </c>
      <c r="S807">
        <v>0</v>
      </c>
    </row>
    <row r="808" spans="1:19">
      <c r="A808">
        <f t="shared" si="141"/>
        <v>1969</v>
      </c>
      <c r="G808">
        <f t="shared" si="146"/>
        <v>1969</v>
      </c>
      <c r="H808" t="e">
        <f t="shared" si="147"/>
        <v>#VALUE!</v>
      </c>
      <c r="I808" t="e">
        <f t="shared" si="148"/>
        <v>#VALUE!</v>
      </c>
      <c r="J808" t="e">
        <f t="shared" si="149"/>
        <v>#VALUE!</v>
      </c>
      <c r="K808" t="e">
        <f t="shared" si="150"/>
        <v>#VALUE!</v>
      </c>
      <c r="L808">
        <v>1</v>
      </c>
      <c r="N808">
        <f t="shared" si="142"/>
        <v>1969</v>
      </c>
      <c r="O808" t="e">
        <f t="shared" si="143"/>
        <v>#VALUE!</v>
      </c>
      <c r="P808" t="e">
        <f t="shared" si="140"/>
        <v>#VALUE!</v>
      </c>
      <c r="Q808" t="e">
        <f t="shared" si="144"/>
        <v>#VALUE!</v>
      </c>
      <c r="R808" t="e">
        <f t="shared" si="145"/>
        <v>#VALUE!</v>
      </c>
      <c r="S808">
        <v>0</v>
      </c>
    </row>
    <row r="809" spans="1:19">
      <c r="A809">
        <f t="shared" si="141"/>
        <v>1969</v>
      </c>
      <c r="G809">
        <f t="shared" si="146"/>
        <v>1969</v>
      </c>
      <c r="H809" t="e">
        <f t="shared" si="147"/>
        <v>#VALUE!</v>
      </c>
      <c r="I809" t="e">
        <f t="shared" si="148"/>
        <v>#VALUE!</v>
      </c>
      <c r="J809" t="e">
        <f t="shared" si="149"/>
        <v>#VALUE!</v>
      </c>
      <c r="K809" t="e">
        <f t="shared" si="150"/>
        <v>#VALUE!</v>
      </c>
      <c r="L809">
        <v>1</v>
      </c>
      <c r="N809">
        <f t="shared" si="142"/>
        <v>1969</v>
      </c>
      <c r="O809" t="e">
        <f t="shared" si="143"/>
        <v>#VALUE!</v>
      </c>
      <c r="P809" t="e">
        <f t="shared" si="140"/>
        <v>#VALUE!</v>
      </c>
      <c r="Q809" t="e">
        <f t="shared" si="144"/>
        <v>#VALUE!</v>
      </c>
      <c r="R809" t="e">
        <f t="shared" si="145"/>
        <v>#VALUE!</v>
      </c>
      <c r="S809">
        <v>0</v>
      </c>
    </row>
    <row r="810" spans="1:19">
      <c r="A810">
        <f t="shared" si="141"/>
        <v>1969</v>
      </c>
      <c r="G810">
        <f t="shared" si="146"/>
        <v>1969</v>
      </c>
      <c r="H810" t="e">
        <f t="shared" si="147"/>
        <v>#VALUE!</v>
      </c>
      <c r="I810" t="e">
        <f t="shared" si="148"/>
        <v>#VALUE!</v>
      </c>
      <c r="J810" t="e">
        <f t="shared" si="149"/>
        <v>#VALUE!</v>
      </c>
      <c r="K810" t="e">
        <f t="shared" si="150"/>
        <v>#VALUE!</v>
      </c>
      <c r="L810">
        <v>1</v>
      </c>
      <c r="N810">
        <f t="shared" si="142"/>
        <v>1969</v>
      </c>
      <c r="O810" t="e">
        <f t="shared" si="143"/>
        <v>#VALUE!</v>
      </c>
      <c r="P810" t="e">
        <f t="shared" si="140"/>
        <v>#VALUE!</v>
      </c>
      <c r="Q810" t="e">
        <f t="shared" si="144"/>
        <v>#VALUE!</v>
      </c>
      <c r="R810" t="e">
        <f t="shared" si="145"/>
        <v>#VALUE!</v>
      </c>
      <c r="S810">
        <v>0</v>
      </c>
    </row>
    <row r="811" spans="1:19">
      <c r="A811">
        <f t="shared" si="141"/>
        <v>1969</v>
      </c>
      <c r="G811">
        <f t="shared" si="146"/>
        <v>1969</v>
      </c>
      <c r="H811" t="e">
        <f t="shared" si="147"/>
        <v>#VALUE!</v>
      </c>
      <c r="I811" t="e">
        <f t="shared" si="148"/>
        <v>#VALUE!</v>
      </c>
      <c r="J811" t="e">
        <f t="shared" si="149"/>
        <v>#VALUE!</v>
      </c>
      <c r="K811" t="e">
        <f t="shared" si="150"/>
        <v>#VALUE!</v>
      </c>
      <c r="L811">
        <v>1</v>
      </c>
      <c r="N811">
        <f t="shared" si="142"/>
        <v>1969</v>
      </c>
      <c r="O811" t="e">
        <f t="shared" si="143"/>
        <v>#VALUE!</v>
      </c>
      <c r="P811" t="e">
        <f t="shared" si="140"/>
        <v>#VALUE!</v>
      </c>
      <c r="Q811" t="e">
        <f t="shared" si="144"/>
        <v>#VALUE!</v>
      </c>
      <c r="R811" t="e">
        <f t="shared" si="145"/>
        <v>#VALUE!</v>
      </c>
      <c r="S811">
        <v>0</v>
      </c>
    </row>
    <row r="812" spans="1:19">
      <c r="A812">
        <f t="shared" si="141"/>
        <v>1968</v>
      </c>
      <c r="B812" t="s">
        <v>725</v>
      </c>
      <c r="C812" t="s">
        <v>760</v>
      </c>
      <c r="G812">
        <f t="shared" si="146"/>
        <v>1968</v>
      </c>
      <c r="H812" t="str">
        <f t="shared" si="147"/>
        <v>Finals</v>
      </c>
      <c r="I812" t="str">
        <f t="shared" si="148"/>
        <v>Boston Celtics</v>
      </c>
      <c r="J812">
        <f t="shared" si="149"/>
        <v>4</v>
      </c>
      <c r="K812">
        <f t="shared" si="150"/>
        <v>6</v>
      </c>
      <c r="L812">
        <v>1</v>
      </c>
      <c r="N812">
        <f t="shared" si="142"/>
        <v>1968</v>
      </c>
      <c r="O812" t="str">
        <f t="shared" si="143"/>
        <v>Finals</v>
      </c>
      <c r="P812" t="str">
        <f t="shared" si="140"/>
        <v>Los Angeles Lakers</v>
      </c>
      <c r="Q812">
        <f t="shared" si="144"/>
        <v>2</v>
      </c>
      <c r="R812">
        <f t="shared" si="145"/>
        <v>6</v>
      </c>
      <c r="S812">
        <v>0</v>
      </c>
    </row>
    <row r="813" spans="1:19">
      <c r="A813">
        <f t="shared" si="141"/>
        <v>1968</v>
      </c>
      <c r="G813">
        <f t="shared" si="146"/>
        <v>1968</v>
      </c>
      <c r="H813" t="e">
        <f t="shared" si="147"/>
        <v>#VALUE!</v>
      </c>
      <c r="I813" t="e">
        <f t="shared" si="148"/>
        <v>#VALUE!</v>
      </c>
      <c r="J813" t="e">
        <f t="shared" si="149"/>
        <v>#VALUE!</v>
      </c>
      <c r="K813" t="e">
        <f t="shared" si="150"/>
        <v>#VALUE!</v>
      </c>
      <c r="L813">
        <v>1</v>
      </c>
      <c r="N813">
        <f t="shared" si="142"/>
        <v>1968</v>
      </c>
      <c r="O813" t="e">
        <f t="shared" si="143"/>
        <v>#VALUE!</v>
      </c>
      <c r="P813" t="e">
        <f t="shared" si="140"/>
        <v>#VALUE!</v>
      </c>
      <c r="Q813" t="e">
        <f t="shared" si="144"/>
        <v>#VALUE!</v>
      </c>
      <c r="R813" t="e">
        <f t="shared" si="145"/>
        <v>#VALUE!</v>
      </c>
      <c r="S813">
        <v>0</v>
      </c>
    </row>
    <row r="814" spans="1:19">
      <c r="A814">
        <f t="shared" si="141"/>
        <v>1968</v>
      </c>
      <c r="B814" t="s">
        <v>1039</v>
      </c>
      <c r="C814" t="s">
        <v>711</v>
      </c>
      <c r="G814">
        <f t="shared" si="146"/>
        <v>1968</v>
      </c>
      <c r="H814" t="str">
        <f t="shared" si="147"/>
        <v>Eastern Division Finals</v>
      </c>
      <c r="I814" t="str">
        <f t="shared" si="148"/>
        <v>Boston Celtics</v>
      </c>
      <c r="J814">
        <f t="shared" si="149"/>
        <v>4</v>
      </c>
      <c r="K814">
        <f t="shared" si="150"/>
        <v>7</v>
      </c>
      <c r="L814">
        <v>1</v>
      </c>
      <c r="N814">
        <f t="shared" si="142"/>
        <v>1968</v>
      </c>
      <c r="O814" t="str">
        <f t="shared" si="143"/>
        <v>Eastern Division Finals</v>
      </c>
      <c r="P814" t="str">
        <f t="shared" si="140"/>
        <v>Philadelphia 76ers</v>
      </c>
      <c r="Q814">
        <f t="shared" si="144"/>
        <v>3</v>
      </c>
      <c r="R814">
        <f t="shared" si="145"/>
        <v>7</v>
      </c>
      <c r="S814">
        <v>0</v>
      </c>
    </row>
    <row r="815" spans="1:19">
      <c r="A815">
        <f t="shared" si="141"/>
        <v>1968</v>
      </c>
      <c r="B815" t="s">
        <v>1026</v>
      </c>
      <c r="C815" t="s">
        <v>1038</v>
      </c>
      <c r="G815">
        <f t="shared" si="146"/>
        <v>1968</v>
      </c>
      <c r="H815" t="str">
        <f t="shared" si="147"/>
        <v>Western Division Finals</v>
      </c>
      <c r="I815" t="str">
        <f t="shared" si="148"/>
        <v>Los Angeles Lakers</v>
      </c>
      <c r="J815">
        <f t="shared" si="149"/>
        <v>4</v>
      </c>
      <c r="K815">
        <f t="shared" si="150"/>
        <v>4</v>
      </c>
      <c r="L815">
        <v>1</v>
      </c>
      <c r="N815">
        <f t="shared" si="142"/>
        <v>1968</v>
      </c>
      <c r="O815" t="str">
        <f t="shared" si="143"/>
        <v>Western Division Finals</v>
      </c>
      <c r="P815" t="str">
        <f t="shared" si="140"/>
        <v>San Francisco Warriors</v>
      </c>
      <c r="Q815">
        <f t="shared" si="144"/>
        <v>0</v>
      </c>
      <c r="R815">
        <f t="shared" si="145"/>
        <v>4</v>
      </c>
      <c r="S815">
        <v>0</v>
      </c>
    </row>
    <row r="816" spans="1:19">
      <c r="A816">
        <f t="shared" si="141"/>
        <v>1968</v>
      </c>
      <c r="G816">
        <f t="shared" si="146"/>
        <v>1968</v>
      </c>
      <c r="H816" t="e">
        <f t="shared" si="147"/>
        <v>#VALUE!</v>
      </c>
      <c r="I816" t="e">
        <f t="shared" si="148"/>
        <v>#VALUE!</v>
      </c>
      <c r="J816" t="e">
        <f t="shared" si="149"/>
        <v>#VALUE!</v>
      </c>
      <c r="K816" t="e">
        <f t="shared" si="150"/>
        <v>#VALUE!</v>
      </c>
      <c r="L816">
        <v>1</v>
      </c>
      <c r="N816">
        <f t="shared" si="142"/>
        <v>1968</v>
      </c>
      <c r="O816" t="e">
        <f t="shared" si="143"/>
        <v>#VALUE!</v>
      </c>
      <c r="P816" t="e">
        <f t="shared" si="140"/>
        <v>#VALUE!</v>
      </c>
      <c r="Q816" t="e">
        <f t="shared" si="144"/>
        <v>#VALUE!</v>
      </c>
      <c r="R816" t="e">
        <f t="shared" si="145"/>
        <v>#VALUE!</v>
      </c>
      <c r="S816">
        <v>0</v>
      </c>
    </row>
    <row r="817" spans="1:19">
      <c r="A817">
        <f t="shared" si="141"/>
        <v>1968</v>
      </c>
      <c r="B817" t="s">
        <v>1040</v>
      </c>
      <c r="C817" t="s">
        <v>761</v>
      </c>
      <c r="G817">
        <f t="shared" si="146"/>
        <v>1968</v>
      </c>
      <c r="H817" t="str">
        <f t="shared" si="147"/>
        <v>Eastern Division Semifinals</v>
      </c>
      <c r="I817" t="str">
        <f t="shared" si="148"/>
        <v>Boston Celtics</v>
      </c>
      <c r="J817">
        <f t="shared" si="149"/>
        <v>4</v>
      </c>
      <c r="K817">
        <f t="shared" si="150"/>
        <v>6</v>
      </c>
      <c r="L817">
        <v>1</v>
      </c>
      <c r="N817">
        <f t="shared" si="142"/>
        <v>1968</v>
      </c>
      <c r="O817" t="str">
        <f t="shared" si="143"/>
        <v>Eastern Division Semifinals</v>
      </c>
      <c r="P817" t="str">
        <f t="shared" si="140"/>
        <v>Detroit Pistons</v>
      </c>
      <c r="Q817">
        <f t="shared" si="144"/>
        <v>2</v>
      </c>
      <c r="R817">
        <f t="shared" si="145"/>
        <v>6</v>
      </c>
      <c r="S817">
        <v>0</v>
      </c>
    </row>
    <row r="818" spans="1:19">
      <c r="A818">
        <f t="shared" si="141"/>
        <v>1968</v>
      </c>
      <c r="B818" t="s">
        <v>1040</v>
      </c>
      <c r="C818" t="s">
        <v>965</v>
      </c>
      <c r="G818">
        <f t="shared" si="146"/>
        <v>1968</v>
      </c>
      <c r="H818" t="str">
        <f t="shared" si="147"/>
        <v>Eastern Division Semifinals</v>
      </c>
      <c r="I818" t="str">
        <f t="shared" si="148"/>
        <v>Philadelphia 76ers</v>
      </c>
      <c r="J818">
        <f t="shared" si="149"/>
        <v>4</v>
      </c>
      <c r="K818">
        <f t="shared" si="150"/>
        <v>6</v>
      </c>
      <c r="L818">
        <v>1</v>
      </c>
      <c r="N818">
        <f t="shared" si="142"/>
        <v>1968</v>
      </c>
      <c r="O818" t="str">
        <f t="shared" si="143"/>
        <v>Eastern Division Semifinals</v>
      </c>
      <c r="P818" t="str">
        <f t="shared" si="140"/>
        <v>New York Knicks</v>
      </c>
      <c r="Q818">
        <f t="shared" si="144"/>
        <v>2</v>
      </c>
      <c r="R818">
        <f t="shared" si="145"/>
        <v>6</v>
      </c>
      <c r="S818">
        <v>0</v>
      </c>
    </row>
    <row r="819" spans="1:19">
      <c r="A819">
        <f t="shared" si="141"/>
        <v>1968</v>
      </c>
      <c r="B819" t="s">
        <v>1030</v>
      </c>
      <c r="C819" t="s">
        <v>1016</v>
      </c>
      <c r="G819">
        <f t="shared" si="146"/>
        <v>1968</v>
      </c>
      <c r="H819" t="str">
        <f t="shared" si="147"/>
        <v>Western Division Semifinals</v>
      </c>
      <c r="I819" t="str">
        <f t="shared" si="148"/>
        <v>Los Angeles Lakers</v>
      </c>
      <c r="J819">
        <f t="shared" si="149"/>
        <v>4</v>
      </c>
      <c r="K819">
        <f t="shared" si="150"/>
        <v>5</v>
      </c>
      <c r="L819">
        <v>1</v>
      </c>
      <c r="N819">
        <f t="shared" si="142"/>
        <v>1968</v>
      </c>
      <c r="O819" t="str">
        <f t="shared" si="143"/>
        <v>Western Division Semifinals</v>
      </c>
      <c r="P819" t="str">
        <f t="shared" si="140"/>
        <v>Chicago Bulls</v>
      </c>
      <c r="Q819">
        <f t="shared" si="144"/>
        <v>1</v>
      </c>
      <c r="R819">
        <f t="shared" si="145"/>
        <v>5</v>
      </c>
      <c r="S819">
        <v>0</v>
      </c>
    </row>
    <row r="820" spans="1:19">
      <c r="A820">
        <f t="shared" si="141"/>
        <v>1968</v>
      </c>
      <c r="B820" t="s">
        <v>1036</v>
      </c>
      <c r="C820" t="s">
        <v>1041</v>
      </c>
      <c r="G820">
        <f t="shared" si="146"/>
        <v>1968</v>
      </c>
      <c r="H820" t="str">
        <f t="shared" si="147"/>
        <v>Western Division Semifinals</v>
      </c>
      <c r="I820" t="str">
        <f t="shared" si="148"/>
        <v>San Francisco Warriors</v>
      </c>
      <c r="J820">
        <f t="shared" si="149"/>
        <v>4</v>
      </c>
      <c r="K820">
        <f t="shared" si="150"/>
        <v>6</v>
      </c>
      <c r="L820">
        <v>1</v>
      </c>
      <c r="N820">
        <f t="shared" si="142"/>
        <v>1968</v>
      </c>
      <c r="O820" t="str">
        <f t="shared" si="143"/>
        <v>Western Division Semifinals</v>
      </c>
      <c r="P820" t="str">
        <f t="shared" si="140"/>
        <v>St. Louis Hawks</v>
      </c>
      <c r="Q820">
        <f t="shared" si="144"/>
        <v>2</v>
      </c>
      <c r="R820">
        <f t="shared" si="145"/>
        <v>6</v>
      </c>
      <c r="S820">
        <v>0</v>
      </c>
    </row>
    <row r="821" spans="1:19">
      <c r="A821">
        <f t="shared" si="141"/>
        <v>1968</v>
      </c>
      <c r="G821">
        <f t="shared" si="146"/>
        <v>1968</v>
      </c>
      <c r="H821" t="e">
        <f t="shared" si="147"/>
        <v>#VALUE!</v>
      </c>
      <c r="I821" t="e">
        <f t="shared" si="148"/>
        <v>#VALUE!</v>
      </c>
      <c r="J821" t="e">
        <f t="shared" si="149"/>
        <v>#VALUE!</v>
      </c>
      <c r="K821" t="e">
        <f t="shared" si="150"/>
        <v>#VALUE!</v>
      </c>
      <c r="L821">
        <v>1</v>
      </c>
      <c r="N821">
        <f t="shared" si="142"/>
        <v>1968</v>
      </c>
      <c r="O821" t="e">
        <f t="shared" si="143"/>
        <v>#VALUE!</v>
      </c>
      <c r="P821" t="e">
        <f t="shared" si="140"/>
        <v>#VALUE!</v>
      </c>
      <c r="Q821" t="e">
        <f t="shared" si="144"/>
        <v>#VALUE!</v>
      </c>
      <c r="R821" t="e">
        <f t="shared" si="145"/>
        <v>#VALUE!</v>
      </c>
      <c r="S821">
        <v>0</v>
      </c>
    </row>
    <row r="822" spans="1:19">
      <c r="A822">
        <f t="shared" si="141"/>
        <v>1968</v>
      </c>
      <c r="G822">
        <f t="shared" si="146"/>
        <v>1968</v>
      </c>
      <c r="H822" t="e">
        <f t="shared" si="147"/>
        <v>#VALUE!</v>
      </c>
      <c r="I822" t="e">
        <f t="shared" si="148"/>
        <v>#VALUE!</v>
      </c>
      <c r="J822" t="e">
        <f t="shared" si="149"/>
        <v>#VALUE!</v>
      </c>
      <c r="K822" t="e">
        <f t="shared" si="150"/>
        <v>#VALUE!</v>
      </c>
      <c r="L822">
        <v>1</v>
      </c>
      <c r="N822">
        <f t="shared" si="142"/>
        <v>1968</v>
      </c>
      <c r="O822" t="e">
        <f t="shared" si="143"/>
        <v>#VALUE!</v>
      </c>
      <c r="P822" t="e">
        <f t="shared" si="140"/>
        <v>#VALUE!</v>
      </c>
      <c r="Q822" t="e">
        <f t="shared" si="144"/>
        <v>#VALUE!</v>
      </c>
      <c r="R822" t="e">
        <f t="shared" si="145"/>
        <v>#VALUE!</v>
      </c>
      <c r="S822">
        <v>0</v>
      </c>
    </row>
    <row r="823" spans="1:19">
      <c r="A823">
        <f t="shared" si="141"/>
        <v>1968</v>
      </c>
      <c r="G823">
        <f t="shared" si="146"/>
        <v>1968</v>
      </c>
      <c r="H823" t="e">
        <f t="shared" si="147"/>
        <v>#VALUE!</v>
      </c>
      <c r="I823" t="e">
        <f t="shared" si="148"/>
        <v>#VALUE!</v>
      </c>
      <c r="J823" t="e">
        <f t="shared" si="149"/>
        <v>#VALUE!</v>
      </c>
      <c r="K823" t="e">
        <f t="shared" si="150"/>
        <v>#VALUE!</v>
      </c>
      <c r="L823">
        <v>1</v>
      </c>
      <c r="N823">
        <f t="shared" si="142"/>
        <v>1968</v>
      </c>
      <c r="O823" t="e">
        <f t="shared" si="143"/>
        <v>#VALUE!</v>
      </c>
      <c r="P823" t="e">
        <f t="shared" si="140"/>
        <v>#VALUE!</v>
      </c>
      <c r="Q823" t="e">
        <f t="shared" si="144"/>
        <v>#VALUE!</v>
      </c>
      <c r="R823" t="e">
        <f t="shared" si="145"/>
        <v>#VALUE!</v>
      </c>
      <c r="S823">
        <v>0</v>
      </c>
    </row>
    <row r="824" spans="1:19">
      <c r="A824">
        <f t="shared" si="141"/>
        <v>1968</v>
      </c>
      <c r="G824">
        <f t="shared" si="146"/>
        <v>1968</v>
      </c>
      <c r="H824" t="e">
        <f t="shared" si="147"/>
        <v>#VALUE!</v>
      </c>
      <c r="I824" t="e">
        <f t="shared" si="148"/>
        <v>#VALUE!</v>
      </c>
      <c r="J824" t="e">
        <f t="shared" si="149"/>
        <v>#VALUE!</v>
      </c>
      <c r="K824" t="e">
        <f t="shared" si="150"/>
        <v>#VALUE!</v>
      </c>
      <c r="L824">
        <v>1</v>
      </c>
      <c r="N824">
        <f t="shared" si="142"/>
        <v>1968</v>
      </c>
      <c r="O824" t="e">
        <f t="shared" si="143"/>
        <v>#VALUE!</v>
      </c>
      <c r="P824" t="e">
        <f t="shared" si="140"/>
        <v>#VALUE!</v>
      </c>
      <c r="Q824" t="e">
        <f t="shared" si="144"/>
        <v>#VALUE!</v>
      </c>
      <c r="R824" t="e">
        <f t="shared" si="145"/>
        <v>#VALUE!</v>
      </c>
      <c r="S824">
        <v>0</v>
      </c>
    </row>
    <row r="825" spans="1:19">
      <c r="A825">
        <f t="shared" si="141"/>
        <v>1968</v>
      </c>
      <c r="G825">
        <f t="shared" si="146"/>
        <v>1968</v>
      </c>
      <c r="H825" t="e">
        <f t="shared" si="147"/>
        <v>#VALUE!</v>
      </c>
      <c r="I825" t="e">
        <f t="shared" si="148"/>
        <v>#VALUE!</v>
      </c>
      <c r="J825" t="e">
        <f t="shared" si="149"/>
        <v>#VALUE!</v>
      </c>
      <c r="K825" t="e">
        <f t="shared" si="150"/>
        <v>#VALUE!</v>
      </c>
      <c r="L825">
        <v>1</v>
      </c>
      <c r="N825">
        <f t="shared" si="142"/>
        <v>1968</v>
      </c>
      <c r="O825" t="e">
        <f t="shared" si="143"/>
        <v>#VALUE!</v>
      </c>
      <c r="P825" t="e">
        <f t="shared" si="140"/>
        <v>#VALUE!</v>
      </c>
      <c r="Q825" t="e">
        <f t="shared" si="144"/>
        <v>#VALUE!</v>
      </c>
      <c r="R825" t="e">
        <f t="shared" si="145"/>
        <v>#VALUE!</v>
      </c>
      <c r="S825">
        <v>0</v>
      </c>
    </row>
    <row r="826" spans="1:19">
      <c r="A826">
        <f t="shared" si="141"/>
        <v>1968</v>
      </c>
      <c r="G826">
        <f t="shared" si="146"/>
        <v>1968</v>
      </c>
      <c r="H826" t="e">
        <f t="shared" si="147"/>
        <v>#VALUE!</v>
      </c>
      <c r="I826" t="e">
        <f t="shared" si="148"/>
        <v>#VALUE!</v>
      </c>
      <c r="J826" t="e">
        <f t="shared" si="149"/>
        <v>#VALUE!</v>
      </c>
      <c r="K826" t="e">
        <f t="shared" si="150"/>
        <v>#VALUE!</v>
      </c>
      <c r="L826">
        <v>1</v>
      </c>
      <c r="N826">
        <f t="shared" si="142"/>
        <v>1968</v>
      </c>
      <c r="O826" t="e">
        <f t="shared" si="143"/>
        <v>#VALUE!</v>
      </c>
      <c r="P826" t="e">
        <f t="shared" si="140"/>
        <v>#VALUE!</v>
      </c>
      <c r="Q826" t="e">
        <f t="shared" si="144"/>
        <v>#VALUE!</v>
      </c>
      <c r="R826" t="e">
        <f t="shared" si="145"/>
        <v>#VALUE!</v>
      </c>
      <c r="S826">
        <v>0</v>
      </c>
    </row>
    <row r="827" spans="1:19">
      <c r="A827">
        <f t="shared" si="141"/>
        <v>1968</v>
      </c>
      <c r="G827">
        <f t="shared" si="146"/>
        <v>1968</v>
      </c>
      <c r="H827" t="e">
        <f t="shared" si="147"/>
        <v>#VALUE!</v>
      </c>
      <c r="I827" t="e">
        <f t="shared" si="148"/>
        <v>#VALUE!</v>
      </c>
      <c r="J827" t="e">
        <f t="shared" si="149"/>
        <v>#VALUE!</v>
      </c>
      <c r="K827" t="e">
        <f t="shared" si="150"/>
        <v>#VALUE!</v>
      </c>
      <c r="L827">
        <v>1</v>
      </c>
      <c r="N827">
        <f t="shared" si="142"/>
        <v>1968</v>
      </c>
      <c r="O827" t="e">
        <f t="shared" si="143"/>
        <v>#VALUE!</v>
      </c>
      <c r="P827" t="e">
        <f t="shared" si="140"/>
        <v>#VALUE!</v>
      </c>
      <c r="Q827" t="e">
        <f t="shared" si="144"/>
        <v>#VALUE!</v>
      </c>
      <c r="R827" t="e">
        <f t="shared" si="145"/>
        <v>#VALUE!</v>
      </c>
      <c r="S827">
        <v>0</v>
      </c>
    </row>
    <row r="828" spans="1:19">
      <c r="A828">
        <f t="shared" si="141"/>
        <v>1968</v>
      </c>
      <c r="G828">
        <f t="shared" si="146"/>
        <v>1968</v>
      </c>
      <c r="H828" t="e">
        <f t="shared" si="147"/>
        <v>#VALUE!</v>
      </c>
      <c r="I828" t="e">
        <f t="shared" si="148"/>
        <v>#VALUE!</v>
      </c>
      <c r="J828" t="e">
        <f t="shared" si="149"/>
        <v>#VALUE!</v>
      </c>
      <c r="K828" t="e">
        <f t="shared" si="150"/>
        <v>#VALUE!</v>
      </c>
      <c r="L828">
        <v>1</v>
      </c>
      <c r="N828">
        <f t="shared" si="142"/>
        <v>1968</v>
      </c>
      <c r="O828" t="e">
        <f t="shared" si="143"/>
        <v>#VALUE!</v>
      </c>
      <c r="P828" t="e">
        <f t="shared" si="140"/>
        <v>#VALUE!</v>
      </c>
      <c r="Q828" t="e">
        <f t="shared" si="144"/>
        <v>#VALUE!</v>
      </c>
      <c r="R828" t="e">
        <f t="shared" si="145"/>
        <v>#VALUE!</v>
      </c>
      <c r="S828">
        <v>0</v>
      </c>
    </row>
    <row r="829" spans="1:19">
      <c r="A829">
        <f t="shared" si="141"/>
        <v>1968</v>
      </c>
      <c r="G829">
        <f t="shared" si="146"/>
        <v>1968</v>
      </c>
      <c r="H829" t="e">
        <f t="shared" si="147"/>
        <v>#VALUE!</v>
      </c>
      <c r="I829" t="e">
        <f t="shared" si="148"/>
        <v>#VALUE!</v>
      </c>
      <c r="J829" t="e">
        <f t="shared" si="149"/>
        <v>#VALUE!</v>
      </c>
      <c r="K829" t="e">
        <f t="shared" si="150"/>
        <v>#VALUE!</v>
      </c>
      <c r="L829">
        <v>1</v>
      </c>
      <c r="N829">
        <f t="shared" si="142"/>
        <v>1968</v>
      </c>
      <c r="O829" t="e">
        <f t="shared" si="143"/>
        <v>#VALUE!</v>
      </c>
      <c r="P829" t="e">
        <f t="shared" si="140"/>
        <v>#VALUE!</v>
      </c>
      <c r="Q829" t="e">
        <f t="shared" si="144"/>
        <v>#VALUE!</v>
      </c>
      <c r="R829" t="e">
        <f t="shared" si="145"/>
        <v>#VALUE!</v>
      </c>
      <c r="S829">
        <v>0</v>
      </c>
    </row>
    <row r="830" spans="1:19">
      <c r="A830">
        <f t="shared" si="141"/>
        <v>1967</v>
      </c>
      <c r="B830" t="s">
        <v>725</v>
      </c>
      <c r="C830" t="s">
        <v>1042</v>
      </c>
      <c r="G830">
        <f t="shared" si="146"/>
        <v>1967</v>
      </c>
      <c r="H830" t="str">
        <f t="shared" si="147"/>
        <v>Finals</v>
      </c>
      <c r="I830" t="str">
        <f t="shared" si="148"/>
        <v>Philadelphia 76ers</v>
      </c>
      <c r="J830">
        <f t="shared" si="149"/>
        <v>4</v>
      </c>
      <c r="K830">
        <f t="shared" si="150"/>
        <v>6</v>
      </c>
      <c r="L830">
        <v>1</v>
      </c>
      <c r="N830">
        <f t="shared" si="142"/>
        <v>1967</v>
      </c>
      <c r="O830" t="str">
        <f t="shared" si="143"/>
        <v>Finals</v>
      </c>
      <c r="P830" t="str">
        <f t="shared" si="140"/>
        <v>San Francisco Warriors</v>
      </c>
      <c r="Q830">
        <f t="shared" si="144"/>
        <v>2</v>
      </c>
      <c r="R830">
        <f t="shared" si="145"/>
        <v>6</v>
      </c>
      <c r="S830">
        <v>0</v>
      </c>
    </row>
    <row r="831" spans="1:19">
      <c r="A831">
        <f t="shared" si="141"/>
        <v>1967</v>
      </c>
      <c r="G831">
        <f t="shared" si="146"/>
        <v>1967</v>
      </c>
      <c r="H831" t="e">
        <f t="shared" si="147"/>
        <v>#VALUE!</v>
      </c>
      <c r="I831" t="e">
        <f t="shared" si="148"/>
        <v>#VALUE!</v>
      </c>
      <c r="J831" t="e">
        <f t="shared" si="149"/>
        <v>#VALUE!</v>
      </c>
      <c r="K831" t="e">
        <f t="shared" si="150"/>
        <v>#VALUE!</v>
      </c>
      <c r="L831">
        <v>1</v>
      </c>
      <c r="N831">
        <f t="shared" si="142"/>
        <v>1967</v>
      </c>
      <c r="O831" t="e">
        <f t="shared" si="143"/>
        <v>#VALUE!</v>
      </c>
      <c r="P831" t="e">
        <f t="shared" si="140"/>
        <v>#VALUE!</v>
      </c>
      <c r="Q831" t="e">
        <f t="shared" si="144"/>
        <v>#VALUE!</v>
      </c>
      <c r="R831" t="e">
        <f t="shared" si="145"/>
        <v>#VALUE!</v>
      </c>
      <c r="S831">
        <v>0</v>
      </c>
    </row>
    <row r="832" spans="1:19">
      <c r="A832">
        <f t="shared" si="141"/>
        <v>1967</v>
      </c>
      <c r="B832" t="s">
        <v>1024</v>
      </c>
      <c r="C832" t="s">
        <v>971</v>
      </c>
      <c r="G832">
        <f t="shared" si="146"/>
        <v>1967</v>
      </c>
      <c r="H832" t="str">
        <f t="shared" si="147"/>
        <v>Eastern Division Finals</v>
      </c>
      <c r="I832" t="str">
        <f t="shared" si="148"/>
        <v>Philadelphia 76ers</v>
      </c>
      <c r="J832">
        <f t="shared" si="149"/>
        <v>4</v>
      </c>
      <c r="K832">
        <f t="shared" si="150"/>
        <v>5</v>
      </c>
      <c r="L832">
        <v>1</v>
      </c>
      <c r="N832">
        <f t="shared" si="142"/>
        <v>1967</v>
      </c>
      <c r="O832" t="str">
        <f t="shared" si="143"/>
        <v>Eastern Division Finals</v>
      </c>
      <c r="P832" t="str">
        <f t="shared" si="140"/>
        <v>Boston Celtics</v>
      </c>
      <c r="Q832">
        <f t="shared" si="144"/>
        <v>1</v>
      </c>
      <c r="R832">
        <f t="shared" si="145"/>
        <v>5</v>
      </c>
      <c r="S832">
        <v>0</v>
      </c>
    </row>
    <row r="833" spans="1:19">
      <c r="A833">
        <f t="shared" si="141"/>
        <v>1967</v>
      </c>
      <c r="B833" t="s">
        <v>1043</v>
      </c>
      <c r="C833" t="s">
        <v>1041</v>
      </c>
      <c r="G833">
        <f t="shared" si="146"/>
        <v>1967</v>
      </c>
      <c r="H833" t="str">
        <f t="shared" si="147"/>
        <v>Western Division Finals</v>
      </c>
      <c r="I833" t="str">
        <f t="shared" si="148"/>
        <v>San Francisco Warriors</v>
      </c>
      <c r="J833">
        <f t="shared" si="149"/>
        <v>4</v>
      </c>
      <c r="K833">
        <f t="shared" si="150"/>
        <v>6</v>
      </c>
      <c r="L833">
        <v>1</v>
      </c>
      <c r="N833">
        <f t="shared" si="142"/>
        <v>1967</v>
      </c>
      <c r="O833" t="str">
        <f t="shared" si="143"/>
        <v>Western Division Finals</v>
      </c>
      <c r="P833" t="str">
        <f t="shared" si="140"/>
        <v>St. Louis Hawks</v>
      </c>
      <c r="Q833">
        <f t="shared" si="144"/>
        <v>2</v>
      </c>
      <c r="R833">
        <f t="shared" si="145"/>
        <v>6</v>
      </c>
      <c r="S833">
        <v>0</v>
      </c>
    </row>
    <row r="834" spans="1:19">
      <c r="A834">
        <f t="shared" si="141"/>
        <v>1967</v>
      </c>
      <c r="G834">
        <f t="shared" si="146"/>
        <v>1967</v>
      </c>
      <c r="H834" t="e">
        <f t="shared" si="147"/>
        <v>#VALUE!</v>
      </c>
      <c r="I834" t="e">
        <f t="shared" si="148"/>
        <v>#VALUE!</v>
      </c>
      <c r="J834" t="e">
        <f t="shared" si="149"/>
        <v>#VALUE!</v>
      </c>
      <c r="K834" t="e">
        <f t="shared" si="150"/>
        <v>#VALUE!</v>
      </c>
      <c r="L834">
        <v>1</v>
      </c>
      <c r="N834">
        <f t="shared" si="142"/>
        <v>1967</v>
      </c>
      <c r="O834" t="e">
        <f t="shared" si="143"/>
        <v>#VALUE!</v>
      </c>
      <c r="P834" t="e">
        <f t="shared" si="140"/>
        <v>#VALUE!</v>
      </c>
      <c r="Q834" t="e">
        <f t="shared" si="144"/>
        <v>#VALUE!</v>
      </c>
      <c r="R834" t="e">
        <f t="shared" si="145"/>
        <v>#VALUE!</v>
      </c>
      <c r="S834">
        <v>0</v>
      </c>
    </row>
    <row r="835" spans="1:19">
      <c r="A835">
        <f t="shared" si="141"/>
        <v>1967</v>
      </c>
      <c r="B835" t="s">
        <v>1044</v>
      </c>
      <c r="C835" t="s">
        <v>735</v>
      </c>
      <c r="G835">
        <f t="shared" si="146"/>
        <v>1967</v>
      </c>
      <c r="H835" t="str">
        <f t="shared" si="147"/>
        <v>Eastern Division Semifinals</v>
      </c>
      <c r="I835" t="str">
        <f t="shared" si="148"/>
        <v>Boston Celtics</v>
      </c>
      <c r="J835">
        <f t="shared" si="149"/>
        <v>3</v>
      </c>
      <c r="K835">
        <f t="shared" si="150"/>
        <v>4</v>
      </c>
      <c r="L835">
        <v>1</v>
      </c>
      <c r="N835">
        <f t="shared" si="142"/>
        <v>1967</v>
      </c>
      <c r="O835" t="str">
        <f t="shared" si="143"/>
        <v>Eastern Division Semifinals</v>
      </c>
      <c r="P835" t="str">
        <f t="shared" ref="P835:P898" si="151">RIGHT(LEFT(C835,LEN(C835)-15),LEN(LEFT(C835,LEN(C835)-15))-FIND("over",C835)-4)</f>
        <v>New York Knicks</v>
      </c>
      <c r="Q835">
        <f t="shared" si="144"/>
        <v>1</v>
      </c>
      <c r="R835">
        <f t="shared" si="145"/>
        <v>4</v>
      </c>
      <c r="S835">
        <v>0</v>
      </c>
    </row>
    <row r="836" spans="1:19">
      <c r="A836">
        <f t="shared" si="141"/>
        <v>1967</v>
      </c>
      <c r="B836" t="s">
        <v>1044</v>
      </c>
      <c r="C836" t="s">
        <v>1045</v>
      </c>
      <c r="G836">
        <f t="shared" si="146"/>
        <v>1967</v>
      </c>
      <c r="H836" t="str">
        <f t="shared" si="147"/>
        <v>Eastern Division Semifinals</v>
      </c>
      <c r="I836" t="str">
        <f t="shared" si="148"/>
        <v>Philadelphia 76ers</v>
      </c>
      <c r="J836">
        <f t="shared" si="149"/>
        <v>3</v>
      </c>
      <c r="K836">
        <f t="shared" si="150"/>
        <v>4</v>
      </c>
      <c r="L836">
        <v>1</v>
      </c>
      <c r="N836">
        <f t="shared" si="142"/>
        <v>1967</v>
      </c>
      <c r="O836" t="str">
        <f t="shared" si="143"/>
        <v>Eastern Division Semifinals</v>
      </c>
      <c r="P836" t="str">
        <f t="shared" si="151"/>
        <v>Cincinnati Royals</v>
      </c>
      <c r="Q836">
        <f t="shared" si="144"/>
        <v>1</v>
      </c>
      <c r="R836">
        <f t="shared" si="145"/>
        <v>4</v>
      </c>
      <c r="S836">
        <v>0</v>
      </c>
    </row>
    <row r="837" spans="1:19">
      <c r="A837">
        <f t="shared" si="141"/>
        <v>1967</v>
      </c>
      <c r="B837" t="s">
        <v>1046</v>
      </c>
      <c r="C837" t="s">
        <v>1047</v>
      </c>
      <c r="G837">
        <f t="shared" si="146"/>
        <v>1967</v>
      </c>
      <c r="H837" t="str">
        <f t="shared" si="147"/>
        <v>Western Division Semifinals</v>
      </c>
      <c r="I837" t="str">
        <f t="shared" si="148"/>
        <v>San Francisco Warriors</v>
      </c>
      <c r="J837">
        <f t="shared" si="149"/>
        <v>3</v>
      </c>
      <c r="K837">
        <f t="shared" si="150"/>
        <v>3</v>
      </c>
      <c r="L837">
        <v>1</v>
      </c>
      <c r="N837">
        <f t="shared" si="142"/>
        <v>1967</v>
      </c>
      <c r="O837" t="str">
        <f t="shared" si="143"/>
        <v>Western Division Semifinals</v>
      </c>
      <c r="P837" t="str">
        <f t="shared" si="151"/>
        <v>Los Angeles Lakers</v>
      </c>
      <c r="Q837">
        <f t="shared" si="144"/>
        <v>0</v>
      </c>
      <c r="R837">
        <f t="shared" si="145"/>
        <v>3</v>
      </c>
      <c r="S837">
        <v>0</v>
      </c>
    </row>
    <row r="838" spans="1:19">
      <c r="A838">
        <f t="shared" si="141"/>
        <v>1967</v>
      </c>
      <c r="B838" t="s">
        <v>1046</v>
      </c>
      <c r="C838" t="s">
        <v>1048</v>
      </c>
      <c r="G838">
        <f t="shared" si="146"/>
        <v>1967</v>
      </c>
      <c r="H838" t="str">
        <f t="shared" si="147"/>
        <v>Western Division Semifinals</v>
      </c>
      <c r="I838" t="str">
        <f t="shared" si="148"/>
        <v>St. Louis Hawks</v>
      </c>
      <c r="J838">
        <f t="shared" si="149"/>
        <v>3</v>
      </c>
      <c r="K838">
        <f t="shared" si="150"/>
        <v>3</v>
      </c>
      <c r="L838">
        <v>1</v>
      </c>
      <c r="N838">
        <f t="shared" si="142"/>
        <v>1967</v>
      </c>
      <c r="O838" t="str">
        <f t="shared" si="143"/>
        <v>Western Division Semifinals</v>
      </c>
      <c r="P838" t="str">
        <f t="shared" si="151"/>
        <v>Chicago Bulls</v>
      </c>
      <c r="Q838">
        <f t="shared" si="144"/>
        <v>0</v>
      </c>
      <c r="R838">
        <f t="shared" si="145"/>
        <v>3</v>
      </c>
      <c r="S838">
        <v>0</v>
      </c>
    </row>
    <row r="839" spans="1:19">
      <c r="A839">
        <f t="shared" si="141"/>
        <v>1967</v>
      </c>
      <c r="G839">
        <f t="shared" si="146"/>
        <v>1967</v>
      </c>
      <c r="H839" t="e">
        <f t="shared" si="147"/>
        <v>#VALUE!</v>
      </c>
      <c r="I839" t="e">
        <f t="shared" si="148"/>
        <v>#VALUE!</v>
      </c>
      <c r="J839" t="e">
        <f t="shared" si="149"/>
        <v>#VALUE!</v>
      </c>
      <c r="K839" t="e">
        <f t="shared" si="150"/>
        <v>#VALUE!</v>
      </c>
      <c r="L839">
        <v>1</v>
      </c>
      <c r="N839">
        <f t="shared" si="142"/>
        <v>1967</v>
      </c>
      <c r="O839" t="e">
        <f t="shared" si="143"/>
        <v>#VALUE!</v>
      </c>
      <c r="P839" t="e">
        <f t="shared" si="151"/>
        <v>#VALUE!</v>
      </c>
      <c r="Q839" t="e">
        <f t="shared" si="144"/>
        <v>#VALUE!</v>
      </c>
      <c r="R839" t="e">
        <f t="shared" si="145"/>
        <v>#VALUE!</v>
      </c>
      <c r="S839">
        <v>0</v>
      </c>
    </row>
    <row r="840" spans="1:19">
      <c r="A840">
        <f t="shared" si="141"/>
        <v>1967</v>
      </c>
      <c r="G840">
        <f t="shared" si="146"/>
        <v>1967</v>
      </c>
      <c r="H840" t="e">
        <f t="shared" si="147"/>
        <v>#VALUE!</v>
      </c>
      <c r="I840" t="e">
        <f t="shared" si="148"/>
        <v>#VALUE!</v>
      </c>
      <c r="J840" t="e">
        <f t="shared" si="149"/>
        <v>#VALUE!</v>
      </c>
      <c r="K840" t="e">
        <f t="shared" si="150"/>
        <v>#VALUE!</v>
      </c>
      <c r="L840">
        <v>1</v>
      </c>
      <c r="N840">
        <f t="shared" si="142"/>
        <v>1967</v>
      </c>
      <c r="O840" t="e">
        <f t="shared" si="143"/>
        <v>#VALUE!</v>
      </c>
      <c r="P840" t="e">
        <f t="shared" si="151"/>
        <v>#VALUE!</v>
      </c>
      <c r="Q840" t="e">
        <f t="shared" si="144"/>
        <v>#VALUE!</v>
      </c>
      <c r="R840" t="e">
        <f t="shared" si="145"/>
        <v>#VALUE!</v>
      </c>
      <c r="S840">
        <v>0</v>
      </c>
    </row>
    <row r="841" spans="1:19">
      <c r="A841">
        <f t="shared" si="141"/>
        <v>1967</v>
      </c>
      <c r="G841">
        <f t="shared" si="146"/>
        <v>1967</v>
      </c>
      <c r="H841" t="e">
        <f t="shared" si="147"/>
        <v>#VALUE!</v>
      </c>
      <c r="I841" t="e">
        <f t="shared" si="148"/>
        <v>#VALUE!</v>
      </c>
      <c r="J841" t="e">
        <f t="shared" si="149"/>
        <v>#VALUE!</v>
      </c>
      <c r="K841" t="e">
        <f t="shared" si="150"/>
        <v>#VALUE!</v>
      </c>
      <c r="L841">
        <v>1</v>
      </c>
      <c r="N841">
        <f t="shared" si="142"/>
        <v>1967</v>
      </c>
      <c r="O841" t="e">
        <f t="shared" si="143"/>
        <v>#VALUE!</v>
      </c>
      <c r="P841" t="e">
        <f t="shared" si="151"/>
        <v>#VALUE!</v>
      </c>
      <c r="Q841" t="e">
        <f t="shared" si="144"/>
        <v>#VALUE!</v>
      </c>
      <c r="R841" t="e">
        <f t="shared" si="145"/>
        <v>#VALUE!</v>
      </c>
      <c r="S841">
        <v>0</v>
      </c>
    </row>
    <row r="842" spans="1:19">
      <c r="A842">
        <f t="shared" si="141"/>
        <v>1967</v>
      </c>
      <c r="G842">
        <f t="shared" si="146"/>
        <v>1967</v>
      </c>
      <c r="H842" t="e">
        <f t="shared" si="147"/>
        <v>#VALUE!</v>
      </c>
      <c r="I842" t="e">
        <f t="shared" si="148"/>
        <v>#VALUE!</v>
      </c>
      <c r="J842" t="e">
        <f t="shared" si="149"/>
        <v>#VALUE!</v>
      </c>
      <c r="K842" t="e">
        <f t="shared" si="150"/>
        <v>#VALUE!</v>
      </c>
      <c r="L842">
        <v>1</v>
      </c>
      <c r="N842">
        <f t="shared" si="142"/>
        <v>1967</v>
      </c>
      <c r="O842" t="e">
        <f t="shared" si="143"/>
        <v>#VALUE!</v>
      </c>
      <c r="P842" t="e">
        <f t="shared" si="151"/>
        <v>#VALUE!</v>
      </c>
      <c r="Q842" t="e">
        <f t="shared" si="144"/>
        <v>#VALUE!</v>
      </c>
      <c r="R842" t="e">
        <f t="shared" si="145"/>
        <v>#VALUE!</v>
      </c>
      <c r="S842">
        <v>0</v>
      </c>
    </row>
    <row r="843" spans="1:19">
      <c r="A843">
        <f t="shared" ref="A843:A906" si="152">A825-1</f>
        <v>1967</v>
      </c>
      <c r="G843">
        <f t="shared" si="146"/>
        <v>1967</v>
      </c>
      <c r="H843" t="e">
        <f t="shared" si="147"/>
        <v>#VALUE!</v>
      </c>
      <c r="I843" t="e">
        <f t="shared" si="148"/>
        <v>#VALUE!</v>
      </c>
      <c r="J843" t="e">
        <f t="shared" si="149"/>
        <v>#VALUE!</v>
      </c>
      <c r="K843" t="e">
        <f t="shared" si="150"/>
        <v>#VALUE!</v>
      </c>
      <c r="L843">
        <v>1</v>
      </c>
      <c r="N843">
        <f t="shared" si="142"/>
        <v>1967</v>
      </c>
      <c r="O843" t="e">
        <f t="shared" si="143"/>
        <v>#VALUE!</v>
      </c>
      <c r="P843" t="e">
        <f t="shared" si="151"/>
        <v>#VALUE!</v>
      </c>
      <c r="Q843" t="e">
        <f t="shared" si="144"/>
        <v>#VALUE!</v>
      </c>
      <c r="R843" t="e">
        <f t="shared" si="145"/>
        <v>#VALUE!</v>
      </c>
      <c r="S843">
        <v>0</v>
      </c>
    </row>
    <row r="844" spans="1:19">
      <c r="A844">
        <f t="shared" si="152"/>
        <v>1967</v>
      </c>
      <c r="G844">
        <f t="shared" si="146"/>
        <v>1967</v>
      </c>
      <c r="H844" t="e">
        <f t="shared" si="147"/>
        <v>#VALUE!</v>
      </c>
      <c r="I844" t="e">
        <f t="shared" si="148"/>
        <v>#VALUE!</v>
      </c>
      <c r="J844" t="e">
        <f t="shared" si="149"/>
        <v>#VALUE!</v>
      </c>
      <c r="K844" t="e">
        <f t="shared" si="150"/>
        <v>#VALUE!</v>
      </c>
      <c r="L844">
        <v>1</v>
      </c>
      <c r="N844">
        <f t="shared" si="142"/>
        <v>1967</v>
      </c>
      <c r="O844" t="e">
        <f t="shared" si="143"/>
        <v>#VALUE!</v>
      </c>
      <c r="P844" t="e">
        <f t="shared" si="151"/>
        <v>#VALUE!</v>
      </c>
      <c r="Q844" t="e">
        <f t="shared" si="144"/>
        <v>#VALUE!</v>
      </c>
      <c r="R844" t="e">
        <f t="shared" si="145"/>
        <v>#VALUE!</v>
      </c>
      <c r="S844">
        <v>0</v>
      </c>
    </row>
    <row r="845" spans="1:19">
      <c r="A845">
        <f t="shared" si="152"/>
        <v>1967</v>
      </c>
      <c r="G845">
        <f t="shared" si="146"/>
        <v>1967</v>
      </c>
      <c r="H845" t="e">
        <f t="shared" si="147"/>
        <v>#VALUE!</v>
      </c>
      <c r="I845" t="e">
        <f t="shared" si="148"/>
        <v>#VALUE!</v>
      </c>
      <c r="J845" t="e">
        <f t="shared" si="149"/>
        <v>#VALUE!</v>
      </c>
      <c r="K845" t="e">
        <f t="shared" si="150"/>
        <v>#VALUE!</v>
      </c>
      <c r="L845">
        <v>1</v>
      </c>
      <c r="N845">
        <f t="shared" si="142"/>
        <v>1967</v>
      </c>
      <c r="O845" t="e">
        <f t="shared" si="143"/>
        <v>#VALUE!</v>
      </c>
      <c r="P845" t="e">
        <f t="shared" si="151"/>
        <v>#VALUE!</v>
      </c>
      <c r="Q845" t="e">
        <f t="shared" si="144"/>
        <v>#VALUE!</v>
      </c>
      <c r="R845" t="e">
        <f t="shared" si="145"/>
        <v>#VALUE!</v>
      </c>
      <c r="S845">
        <v>0</v>
      </c>
    </row>
    <row r="846" spans="1:19">
      <c r="A846">
        <f t="shared" si="152"/>
        <v>1967</v>
      </c>
      <c r="G846">
        <f t="shared" si="146"/>
        <v>1967</v>
      </c>
      <c r="H846" t="e">
        <f t="shared" si="147"/>
        <v>#VALUE!</v>
      </c>
      <c r="I846" t="e">
        <f t="shared" si="148"/>
        <v>#VALUE!</v>
      </c>
      <c r="J846" t="e">
        <f t="shared" si="149"/>
        <v>#VALUE!</v>
      </c>
      <c r="K846" t="e">
        <f t="shared" si="150"/>
        <v>#VALUE!</v>
      </c>
      <c r="L846">
        <v>1</v>
      </c>
      <c r="N846">
        <f t="shared" si="142"/>
        <v>1967</v>
      </c>
      <c r="O846" t="e">
        <f t="shared" si="143"/>
        <v>#VALUE!</v>
      </c>
      <c r="P846" t="e">
        <f t="shared" si="151"/>
        <v>#VALUE!</v>
      </c>
      <c r="Q846" t="e">
        <f t="shared" si="144"/>
        <v>#VALUE!</v>
      </c>
      <c r="R846" t="e">
        <f t="shared" si="145"/>
        <v>#VALUE!</v>
      </c>
      <c r="S846">
        <v>0</v>
      </c>
    </row>
    <row r="847" spans="1:19">
      <c r="A847">
        <f t="shared" si="152"/>
        <v>1967</v>
      </c>
      <c r="G847">
        <f t="shared" si="146"/>
        <v>1967</v>
      </c>
      <c r="H847" t="e">
        <f t="shared" si="147"/>
        <v>#VALUE!</v>
      </c>
      <c r="I847" t="e">
        <f t="shared" si="148"/>
        <v>#VALUE!</v>
      </c>
      <c r="J847" t="e">
        <f t="shared" si="149"/>
        <v>#VALUE!</v>
      </c>
      <c r="K847" t="e">
        <f t="shared" si="150"/>
        <v>#VALUE!</v>
      </c>
      <c r="L847">
        <v>1</v>
      </c>
      <c r="N847">
        <f t="shared" si="142"/>
        <v>1967</v>
      </c>
      <c r="O847" t="e">
        <f t="shared" si="143"/>
        <v>#VALUE!</v>
      </c>
      <c r="P847" t="e">
        <f t="shared" si="151"/>
        <v>#VALUE!</v>
      </c>
      <c r="Q847" t="e">
        <f t="shared" si="144"/>
        <v>#VALUE!</v>
      </c>
      <c r="R847" t="e">
        <f t="shared" si="145"/>
        <v>#VALUE!</v>
      </c>
      <c r="S847">
        <v>0</v>
      </c>
    </row>
    <row r="848" spans="1:19">
      <c r="A848">
        <f t="shared" si="152"/>
        <v>1966</v>
      </c>
      <c r="B848" t="s">
        <v>678</v>
      </c>
      <c r="C848" t="s">
        <v>760</v>
      </c>
      <c r="G848">
        <f t="shared" si="146"/>
        <v>1966</v>
      </c>
      <c r="H848" t="str">
        <f t="shared" si="147"/>
        <v>Finals</v>
      </c>
      <c r="I848" t="str">
        <f t="shared" si="148"/>
        <v>Boston Celtics</v>
      </c>
      <c r="J848">
        <f t="shared" si="149"/>
        <v>4</v>
      </c>
      <c r="K848">
        <f t="shared" si="150"/>
        <v>7</v>
      </c>
      <c r="L848">
        <v>1</v>
      </c>
      <c r="N848">
        <f t="shared" si="142"/>
        <v>1966</v>
      </c>
      <c r="O848" t="str">
        <f t="shared" si="143"/>
        <v>Finals</v>
      </c>
      <c r="P848" t="str">
        <f t="shared" si="151"/>
        <v>Los Angeles Lakers</v>
      </c>
      <c r="Q848">
        <f t="shared" si="144"/>
        <v>3</v>
      </c>
      <c r="R848">
        <f t="shared" si="145"/>
        <v>7</v>
      </c>
      <c r="S848">
        <v>0</v>
      </c>
    </row>
    <row r="849" spans="1:19">
      <c r="A849">
        <f t="shared" si="152"/>
        <v>1966</v>
      </c>
      <c r="G849">
        <f t="shared" si="146"/>
        <v>1966</v>
      </c>
      <c r="H849" t="e">
        <f t="shared" si="147"/>
        <v>#VALUE!</v>
      </c>
      <c r="I849" t="e">
        <f t="shared" si="148"/>
        <v>#VALUE!</v>
      </c>
      <c r="J849" t="e">
        <f t="shared" si="149"/>
        <v>#VALUE!</v>
      </c>
      <c r="K849" t="e">
        <f t="shared" si="150"/>
        <v>#VALUE!</v>
      </c>
      <c r="L849">
        <v>1</v>
      </c>
      <c r="N849">
        <f t="shared" si="142"/>
        <v>1966</v>
      </c>
      <c r="O849" t="e">
        <f t="shared" si="143"/>
        <v>#VALUE!</v>
      </c>
      <c r="P849" t="e">
        <f t="shared" si="151"/>
        <v>#VALUE!</v>
      </c>
      <c r="Q849" t="e">
        <f t="shared" si="144"/>
        <v>#VALUE!</v>
      </c>
      <c r="R849" t="e">
        <f t="shared" si="145"/>
        <v>#VALUE!</v>
      </c>
      <c r="S849">
        <v>0</v>
      </c>
    </row>
    <row r="850" spans="1:19">
      <c r="A850">
        <f t="shared" si="152"/>
        <v>1966</v>
      </c>
      <c r="B850" t="s">
        <v>1024</v>
      </c>
      <c r="C850" t="s">
        <v>711</v>
      </c>
      <c r="G850">
        <f t="shared" si="146"/>
        <v>1966</v>
      </c>
      <c r="H850" t="str">
        <f t="shared" si="147"/>
        <v>Eastern Division Finals</v>
      </c>
      <c r="I850" t="str">
        <f t="shared" si="148"/>
        <v>Boston Celtics</v>
      </c>
      <c r="J850">
        <f t="shared" si="149"/>
        <v>4</v>
      </c>
      <c r="K850">
        <f t="shared" si="150"/>
        <v>5</v>
      </c>
      <c r="L850">
        <v>1</v>
      </c>
      <c r="N850">
        <f t="shared" si="142"/>
        <v>1966</v>
      </c>
      <c r="O850" t="str">
        <f t="shared" si="143"/>
        <v>Eastern Division Finals</v>
      </c>
      <c r="P850" t="str">
        <f t="shared" si="151"/>
        <v>Philadelphia 76ers</v>
      </c>
      <c r="Q850">
        <f t="shared" si="144"/>
        <v>1</v>
      </c>
      <c r="R850">
        <f t="shared" si="145"/>
        <v>5</v>
      </c>
      <c r="S850">
        <v>0</v>
      </c>
    </row>
    <row r="851" spans="1:19">
      <c r="A851">
        <f t="shared" si="152"/>
        <v>1966</v>
      </c>
      <c r="B851" t="s">
        <v>1049</v>
      </c>
      <c r="C851" t="s">
        <v>1050</v>
      </c>
      <c r="G851">
        <f t="shared" si="146"/>
        <v>1966</v>
      </c>
      <c r="H851" t="str">
        <f t="shared" si="147"/>
        <v>Western Division Finals</v>
      </c>
      <c r="I851" t="str">
        <f t="shared" si="148"/>
        <v>Los Angeles Lakers</v>
      </c>
      <c r="J851">
        <f t="shared" si="149"/>
        <v>4</v>
      </c>
      <c r="K851">
        <f t="shared" si="150"/>
        <v>7</v>
      </c>
      <c r="L851">
        <v>1</v>
      </c>
      <c r="N851">
        <f t="shared" si="142"/>
        <v>1966</v>
      </c>
      <c r="O851" t="str">
        <f t="shared" si="143"/>
        <v>Western Division Finals</v>
      </c>
      <c r="P851" t="str">
        <f t="shared" si="151"/>
        <v>St. Louis Hawks</v>
      </c>
      <c r="Q851">
        <f t="shared" si="144"/>
        <v>3</v>
      </c>
      <c r="R851">
        <f t="shared" si="145"/>
        <v>7</v>
      </c>
      <c r="S851">
        <v>0</v>
      </c>
    </row>
    <row r="852" spans="1:19">
      <c r="A852">
        <f t="shared" si="152"/>
        <v>1966</v>
      </c>
      <c r="G852">
        <f t="shared" si="146"/>
        <v>1966</v>
      </c>
      <c r="H852" t="e">
        <f t="shared" si="147"/>
        <v>#VALUE!</v>
      </c>
      <c r="I852" t="e">
        <f t="shared" si="148"/>
        <v>#VALUE!</v>
      </c>
      <c r="J852" t="e">
        <f t="shared" si="149"/>
        <v>#VALUE!</v>
      </c>
      <c r="K852" t="e">
        <f t="shared" si="150"/>
        <v>#VALUE!</v>
      </c>
      <c r="L852">
        <v>1</v>
      </c>
      <c r="N852">
        <f t="shared" si="142"/>
        <v>1966</v>
      </c>
      <c r="O852" t="e">
        <f t="shared" si="143"/>
        <v>#VALUE!</v>
      </c>
      <c r="P852" t="e">
        <f t="shared" si="151"/>
        <v>#VALUE!</v>
      </c>
      <c r="Q852" t="e">
        <f t="shared" si="144"/>
        <v>#VALUE!</v>
      </c>
      <c r="R852" t="e">
        <f t="shared" si="145"/>
        <v>#VALUE!</v>
      </c>
      <c r="S852">
        <v>0</v>
      </c>
    </row>
    <row r="853" spans="1:19">
      <c r="A853">
        <f t="shared" si="152"/>
        <v>1966</v>
      </c>
      <c r="B853" t="s">
        <v>1051</v>
      </c>
      <c r="C853" t="s">
        <v>1052</v>
      </c>
      <c r="G853">
        <f t="shared" si="146"/>
        <v>1966</v>
      </c>
      <c r="H853" t="str">
        <f t="shared" si="147"/>
        <v>Eastern Division Semifinals</v>
      </c>
      <c r="I853" t="str">
        <f t="shared" si="148"/>
        <v>Boston Celtics</v>
      </c>
      <c r="J853">
        <f t="shared" si="149"/>
        <v>3</v>
      </c>
      <c r="K853">
        <f t="shared" si="150"/>
        <v>5</v>
      </c>
      <c r="L853">
        <v>1</v>
      </c>
      <c r="N853">
        <f t="shared" si="142"/>
        <v>1966</v>
      </c>
      <c r="O853" t="str">
        <f t="shared" si="143"/>
        <v>Eastern Division Semifinals</v>
      </c>
      <c r="P853" t="str">
        <f t="shared" si="151"/>
        <v>Cincinnati Royals</v>
      </c>
      <c r="Q853">
        <f t="shared" si="144"/>
        <v>2</v>
      </c>
      <c r="R853">
        <f t="shared" si="145"/>
        <v>5</v>
      </c>
      <c r="S853">
        <v>0</v>
      </c>
    </row>
    <row r="854" spans="1:19">
      <c r="A854">
        <f t="shared" si="152"/>
        <v>1966</v>
      </c>
      <c r="B854" t="s">
        <v>1046</v>
      </c>
      <c r="C854" t="s">
        <v>1053</v>
      </c>
      <c r="G854">
        <f t="shared" si="146"/>
        <v>1966</v>
      </c>
      <c r="H854" t="str">
        <f t="shared" si="147"/>
        <v>Western Division Semifinals</v>
      </c>
      <c r="I854" t="str">
        <f t="shared" si="148"/>
        <v>St. Louis Hawks</v>
      </c>
      <c r="J854">
        <f t="shared" si="149"/>
        <v>3</v>
      </c>
      <c r="K854">
        <f t="shared" si="150"/>
        <v>3</v>
      </c>
      <c r="L854">
        <v>1</v>
      </c>
      <c r="N854">
        <f t="shared" si="142"/>
        <v>1966</v>
      </c>
      <c r="O854" t="str">
        <f t="shared" si="143"/>
        <v>Western Division Semifinals</v>
      </c>
      <c r="P854" t="str">
        <f t="shared" si="151"/>
        <v>Baltimore Bullets</v>
      </c>
      <c r="Q854">
        <f t="shared" si="144"/>
        <v>0</v>
      </c>
      <c r="R854">
        <f t="shared" si="145"/>
        <v>3</v>
      </c>
      <c r="S854">
        <v>0</v>
      </c>
    </row>
    <row r="855" spans="1:19">
      <c r="A855">
        <f t="shared" si="152"/>
        <v>1966</v>
      </c>
      <c r="G855">
        <f t="shared" si="146"/>
        <v>1966</v>
      </c>
      <c r="H855" t="e">
        <f t="shared" si="147"/>
        <v>#VALUE!</v>
      </c>
      <c r="I855" t="e">
        <f t="shared" si="148"/>
        <v>#VALUE!</v>
      </c>
      <c r="J855" t="e">
        <f t="shared" si="149"/>
        <v>#VALUE!</v>
      </c>
      <c r="K855" t="e">
        <f t="shared" si="150"/>
        <v>#VALUE!</v>
      </c>
      <c r="L855">
        <v>1</v>
      </c>
      <c r="N855">
        <f t="shared" si="142"/>
        <v>1966</v>
      </c>
      <c r="O855" t="e">
        <f t="shared" si="143"/>
        <v>#VALUE!</v>
      </c>
      <c r="P855" t="e">
        <f t="shared" si="151"/>
        <v>#VALUE!</v>
      </c>
      <c r="Q855" t="e">
        <f t="shared" si="144"/>
        <v>#VALUE!</v>
      </c>
      <c r="R855" t="e">
        <f t="shared" si="145"/>
        <v>#VALUE!</v>
      </c>
      <c r="S855">
        <v>0</v>
      </c>
    </row>
    <row r="856" spans="1:19">
      <c r="A856">
        <f t="shared" si="152"/>
        <v>1966</v>
      </c>
      <c r="G856">
        <f t="shared" si="146"/>
        <v>1966</v>
      </c>
      <c r="H856" t="e">
        <f t="shared" si="147"/>
        <v>#VALUE!</v>
      </c>
      <c r="I856" t="e">
        <f t="shared" si="148"/>
        <v>#VALUE!</v>
      </c>
      <c r="J856" t="e">
        <f t="shared" si="149"/>
        <v>#VALUE!</v>
      </c>
      <c r="K856" t="e">
        <f t="shared" si="150"/>
        <v>#VALUE!</v>
      </c>
      <c r="L856">
        <v>1</v>
      </c>
      <c r="N856">
        <f t="shared" si="142"/>
        <v>1966</v>
      </c>
      <c r="O856" t="e">
        <f t="shared" si="143"/>
        <v>#VALUE!</v>
      </c>
      <c r="P856" t="e">
        <f t="shared" si="151"/>
        <v>#VALUE!</v>
      </c>
      <c r="Q856" t="e">
        <f t="shared" si="144"/>
        <v>#VALUE!</v>
      </c>
      <c r="R856" t="e">
        <f t="shared" si="145"/>
        <v>#VALUE!</v>
      </c>
      <c r="S856">
        <v>0</v>
      </c>
    </row>
    <row r="857" spans="1:19">
      <c r="A857">
        <f t="shared" si="152"/>
        <v>1966</v>
      </c>
      <c r="G857">
        <f t="shared" si="146"/>
        <v>1966</v>
      </c>
      <c r="H857" t="e">
        <f t="shared" si="147"/>
        <v>#VALUE!</v>
      </c>
      <c r="I857" t="e">
        <f t="shared" si="148"/>
        <v>#VALUE!</v>
      </c>
      <c r="J857" t="e">
        <f t="shared" si="149"/>
        <v>#VALUE!</v>
      </c>
      <c r="K857" t="e">
        <f t="shared" si="150"/>
        <v>#VALUE!</v>
      </c>
      <c r="L857">
        <v>1</v>
      </c>
      <c r="N857">
        <f t="shared" si="142"/>
        <v>1966</v>
      </c>
      <c r="O857" t="e">
        <f t="shared" si="143"/>
        <v>#VALUE!</v>
      </c>
      <c r="P857" t="e">
        <f t="shared" si="151"/>
        <v>#VALUE!</v>
      </c>
      <c r="Q857" t="e">
        <f t="shared" si="144"/>
        <v>#VALUE!</v>
      </c>
      <c r="R857" t="e">
        <f t="shared" si="145"/>
        <v>#VALUE!</v>
      </c>
      <c r="S857">
        <v>0</v>
      </c>
    </row>
    <row r="858" spans="1:19">
      <c r="A858">
        <f t="shared" si="152"/>
        <v>1966</v>
      </c>
      <c r="G858">
        <f t="shared" si="146"/>
        <v>1966</v>
      </c>
      <c r="H858" t="e">
        <f t="shared" si="147"/>
        <v>#VALUE!</v>
      </c>
      <c r="I858" t="e">
        <f t="shared" si="148"/>
        <v>#VALUE!</v>
      </c>
      <c r="J858" t="e">
        <f t="shared" si="149"/>
        <v>#VALUE!</v>
      </c>
      <c r="K858" t="e">
        <f t="shared" si="150"/>
        <v>#VALUE!</v>
      </c>
      <c r="L858">
        <v>1</v>
      </c>
      <c r="N858">
        <f t="shared" si="142"/>
        <v>1966</v>
      </c>
      <c r="O858" t="e">
        <f t="shared" si="143"/>
        <v>#VALUE!</v>
      </c>
      <c r="P858" t="e">
        <f t="shared" si="151"/>
        <v>#VALUE!</v>
      </c>
      <c r="Q858" t="e">
        <f t="shared" si="144"/>
        <v>#VALUE!</v>
      </c>
      <c r="R858" t="e">
        <f t="shared" si="145"/>
        <v>#VALUE!</v>
      </c>
      <c r="S858">
        <v>0</v>
      </c>
    </row>
    <row r="859" spans="1:19">
      <c r="A859">
        <f t="shared" si="152"/>
        <v>1966</v>
      </c>
      <c r="G859">
        <f t="shared" si="146"/>
        <v>1966</v>
      </c>
      <c r="H859" t="e">
        <f t="shared" si="147"/>
        <v>#VALUE!</v>
      </c>
      <c r="I859" t="e">
        <f t="shared" si="148"/>
        <v>#VALUE!</v>
      </c>
      <c r="J859" t="e">
        <f t="shared" si="149"/>
        <v>#VALUE!</v>
      </c>
      <c r="K859" t="e">
        <f t="shared" si="150"/>
        <v>#VALUE!</v>
      </c>
      <c r="L859">
        <v>1</v>
      </c>
      <c r="N859">
        <f t="shared" si="142"/>
        <v>1966</v>
      </c>
      <c r="O859" t="e">
        <f t="shared" si="143"/>
        <v>#VALUE!</v>
      </c>
      <c r="P859" t="e">
        <f t="shared" si="151"/>
        <v>#VALUE!</v>
      </c>
      <c r="Q859" t="e">
        <f t="shared" si="144"/>
        <v>#VALUE!</v>
      </c>
      <c r="R859" t="e">
        <f t="shared" si="145"/>
        <v>#VALUE!</v>
      </c>
      <c r="S859">
        <v>0</v>
      </c>
    </row>
    <row r="860" spans="1:19">
      <c r="A860">
        <f t="shared" si="152"/>
        <v>1966</v>
      </c>
      <c r="G860">
        <f t="shared" si="146"/>
        <v>1966</v>
      </c>
      <c r="H860" t="e">
        <f t="shared" si="147"/>
        <v>#VALUE!</v>
      </c>
      <c r="I860" t="e">
        <f t="shared" si="148"/>
        <v>#VALUE!</v>
      </c>
      <c r="J860" t="e">
        <f t="shared" si="149"/>
        <v>#VALUE!</v>
      </c>
      <c r="K860" t="e">
        <f t="shared" si="150"/>
        <v>#VALUE!</v>
      </c>
      <c r="L860">
        <v>1</v>
      </c>
      <c r="N860">
        <f t="shared" si="142"/>
        <v>1966</v>
      </c>
      <c r="O860" t="e">
        <f t="shared" si="143"/>
        <v>#VALUE!</v>
      </c>
      <c r="P860" t="e">
        <f t="shared" si="151"/>
        <v>#VALUE!</v>
      </c>
      <c r="Q860" t="e">
        <f t="shared" si="144"/>
        <v>#VALUE!</v>
      </c>
      <c r="R860" t="e">
        <f t="shared" si="145"/>
        <v>#VALUE!</v>
      </c>
      <c r="S860">
        <v>0</v>
      </c>
    </row>
    <row r="861" spans="1:19">
      <c r="A861">
        <f t="shared" si="152"/>
        <v>1966</v>
      </c>
      <c r="G861">
        <f t="shared" si="146"/>
        <v>1966</v>
      </c>
      <c r="H861" t="e">
        <f t="shared" si="147"/>
        <v>#VALUE!</v>
      </c>
      <c r="I861" t="e">
        <f t="shared" si="148"/>
        <v>#VALUE!</v>
      </c>
      <c r="J861" t="e">
        <f t="shared" si="149"/>
        <v>#VALUE!</v>
      </c>
      <c r="K861" t="e">
        <f t="shared" si="150"/>
        <v>#VALUE!</v>
      </c>
      <c r="L861">
        <v>1</v>
      </c>
      <c r="N861">
        <f t="shared" si="142"/>
        <v>1966</v>
      </c>
      <c r="O861" t="e">
        <f t="shared" si="143"/>
        <v>#VALUE!</v>
      </c>
      <c r="P861" t="e">
        <f t="shared" si="151"/>
        <v>#VALUE!</v>
      </c>
      <c r="Q861" t="e">
        <f t="shared" si="144"/>
        <v>#VALUE!</v>
      </c>
      <c r="R861" t="e">
        <f t="shared" si="145"/>
        <v>#VALUE!</v>
      </c>
      <c r="S861">
        <v>0</v>
      </c>
    </row>
    <row r="862" spans="1:19">
      <c r="A862">
        <f t="shared" si="152"/>
        <v>1966</v>
      </c>
      <c r="G862">
        <f t="shared" si="146"/>
        <v>1966</v>
      </c>
      <c r="H862" t="e">
        <f t="shared" si="147"/>
        <v>#VALUE!</v>
      </c>
      <c r="I862" t="e">
        <f t="shared" si="148"/>
        <v>#VALUE!</v>
      </c>
      <c r="J862" t="e">
        <f t="shared" si="149"/>
        <v>#VALUE!</v>
      </c>
      <c r="K862" t="e">
        <f t="shared" si="150"/>
        <v>#VALUE!</v>
      </c>
      <c r="L862">
        <v>1</v>
      </c>
      <c r="N862">
        <f t="shared" si="142"/>
        <v>1966</v>
      </c>
      <c r="O862" t="e">
        <f t="shared" si="143"/>
        <v>#VALUE!</v>
      </c>
      <c r="P862" t="e">
        <f t="shared" si="151"/>
        <v>#VALUE!</v>
      </c>
      <c r="Q862" t="e">
        <f t="shared" si="144"/>
        <v>#VALUE!</v>
      </c>
      <c r="R862" t="e">
        <f t="shared" si="145"/>
        <v>#VALUE!</v>
      </c>
      <c r="S862">
        <v>0</v>
      </c>
    </row>
    <row r="863" spans="1:19">
      <c r="A863">
        <f t="shared" si="152"/>
        <v>1966</v>
      </c>
      <c r="G863">
        <f t="shared" si="146"/>
        <v>1966</v>
      </c>
      <c r="H863" t="e">
        <f t="shared" si="147"/>
        <v>#VALUE!</v>
      </c>
      <c r="I863" t="e">
        <f t="shared" si="148"/>
        <v>#VALUE!</v>
      </c>
      <c r="J863" t="e">
        <f t="shared" si="149"/>
        <v>#VALUE!</v>
      </c>
      <c r="K863" t="e">
        <f t="shared" si="150"/>
        <v>#VALUE!</v>
      </c>
      <c r="L863">
        <v>1</v>
      </c>
      <c r="N863">
        <f t="shared" si="142"/>
        <v>1966</v>
      </c>
      <c r="O863" t="e">
        <f t="shared" si="143"/>
        <v>#VALUE!</v>
      </c>
      <c r="P863" t="e">
        <f t="shared" si="151"/>
        <v>#VALUE!</v>
      </c>
      <c r="Q863" t="e">
        <f t="shared" si="144"/>
        <v>#VALUE!</v>
      </c>
      <c r="R863" t="e">
        <f t="shared" si="145"/>
        <v>#VALUE!</v>
      </c>
      <c r="S863">
        <v>0</v>
      </c>
    </row>
    <row r="864" spans="1:19">
      <c r="A864">
        <f t="shared" si="152"/>
        <v>1966</v>
      </c>
      <c r="G864">
        <f t="shared" si="146"/>
        <v>1966</v>
      </c>
      <c r="H864" t="e">
        <f t="shared" si="147"/>
        <v>#VALUE!</v>
      </c>
      <c r="I864" t="e">
        <f t="shared" si="148"/>
        <v>#VALUE!</v>
      </c>
      <c r="J864" t="e">
        <f t="shared" si="149"/>
        <v>#VALUE!</v>
      </c>
      <c r="K864" t="e">
        <f t="shared" si="150"/>
        <v>#VALUE!</v>
      </c>
      <c r="L864">
        <v>1</v>
      </c>
      <c r="N864">
        <f t="shared" si="142"/>
        <v>1966</v>
      </c>
      <c r="O864" t="e">
        <f t="shared" si="143"/>
        <v>#VALUE!</v>
      </c>
      <c r="P864" t="e">
        <f t="shared" si="151"/>
        <v>#VALUE!</v>
      </c>
      <c r="Q864" t="e">
        <f t="shared" si="144"/>
        <v>#VALUE!</v>
      </c>
      <c r="R864" t="e">
        <f t="shared" si="145"/>
        <v>#VALUE!</v>
      </c>
      <c r="S864">
        <v>0</v>
      </c>
    </row>
    <row r="865" spans="1:19">
      <c r="A865">
        <f t="shared" si="152"/>
        <v>1966</v>
      </c>
      <c r="G865">
        <f t="shared" si="146"/>
        <v>1966</v>
      </c>
      <c r="H865" t="e">
        <f t="shared" si="147"/>
        <v>#VALUE!</v>
      </c>
      <c r="I865" t="e">
        <f t="shared" si="148"/>
        <v>#VALUE!</v>
      </c>
      <c r="J865" t="e">
        <f t="shared" si="149"/>
        <v>#VALUE!</v>
      </c>
      <c r="K865" t="e">
        <f t="shared" si="150"/>
        <v>#VALUE!</v>
      </c>
      <c r="L865">
        <v>1</v>
      </c>
      <c r="N865">
        <f t="shared" si="142"/>
        <v>1966</v>
      </c>
      <c r="O865" t="e">
        <f t="shared" si="143"/>
        <v>#VALUE!</v>
      </c>
      <c r="P865" t="e">
        <f t="shared" si="151"/>
        <v>#VALUE!</v>
      </c>
      <c r="Q865" t="e">
        <f t="shared" si="144"/>
        <v>#VALUE!</v>
      </c>
      <c r="R865" t="e">
        <f t="shared" si="145"/>
        <v>#VALUE!</v>
      </c>
      <c r="S865">
        <v>0</v>
      </c>
    </row>
    <row r="866" spans="1:19">
      <c r="A866">
        <f t="shared" si="152"/>
        <v>1965</v>
      </c>
      <c r="B866" t="s">
        <v>705</v>
      </c>
      <c r="C866" t="s">
        <v>760</v>
      </c>
      <c r="G866">
        <f t="shared" si="146"/>
        <v>1965</v>
      </c>
      <c r="H866" t="str">
        <f t="shared" si="147"/>
        <v>Finals</v>
      </c>
      <c r="I866" t="str">
        <f t="shared" si="148"/>
        <v>Boston Celtics</v>
      </c>
      <c r="J866">
        <f t="shared" si="149"/>
        <v>4</v>
      </c>
      <c r="K866">
        <f t="shared" si="150"/>
        <v>5</v>
      </c>
      <c r="L866">
        <v>1</v>
      </c>
      <c r="N866">
        <f t="shared" si="142"/>
        <v>1965</v>
      </c>
      <c r="O866" t="str">
        <f t="shared" si="143"/>
        <v>Finals</v>
      </c>
      <c r="P866" t="str">
        <f t="shared" si="151"/>
        <v>Los Angeles Lakers</v>
      </c>
      <c r="Q866">
        <f t="shared" si="144"/>
        <v>1</v>
      </c>
      <c r="R866">
        <f t="shared" si="145"/>
        <v>5</v>
      </c>
      <c r="S866">
        <v>0</v>
      </c>
    </row>
    <row r="867" spans="1:19">
      <c r="A867">
        <f t="shared" si="152"/>
        <v>1965</v>
      </c>
      <c r="G867">
        <f t="shared" si="146"/>
        <v>1965</v>
      </c>
      <c r="H867" t="e">
        <f t="shared" si="147"/>
        <v>#VALUE!</v>
      </c>
      <c r="I867" t="e">
        <f t="shared" si="148"/>
        <v>#VALUE!</v>
      </c>
      <c r="J867" t="e">
        <f t="shared" si="149"/>
        <v>#VALUE!</v>
      </c>
      <c r="K867" t="e">
        <f t="shared" si="150"/>
        <v>#VALUE!</v>
      </c>
      <c r="L867">
        <v>1</v>
      </c>
      <c r="N867">
        <f t="shared" si="142"/>
        <v>1965</v>
      </c>
      <c r="O867" t="e">
        <f t="shared" si="143"/>
        <v>#VALUE!</v>
      </c>
      <c r="P867" t="e">
        <f t="shared" si="151"/>
        <v>#VALUE!</v>
      </c>
      <c r="Q867" t="e">
        <f t="shared" si="144"/>
        <v>#VALUE!</v>
      </c>
      <c r="R867" t="e">
        <f t="shared" si="145"/>
        <v>#VALUE!</v>
      </c>
      <c r="S867">
        <v>0</v>
      </c>
    </row>
    <row r="868" spans="1:19">
      <c r="A868">
        <f t="shared" si="152"/>
        <v>1965</v>
      </c>
      <c r="B868" t="s">
        <v>1039</v>
      </c>
      <c r="C868" t="s">
        <v>711</v>
      </c>
      <c r="G868">
        <f t="shared" si="146"/>
        <v>1965</v>
      </c>
      <c r="H868" t="str">
        <f t="shared" si="147"/>
        <v>Eastern Division Finals</v>
      </c>
      <c r="I868" t="str">
        <f t="shared" si="148"/>
        <v>Boston Celtics</v>
      </c>
      <c r="J868">
        <f t="shared" si="149"/>
        <v>4</v>
      </c>
      <c r="K868">
        <f t="shared" si="150"/>
        <v>7</v>
      </c>
      <c r="L868">
        <v>1</v>
      </c>
      <c r="N868">
        <f t="shared" si="142"/>
        <v>1965</v>
      </c>
      <c r="O868" t="str">
        <f t="shared" si="143"/>
        <v>Eastern Division Finals</v>
      </c>
      <c r="P868" t="str">
        <f t="shared" si="151"/>
        <v>Philadelphia 76ers</v>
      </c>
      <c r="Q868">
        <f t="shared" si="144"/>
        <v>3</v>
      </c>
      <c r="R868">
        <f t="shared" si="145"/>
        <v>7</v>
      </c>
      <c r="S868">
        <v>0</v>
      </c>
    </row>
    <row r="869" spans="1:19">
      <c r="A869">
        <f t="shared" si="152"/>
        <v>1965</v>
      </c>
      <c r="B869" t="s">
        <v>1043</v>
      </c>
      <c r="C869" t="s">
        <v>1054</v>
      </c>
      <c r="G869">
        <f t="shared" si="146"/>
        <v>1965</v>
      </c>
      <c r="H869" t="str">
        <f t="shared" si="147"/>
        <v>Western Division Finals</v>
      </c>
      <c r="I869" t="str">
        <f t="shared" si="148"/>
        <v>Los Angeles Lakers</v>
      </c>
      <c r="J869">
        <f t="shared" si="149"/>
        <v>4</v>
      </c>
      <c r="K869">
        <f t="shared" si="150"/>
        <v>6</v>
      </c>
      <c r="L869">
        <v>1</v>
      </c>
      <c r="N869">
        <f t="shared" si="142"/>
        <v>1965</v>
      </c>
      <c r="O869" t="str">
        <f t="shared" si="143"/>
        <v>Western Division Finals</v>
      </c>
      <c r="P869" t="str">
        <f t="shared" si="151"/>
        <v>Baltimore Bullets</v>
      </c>
      <c r="Q869">
        <f t="shared" si="144"/>
        <v>2</v>
      </c>
      <c r="R869">
        <f t="shared" si="145"/>
        <v>6</v>
      </c>
      <c r="S869">
        <v>0</v>
      </c>
    </row>
    <row r="870" spans="1:19">
      <c r="A870">
        <f t="shared" si="152"/>
        <v>1965</v>
      </c>
      <c r="G870">
        <f t="shared" si="146"/>
        <v>1965</v>
      </c>
      <c r="H870" t="e">
        <f t="shared" si="147"/>
        <v>#VALUE!</v>
      </c>
      <c r="I870" t="e">
        <f t="shared" si="148"/>
        <v>#VALUE!</v>
      </c>
      <c r="J870" t="e">
        <f t="shared" si="149"/>
        <v>#VALUE!</v>
      </c>
      <c r="K870" t="e">
        <f t="shared" si="150"/>
        <v>#VALUE!</v>
      </c>
      <c r="L870">
        <v>1</v>
      </c>
      <c r="N870">
        <f t="shared" ref="N870:N933" si="153">A870</f>
        <v>1965</v>
      </c>
      <c r="O870" t="e">
        <f t="shared" ref="O870:O933" si="154">LEFT(B870,FIND("(",B870)-2)</f>
        <v>#VALUE!</v>
      </c>
      <c r="P870" t="e">
        <f t="shared" si="151"/>
        <v>#VALUE!</v>
      </c>
      <c r="Q870" t="e">
        <f t="shared" ref="Q870:Q933" si="155">LEFT(RIGHT(B870,3),1)*1</f>
        <v>#VALUE!</v>
      </c>
      <c r="R870" t="e">
        <f t="shared" ref="R870:R933" si="156">LEFT(RIGHT(B870,LEN(B870) - FIND("(",B870)),1)*1+Q870</f>
        <v>#VALUE!</v>
      </c>
      <c r="S870">
        <v>0</v>
      </c>
    </row>
    <row r="871" spans="1:19">
      <c r="A871">
        <f t="shared" si="152"/>
        <v>1965</v>
      </c>
      <c r="B871" t="s">
        <v>1044</v>
      </c>
      <c r="C871" t="s">
        <v>1045</v>
      </c>
      <c r="G871">
        <f t="shared" ref="G871:G934" si="157">A871</f>
        <v>1965</v>
      </c>
      <c r="H871" t="str">
        <f t="shared" ref="H871:H934" si="158">LEFT(B871,FIND("(",B871)-2)</f>
        <v>Eastern Division Semifinals</v>
      </c>
      <c r="I871" t="str">
        <f t="shared" ref="I871:I934" si="159">LEFT(C871,FIND("over",C871)-2)</f>
        <v>Philadelphia 76ers</v>
      </c>
      <c r="J871">
        <f t="shared" ref="J871:J934" si="160">LEFT(RIGHT(B871,LEN(B871) - FIND("(",B871)),1)*1</f>
        <v>3</v>
      </c>
      <c r="K871">
        <f t="shared" ref="K871:K934" si="161">RIGHT(LEFT(B871,FIND(")",B871)-1),1)+J871</f>
        <v>4</v>
      </c>
      <c r="L871">
        <v>1</v>
      </c>
      <c r="N871">
        <f t="shared" si="153"/>
        <v>1965</v>
      </c>
      <c r="O871" t="str">
        <f t="shared" si="154"/>
        <v>Eastern Division Semifinals</v>
      </c>
      <c r="P871" t="str">
        <f t="shared" si="151"/>
        <v>Cincinnati Royals</v>
      </c>
      <c r="Q871">
        <f t="shared" si="155"/>
        <v>1</v>
      </c>
      <c r="R871">
        <f t="shared" si="156"/>
        <v>4</v>
      </c>
      <c r="S871">
        <v>0</v>
      </c>
    </row>
    <row r="872" spans="1:19">
      <c r="A872">
        <f t="shared" si="152"/>
        <v>1965</v>
      </c>
      <c r="B872" t="s">
        <v>1055</v>
      </c>
      <c r="C872" t="s">
        <v>1056</v>
      </c>
      <c r="G872">
        <f t="shared" si="157"/>
        <v>1965</v>
      </c>
      <c r="H872" t="str">
        <f t="shared" si="158"/>
        <v>Western Division Semifinals</v>
      </c>
      <c r="I872" t="str">
        <f t="shared" si="159"/>
        <v>Baltimore Bullets</v>
      </c>
      <c r="J872">
        <f t="shared" si="160"/>
        <v>3</v>
      </c>
      <c r="K872">
        <f t="shared" si="161"/>
        <v>4</v>
      </c>
      <c r="L872">
        <v>1</v>
      </c>
      <c r="N872">
        <f t="shared" si="153"/>
        <v>1965</v>
      </c>
      <c r="O872" t="str">
        <f t="shared" si="154"/>
        <v>Western Division Semifinals</v>
      </c>
      <c r="P872" t="str">
        <f t="shared" si="151"/>
        <v>St. Louis Hawks</v>
      </c>
      <c r="Q872">
        <f t="shared" si="155"/>
        <v>1</v>
      </c>
      <c r="R872">
        <f t="shared" si="156"/>
        <v>4</v>
      </c>
      <c r="S872">
        <v>0</v>
      </c>
    </row>
    <row r="873" spans="1:19">
      <c r="A873">
        <f t="shared" si="152"/>
        <v>1965</v>
      </c>
      <c r="G873">
        <f t="shared" si="157"/>
        <v>1965</v>
      </c>
      <c r="H873" t="e">
        <f t="shared" si="158"/>
        <v>#VALUE!</v>
      </c>
      <c r="I873" t="e">
        <f t="shared" si="159"/>
        <v>#VALUE!</v>
      </c>
      <c r="J873" t="e">
        <f t="shared" si="160"/>
        <v>#VALUE!</v>
      </c>
      <c r="K873" t="e">
        <f t="shared" si="161"/>
        <v>#VALUE!</v>
      </c>
      <c r="L873">
        <v>1</v>
      </c>
      <c r="N873">
        <f t="shared" si="153"/>
        <v>1965</v>
      </c>
      <c r="O873" t="e">
        <f t="shared" si="154"/>
        <v>#VALUE!</v>
      </c>
      <c r="P873" t="e">
        <f t="shared" si="151"/>
        <v>#VALUE!</v>
      </c>
      <c r="Q873" t="e">
        <f t="shared" si="155"/>
        <v>#VALUE!</v>
      </c>
      <c r="R873" t="e">
        <f t="shared" si="156"/>
        <v>#VALUE!</v>
      </c>
      <c r="S873">
        <v>0</v>
      </c>
    </row>
    <row r="874" spans="1:19">
      <c r="A874">
        <f t="shared" si="152"/>
        <v>1965</v>
      </c>
      <c r="G874">
        <f t="shared" si="157"/>
        <v>1965</v>
      </c>
      <c r="H874" t="e">
        <f t="shared" si="158"/>
        <v>#VALUE!</v>
      </c>
      <c r="I874" t="e">
        <f t="shared" si="159"/>
        <v>#VALUE!</v>
      </c>
      <c r="J874" t="e">
        <f t="shared" si="160"/>
        <v>#VALUE!</v>
      </c>
      <c r="K874" t="e">
        <f t="shared" si="161"/>
        <v>#VALUE!</v>
      </c>
      <c r="L874">
        <v>1</v>
      </c>
      <c r="N874">
        <f t="shared" si="153"/>
        <v>1965</v>
      </c>
      <c r="O874" t="e">
        <f t="shared" si="154"/>
        <v>#VALUE!</v>
      </c>
      <c r="P874" t="e">
        <f t="shared" si="151"/>
        <v>#VALUE!</v>
      </c>
      <c r="Q874" t="e">
        <f t="shared" si="155"/>
        <v>#VALUE!</v>
      </c>
      <c r="R874" t="e">
        <f t="shared" si="156"/>
        <v>#VALUE!</v>
      </c>
      <c r="S874">
        <v>0</v>
      </c>
    </row>
    <row r="875" spans="1:19">
      <c r="A875">
        <f t="shared" si="152"/>
        <v>1965</v>
      </c>
      <c r="G875">
        <f t="shared" si="157"/>
        <v>1965</v>
      </c>
      <c r="H875" t="e">
        <f t="shared" si="158"/>
        <v>#VALUE!</v>
      </c>
      <c r="I875" t="e">
        <f t="shared" si="159"/>
        <v>#VALUE!</v>
      </c>
      <c r="J875" t="e">
        <f t="shared" si="160"/>
        <v>#VALUE!</v>
      </c>
      <c r="K875" t="e">
        <f t="shared" si="161"/>
        <v>#VALUE!</v>
      </c>
      <c r="L875">
        <v>1</v>
      </c>
      <c r="N875">
        <f t="shared" si="153"/>
        <v>1965</v>
      </c>
      <c r="O875" t="e">
        <f t="shared" si="154"/>
        <v>#VALUE!</v>
      </c>
      <c r="P875" t="e">
        <f t="shared" si="151"/>
        <v>#VALUE!</v>
      </c>
      <c r="Q875" t="e">
        <f t="shared" si="155"/>
        <v>#VALUE!</v>
      </c>
      <c r="R875" t="e">
        <f t="shared" si="156"/>
        <v>#VALUE!</v>
      </c>
      <c r="S875">
        <v>0</v>
      </c>
    </row>
    <row r="876" spans="1:19">
      <c r="A876">
        <f t="shared" si="152"/>
        <v>1965</v>
      </c>
      <c r="G876">
        <f t="shared" si="157"/>
        <v>1965</v>
      </c>
      <c r="H876" t="e">
        <f t="shared" si="158"/>
        <v>#VALUE!</v>
      </c>
      <c r="I876" t="e">
        <f t="shared" si="159"/>
        <v>#VALUE!</v>
      </c>
      <c r="J876" t="e">
        <f t="shared" si="160"/>
        <v>#VALUE!</v>
      </c>
      <c r="K876" t="e">
        <f t="shared" si="161"/>
        <v>#VALUE!</v>
      </c>
      <c r="L876">
        <v>1</v>
      </c>
      <c r="N876">
        <f t="shared" si="153"/>
        <v>1965</v>
      </c>
      <c r="O876" t="e">
        <f t="shared" si="154"/>
        <v>#VALUE!</v>
      </c>
      <c r="P876" t="e">
        <f t="shared" si="151"/>
        <v>#VALUE!</v>
      </c>
      <c r="Q876" t="e">
        <f t="shared" si="155"/>
        <v>#VALUE!</v>
      </c>
      <c r="R876" t="e">
        <f t="shared" si="156"/>
        <v>#VALUE!</v>
      </c>
      <c r="S876">
        <v>0</v>
      </c>
    </row>
    <row r="877" spans="1:19">
      <c r="A877">
        <f t="shared" si="152"/>
        <v>1965</v>
      </c>
      <c r="G877">
        <f t="shared" si="157"/>
        <v>1965</v>
      </c>
      <c r="H877" t="e">
        <f t="shared" si="158"/>
        <v>#VALUE!</v>
      </c>
      <c r="I877" t="e">
        <f t="shared" si="159"/>
        <v>#VALUE!</v>
      </c>
      <c r="J877" t="e">
        <f t="shared" si="160"/>
        <v>#VALUE!</v>
      </c>
      <c r="K877" t="e">
        <f t="shared" si="161"/>
        <v>#VALUE!</v>
      </c>
      <c r="L877">
        <v>1</v>
      </c>
      <c r="N877">
        <f t="shared" si="153"/>
        <v>1965</v>
      </c>
      <c r="O877" t="e">
        <f t="shared" si="154"/>
        <v>#VALUE!</v>
      </c>
      <c r="P877" t="e">
        <f t="shared" si="151"/>
        <v>#VALUE!</v>
      </c>
      <c r="Q877" t="e">
        <f t="shared" si="155"/>
        <v>#VALUE!</v>
      </c>
      <c r="R877" t="e">
        <f t="shared" si="156"/>
        <v>#VALUE!</v>
      </c>
      <c r="S877">
        <v>0</v>
      </c>
    </row>
    <row r="878" spans="1:19">
      <c r="A878">
        <f t="shared" si="152"/>
        <v>1965</v>
      </c>
      <c r="G878">
        <f t="shared" si="157"/>
        <v>1965</v>
      </c>
      <c r="H878" t="e">
        <f t="shared" si="158"/>
        <v>#VALUE!</v>
      </c>
      <c r="I878" t="e">
        <f t="shared" si="159"/>
        <v>#VALUE!</v>
      </c>
      <c r="J878" t="e">
        <f t="shared" si="160"/>
        <v>#VALUE!</v>
      </c>
      <c r="K878" t="e">
        <f t="shared" si="161"/>
        <v>#VALUE!</v>
      </c>
      <c r="L878">
        <v>1</v>
      </c>
      <c r="N878">
        <f t="shared" si="153"/>
        <v>1965</v>
      </c>
      <c r="O878" t="e">
        <f t="shared" si="154"/>
        <v>#VALUE!</v>
      </c>
      <c r="P878" t="e">
        <f t="shared" si="151"/>
        <v>#VALUE!</v>
      </c>
      <c r="Q878" t="e">
        <f t="shared" si="155"/>
        <v>#VALUE!</v>
      </c>
      <c r="R878" t="e">
        <f t="shared" si="156"/>
        <v>#VALUE!</v>
      </c>
      <c r="S878">
        <v>0</v>
      </c>
    </row>
    <row r="879" spans="1:19">
      <c r="A879">
        <f t="shared" si="152"/>
        <v>1965</v>
      </c>
      <c r="G879">
        <f t="shared" si="157"/>
        <v>1965</v>
      </c>
      <c r="H879" t="e">
        <f t="shared" si="158"/>
        <v>#VALUE!</v>
      </c>
      <c r="I879" t="e">
        <f t="shared" si="159"/>
        <v>#VALUE!</v>
      </c>
      <c r="J879" t="e">
        <f t="shared" si="160"/>
        <v>#VALUE!</v>
      </c>
      <c r="K879" t="e">
        <f t="shared" si="161"/>
        <v>#VALUE!</v>
      </c>
      <c r="L879">
        <v>1</v>
      </c>
      <c r="N879">
        <f t="shared" si="153"/>
        <v>1965</v>
      </c>
      <c r="O879" t="e">
        <f t="shared" si="154"/>
        <v>#VALUE!</v>
      </c>
      <c r="P879" t="e">
        <f t="shared" si="151"/>
        <v>#VALUE!</v>
      </c>
      <c r="Q879" t="e">
        <f t="shared" si="155"/>
        <v>#VALUE!</v>
      </c>
      <c r="R879" t="e">
        <f t="shared" si="156"/>
        <v>#VALUE!</v>
      </c>
      <c r="S879">
        <v>0</v>
      </c>
    </row>
    <row r="880" spans="1:19">
      <c r="A880">
        <f t="shared" si="152"/>
        <v>1965</v>
      </c>
      <c r="G880">
        <f t="shared" si="157"/>
        <v>1965</v>
      </c>
      <c r="H880" t="e">
        <f t="shared" si="158"/>
        <v>#VALUE!</v>
      </c>
      <c r="I880" t="e">
        <f t="shared" si="159"/>
        <v>#VALUE!</v>
      </c>
      <c r="J880" t="e">
        <f t="shared" si="160"/>
        <v>#VALUE!</v>
      </c>
      <c r="K880" t="e">
        <f t="shared" si="161"/>
        <v>#VALUE!</v>
      </c>
      <c r="L880">
        <v>1</v>
      </c>
      <c r="N880">
        <f t="shared" si="153"/>
        <v>1965</v>
      </c>
      <c r="O880" t="e">
        <f t="shared" si="154"/>
        <v>#VALUE!</v>
      </c>
      <c r="P880" t="e">
        <f t="shared" si="151"/>
        <v>#VALUE!</v>
      </c>
      <c r="Q880" t="e">
        <f t="shared" si="155"/>
        <v>#VALUE!</v>
      </c>
      <c r="R880" t="e">
        <f t="shared" si="156"/>
        <v>#VALUE!</v>
      </c>
      <c r="S880">
        <v>0</v>
      </c>
    </row>
    <row r="881" spans="1:19">
      <c r="A881">
        <f t="shared" si="152"/>
        <v>1965</v>
      </c>
      <c r="G881">
        <f t="shared" si="157"/>
        <v>1965</v>
      </c>
      <c r="H881" t="e">
        <f t="shared" si="158"/>
        <v>#VALUE!</v>
      </c>
      <c r="I881" t="e">
        <f t="shared" si="159"/>
        <v>#VALUE!</v>
      </c>
      <c r="J881" t="e">
        <f t="shared" si="160"/>
        <v>#VALUE!</v>
      </c>
      <c r="K881" t="e">
        <f t="shared" si="161"/>
        <v>#VALUE!</v>
      </c>
      <c r="L881">
        <v>1</v>
      </c>
      <c r="N881">
        <f t="shared" si="153"/>
        <v>1965</v>
      </c>
      <c r="O881" t="e">
        <f t="shared" si="154"/>
        <v>#VALUE!</v>
      </c>
      <c r="P881" t="e">
        <f t="shared" si="151"/>
        <v>#VALUE!</v>
      </c>
      <c r="Q881" t="e">
        <f t="shared" si="155"/>
        <v>#VALUE!</v>
      </c>
      <c r="R881" t="e">
        <f t="shared" si="156"/>
        <v>#VALUE!</v>
      </c>
      <c r="S881">
        <v>0</v>
      </c>
    </row>
    <row r="882" spans="1:19">
      <c r="A882">
        <f t="shared" si="152"/>
        <v>1965</v>
      </c>
      <c r="G882">
        <f t="shared" si="157"/>
        <v>1965</v>
      </c>
      <c r="H882" t="e">
        <f t="shared" si="158"/>
        <v>#VALUE!</v>
      </c>
      <c r="I882" t="e">
        <f t="shared" si="159"/>
        <v>#VALUE!</v>
      </c>
      <c r="J882" t="e">
        <f t="shared" si="160"/>
        <v>#VALUE!</v>
      </c>
      <c r="K882" t="e">
        <f t="shared" si="161"/>
        <v>#VALUE!</v>
      </c>
      <c r="L882">
        <v>1</v>
      </c>
      <c r="N882">
        <f t="shared" si="153"/>
        <v>1965</v>
      </c>
      <c r="O882" t="e">
        <f t="shared" si="154"/>
        <v>#VALUE!</v>
      </c>
      <c r="P882" t="e">
        <f t="shared" si="151"/>
        <v>#VALUE!</v>
      </c>
      <c r="Q882" t="e">
        <f t="shared" si="155"/>
        <v>#VALUE!</v>
      </c>
      <c r="R882" t="e">
        <f t="shared" si="156"/>
        <v>#VALUE!</v>
      </c>
      <c r="S882">
        <v>0</v>
      </c>
    </row>
    <row r="883" spans="1:19">
      <c r="A883">
        <f t="shared" si="152"/>
        <v>1965</v>
      </c>
      <c r="G883">
        <f t="shared" si="157"/>
        <v>1965</v>
      </c>
      <c r="H883" t="e">
        <f t="shared" si="158"/>
        <v>#VALUE!</v>
      </c>
      <c r="I883" t="e">
        <f t="shared" si="159"/>
        <v>#VALUE!</v>
      </c>
      <c r="J883" t="e">
        <f t="shared" si="160"/>
        <v>#VALUE!</v>
      </c>
      <c r="K883" t="e">
        <f t="shared" si="161"/>
        <v>#VALUE!</v>
      </c>
      <c r="L883">
        <v>1</v>
      </c>
      <c r="N883">
        <f t="shared" si="153"/>
        <v>1965</v>
      </c>
      <c r="O883" t="e">
        <f t="shared" si="154"/>
        <v>#VALUE!</v>
      </c>
      <c r="P883" t="e">
        <f t="shared" si="151"/>
        <v>#VALUE!</v>
      </c>
      <c r="Q883" t="e">
        <f t="shared" si="155"/>
        <v>#VALUE!</v>
      </c>
      <c r="R883" t="e">
        <f t="shared" si="156"/>
        <v>#VALUE!</v>
      </c>
      <c r="S883">
        <v>0</v>
      </c>
    </row>
    <row r="884" spans="1:19">
      <c r="A884">
        <f t="shared" si="152"/>
        <v>1964</v>
      </c>
      <c r="B884" t="s">
        <v>705</v>
      </c>
      <c r="C884" t="s">
        <v>1057</v>
      </c>
      <c r="G884">
        <f t="shared" si="157"/>
        <v>1964</v>
      </c>
      <c r="H884" t="str">
        <f t="shared" si="158"/>
        <v>Finals</v>
      </c>
      <c r="I884" t="str">
        <f t="shared" si="159"/>
        <v>Boston Celtics</v>
      </c>
      <c r="J884">
        <f t="shared" si="160"/>
        <v>4</v>
      </c>
      <c r="K884">
        <f t="shared" si="161"/>
        <v>5</v>
      </c>
      <c r="L884">
        <v>1</v>
      </c>
      <c r="N884">
        <f t="shared" si="153"/>
        <v>1964</v>
      </c>
      <c r="O884" t="str">
        <f t="shared" si="154"/>
        <v>Finals</v>
      </c>
      <c r="P884" t="str">
        <f t="shared" si="151"/>
        <v>San Francisco Warriors</v>
      </c>
      <c r="Q884">
        <f t="shared" si="155"/>
        <v>1</v>
      </c>
      <c r="R884">
        <f t="shared" si="156"/>
        <v>5</v>
      </c>
      <c r="S884">
        <v>0</v>
      </c>
    </row>
    <row r="885" spans="1:19">
      <c r="A885">
        <f t="shared" si="152"/>
        <v>1964</v>
      </c>
      <c r="G885">
        <f t="shared" si="157"/>
        <v>1964</v>
      </c>
      <c r="H885" t="e">
        <f t="shared" si="158"/>
        <v>#VALUE!</v>
      </c>
      <c r="I885" t="e">
        <f t="shared" si="159"/>
        <v>#VALUE!</v>
      </c>
      <c r="J885" t="e">
        <f t="shared" si="160"/>
        <v>#VALUE!</v>
      </c>
      <c r="K885" t="e">
        <f t="shared" si="161"/>
        <v>#VALUE!</v>
      </c>
      <c r="L885">
        <v>1</v>
      </c>
      <c r="N885">
        <f t="shared" si="153"/>
        <v>1964</v>
      </c>
      <c r="O885" t="e">
        <f t="shared" si="154"/>
        <v>#VALUE!</v>
      </c>
      <c r="P885" t="e">
        <f t="shared" si="151"/>
        <v>#VALUE!</v>
      </c>
      <c r="Q885" t="e">
        <f t="shared" si="155"/>
        <v>#VALUE!</v>
      </c>
      <c r="R885" t="e">
        <f t="shared" si="156"/>
        <v>#VALUE!</v>
      </c>
      <c r="S885">
        <v>0</v>
      </c>
    </row>
    <row r="886" spans="1:19">
      <c r="A886">
        <f t="shared" si="152"/>
        <v>1964</v>
      </c>
      <c r="B886" t="s">
        <v>1024</v>
      </c>
      <c r="C886" t="s">
        <v>1052</v>
      </c>
      <c r="G886">
        <f t="shared" si="157"/>
        <v>1964</v>
      </c>
      <c r="H886" t="str">
        <f t="shared" si="158"/>
        <v>Eastern Division Finals</v>
      </c>
      <c r="I886" t="str">
        <f t="shared" si="159"/>
        <v>Boston Celtics</v>
      </c>
      <c r="J886">
        <f t="shared" si="160"/>
        <v>4</v>
      </c>
      <c r="K886">
        <f t="shared" si="161"/>
        <v>5</v>
      </c>
      <c r="L886">
        <v>1</v>
      </c>
      <c r="N886">
        <f t="shared" si="153"/>
        <v>1964</v>
      </c>
      <c r="O886" t="str">
        <f t="shared" si="154"/>
        <v>Eastern Division Finals</v>
      </c>
      <c r="P886" t="str">
        <f t="shared" si="151"/>
        <v>Cincinnati Royals</v>
      </c>
      <c r="Q886">
        <f t="shared" si="155"/>
        <v>1</v>
      </c>
      <c r="R886">
        <f t="shared" si="156"/>
        <v>5</v>
      </c>
      <c r="S886">
        <v>0</v>
      </c>
    </row>
    <row r="887" spans="1:19">
      <c r="A887">
        <f t="shared" si="152"/>
        <v>1964</v>
      </c>
      <c r="B887" t="s">
        <v>1049</v>
      </c>
      <c r="C887" t="s">
        <v>1041</v>
      </c>
      <c r="G887">
        <f t="shared" si="157"/>
        <v>1964</v>
      </c>
      <c r="H887" t="str">
        <f t="shared" si="158"/>
        <v>Western Division Finals</v>
      </c>
      <c r="I887" t="str">
        <f t="shared" si="159"/>
        <v>San Francisco Warriors</v>
      </c>
      <c r="J887">
        <f t="shared" si="160"/>
        <v>4</v>
      </c>
      <c r="K887">
        <f t="shared" si="161"/>
        <v>7</v>
      </c>
      <c r="L887">
        <v>1</v>
      </c>
      <c r="N887">
        <f t="shared" si="153"/>
        <v>1964</v>
      </c>
      <c r="O887" t="str">
        <f t="shared" si="154"/>
        <v>Western Division Finals</v>
      </c>
      <c r="P887" t="str">
        <f t="shared" si="151"/>
        <v>St. Louis Hawks</v>
      </c>
      <c r="Q887">
        <f t="shared" si="155"/>
        <v>3</v>
      </c>
      <c r="R887">
        <f t="shared" si="156"/>
        <v>7</v>
      </c>
      <c r="S887">
        <v>0</v>
      </c>
    </row>
    <row r="888" spans="1:19">
      <c r="A888">
        <f t="shared" si="152"/>
        <v>1964</v>
      </c>
      <c r="G888">
        <f t="shared" si="157"/>
        <v>1964</v>
      </c>
      <c r="H888" t="e">
        <f t="shared" si="158"/>
        <v>#VALUE!</v>
      </c>
      <c r="I888" t="e">
        <f t="shared" si="159"/>
        <v>#VALUE!</v>
      </c>
      <c r="J888" t="e">
        <f t="shared" si="160"/>
        <v>#VALUE!</v>
      </c>
      <c r="K888" t="e">
        <f t="shared" si="161"/>
        <v>#VALUE!</v>
      </c>
      <c r="L888">
        <v>1</v>
      </c>
      <c r="N888">
        <f t="shared" si="153"/>
        <v>1964</v>
      </c>
      <c r="O888" t="e">
        <f t="shared" si="154"/>
        <v>#VALUE!</v>
      </c>
      <c r="P888" t="e">
        <f t="shared" si="151"/>
        <v>#VALUE!</v>
      </c>
      <c r="Q888" t="e">
        <f t="shared" si="155"/>
        <v>#VALUE!</v>
      </c>
      <c r="R888" t="e">
        <f t="shared" si="156"/>
        <v>#VALUE!</v>
      </c>
      <c r="S888">
        <v>0</v>
      </c>
    </row>
    <row r="889" spans="1:19">
      <c r="A889">
        <f t="shared" si="152"/>
        <v>1964</v>
      </c>
      <c r="B889" t="s">
        <v>1051</v>
      </c>
      <c r="C889" t="s">
        <v>1058</v>
      </c>
      <c r="G889">
        <f t="shared" si="157"/>
        <v>1964</v>
      </c>
      <c r="H889" t="str">
        <f t="shared" si="158"/>
        <v>Eastern Division Semifinals</v>
      </c>
      <c r="I889" t="str">
        <f t="shared" si="159"/>
        <v>Cincinnati Royals</v>
      </c>
      <c r="J889">
        <f t="shared" si="160"/>
        <v>3</v>
      </c>
      <c r="K889">
        <f t="shared" si="161"/>
        <v>5</v>
      </c>
      <c r="L889">
        <v>1</v>
      </c>
      <c r="N889">
        <f t="shared" si="153"/>
        <v>1964</v>
      </c>
      <c r="O889" t="str">
        <f t="shared" si="154"/>
        <v>Eastern Division Semifinals</v>
      </c>
      <c r="P889" t="str">
        <f t="shared" si="151"/>
        <v>Philadelphia 76ers</v>
      </c>
      <c r="Q889">
        <f t="shared" si="155"/>
        <v>2</v>
      </c>
      <c r="R889">
        <f t="shared" si="156"/>
        <v>5</v>
      </c>
      <c r="S889">
        <v>0</v>
      </c>
    </row>
    <row r="890" spans="1:19">
      <c r="A890">
        <f t="shared" si="152"/>
        <v>1964</v>
      </c>
      <c r="B890" t="s">
        <v>1059</v>
      </c>
      <c r="C890" t="s">
        <v>1060</v>
      </c>
      <c r="G890">
        <f t="shared" si="157"/>
        <v>1964</v>
      </c>
      <c r="H890" t="str">
        <f t="shared" si="158"/>
        <v>Western Division Semifinals</v>
      </c>
      <c r="I890" t="str">
        <f t="shared" si="159"/>
        <v>St. Louis Hawks</v>
      </c>
      <c r="J890">
        <f t="shared" si="160"/>
        <v>3</v>
      </c>
      <c r="K890">
        <f t="shared" si="161"/>
        <v>5</v>
      </c>
      <c r="L890">
        <v>1</v>
      </c>
      <c r="N890">
        <f t="shared" si="153"/>
        <v>1964</v>
      </c>
      <c r="O890" t="str">
        <f t="shared" si="154"/>
        <v>Western Division Semifinals</v>
      </c>
      <c r="P890" t="str">
        <f t="shared" si="151"/>
        <v>Los Angeles Lakers</v>
      </c>
      <c r="Q890">
        <f t="shared" si="155"/>
        <v>2</v>
      </c>
      <c r="R890">
        <f t="shared" si="156"/>
        <v>5</v>
      </c>
      <c r="S890">
        <v>0</v>
      </c>
    </row>
    <row r="891" spans="1:19">
      <c r="A891">
        <f t="shared" si="152"/>
        <v>1964</v>
      </c>
      <c r="G891">
        <f t="shared" si="157"/>
        <v>1964</v>
      </c>
      <c r="H891" t="e">
        <f t="shared" si="158"/>
        <v>#VALUE!</v>
      </c>
      <c r="I891" t="e">
        <f t="shared" si="159"/>
        <v>#VALUE!</v>
      </c>
      <c r="J891" t="e">
        <f t="shared" si="160"/>
        <v>#VALUE!</v>
      </c>
      <c r="K891" t="e">
        <f t="shared" si="161"/>
        <v>#VALUE!</v>
      </c>
      <c r="L891">
        <v>1</v>
      </c>
      <c r="N891">
        <f t="shared" si="153"/>
        <v>1964</v>
      </c>
      <c r="O891" t="e">
        <f t="shared" si="154"/>
        <v>#VALUE!</v>
      </c>
      <c r="P891" t="e">
        <f t="shared" si="151"/>
        <v>#VALUE!</v>
      </c>
      <c r="Q891" t="e">
        <f t="shared" si="155"/>
        <v>#VALUE!</v>
      </c>
      <c r="R891" t="e">
        <f t="shared" si="156"/>
        <v>#VALUE!</v>
      </c>
      <c r="S891">
        <v>0</v>
      </c>
    </row>
    <row r="892" spans="1:19">
      <c r="A892">
        <f t="shared" si="152"/>
        <v>1964</v>
      </c>
      <c r="G892">
        <f t="shared" si="157"/>
        <v>1964</v>
      </c>
      <c r="H892" t="e">
        <f t="shared" si="158"/>
        <v>#VALUE!</v>
      </c>
      <c r="I892" t="e">
        <f t="shared" si="159"/>
        <v>#VALUE!</v>
      </c>
      <c r="J892" t="e">
        <f t="shared" si="160"/>
        <v>#VALUE!</v>
      </c>
      <c r="K892" t="e">
        <f t="shared" si="161"/>
        <v>#VALUE!</v>
      </c>
      <c r="L892">
        <v>1</v>
      </c>
      <c r="N892">
        <f t="shared" si="153"/>
        <v>1964</v>
      </c>
      <c r="O892" t="e">
        <f t="shared" si="154"/>
        <v>#VALUE!</v>
      </c>
      <c r="P892" t="e">
        <f t="shared" si="151"/>
        <v>#VALUE!</v>
      </c>
      <c r="Q892" t="e">
        <f t="shared" si="155"/>
        <v>#VALUE!</v>
      </c>
      <c r="R892" t="e">
        <f t="shared" si="156"/>
        <v>#VALUE!</v>
      </c>
      <c r="S892">
        <v>0</v>
      </c>
    </row>
    <row r="893" spans="1:19">
      <c r="A893">
        <f t="shared" si="152"/>
        <v>1964</v>
      </c>
      <c r="G893">
        <f t="shared" si="157"/>
        <v>1964</v>
      </c>
      <c r="H893" t="e">
        <f t="shared" si="158"/>
        <v>#VALUE!</v>
      </c>
      <c r="I893" t="e">
        <f t="shared" si="159"/>
        <v>#VALUE!</v>
      </c>
      <c r="J893" t="e">
        <f t="shared" si="160"/>
        <v>#VALUE!</v>
      </c>
      <c r="K893" t="e">
        <f t="shared" si="161"/>
        <v>#VALUE!</v>
      </c>
      <c r="L893">
        <v>1</v>
      </c>
      <c r="N893">
        <f t="shared" si="153"/>
        <v>1964</v>
      </c>
      <c r="O893" t="e">
        <f t="shared" si="154"/>
        <v>#VALUE!</v>
      </c>
      <c r="P893" t="e">
        <f t="shared" si="151"/>
        <v>#VALUE!</v>
      </c>
      <c r="Q893" t="e">
        <f t="shared" si="155"/>
        <v>#VALUE!</v>
      </c>
      <c r="R893" t="e">
        <f t="shared" si="156"/>
        <v>#VALUE!</v>
      </c>
      <c r="S893">
        <v>0</v>
      </c>
    </row>
    <row r="894" spans="1:19">
      <c r="A894">
        <f t="shared" si="152"/>
        <v>1964</v>
      </c>
      <c r="G894">
        <f t="shared" si="157"/>
        <v>1964</v>
      </c>
      <c r="H894" t="e">
        <f t="shared" si="158"/>
        <v>#VALUE!</v>
      </c>
      <c r="I894" t="e">
        <f t="shared" si="159"/>
        <v>#VALUE!</v>
      </c>
      <c r="J894" t="e">
        <f t="shared" si="160"/>
        <v>#VALUE!</v>
      </c>
      <c r="K894" t="e">
        <f t="shared" si="161"/>
        <v>#VALUE!</v>
      </c>
      <c r="L894">
        <v>1</v>
      </c>
      <c r="N894">
        <f t="shared" si="153"/>
        <v>1964</v>
      </c>
      <c r="O894" t="e">
        <f t="shared" si="154"/>
        <v>#VALUE!</v>
      </c>
      <c r="P894" t="e">
        <f t="shared" si="151"/>
        <v>#VALUE!</v>
      </c>
      <c r="Q894" t="e">
        <f t="shared" si="155"/>
        <v>#VALUE!</v>
      </c>
      <c r="R894" t="e">
        <f t="shared" si="156"/>
        <v>#VALUE!</v>
      </c>
      <c r="S894">
        <v>0</v>
      </c>
    </row>
    <row r="895" spans="1:19">
      <c r="A895">
        <f t="shared" si="152"/>
        <v>1964</v>
      </c>
      <c r="G895">
        <f t="shared" si="157"/>
        <v>1964</v>
      </c>
      <c r="H895" t="e">
        <f t="shared" si="158"/>
        <v>#VALUE!</v>
      </c>
      <c r="I895" t="e">
        <f t="shared" si="159"/>
        <v>#VALUE!</v>
      </c>
      <c r="J895" t="e">
        <f t="shared" si="160"/>
        <v>#VALUE!</v>
      </c>
      <c r="K895" t="e">
        <f t="shared" si="161"/>
        <v>#VALUE!</v>
      </c>
      <c r="L895">
        <v>1</v>
      </c>
      <c r="N895">
        <f t="shared" si="153"/>
        <v>1964</v>
      </c>
      <c r="O895" t="e">
        <f t="shared" si="154"/>
        <v>#VALUE!</v>
      </c>
      <c r="P895" t="e">
        <f t="shared" si="151"/>
        <v>#VALUE!</v>
      </c>
      <c r="Q895" t="e">
        <f t="shared" si="155"/>
        <v>#VALUE!</v>
      </c>
      <c r="R895" t="e">
        <f t="shared" si="156"/>
        <v>#VALUE!</v>
      </c>
      <c r="S895">
        <v>0</v>
      </c>
    </row>
    <row r="896" spans="1:19">
      <c r="A896">
        <f t="shared" si="152"/>
        <v>1964</v>
      </c>
      <c r="G896">
        <f t="shared" si="157"/>
        <v>1964</v>
      </c>
      <c r="H896" t="e">
        <f t="shared" si="158"/>
        <v>#VALUE!</v>
      </c>
      <c r="I896" t="e">
        <f t="shared" si="159"/>
        <v>#VALUE!</v>
      </c>
      <c r="J896" t="e">
        <f t="shared" si="160"/>
        <v>#VALUE!</v>
      </c>
      <c r="K896" t="e">
        <f t="shared" si="161"/>
        <v>#VALUE!</v>
      </c>
      <c r="L896">
        <v>1</v>
      </c>
      <c r="N896">
        <f t="shared" si="153"/>
        <v>1964</v>
      </c>
      <c r="O896" t="e">
        <f t="shared" si="154"/>
        <v>#VALUE!</v>
      </c>
      <c r="P896" t="e">
        <f t="shared" si="151"/>
        <v>#VALUE!</v>
      </c>
      <c r="Q896" t="e">
        <f t="shared" si="155"/>
        <v>#VALUE!</v>
      </c>
      <c r="R896" t="e">
        <f t="shared" si="156"/>
        <v>#VALUE!</v>
      </c>
      <c r="S896">
        <v>0</v>
      </c>
    </row>
    <row r="897" spans="1:19">
      <c r="A897">
        <f t="shared" si="152"/>
        <v>1964</v>
      </c>
      <c r="G897">
        <f t="shared" si="157"/>
        <v>1964</v>
      </c>
      <c r="H897" t="e">
        <f t="shared" si="158"/>
        <v>#VALUE!</v>
      </c>
      <c r="I897" t="e">
        <f t="shared" si="159"/>
        <v>#VALUE!</v>
      </c>
      <c r="J897" t="e">
        <f t="shared" si="160"/>
        <v>#VALUE!</v>
      </c>
      <c r="K897" t="e">
        <f t="shared" si="161"/>
        <v>#VALUE!</v>
      </c>
      <c r="L897">
        <v>1</v>
      </c>
      <c r="N897">
        <f t="shared" si="153"/>
        <v>1964</v>
      </c>
      <c r="O897" t="e">
        <f t="shared" si="154"/>
        <v>#VALUE!</v>
      </c>
      <c r="P897" t="e">
        <f t="shared" si="151"/>
        <v>#VALUE!</v>
      </c>
      <c r="Q897" t="e">
        <f t="shared" si="155"/>
        <v>#VALUE!</v>
      </c>
      <c r="R897" t="e">
        <f t="shared" si="156"/>
        <v>#VALUE!</v>
      </c>
      <c r="S897">
        <v>0</v>
      </c>
    </row>
    <row r="898" spans="1:19">
      <c r="A898">
        <f t="shared" si="152"/>
        <v>1964</v>
      </c>
      <c r="G898">
        <f t="shared" si="157"/>
        <v>1964</v>
      </c>
      <c r="H898" t="e">
        <f t="shared" si="158"/>
        <v>#VALUE!</v>
      </c>
      <c r="I898" t="e">
        <f t="shared" si="159"/>
        <v>#VALUE!</v>
      </c>
      <c r="J898" t="e">
        <f t="shared" si="160"/>
        <v>#VALUE!</v>
      </c>
      <c r="K898" t="e">
        <f t="shared" si="161"/>
        <v>#VALUE!</v>
      </c>
      <c r="L898">
        <v>1</v>
      </c>
      <c r="N898">
        <f t="shared" si="153"/>
        <v>1964</v>
      </c>
      <c r="O898" t="e">
        <f t="shared" si="154"/>
        <v>#VALUE!</v>
      </c>
      <c r="P898" t="e">
        <f t="shared" si="151"/>
        <v>#VALUE!</v>
      </c>
      <c r="Q898" t="e">
        <f t="shared" si="155"/>
        <v>#VALUE!</v>
      </c>
      <c r="R898" t="e">
        <f t="shared" si="156"/>
        <v>#VALUE!</v>
      </c>
      <c r="S898">
        <v>0</v>
      </c>
    </row>
    <row r="899" spans="1:19">
      <c r="A899">
        <f t="shared" si="152"/>
        <v>1964</v>
      </c>
      <c r="G899">
        <f t="shared" si="157"/>
        <v>1964</v>
      </c>
      <c r="H899" t="e">
        <f t="shared" si="158"/>
        <v>#VALUE!</v>
      </c>
      <c r="I899" t="e">
        <f t="shared" si="159"/>
        <v>#VALUE!</v>
      </c>
      <c r="J899" t="e">
        <f t="shared" si="160"/>
        <v>#VALUE!</v>
      </c>
      <c r="K899" t="e">
        <f t="shared" si="161"/>
        <v>#VALUE!</v>
      </c>
      <c r="L899">
        <v>1</v>
      </c>
      <c r="N899">
        <f t="shared" si="153"/>
        <v>1964</v>
      </c>
      <c r="O899" t="e">
        <f t="shared" si="154"/>
        <v>#VALUE!</v>
      </c>
      <c r="P899" t="e">
        <f t="shared" ref="P899:P962" si="162">RIGHT(LEFT(C899,LEN(C899)-15),LEN(LEFT(C899,LEN(C899)-15))-FIND("over",C899)-4)</f>
        <v>#VALUE!</v>
      </c>
      <c r="Q899" t="e">
        <f t="shared" si="155"/>
        <v>#VALUE!</v>
      </c>
      <c r="R899" t="e">
        <f t="shared" si="156"/>
        <v>#VALUE!</v>
      </c>
      <c r="S899">
        <v>0</v>
      </c>
    </row>
    <row r="900" spans="1:19">
      <c r="A900">
        <f t="shared" si="152"/>
        <v>1964</v>
      </c>
      <c r="G900">
        <f t="shared" si="157"/>
        <v>1964</v>
      </c>
      <c r="H900" t="e">
        <f t="shared" si="158"/>
        <v>#VALUE!</v>
      </c>
      <c r="I900" t="e">
        <f t="shared" si="159"/>
        <v>#VALUE!</v>
      </c>
      <c r="J900" t="e">
        <f t="shared" si="160"/>
        <v>#VALUE!</v>
      </c>
      <c r="K900" t="e">
        <f t="shared" si="161"/>
        <v>#VALUE!</v>
      </c>
      <c r="L900">
        <v>1</v>
      </c>
      <c r="N900">
        <f t="shared" si="153"/>
        <v>1964</v>
      </c>
      <c r="O900" t="e">
        <f t="shared" si="154"/>
        <v>#VALUE!</v>
      </c>
      <c r="P900" t="e">
        <f t="shared" si="162"/>
        <v>#VALUE!</v>
      </c>
      <c r="Q900" t="e">
        <f t="shared" si="155"/>
        <v>#VALUE!</v>
      </c>
      <c r="R900" t="e">
        <f t="shared" si="156"/>
        <v>#VALUE!</v>
      </c>
      <c r="S900">
        <v>0</v>
      </c>
    </row>
    <row r="901" spans="1:19">
      <c r="A901">
        <f t="shared" si="152"/>
        <v>1964</v>
      </c>
      <c r="G901">
        <f t="shared" si="157"/>
        <v>1964</v>
      </c>
      <c r="H901" t="e">
        <f t="shared" si="158"/>
        <v>#VALUE!</v>
      </c>
      <c r="I901" t="e">
        <f t="shared" si="159"/>
        <v>#VALUE!</v>
      </c>
      <c r="J901" t="e">
        <f t="shared" si="160"/>
        <v>#VALUE!</v>
      </c>
      <c r="K901" t="e">
        <f t="shared" si="161"/>
        <v>#VALUE!</v>
      </c>
      <c r="L901">
        <v>1</v>
      </c>
      <c r="N901">
        <f t="shared" si="153"/>
        <v>1964</v>
      </c>
      <c r="O901" t="e">
        <f t="shared" si="154"/>
        <v>#VALUE!</v>
      </c>
      <c r="P901" t="e">
        <f t="shared" si="162"/>
        <v>#VALUE!</v>
      </c>
      <c r="Q901" t="e">
        <f t="shared" si="155"/>
        <v>#VALUE!</v>
      </c>
      <c r="R901" t="e">
        <f t="shared" si="156"/>
        <v>#VALUE!</v>
      </c>
      <c r="S901">
        <v>0</v>
      </c>
    </row>
    <row r="902" spans="1:19">
      <c r="A902">
        <f t="shared" si="152"/>
        <v>1963</v>
      </c>
      <c r="B902" t="s">
        <v>725</v>
      </c>
      <c r="C902" t="s">
        <v>760</v>
      </c>
      <c r="G902">
        <f t="shared" si="157"/>
        <v>1963</v>
      </c>
      <c r="H902" t="str">
        <f t="shared" si="158"/>
        <v>Finals</v>
      </c>
      <c r="I902" t="str">
        <f t="shared" si="159"/>
        <v>Boston Celtics</v>
      </c>
      <c r="J902">
        <f t="shared" si="160"/>
        <v>4</v>
      </c>
      <c r="K902">
        <f t="shared" si="161"/>
        <v>6</v>
      </c>
      <c r="L902">
        <v>1</v>
      </c>
      <c r="N902">
        <f t="shared" si="153"/>
        <v>1963</v>
      </c>
      <c r="O902" t="str">
        <f t="shared" si="154"/>
        <v>Finals</v>
      </c>
      <c r="P902" t="str">
        <f t="shared" si="162"/>
        <v>Los Angeles Lakers</v>
      </c>
      <c r="Q902">
        <f t="shared" si="155"/>
        <v>2</v>
      </c>
      <c r="R902">
        <f t="shared" si="156"/>
        <v>6</v>
      </c>
      <c r="S902">
        <v>0</v>
      </c>
    </row>
    <row r="903" spans="1:19">
      <c r="A903">
        <f t="shared" si="152"/>
        <v>1963</v>
      </c>
      <c r="G903">
        <f t="shared" si="157"/>
        <v>1963</v>
      </c>
      <c r="H903" t="e">
        <f t="shared" si="158"/>
        <v>#VALUE!</v>
      </c>
      <c r="I903" t="e">
        <f t="shared" si="159"/>
        <v>#VALUE!</v>
      </c>
      <c r="J903" t="e">
        <f t="shared" si="160"/>
        <v>#VALUE!</v>
      </c>
      <c r="K903" t="e">
        <f t="shared" si="161"/>
        <v>#VALUE!</v>
      </c>
      <c r="L903">
        <v>1</v>
      </c>
      <c r="N903">
        <f t="shared" si="153"/>
        <v>1963</v>
      </c>
      <c r="O903" t="e">
        <f t="shared" si="154"/>
        <v>#VALUE!</v>
      </c>
      <c r="P903" t="e">
        <f t="shared" si="162"/>
        <v>#VALUE!</v>
      </c>
      <c r="Q903" t="e">
        <f t="shared" si="155"/>
        <v>#VALUE!</v>
      </c>
      <c r="R903" t="e">
        <f t="shared" si="156"/>
        <v>#VALUE!</v>
      </c>
      <c r="S903">
        <v>0</v>
      </c>
    </row>
    <row r="904" spans="1:19">
      <c r="A904">
        <f t="shared" si="152"/>
        <v>1963</v>
      </c>
      <c r="B904" t="s">
        <v>1039</v>
      </c>
      <c r="C904" t="s">
        <v>1052</v>
      </c>
      <c r="G904">
        <f t="shared" si="157"/>
        <v>1963</v>
      </c>
      <c r="H904" t="str">
        <f t="shared" si="158"/>
        <v>Eastern Division Finals</v>
      </c>
      <c r="I904" t="str">
        <f t="shared" si="159"/>
        <v>Boston Celtics</v>
      </c>
      <c r="J904">
        <f t="shared" si="160"/>
        <v>4</v>
      </c>
      <c r="K904">
        <f t="shared" si="161"/>
        <v>7</v>
      </c>
      <c r="L904">
        <v>1</v>
      </c>
      <c r="N904">
        <f t="shared" si="153"/>
        <v>1963</v>
      </c>
      <c r="O904" t="str">
        <f t="shared" si="154"/>
        <v>Eastern Division Finals</v>
      </c>
      <c r="P904" t="str">
        <f t="shared" si="162"/>
        <v>Cincinnati Royals</v>
      </c>
      <c r="Q904">
        <f t="shared" si="155"/>
        <v>3</v>
      </c>
      <c r="R904">
        <f t="shared" si="156"/>
        <v>7</v>
      </c>
      <c r="S904">
        <v>0</v>
      </c>
    </row>
    <row r="905" spans="1:19">
      <c r="A905">
        <f t="shared" si="152"/>
        <v>1963</v>
      </c>
      <c r="B905" t="s">
        <v>1049</v>
      </c>
      <c r="C905" t="s">
        <v>1050</v>
      </c>
      <c r="G905">
        <f t="shared" si="157"/>
        <v>1963</v>
      </c>
      <c r="H905" t="str">
        <f t="shared" si="158"/>
        <v>Western Division Finals</v>
      </c>
      <c r="I905" t="str">
        <f t="shared" si="159"/>
        <v>Los Angeles Lakers</v>
      </c>
      <c r="J905">
        <f t="shared" si="160"/>
        <v>4</v>
      </c>
      <c r="K905">
        <f t="shared" si="161"/>
        <v>7</v>
      </c>
      <c r="L905">
        <v>1</v>
      </c>
      <c r="N905">
        <f t="shared" si="153"/>
        <v>1963</v>
      </c>
      <c r="O905" t="str">
        <f t="shared" si="154"/>
        <v>Western Division Finals</v>
      </c>
      <c r="P905" t="str">
        <f t="shared" si="162"/>
        <v>St. Louis Hawks</v>
      </c>
      <c r="Q905">
        <f t="shared" si="155"/>
        <v>3</v>
      </c>
      <c r="R905">
        <f t="shared" si="156"/>
        <v>7</v>
      </c>
      <c r="S905">
        <v>0</v>
      </c>
    </row>
    <row r="906" spans="1:19">
      <c r="A906">
        <f t="shared" si="152"/>
        <v>1963</v>
      </c>
      <c r="G906">
        <f t="shared" si="157"/>
        <v>1963</v>
      </c>
      <c r="H906" t="e">
        <f t="shared" si="158"/>
        <v>#VALUE!</v>
      </c>
      <c r="I906" t="e">
        <f t="shared" si="159"/>
        <v>#VALUE!</v>
      </c>
      <c r="J906" t="e">
        <f t="shared" si="160"/>
        <v>#VALUE!</v>
      </c>
      <c r="K906" t="e">
        <f t="shared" si="161"/>
        <v>#VALUE!</v>
      </c>
      <c r="L906">
        <v>1</v>
      </c>
      <c r="N906">
        <f t="shared" si="153"/>
        <v>1963</v>
      </c>
      <c r="O906" t="e">
        <f t="shared" si="154"/>
        <v>#VALUE!</v>
      </c>
      <c r="P906" t="e">
        <f t="shared" si="162"/>
        <v>#VALUE!</v>
      </c>
      <c r="Q906" t="e">
        <f t="shared" si="155"/>
        <v>#VALUE!</v>
      </c>
      <c r="R906" t="e">
        <f t="shared" si="156"/>
        <v>#VALUE!</v>
      </c>
      <c r="S906">
        <v>0</v>
      </c>
    </row>
    <row r="907" spans="1:19">
      <c r="A907">
        <f t="shared" ref="A907:A970" si="163">A889-1</f>
        <v>1963</v>
      </c>
      <c r="B907" t="s">
        <v>1051</v>
      </c>
      <c r="C907" t="s">
        <v>1061</v>
      </c>
      <c r="G907">
        <f t="shared" si="157"/>
        <v>1963</v>
      </c>
      <c r="H907" t="str">
        <f t="shared" si="158"/>
        <v>Eastern Division Semifinals</v>
      </c>
      <c r="I907" t="str">
        <f t="shared" si="159"/>
        <v>Cincinnati Royals</v>
      </c>
      <c r="J907">
        <f t="shared" si="160"/>
        <v>3</v>
      </c>
      <c r="K907">
        <f t="shared" si="161"/>
        <v>5</v>
      </c>
      <c r="L907">
        <v>1</v>
      </c>
      <c r="N907">
        <f t="shared" si="153"/>
        <v>1963</v>
      </c>
      <c r="O907" t="str">
        <f t="shared" si="154"/>
        <v>Eastern Division Semifinals</v>
      </c>
      <c r="P907" t="str">
        <f t="shared" si="162"/>
        <v>Syracuse Nationals</v>
      </c>
      <c r="Q907">
        <f t="shared" si="155"/>
        <v>2</v>
      </c>
      <c r="R907">
        <f t="shared" si="156"/>
        <v>5</v>
      </c>
      <c r="S907">
        <v>0</v>
      </c>
    </row>
    <row r="908" spans="1:19">
      <c r="A908">
        <f t="shared" si="163"/>
        <v>1963</v>
      </c>
      <c r="B908" t="s">
        <v>1055</v>
      </c>
      <c r="C908" t="s">
        <v>1062</v>
      </c>
      <c r="G908">
        <f t="shared" si="157"/>
        <v>1963</v>
      </c>
      <c r="H908" t="str">
        <f t="shared" si="158"/>
        <v>Western Division Semifinals</v>
      </c>
      <c r="I908" t="str">
        <f t="shared" si="159"/>
        <v>St. Louis Hawks</v>
      </c>
      <c r="J908">
        <f t="shared" si="160"/>
        <v>3</v>
      </c>
      <c r="K908">
        <f t="shared" si="161"/>
        <v>4</v>
      </c>
      <c r="L908">
        <v>1</v>
      </c>
      <c r="N908">
        <f t="shared" si="153"/>
        <v>1963</v>
      </c>
      <c r="O908" t="str">
        <f t="shared" si="154"/>
        <v>Western Division Semifinals</v>
      </c>
      <c r="P908" t="str">
        <f t="shared" si="162"/>
        <v>Detroit Pistons</v>
      </c>
      <c r="Q908">
        <f t="shared" si="155"/>
        <v>1</v>
      </c>
      <c r="R908">
        <f t="shared" si="156"/>
        <v>4</v>
      </c>
      <c r="S908">
        <v>0</v>
      </c>
    </row>
    <row r="909" spans="1:19">
      <c r="A909">
        <f t="shared" si="163"/>
        <v>1963</v>
      </c>
      <c r="G909">
        <f t="shared" si="157"/>
        <v>1963</v>
      </c>
      <c r="H909" t="e">
        <f t="shared" si="158"/>
        <v>#VALUE!</v>
      </c>
      <c r="I909" t="e">
        <f t="shared" si="159"/>
        <v>#VALUE!</v>
      </c>
      <c r="J909" t="e">
        <f t="shared" si="160"/>
        <v>#VALUE!</v>
      </c>
      <c r="K909" t="e">
        <f t="shared" si="161"/>
        <v>#VALUE!</v>
      </c>
      <c r="L909">
        <v>1</v>
      </c>
      <c r="N909">
        <f t="shared" si="153"/>
        <v>1963</v>
      </c>
      <c r="O909" t="e">
        <f t="shared" si="154"/>
        <v>#VALUE!</v>
      </c>
      <c r="P909" t="e">
        <f t="shared" si="162"/>
        <v>#VALUE!</v>
      </c>
      <c r="Q909" t="e">
        <f t="shared" si="155"/>
        <v>#VALUE!</v>
      </c>
      <c r="R909" t="e">
        <f t="shared" si="156"/>
        <v>#VALUE!</v>
      </c>
      <c r="S909">
        <v>0</v>
      </c>
    </row>
    <row r="910" spans="1:19">
      <c r="A910">
        <f t="shared" si="163"/>
        <v>1963</v>
      </c>
      <c r="G910">
        <f t="shared" si="157"/>
        <v>1963</v>
      </c>
      <c r="H910" t="e">
        <f t="shared" si="158"/>
        <v>#VALUE!</v>
      </c>
      <c r="I910" t="e">
        <f t="shared" si="159"/>
        <v>#VALUE!</v>
      </c>
      <c r="J910" t="e">
        <f t="shared" si="160"/>
        <v>#VALUE!</v>
      </c>
      <c r="K910" t="e">
        <f t="shared" si="161"/>
        <v>#VALUE!</v>
      </c>
      <c r="L910">
        <v>1</v>
      </c>
      <c r="N910">
        <f t="shared" si="153"/>
        <v>1963</v>
      </c>
      <c r="O910" t="e">
        <f t="shared" si="154"/>
        <v>#VALUE!</v>
      </c>
      <c r="P910" t="e">
        <f t="shared" si="162"/>
        <v>#VALUE!</v>
      </c>
      <c r="Q910" t="e">
        <f t="shared" si="155"/>
        <v>#VALUE!</v>
      </c>
      <c r="R910" t="e">
        <f t="shared" si="156"/>
        <v>#VALUE!</v>
      </c>
      <c r="S910">
        <v>0</v>
      </c>
    </row>
    <row r="911" spans="1:19">
      <c r="A911">
        <f t="shared" si="163"/>
        <v>1963</v>
      </c>
      <c r="G911">
        <f t="shared" si="157"/>
        <v>1963</v>
      </c>
      <c r="H911" t="e">
        <f t="shared" si="158"/>
        <v>#VALUE!</v>
      </c>
      <c r="I911" t="e">
        <f t="shared" si="159"/>
        <v>#VALUE!</v>
      </c>
      <c r="J911" t="e">
        <f t="shared" si="160"/>
        <v>#VALUE!</v>
      </c>
      <c r="K911" t="e">
        <f t="shared" si="161"/>
        <v>#VALUE!</v>
      </c>
      <c r="L911">
        <v>1</v>
      </c>
      <c r="N911">
        <f t="shared" si="153"/>
        <v>1963</v>
      </c>
      <c r="O911" t="e">
        <f t="shared" si="154"/>
        <v>#VALUE!</v>
      </c>
      <c r="P911" t="e">
        <f t="shared" si="162"/>
        <v>#VALUE!</v>
      </c>
      <c r="Q911" t="e">
        <f t="shared" si="155"/>
        <v>#VALUE!</v>
      </c>
      <c r="R911" t="e">
        <f t="shared" si="156"/>
        <v>#VALUE!</v>
      </c>
      <c r="S911">
        <v>0</v>
      </c>
    </row>
    <row r="912" spans="1:19">
      <c r="A912">
        <f t="shared" si="163"/>
        <v>1963</v>
      </c>
      <c r="G912">
        <f t="shared" si="157"/>
        <v>1963</v>
      </c>
      <c r="H912" t="e">
        <f t="shared" si="158"/>
        <v>#VALUE!</v>
      </c>
      <c r="I912" t="e">
        <f t="shared" si="159"/>
        <v>#VALUE!</v>
      </c>
      <c r="J912" t="e">
        <f t="shared" si="160"/>
        <v>#VALUE!</v>
      </c>
      <c r="K912" t="e">
        <f t="shared" si="161"/>
        <v>#VALUE!</v>
      </c>
      <c r="L912">
        <v>1</v>
      </c>
      <c r="N912">
        <f t="shared" si="153"/>
        <v>1963</v>
      </c>
      <c r="O912" t="e">
        <f t="shared" si="154"/>
        <v>#VALUE!</v>
      </c>
      <c r="P912" t="e">
        <f t="shared" si="162"/>
        <v>#VALUE!</v>
      </c>
      <c r="Q912" t="e">
        <f t="shared" si="155"/>
        <v>#VALUE!</v>
      </c>
      <c r="R912" t="e">
        <f t="shared" si="156"/>
        <v>#VALUE!</v>
      </c>
      <c r="S912">
        <v>0</v>
      </c>
    </row>
    <row r="913" spans="1:19">
      <c r="A913">
        <f t="shared" si="163"/>
        <v>1963</v>
      </c>
      <c r="G913">
        <f t="shared" si="157"/>
        <v>1963</v>
      </c>
      <c r="H913" t="e">
        <f t="shared" si="158"/>
        <v>#VALUE!</v>
      </c>
      <c r="I913" t="e">
        <f t="shared" si="159"/>
        <v>#VALUE!</v>
      </c>
      <c r="J913" t="e">
        <f t="shared" si="160"/>
        <v>#VALUE!</v>
      </c>
      <c r="K913" t="e">
        <f t="shared" si="161"/>
        <v>#VALUE!</v>
      </c>
      <c r="L913">
        <v>1</v>
      </c>
      <c r="N913">
        <f t="shared" si="153"/>
        <v>1963</v>
      </c>
      <c r="O913" t="e">
        <f t="shared" si="154"/>
        <v>#VALUE!</v>
      </c>
      <c r="P913" t="e">
        <f t="shared" si="162"/>
        <v>#VALUE!</v>
      </c>
      <c r="Q913" t="e">
        <f t="shared" si="155"/>
        <v>#VALUE!</v>
      </c>
      <c r="R913" t="e">
        <f t="shared" si="156"/>
        <v>#VALUE!</v>
      </c>
      <c r="S913">
        <v>0</v>
      </c>
    </row>
    <row r="914" spans="1:19">
      <c r="A914">
        <f t="shared" si="163"/>
        <v>1963</v>
      </c>
      <c r="G914">
        <f t="shared" si="157"/>
        <v>1963</v>
      </c>
      <c r="H914" t="e">
        <f t="shared" si="158"/>
        <v>#VALUE!</v>
      </c>
      <c r="I914" t="e">
        <f t="shared" si="159"/>
        <v>#VALUE!</v>
      </c>
      <c r="J914" t="e">
        <f t="shared" si="160"/>
        <v>#VALUE!</v>
      </c>
      <c r="K914" t="e">
        <f t="shared" si="161"/>
        <v>#VALUE!</v>
      </c>
      <c r="L914">
        <v>1</v>
      </c>
      <c r="N914">
        <f t="shared" si="153"/>
        <v>1963</v>
      </c>
      <c r="O914" t="e">
        <f t="shared" si="154"/>
        <v>#VALUE!</v>
      </c>
      <c r="P914" t="e">
        <f t="shared" si="162"/>
        <v>#VALUE!</v>
      </c>
      <c r="Q914" t="e">
        <f t="shared" si="155"/>
        <v>#VALUE!</v>
      </c>
      <c r="R914" t="e">
        <f t="shared" si="156"/>
        <v>#VALUE!</v>
      </c>
      <c r="S914">
        <v>0</v>
      </c>
    </row>
    <row r="915" spans="1:19">
      <c r="A915">
        <f t="shared" si="163"/>
        <v>1963</v>
      </c>
      <c r="G915">
        <f t="shared" si="157"/>
        <v>1963</v>
      </c>
      <c r="H915" t="e">
        <f t="shared" si="158"/>
        <v>#VALUE!</v>
      </c>
      <c r="I915" t="e">
        <f t="shared" si="159"/>
        <v>#VALUE!</v>
      </c>
      <c r="J915" t="e">
        <f t="shared" si="160"/>
        <v>#VALUE!</v>
      </c>
      <c r="K915" t="e">
        <f t="shared" si="161"/>
        <v>#VALUE!</v>
      </c>
      <c r="L915">
        <v>1</v>
      </c>
      <c r="N915">
        <f t="shared" si="153"/>
        <v>1963</v>
      </c>
      <c r="O915" t="e">
        <f t="shared" si="154"/>
        <v>#VALUE!</v>
      </c>
      <c r="P915" t="e">
        <f t="shared" si="162"/>
        <v>#VALUE!</v>
      </c>
      <c r="Q915" t="e">
        <f t="shared" si="155"/>
        <v>#VALUE!</v>
      </c>
      <c r="R915" t="e">
        <f t="shared" si="156"/>
        <v>#VALUE!</v>
      </c>
      <c r="S915">
        <v>0</v>
      </c>
    </row>
    <row r="916" spans="1:19">
      <c r="A916">
        <f t="shared" si="163"/>
        <v>1963</v>
      </c>
      <c r="G916">
        <f t="shared" si="157"/>
        <v>1963</v>
      </c>
      <c r="H916" t="e">
        <f t="shared" si="158"/>
        <v>#VALUE!</v>
      </c>
      <c r="I916" t="e">
        <f t="shared" si="159"/>
        <v>#VALUE!</v>
      </c>
      <c r="J916" t="e">
        <f t="shared" si="160"/>
        <v>#VALUE!</v>
      </c>
      <c r="K916" t="e">
        <f t="shared" si="161"/>
        <v>#VALUE!</v>
      </c>
      <c r="L916">
        <v>1</v>
      </c>
      <c r="N916">
        <f t="shared" si="153"/>
        <v>1963</v>
      </c>
      <c r="O916" t="e">
        <f t="shared" si="154"/>
        <v>#VALUE!</v>
      </c>
      <c r="P916" t="e">
        <f t="shared" si="162"/>
        <v>#VALUE!</v>
      </c>
      <c r="Q916" t="e">
        <f t="shared" si="155"/>
        <v>#VALUE!</v>
      </c>
      <c r="R916" t="e">
        <f t="shared" si="156"/>
        <v>#VALUE!</v>
      </c>
      <c r="S916">
        <v>0</v>
      </c>
    </row>
    <row r="917" spans="1:19">
      <c r="A917">
        <f t="shared" si="163"/>
        <v>1963</v>
      </c>
      <c r="G917">
        <f t="shared" si="157"/>
        <v>1963</v>
      </c>
      <c r="H917" t="e">
        <f t="shared" si="158"/>
        <v>#VALUE!</v>
      </c>
      <c r="I917" t="e">
        <f t="shared" si="159"/>
        <v>#VALUE!</v>
      </c>
      <c r="J917" t="e">
        <f t="shared" si="160"/>
        <v>#VALUE!</v>
      </c>
      <c r="K917" t="e">
        <f t="shared" si="161"/>
        <v>#VALUE!</v>
      </c>
      <c r="L917">
        <v>1</v>
      </c>
      <c r="N917">
        <f t="shared" si="153"/>
        <v>1963</v>
      </c>
      <c r="O917" t="e">
        <f t="shared" si="154"/>
        <v>#VALUE!</v>
      </c>
      <c r="P917" t="e">
        <f t="shared" si="162"/>
        <v>#VALUE!</v>
      </c>
      <c r="Q917" t="e">
        <f t="shared" si="155"/>
        <v>#VALUE!</v>
      </c>
      <c r="R917" t="e">
        <f t="shared" si="156"/>
        <v>#VALUE!</v>
      </c>
      <c r="S917">
        <v>0</v>
      </c>
    </row>
    <row r="918" spans="1:19">
      <c r="A918">
        <f t="shared" si="163"/>
        <v>1963</v>
      </c>
      <c r="G918">
        <f t="shared" si="157"/>
        <v>1963</v>
      </c>
      <c r="H918" t="e">
        <f t="shared" si="158"/>
        <v>#VALUE!</v>
      </c>
      <c r="I918" t="e">
        <f t="shared" si="159"/>
        <v>#VALUE!</v>
      </c>
      <c r="J918" t="e">
        <f t="shared" si="160"/>
        <v>#VALUE!</v>
      </c>
      <c r="K918" t="e">
        <f t="shared" si="161"/>
        <v>#VALUE!</v>
      </c>
      <c r="L918">
        <v>1</v>
      </c>
      <c r="N918">
        <f t="shared" si="153"/>
        <v>1963</v>
      </c>
      <c r="O918" t="e">
        <f t="shared" si="154"/>
        <v>#VALUE!</v>
      </c>
      <c r="P918" t="e">
        <f t="shared" si="162"/>
        <v>#VALUE!</v>
      </c>
      <c r="Q918" t="e">
        <f t="shared" si="155"/>
        <v>#VALUE!</v>
      </c>
      <c r="R918" t="e">
        <f t="shared" si="156"/>
        <v>#VALUE!</v>
      </c>
      <c r="S918">
        <v>0</v>
      </c>
    </row>
    <row r="919" spans="1:19">
      <c r="A919">
        <f t="shared" si="163"/>
        <v>1963</v>
      </c>
      <c r="G919">
        <f t="shared" si="157"/>
        <v>1963</v>
      </c>
      <c r="H919" t="e">
        <f t="shared" si="158"/>
        <v>#VALUE!</v>
      </c>
      <c r="I919" t="e">
        <f t="shared" si="159"/>
        <v>#VALUE!</v>
      </c>
      <c r="J919" t="e">
        <f t="shared" si="160"/>
        <v>#VALUE!</v>
      </c>
      <c r="K919" t="e">
        <f t="shared" si="161"/>
        <v>#VALUE!</v>
      </c>
      <c r="L919">
        <v>1</v>
      </c>
      <c r="N919">
        <f t="shared" si="153"/>
        <v>1963</v>
      </c>
      <c r="O919" t="e">
        <f t="shared" si="154"/>
        <v>#VALUE!</v>
      </c>
      <c r="P919" t="e">
        <f t="shared" si="162"/>
        <v>#VALUE!</v>
      </c>
      <c r="Q919" t="e">
        <f t="shared" si="155"/>
        <v>#VALUE!</v>
      </c>
      <c r="R919" t="e">
        <f t="shared" si="156"/>
        <v>#VALUE!</v>
      </c>
      <c r="S919">
        <v>0</v>
      </c>
    </row>
    <row r="920" spans="1:19">
      <c r="A920">
        <f t="shared" si="163"/>
        <v>1962</v>
      </c>
      <c r="B920" t="s">
        <v>678</v>
      </c>
      <c r="C920" t="s">
        <v>760</v>
      </c>
      <c r="G920">
        <f t="shared" si="157"/>
        <v>1962</v>
      </c>
      <c r="H920" t="str">
        <f t="shared" si="158"/>
        <v>Finals</v>
      </c>
      <c r="I920" t="str">
        <f t="shared" si="159"/>
        <v>Boston Celtics</v>
      </c>
      <c r="J920">
        <f t="shared" si="160"/>
        <v>4</v>
      </c>
      <c r="K920">
        <f t="shared" si="161"/>
        <v>7</v>
      </c>
      <c r="L920">
        <v>1</v>
      </c>
      <c r="N920">
        <f t="shared" si="153"/>
        <v>1962</v>
      </c>
      <c r="O920" t="str">
        <f t="shared" si="154"/>
        <v>Finals</v>
      </c>
      <c r="P920" t="str">
        <f t="shared" si="162"/>
        <v>Los Angeles Lakers</v>
      </c>
      <c r="Q920">
        <f t="shared" si="155"/>
        <v>3</v>
      </c>
      <c r="R920">
        <f t="shared" si="156"/>
        <v>7</v>
      </c>
      <c r="S920">
        <v>0</v>
      </c>
    </row>
    <row r="921" spans="1:19">
      <c r="A921">
        <f t="shared" si="163"/>
        <v>1962</v>
      </c>
      <c r="G921">
        <f t="shared" si="157"/>
        <v>1962</v>
      </c>
      <c r="H921" t="e">
        <f t="shared" si="158"/>
        <v>#VALUE!</v>
      </c>
      <c r="I921" t="e">
        <f t="shared" si="159"/>
        <v>#VALUE!</v>
      </c>
      <c r="J921" t="e">
        <f t="shared" si="160"/>
        <v>#VALUE!</v>
      </c>
      <c r="K921" t="e">
        <f t="shared" si="161"/>
        <v>#VALUE!</v>
      </c>
      <c r="L921">
        <v>1</v>
      </c>
      <c r="N921">
        <f t="shared" si="153"/>
        <v>1962</v>
      </c>
      <c r="O921" t="e">
        <f t="shared" si="154"/>
        <v>#VALUE!</v>
      </c>
      <c r="P921" t="e">
        <f t="shared" si="162"/>
        <v>#VALUE!</v>
      </c>
      <c r="Q921" t="e">
        <f t="shared" si="155"/>
        <v>#VALUE!</v>
      </c>
      <c r="R921" t="e">
        <f t="shared" si="156"/>
        <v>#VALUE!</v>
      </c>
      <c r="S921">
        <v>0</v>
      </c>
    </row>
    <row r="922" spans="1:19">
      <c r="A922">
        <f t="shared" si="163"/>
        <v>1962</v>
      </c>
      <c r="B922" t="s">
        <v>1039</v>
      </c>
      <c r="C922" t="s">
        <v>1063</v>
      </c>
      <c r="G922">
        <f t="shared" si="157"/>
        <v>1962</v>
      </c>
      <c r="H922" t="str">
        <f t="shared" si="158"/>
        <v>Eastern Division Finals</v>
      </c>
      <c r="I922" t="str">
        <f t="shared" si="159"/>
        <v>Boston Celtics</v>
      </c>
      <c r="J922">
        <f t="shared" si="160"/>
        <v>4</v>
      </c>
      <c r="K922">
        <f t="shared" si="161"/>
        <v>7</v>
      </c>
      <c r="L922">
        <v>1</v>
      </c>
      <c r="N922">
        <f t="shared" si="153"/>
        <v>1962</v>
      </c>
      <c r="O922" t="str">
        <f t="shared" si="154"/>
        <v>Eastern Division Finals</v>
      </c>
      <c r="P922" t="str">
        <f t="shared" si="162"/>
        <v>Philadelphia Warriors</v>
      </c>
      <c r="Q922">
        <f t="shared" si="155"/>
        <v>3</v>
      </c>
      <c r="R922">
        <f t="shared" si="156"/>
        <v>7</v>
      </c>
      <c r="S922">
        <v>0</v>
      </c>
    </row>
    <row r="923" spans="1:19">
      <c r="A923">
        <f t="shared" si="163"/>
        <v>1962</v>
      </c>
      <c r="B923" t="s">
        <v>1043</v>
      </c>
      <c r="C923" t="s">
        <v>943</v>
      </c>
      <c r="G923">
        <f t="shared" si="157"/>
        <v>1962</v>
      </c>
      <c r="H923" t="str">
        <f t="shared" si="158"/>
        <v>Western Division Finals</v>
      </c>
      <c r="I923" t="str">
        <f t="shared" si="159"/>
        <v>Los Angeles Lakers</v>
      </c>
      <c r="J923">
        <f t="shared" si="160"/>
        <v>4</v>
      </c>
      <c r="K923">
        <f t="shared" si="161"/>
        <v>6</v>
      </c>
      <c r="L923">
        <v>1</v>
      </c>
      <c r="N923">
        <f t="shared" si="153"/>
        <v>1962</v>
      </c>
      <c r="O923" t="str">
        <f t="shared" si="154"/>
        <v>Western Division Finals</v>
      </c>
      <c r="P923" t="str">
        <f t="shared" si="162"/>
        <v>Detroit Pistons</v>
      </c>
      <c r="Q923">
        <f t="shared" si="155"/>
        <v>2</v>
      </c>
      <c r="R923">
        <f t="shared" si="156"/>
        <v>6</v>
      </c>
      <c r="S923">
        <v>0</v>
      </c>
    </row>
    <row r="924" spans="1:19">
      <c r="A924">
        <f t="shared" si="163"/>
        <v>1962</v>
      </c>
      <c r="G924">
        <f t="shared" si="157"/>
        <v>1962</v>
      </c>
      <c r="H924" t="e">
        <f t="shared" si="158"/>
        <v>#VALUE!</v>
      </c>
      <c r="I924" t="e">
        <f t="shared" si="159"/>
        <v>#VALUE!</v>
      </c>
      <c r="J924" t="e">
        <f t="shared" si="160"/>
        <v>#VALUE!</v>
      </c>
      <c r="K924" t="e">
        <f t="shared" si="161"/>
        <v>#VALUE!</v>
      </c>
      <c r="L924">
        <v>1</v>
      </c>
      <c r="N924">
        <f t="shared" si="153"/>
        <v>1962</v>
      </c>
      <c r="O924" t="e">
        <f t="shared" si="154"/>
        <v>#VALUE!</v>
      </c>
      <c r="P924" t="e">
        <f t="shared" si="162"/>
        <v>#VALUE!</v>
      </c>
      <c r="Q924" t="e">
        <f t="shared" si="155"/>
        <v>#VALUE!</v>
      </c>
      <c r="R924" t="e">
        <f t="shared" si="156"/>
        <v>#VALUE!</v>
      </c>
      <c r="S924">
        <v>0</v>
      </c>
    </row>
    <row r="925" spans="1:19">
      <c r="A925">
        <f t="shared" si="163"/>
        <v>1962</v>
      </c>
      <c r="B925" t="s">
        <v>1051</v>
      </c>
      <c r="C925" t="s">
        <v>1064</v>
      </c>
      <c r="G925">
        <f t="shared" si="157"/>
        <v>1962</v>
      </c>
      <c r="H925" t="str">
        <f t="shared" si="158"/>
        <v>Eastern Division Semifinals</v>
      </c>
      <c r="I925" t="str">
        <f t="shared" si="159"/>
        <v>Philadelphia Warriors</v>
      </c>
      <c r="J925">
        <f t="shared" si="160"/>
        <v>3</v>
      </c>
      <c r="K925">
        <f t="shared" si="161"/>
        <v>5</v>
      </c>
      <c r="L925">
        <v>1</v>
      </c>
      <c r="N925">
        <f t="shared" si="153"/>
        <v>1962</v>
      </c>
      <c r="O925" t="str">
        <f t="shared" si="154"/>
        <v>Eastern Division Semifinals</v>
      </c>
      <c r="P925" t="str">
        <f t="shared" si="162"/>
        <v>Syracuse Nationals</v>
      </c>
      <c r="Q925">
        <f t="shared" si="155"/>
        <v>2</v>
      </c>
      <c r="R925">
        <f t="shared" si="156"/>
        <v>5</v>
      </c>
      <c r="S925">
        <v>0</v>
      </c>
    </row>
    <row r="926" spans="1:19">
      <c r="A926">
        <f t="shared" si="163"/>
        <v>1962</v>
      </c>
      <c r="B926" t="s">
        <v>1055</v>
      </c>
      <c r="C926" t="s">
        <v>1065</v>
      </c>
      <c r="G926">
        <f t="shared" si="157"/>
        <v>1962</v>
      </c>
      <c r="H926" t="str">
        <f t="shared" si="158"/>
        <v>Western Division Semifinals</v>
      </c>
      <c r="I926" t="str">
        <f t="shared" si="159"/>
        <v>Detroit Pistons</v>
      </c>
      <c r="J926">
        <f t="shared" si="160"/>
        <v>3</v>
      </c>
      <c r="K926">
        <f t="shared" si="161"/>
        <v>4</v>
      </c>
      <c r="L926">
        <v>1</v>
      </c>
      <c r="N926">
        <f t="shared" si="153"/>
        <v>1962</v>
      </c>
      <c r="O926" t="str">
        <f t="shared" si="154"/>
        <v>Western Division Semifinals</v>
      </c>
      <c r="P926" t="str">
        <f t="shared" si="162"/>
        <v>Cincinnati Royals</v>
      </c>
      <c r="Q926">
        <f t="shared" si="155"/>
        <v>1</v>
      </c>
      <c r="R926">
        <f t="shared" si="156"/>
        <v>4</v>
      </c>
      <c r="S926">
        <v>0</v>
      </c>
    </row>
    <row r="927" spans="1:19">
      <c r="A927">
        <f t="shared" si="163"/>
        <v>1962</v>
      </c>
      <c r="G927">
        <f t="shared" si="157"/>
        <v>1962</v>
      </c>
      <c r="H927" t="e">
        <f t="shared" si="158"/>
        <v>#VALUE!</v>
      </c>
      <c r="I927" t="e">
        <f t="shared" si="159"/>
        <v>#VALUE!</v>
      </c>
      <c r="J927" t="e">
        <f t="shared" si="160"/>
        <v>#VALUE!</v>
      </c>
      <c r="K927" t="e">
        <f t="shared" si="161"/>
        <v>#VALUE!</v>
      </c>
      <c r="L927">
        <v>1</v>
      </c>
      <c r="N927">
        <f t="shared" si="153"/>
        <v>1962</v>
      </c>
      <c r="O927" t="e">
        <f t="shared" si="154"/>
        <v>#VALUE!</v>
      </c>
      <c r="P927" t="e">
        <f t="shared" si="162"/>
        <v>#VALUE!</v>
      </c>
      <c r="Q927" t="e">
        <f t="shared" si="155"/>
        <v>#VALUE!</v>
      </c>
      <c r="R927" t="e">
        <f t="shared" si="156"/>
        <v>#VALUE!</v>
      </c>
      <c r="S927">
        <v>0</v>
      </c>
    </row>
    <row r="928" spans="1:19">
      <c r="A928">
        <f t="shared" si="163"/>
        <v>1962</v>
      </c>
      <c r="G928">
        <f t="shared" si="157"/>
        <v>1962</v>
      </c>
      <c r="H928" t="e">
        <f t="shared" si="158"/>
        <v>#VALUE!</v>
      </c>
      <c r="I928" t="e">
        <f t="shared" si="159"/>
        <v>#VALUE!</v>
      </c>
      <c r="J928" t="e">
        <f t="shared" si="160"/>
        <v>#VALUE!</v>
      </c>
      <c r="K928" t="e">
        <f t="shared" si="161"/>
        <v>#VALUE!</v>
      </c>
      <c r="L928">
        <v>1</v>
      </c>
      <c r="N928">
        <f t="shared" si="153"/>
        <v>1962</v>
      </c>
      <c r="O928" t="e">
        <f t="shared" si="154"/>
        <v>#VALUE!</v>
      </c>
      <c r="P928" t="e">
        <f t="shared" si="162"/>
        <v>#VALUE!</v>
      </c>
      <c r="Q928" t="e">
        <f t="shared" si="155"/>
        <v>#VALUE!</v>
      </c>
      <c r="R928" t="e">
        <f t="shared" si="156"/>
        <v>#VALUE!</v>
      </c>
      <c r="S928">
        <v>0</v>
      </c>
    </row>
    <row r="929" spans="1:19">
      <c r="A929">
        <f t="shared" si="163"/>
        <v>1962</v>
      </c>
      <c r="G929">
        <f t="shared" si="157"/>
        <v>1962</v>
      </c>
      <c r="H929" t="e">
        <f t="shared" si="158"/>
        <v>#VALUE!</v>
      </c>
      <c r="I929" t="e">
        <f t="shared" si="159"/>
        <v>#VALUE!</v>
      </c>
      <c r="J929" t="e">
        <f t="shared" si="160"/>
        <v>#VALUE!</v>
      </c>
      <c r="K929" t="e">
        <f t="shared" si="161"/>
        <v>#VALUE!</v>
      </c>
      <c r="L929">
        <v>1</v>
      </c>
      <c r="N929">
        <f t="shared" si="153"/>
        <v>1962</v>
      </c>
      <c r="O929" t="e">
        <f t="shared" si="154"/>
        <v>#VALUE!</v>
      </c>
      <c r="P929" t="e">
        <f t="shared" si="162"/>
        <v>#VALUE!</v>
      </c>
      <c r="Q929" t="e">
        <f t="shared" si="155"/>
        <v>#VALUE!</v>
      </c>
      <c r="R929" t="e">
        <f t="shared" si="156"/>
        <v>#VALUE!</v>
      </c>
      <c r="S929">
        <v>0</v>
      </c>
    </row>
    <row r="930" spans="1:19">
      <c r="A930">
        <f t="shared" si="163"/>
        <v>1962</v>
      </c>
      <c r="G930">
        <f t="shared" si="157"/>
        <v>1962</v>
      </c>
      <c r="H930" t="e">
        <f t="shared" si="158"/>
        <v>#VALUE!</v>
      </c>
      <c r="I930" t="e">
        <f t="shared" si="159"/>
        <v>#VALUE!</v>
      </c>
      <c r="J930" t="e">
        <f t="shared" si="160"/>
        <v>#VALUE!</v>
      </c>
      <c r="K930" t="e">
        <f t="shared" si="161"/>
        <v>#VALUE!</v>
      </c>
      <c r="L930">
        <v>1</v>
      </c>
      <c r="N930">
        <f t="shared" si="153"/>
        <v>1962</v>
      </c>
      <c r="O930" t="e">
        <f t="shared" si="154"/>
        <v>#VALUE!</v>
      </c>
      <c r="P930" t="e">
        <f t="shared" si="162"/>
        <v>#VALUE!</v>
      </c>
      <c r="Q930" t="e">
        <f t="shared" si="155"/>
        <v>#VALUE!</v>
      </c>
      <c r="R930" t="e">
        <f t="shared" si="156"/>
        <v>#VALUE!</v>
      </c>
      <c r="S930">
        <v>0</v>
      </c>
    </row>
    <row r="931" spans="1:19">
      <c r="A931">
        <f t="shared" si="163"/>
        <v>1962</v>
      </c>
      <c r="G931">
        <f t="shared" si="157"/>
        <v>1962</v>
      </c>
      <c r="H931" t="e">
        <f t="shared" si="158"/>
        <v>#VALUE!</v>
      </c>
      <c r="I931" t="e">
        <f t="shared" si="159"/>
        <v>#VALUE!</v>
      </c>
      <c r="J931" t="e">
        <f t="shared" si="160"/>
        <v>#VALUE!</v>
      </c>
      <c r="K931" t="e">
        <f t="shared" si="161"/>
        <v>#VALUE!</v>
      </c>
      <c r="L931">
        <v>1</v>
      </c>
      <c r="N931">
        <f t="shared" si="153"/>
        <v>1962</v>
      </c>
      <c r="O931" t="e">
        <f t="shared" si="154"/>
        <v>#VALUE!</v>
      </c>
      <c r="P931" t="e">
        <f t="shared" si="162"/>
        <v>#VALUE!</v>
      </c>
      <c r="Q931" t="e">
        <f t="shared" si="155"/>
        <v>#VALUE!</v>
      </c>
      <c r="R931" t="e">
        <f t="shared" si="156"/>
        <v>#VALUE!</v>
      </c>
      <c r="S931">
        <v>0</v>
      </c>
    </row>
    <row r="932" spans="1:19">
      <c r="A932">
        <f t="shared" si="163"/>
        <v>1962</v>
      </c>
      <c r="G932">
        <f t="shared" si="157"/>
        <v>1962</v>
      </c>
      <c r="H932" t="e">
        <f t="shared" si="158"/>
        <v>#VALUE!</v>
      </c>
      <c r="I932" t="e">
        <f t="shared" si="159"/>
        <v>#VALUE!</v>
      </c>
      <c r="J932" t="e">
        <f t="shared" si="160"/>
        <v>#VALUE!</v>
      </c>
      <c r="K932" t="e">
        <f t="shared" si="161"/>
        <v>#VALUE!</v>
      </c>
      <c r="L932">
        <v>1</v>
      </c>
      <c r="N932">
        <f t="shared" si="153"/>
        <v>1962</v>
      </c>
      <c r="O932" t="e">
        <f t="shared" si="154"/>
        <v>#VALUE!</v>
      </c>
      <c r="P932" t="e">
        <f t="shared" si="162"/>
        <v>#VALUE!</v>
      </c>
      <c r="Q932" t="e">
        <f t="shared" si="155"/>
        <v>#VALUE!</v>
      </c>
      <c r="R932" t="e">
        <f t="shared" si="156"/>
        <v>#VALUE!</v>
      </c>
      <c r="S932">
        <v>0</v>
      </c>
    </row>
    <row r="933" spans="1:19">
      <c r="A933">
        <f t="shared" si="163"/>
        <v>1962</v>
      </c>
      <c r="G933">
        <f t="shared" si="157"/>
        <v>1962</v>
      </c>
      <c r="H933" t="e">
        <f t="shared" si="158"/>
        <v>#VALUE!</v>
      </c>
      <c r="I933" t="e">
        <f t="shared" si="159"/>
        <v>#VALUE!</v>
      </c>
      <c r="J933" t="e">
        <f t="shared" si="160"/>
        <v>#VALUE!</v>
      </c>
      <c r="K933" t="e">
        <f t="shared" si="161"/>
        <v>#VALUE!</v>
      </c>
      <c r="L933">
        <v>1</v>
      </c>
      <c r="N933">
        <f t="shared" si="153"/>
        <v>1962</v>
      </c>
      <c r="O933" t="e">
        <f t="shared" si="154"/>
        <v>#VALUE!</v>
      </c>
      <c r="P933" t="e">
        <f t="shared" si="162"/>
        <v>#VALUE!</v>
      </c>
      <c r="Q933" t="e">
        <f t="shared" si="155"/>
        <v>#VALUE!</v>
      </c>
      <c r="R933" t="e">
        <f t="shared" si="156"/>
        <v>#VALUE!</v>
      </c>
      <c r="S933">
        <v>0</v>
      </c>
    </row>
    <row r="934" spans="1:19">
      <c r="A934">
        <f t="shared" si="163"/>
        <v>1962</v>
      </c>
      <c r="G934">
        <f t="shared" si="157"/>
        <v>1962</v>
      </c>
      <c r="H934" t="e">
        <f t="shared" si="158"/>
        <v>#VALUE!</v>
      </c>
      <c r="I934" t="e">
        <f t="shared" si="159"/>
        <v>#VALUE!</v>
      </c>
      <c r="J934" t="e">
        <f t="shared" si="160"/>
        <v>#VALUE!</v>
      </c>
      <c r="K934" t="e">
        <f t="shared" si="161"/>
        <v>#VALUE!</v>
      </c>
      <c r="L934">
        <v>1</v>
      </c>
      <c r="N934">
        <f t="shared" ref="N934:N997" si="164">A934</f>
        <v>1962</v>
      </c>
      <c r="O934" t="e">
        <f t="shared" ref="O934:O997" si="165">LEFT(B934,FIND("(",B934)-2)</f>
        <v>#VALUE!</v>
      </c>
      <c r="P934" t="e">
        <f t="shared" si="162"/>
        <v>#VALUE!</v>
      </c>
      <c r="Q934" t="e">
        <f t="shared" ref="Q934:Q997" si="166">LEFT(RIGHT(B934,3),1)*1</f>
        <v>#VALUE!</v>
      </c>
      <c r="R934" t="e">
        <f t="shared" ref="R934:R997" si="167">LEFT(RIGHT(B934,LEN(B934) - FIND("(",B934)),1)*1+Q934</f>
        <v>#VALUE!</v>
      </c>
      <c r="S934">
        <v>0</v>
      </c>
    </row>
    <row r="935" spans="1:19">
      <c r="A935">
        <f t="shared" si="163"/>
        <v>1962</v>
      </c>
      <c r="G935">
        <f t="shared" ref="G935:G998" si="168">A935</f>
        <v>1962</v>
      </c>
      <c r="H935" t="e">
        <f t="shared" ref="H935:H998" si="169">LEFT(B935,FIND("(",B935)-2)</f>
        <v>#VALUE!</v>
      </c>
      <c r="I935" t="e">
        <f t="shared" ref="I935:I998" si="170">LEFT(C935,FIND("over",C935)-2)</f>
        <v>#VALUE!</v>
      </c>
      <c r="J935" t="e">
        <f t="shared" ref="J935:J998" si="171">LEFT(RIGHT(B935,LEN(B935) - FIND("(",B935)),1)*1</f>
        <v>#VALUE!</v>
      </c>
      <c r="K935" t="e">
        <f t="shared" ref="K935:K998" si="172">RIGHT(LEFT(B935,FIND(")",B935)-1),1)+J935</f>
        <v>#VALUE!</v>
      </c>
      <c r="L935">
        <v>1</v>
      </c>
      <c r="N935">
        <f t="shared" si="164"/>
        <v>1962</v>
      </c>
      <c r="O935" t="e">
        <f t="shared" si="165"/>
        <v>#VALUE!</v>
      </c>
      <c r="P935" t="e">
        <f t="shared" si="162"/>
        <v>#VALUE!</v>
      </c>
      <c r="Q935" t="e">
        <f t="shared" si="166"/>
        <v>#VALUE!</v>
      </c>
      <c r="R935" t="e">
        <f t="shared" si="167"/>
        <v>#VALUE!</v>
      </c>
      <c r="S935">
        <v>0</v>
      </c>
    </row>
    <row r="936" spans="1:19">
      <c r="A936">
        <f t="shared" si="163"/>
        <v>1962</v>
      </c>
      <c r="G936">
        <f t="shared" si="168"/>
        <v>1962</v>
      </c>
      <c r="H936" t="e">
        <f t="shared" si="169"/>
        <v>#VALUE!</v>
      </c>
      <c r="I936" t="e">
        <f t="shared" si="170"/>
        <v>#VALUE!</v>
      </c>
      <c r="J936" t="e">
        <f t="shared" si="171"/>
        <v>#VALUE!</v>
      </c>
      <c r="K936" t="e">
        <f t="shared" si="172"/>
        <v>#VALUE!</v>
      </c>
      <c r="L936">
        <v>1</v>
      </c>
      <c r="N936">
        <f t="shared" si="164"/>
        <v>1962</v>
      </c>
      <c r="O936" t="e">
        <f t="shared" si="165"/>
        <v>#VALUE!</v>
      </c>
      <c r="P936" t="e">
        <f t="shared" si="162"/>
        <v>#VALUE!</v>
      </c>
      <c r="Q936" t="e">
        <f t="shared" si="166"/>
        <v>#VALUE!</v>
      </c>
      <c r="R936" t="e">
        <f t="shared" si="167"/>
        <v>#VALUE!</v>
      </c>
      <c r="S936">
        <v>0</v>
      </c>
    </row>
    <row r="937" spans="1:19">
      <c r="A937">
        <f t="shared" si="163"/>
        <v>1962</v>
      </c>
      <c r="G937">
        <f t="shared" si="168"/>
        <v>1962</v>
      </c>
      <c r="H937" t="e">
        <f t="shared" si="169"/>
        <v>#VALUE!</v>
      </c>
      <c r="I937" t="e">
        <f t="shared" si="170"/>
        <v>#VALUE!</v>
      </c>
      <c r="J937" t="e">
        <f t="shared" si="171"/>
        <v>#VALUE!</v>
      </c>
      <c r="K937" t="e">
        <f t="shared" si="172"/>
        <v>#VALUE!</v>
      </c>
      <c r="L937">
        <v>1</v>
      </c>
      <c r="N937">
        <f t="shared" si="164"/>
        <v>1962</v>
      </c>
      <c r="O937" t="e">
        <f t="shared" si="165"/>
        <v>#VALUE!</v>
      </c>
      <c r="P937" t="e">
        <f t="shared" si="162"/>
        <v>#VALUE!</v>
      </c>
      <c r="Q937" t="e">
        <f t="shared" si="166"/>
        <v>#VALUE!</v>
      </c>
      <c r="R937" t="e">
        <f t="shared" si="167"/>
        <v>#VALUE!</v>
      </c>
      <c r="S937">
        <v>0</v>
      </c>
    </row>
    <row r="938" spans="1:19">
      <c r="A938">
        <f t="shared" si="163"/>
        <v>1961</v>
      </c>
      <c r="B938" t="s">
        <v>705</v>
      </c>
      <c r="C938" t="s">
        <v>1066</v>
      </c>
      <c r="G938">
        <f t="shared" si="168"/>
        <v>1961</v>
      </c>
      <c r="H938" t="str">
        <f t="shared" si="169"/>
        <v>Finals</v>
      </c>
      <c r="I938" t="str">
        <f t="shared" si="170"/>
        <v>Boston Celtics</v>
      </c>
      <c r="J938">
        <f t="shared" si="171"/>
        <v>4</v>
      </c>
      <c r="K938">
        <f t="shared" si="172"/>
        <v>5</v>
      </c>
      <c r="L938">
        <v>1</v>
      </c>
      <c r="N938">
        <f t="shared" si="164"/>
        <v>1961</v>
      </c>
      <c r="O938" t="str">
        <f t="shared" si="165"/>
        <v>Finals</v>
      </c>
      <c r="P938" t="str">
        <f t="shared" si="162"/>
        <v>St. Louis Hawks</v>
      </c>
      <c r="Q938">
        <f t="shared" si="166"/>
        <v>1</v>
      </c>
      <c r="R938">
        <f t="shared" si="167"/>
        <v>5</v>
      </c>
      <c r="S938">
        <v>0</v>
      </c>
    </row>
    <row r="939" spans="1:19">
      <c r="A939">
        <f t="shared" si="163"/>
        <v>1961</v>
      </c>
      <c r="G939">
        <f t="shared" si="168"/>
        <v>1961</v>
      </c>
      <c r="H939" t="e">
        <f t="shared" si="169"/>
        <v>#VALUE!</v>
      </c>
      <c r="I939" t="e">
        <f t="shared" si="170"/>
        <v>#VALUE!</v>
      </c>
      <c r="J939" t="e">
        <f t="shared" si="171"/>
        <v>#VALUE!</v>
      </c>
      <c r="K939" t="e">
        <f t="shared" si="172"/>
        <v>#VALUE!</v>
      </c>
      <c r="L939">
        <v>1</v>
      </c>
      <c r="N939">
        <f t="shared" si="164"/>
        <v>1961</v>
      </c>
      <c r="O939" t="e">
        <f t="shared" si="165"/>
        <v>#VALUE!</v>
      </c>
      <c r="P939" t="e">
        <f t="shared" si="162"/>
        <v>#VALUE!</v>
      </c>
      <c r="Q939" t="e">
        <f t="shared" si="166"/>
        <v>#VALUE!</v>
      </c>
      <c r="R939" t="e">
        <f t="shared" si="167"/>
        <v>#VALUE!</v>
      </c>
      <c r="S939">
        <v>0</v>
      </c>
    </row>
    <row r="940" spans="1:19">
      <c r="A940">
        <f t="shared" si="163"/>
        <v>1961</v>
      </c>
      <c r="B940" t="s">
        <v>1024</v>
      </c>
      <c r="C940" t="s">
        <v>1067</v>
      </c>
      <c r="G940">
        <f t="shared" si="168"/>
        <v>1961</v>
      </c>
      <c r="H940" t="str">
        <f t="shared" si="169"/>
        <v>Eastern Division Finals</v>
      </c>
      <c r="I940" t="str">
        <f t="shared" si="170"/>
        <v>Boston Celtics</v>
      </c>
      <c r="J940">
        <f t="shared" si="171"/>
        <v>4</v>
      </c>
      <c r="K940">
        <f t="shared" si="172"/>
        <v>5</v>
      </c>
      <c r="L940">
        <v>1</v>
      </c>
      <c r="N940">
        <f t="shared" si="164"/>
        <v>1961</v>
      </c>
      <c r="O940" t="str">
        <f t="shared" si="165"/>
        <v>Eastern Division Finals</v>
      </c>
      <c r="P940" t="str">
        <f t="shared" si="162"/>
        <v>Syracuse Nationals</v>
      </c>
      <c r="Q940">
        <f t="shared" si="166"/>
        <v>1</v>
      </c>
      <c r="R940">
        <f t="shared" si="167"/>
        <v>5</v>
      </c>
      <c r="S940">
        <v>0</v>
      </c>
    </row>
    <row r="941" spans="1:19">
      <c r="A941">
        <f t="shared" si="163"/>
        <v>1961</v>
      </c>
      <c r="B941" t="s">
        <v>1049</v>
      </c>
      <c r="C941" t="s">
        <v>1060</v>
      </c>
      <c r="G941">
        <f t="shared" si="168"/>
        <v>1961</v>
      </c>
      <c r="H941" t="str">
        <f t="shared" si="169"/>
        <v>Western Division Finals</v>
      </c>
      <c r="I941" t="str">
        <f t="shared" si="170"/>
        <v>St. Louis Hawks</v>
      </c>
      <c r="J941">
        <f t="shared" si="171"/>
        <v>4</v>
      </c>
      <c r="K941">
        <f t="shared" si="172"/>
        <v>7</v>
      </c>
      <c r="L941">
        <v>1</v>
      </c>
      <c r="N941">
        <f t="shared" si="164"/>
        <v>1961</v>
      </c>
      <c r="O941" t="str">
        <f t="shared" si="165"/>
        <v>Western Division Finals</v>
      </c>
      <c r="P941" t="str">
        <f t="shared" si="162"/>
        <v>Los Angeles Lakers</v>
      </c>
      <c r="Q941">
        <f t="shared" si="166"/>
        <v>3</v>
      </c>
      <c r="R941">
        <f t="shared" si="167"/>
        <v>7</v>
      </c>
      <c r="S941">
        <v>0</v>
      </c>
    </row>
    <row r="942" spans="1:19">
      <c r="A942">
        <f t="shared" si="163"/>
        <v>1961</v>
      </c>
      <c r="G942">
        <f t="shared" si="168"/>
        <v>1961</v>
      </c>
      <c r="H942" t="e">
        <f t="shared" si="169"/>
        <v>#VALUE!</v>
      </c>
      <c r="I942" t="e">
        <f t="shared" si="170"/>
        <v>#VALUE!</v>
      </c>
      <c r="J942" t="e">
        <f t="shared" si="171"/>
        <v>#VALUE!</v>
      </c>
      <c r="K942" t="e">
        <f t="shared" si="172"/>
        <v>#VALUE!</v>
      </c>
      <c r="L942">
        <v>1</v>
      </c>
      <c r="N942">
        <f t="shared" si="164"/>
        <v>1961</v>
      </c>
      <c r="O942" t="e">
        <f t="shared" si="165"/>
        <v>#VALUE!</v>
      </c>
      <c r="P942" t="e">
        <f t="shared" si="162"/>
        <v>#VALUE!</v>
      </c>
      <c r="Q942" t="e">
        <f t="shared" si="166"/>
        <v>#VALUE!</v>
      </c>
      <c r="R942" t="e">
        <f t="shared" si="167"/>
        <v>#VALUE!</v>
      </c>
      <c r="S942">
        <v>0</v>
      </c>
    </row>
    <row r="943" spans="1:19">
      <c r="A943">
        <f t="shared" si="163"/>
        <v>1961</v>
      </c>
      <c r="B943" t="s">
        <v>1068</v>
      </c>
      <c r="C943" t="s">
        <v>1069</v>
      </c>
      <c r="G943">
        <f t="shared" si="168"/>
        <v>1961</v>
      </c>
      <c r="H943" t="str">
        <f t="shared" si="169"/>
        <v>Eastern Division Semifinals</v>
      </c>
      <c r="I943" t="str">
        <f t="shared" si="170"/>
        <v>Syracuse Nationals</v>
      </c>
      <c r="J943">
        <f t="shared" si="171"/>
        <v>3</v>
      </c>
      <c r="K943">
        <f t="shared" si="172"/>
        <v>3</v>
      </c>
      <c r="L943">
        <v>1</v>
      </c>
      <c r="N943">
        <f t="shared" si="164"/>
        <v>1961</v>
      </c>
      <c r="O943" t="str">
        <f t="shared" si="165"/>
        <v>Eastern Division Semifinals</v>
      </c>
      <c r="P943" t="str">
        <f t="shared" si="162"/>
        <v>Philadelphia Warriors</v>
      </c>
      <c r="Q943">
        <f t="shared" si="166"/>
        <v>0</v>
      </c>
      <c r="R943">
        <f t="shared" si="167"/>
        <v>3</v>
      </c>
      <c r="S943">
        <v>0</v>
      </c>
    </row>
    <row r="944" spans="1:19">
      <c r="A944">
        <f t="shared" si="163"/>
        <v>1961</v>
      </c>
      <c r="B944" t="s">
        <v>1059</v>
      </c>
      <c r="C944" t="s">
        <v>943</v>
      </c>
      <c r="G944">
        <f t="shared" si="168"/>
        <v>1961</v>
      </c>
      <c r="H944" t="str">
        <f t="shared" si="169"/>
        <v>Western Division Semifinals</v>
      </c>
      <c r="I944" t="str">
        <f t="shared" si="170"/>
        <v>Los Angeles Lakers</v>
      </c>
      <c r="J944">
        <f t="shared" si="171"/>
        <v>3</v>
      </c>
      <c r="K944">
        <f t="shared" si="172"/>
        <v>5</v>
      </c>
      <c r="L944">
        <v>1</v>
      </c>
      <c r="N944">
        <f t="shared" si="164"/>
        <v>1961</v>
      </c>
      <c r="O944" t="str">
        <f t="shared" si="165"/>
        <v>Western Division Semifinals</v>
      </c>
      <c r="P944" t="str">
        <f t="shared" si="162"/>
        <v>Detroit Pistons</v>
      </c>
      <c r="Q944">
        <f t="shared" si="166"/>
        <v>2</v>
      </c>
      <c r="R944">
        <f t="shared" si="167"/>
        <v>5</v>
      </c>
      <c r="S944">
        <v>0</v>
      </c>
    </row>
    <row r="945" spans="1:19">
      <c r="A945">
        <f t="shared" si="163"/>
        <v>1961</v>
      </c>
      <c r="G945">
        <f t="shared" si="168"/>
        <v>1961</v>
      </c>
      <c r="H945" t="e">
        <f t="shared" si="169"/>
        <v>#VALUE!</v>
      </c>
      <c r="I945" t="e">
        <f t="shared" si="170"/>
        <v>#VALUE!</v>
      </c>
      <c r="J945" t="e">
        <f t="shared" si="171"/>
        <v>#VALUE!</v>
      </c>
      <c r="K945" t="e">
        <f t="shared" si="172"/>
        <v>#VALUE!</v>
      </c>
      <c r="L945">
        <v>1</v>
      </c>
      <c r="N945">
        <f t="shared" si="164"/>
        <v>1961</v>
      </c>
      <c r="O945" t="e">
        <f t="shared" si="165"/>
        <v>#VALUE!</v>
      </c>
      <c r="P945" t="e">
        <f t="shared" si="162"/>
        <v>#VALUE!</v>
      </c>
      <c r="Q945" t="e">
        <f t="shared" si="166"/>
        <v>#VALUE!</v>
      </c>
      <c r="R945" t="e">
        <f t="shared" si="167"/>
        <v>#VALUE!</v>
      </c>
      <c r="S945">
        <v>0</v>
      </c>
    </row>
    <row r="946" spans="1:19">
      <c r="A946">
        <f t="shared" si="163"/>
        <v>1961</v>
      </c>
      <c r="G946">
        <f t="shared" si="168"/>
        <v>1961</v>
      </c>
      <c r="H946" t="e">
        <f t="shared" si="169"/>
        <v>#VALUE!</v>
      </c>
      <c r="I946" t="e">
        <f t="shared" si="170"/>
        <v>#VALUE!</v>
      </c>
      <c r="J946" t="e">
        <f t="shared" si="171"/>
        <v>#VALUE!</v>
      </c>
      <c r="K946" t="e">
        <f t="shared" si="172"/>
        <v>#VALUE!</v>
      </c>
      <c r="L946">
        <v>1</v>
      </c>
      <c r="N946">
        <f t="shared" si="164"/>
        <v>1961</v>
      </c>
      <c r="O946" t="e">
        <f t="shared" si="165"/>
        <v>#VALUE!</v>
      </c>
      <c r="P946" t="e">
        <f t="shared" si="162"/>
        <v>#VALUE!</v>
      </c>
      <c r="Q946" t="e">
        <f t="shared" si="166"/>
        <v>#VALUE!</v>
      </c>
      <c r="R946" t="e">
        <f t="shared" si="167"/>
        <v>#VALUE!</v>
      </c>
      <c r="S946">
        <v>0</v>
      </c>
    </row>
    <row r="947" spans="1:19">
      <c r="A947">
        <f t="shared" si="163"/>
        <v>1961</v>
      </c>
      <c r="G947">
        <f t="shared" si="168"/>
        <v>1961</v>
      </c>
      <c r="H947" t="e">
        <f t="shared" si="169"/>
        <v>#VALUE!</v>
      </c>
      <c r="I947" t="e">
        <f t="shared" si="170"/>
        <v>#VALUE!</v>
      </c>
      <c r="J947" t="e">
        <f t="shared" si="171"/>
        <v>#VALUE!</v>
      </c>
      <c r="K947" t="e">
        <f t="shared" si="172"/>
        <v>#VALUE!</v>
      </c>
      <c r="L947">
        <v>1</v>
      </c>
      <c r="N947">
        <f t="shared" si="164"/>
        <v>1961</v>
      </c>
      <c r="O947" t="e">
        <f t="shared" si="165"/>
        <v>#VALUE!</v>
      </c>
      <c r="P947" t="e">
        <f t="shared" si="162"/>
        <v>#VALUE!</v>
      </c>
      <c r="Q947" t="e">
        <f t="shared" si="166"/>
        <v>#VALUE!</v>
      </c>
      <c r="R947" t="e">
        <f t="shared" si="167"/>
        <v>#VALUE!</v>
      </c>
      <c r="S947">
        <v>0</v>
      </c>
    </row>
    <row r="948" spans="1:19">
      <c r="A948">
        <f t="shared" si="163"/>
        <v>1961</v>
      </c>
      <c r="G948">
        <f t="shared" si="168"/>
        <v>1961</v>
      </c>
      <c r="H948" t="e">
        <f t="shared" si="169"/>
        <v>#VALUE!</v>
      </c>
      <c r="I948" t="e">
        <f t="shared" si="170"/>
        <v>#VALUE!</v>
      </c>
      <c r="J948" t="e">
        <f t="shared" si="171"/>
        <v>#VALUE!</v>
      </c>
      <c r="K948" t="e">
        <f t="shared" si="172"/>
        <v>#VALUE!</v>
      </c>
      <c r="L948">
        <v>1</v>
      </c>
      <c r="N948">
        <f t="shared" si="164"/>
        <v>1961</v>
      </c>
      <c r="O948" t="e">
        <f t="shared" si="165"/>
        <v>#VALUE!</v>
      </c>
      <c r="P948" t="e">
        <f t="shared" si="162"/>
        <v>#VALUE!</v>
      </c>
      <c r="Q948" t="e">
        <f t="shared" si="166"/>
        <v>#VALUE!</v>
      </c>
      <c r="R948" t="e">
        <f t="shared" si="167"/>
        <v>#VALUE!</v>
      </c>
      <c r="S948">
        <v>0</v>
      </c>
    </row>
    <row r="949" spans="1:19">
      <c r="A949">
        <f t="shared" si="163"/>
        <v>1961</v>
      </c>
      <c r="G949">
        <f t="shared" si="168"/>
        <v>1961</v>
      </c>
      <c r="H949" t="e">
        <f t="shared" si="169"/>
        <v>#VALUE!</v>
      </c>
      <c r="I949" t="e">
        <f t="shared" si="170"/>
        <v>#VALUE!</v>
      </c>
      <c r="J949" t="e">
        <f t="shared" si="171"/>
        <v>#VALUE!</v>
      </c>
      <c r="K949" t="e">
        <f t="shared" si="172"/>
        <v>#VALUE!</v>
      </c>
      <c r="L949">
        <v>1</v>
      </c>
      <c r="N949">
        <f t="shared" si="164"/>
        <v>1961</v>
      </c>
      <c r="O949" t="e">
        <f t="shared" si="165"/>
        <v>#VALUE!</v>
      </c>
      <c r="P949" t="e">
        <f t="shared" si="162"/>
        <v>#VALUE!</v>
      </c>
      <c r="Q949" t="e">
        <f t="shared" si="166"/>
        <v>#VALUE!</v>
      </c>
      <c r="R949" t="e">
        <f t="shared" si="167"/>
        <v>#VALUE!</v>
      </c>
      <c r="S949">
        <v>0</v>
      </c>
    </row>
    <row r="950" spans="1:19">
      <c r="A950">
        <f t="shared" si="163"/>
        <v>1961</v>
      </c>
      <c r="G950">
        <f t="shared" si="168"/>
        <v>1961</v>
      </c>
      <c r="H950" t="e">
        <f t="shared" si="169"/>
        <v>#VALUE!</v>
      </c>
      <c r="I950" t="e">
        <f t="shared" si="170"/>
        <v>#VALUE!</v>
      </c>
      <c r="J950" t="e">
        <f t="shared" si="171"/>
        <v>#VALUE!</v>
      </c>
      <c r="K950" t="e">
        <f t="shared" si="172"/>
        <v>#VALUE!</v>
      </c>
      <c r="L950">
        <v>1</v>
      </c>
      <c r="N950">
        <f t="shared" si="164"/>
        <v>1961</v>
      </c>
      <c r="O950" t="e">
        <f t="shared" si="165"/>
        <v>#VALUE!</v>
      </c>
      <c r="P950" t="e">
        <f t="shared" si="162"/>
        <v>#VALUE!</v>
      </c>
      <c r="Q950" t="e">
        <f t="shared" si="166"/>
        <v>#VALUE!</v>
      </c>
      <c r="R950" t="e">
        <f t="shared" si="167"/>
        <v>#VALUE!</v>
      </c>
      <c r="S950">
        <v>0</v>
      </c>
    </row>
    <row r="951" spans="1:19">
      <c r="A951">
        <f t="shared" si="163"/>
        <v>1961</v>
      </c>
      <c r="G951">
        <f t="shared" si="168"/>
        <v>1961</v>
      </c>
      <c r="H951" t="e">
        <f t="shared" si="169"/>
        <v>#VALUE!</v>
      </c>
      <c r="I951" t="e">
        <f t="shared" si="170"/>
        <v>#VALUE!</v>
      </c>
      <c r="J951" t="e">
        <f t="shared" si="171"/>
        <v>#VALUE!</v>
      </c>
      <c r="K951" t="e">
        <f t="shared" si="172"/>
        <v>#VALUE!</v>
      </c>
      <c r="L951">
        <v>1</v>
      </c>
      <c r="N951">
        <f t="shared" si="164"/>
        <v>1961</v>
      </c>
      <c r="O951" t="e">
        <f t="shared" si="165"/>
        <v>#VALUE!</v>
      </c>
      <c r="P951" t="e">
        <f t="shared" si="162"/>
        <v>#VALUE!</v>
      </c>
      <c r="Q951" t="e">
        <f t="shared" si="166"/>
        <v>#VALUE!</v>
      </c>
      <c r="R951" t="e">
        <f t="shared" si="167"/>
        <v>#VALUE!</v>
      </c>
      <c r="S951">
        <v>0</v>
      </c>
    </row>
    <row r="952" spans="1:19">
      <c r="A952">
        <f t="shared" si="163"/>
        <v>1961</v>
      </c>
      <c r="G952">
        <f t="shared" si="168"/>
        <v>1961</v>
      </c>
      <c r="H952" t="e">
        <f t="shared" si="169"/>
        <v>#VALUE!</v>
      </c>
      <c r="I952" t="e">
        <f t="shared" si="170"/>
        <v>#VALUE!</v>
      </c>
      <c r="J952" t="e">
        <f t="shared" si="171"/>
        <v>#VALUE!</v>
      </c>
      <c r="K952" t="e">
        <f t="shared" si="172"/>
        <v>#VALUE!</v>
      </c>
      <c r="L952">
        <v>1</v>
      </c>
      <c r="N952">
        <f t="shared" si="164"/>
        <v>1961</v>
      </c>
      <c r="O952" t="e">
        <f t="shared" si="165"/>
        <v>#VALUE!</v>
      </c>
      <c r="P952" t="e">
        <f t="shared" si="162"/>
        <v>#VALUE!</v>
      </c>
      <c r="Q952" t="e">
        <f t="shared" si="166"/>
        <v>#VALUE!</v>
      </c>
      <c r="R952" t="e">
        <f t="shared" si="167"/>
        <v>#VALUE!</v>
      </c>
      <c r="S952">
        <v>0</v>
      </c>
    </row>
    <row r="953" spans="1:19">
      <c r="A953">
        <f t="shared" si="163"/>
        <v>1961</v>
      </c>
      <c r="G953">
        <f t="shared" si="168"/>
        <v>1961</v>
      </c>
      <c r="H953" t="e">
        <f t="shared" si="169"/>
        <v>#VALUE!</v>
      </c>
      <c r="I953" t="e">
        <f t="shared" si="170"/>
        <v>#VALUE!</v>
      </c>
      <c r="J953" t="e">
        <f t="shared" si="171"/>
        <v>#VALUE!</v>
      </c>
      <c r="K953" t="e">
        <f t="shared" si="172"/>
        <v>#VALUE!</v>
      </c>
      <c r="L953">
        <v>1</v>
      </c>
      <c r="N953">
        <f t="shared" si="164"/>
        <v>1961</v>
      </c>
      <c r="O953" t="e">
        <f t="shared" si="165"/>
        <v>#VALUE!</v>
      </c>
      <c r="P953" t="e">
        <f t="shared" si="162"/>
        <v>#VALUE!</v>
      </c>
      <c r="Q953" t="e">
        <f t="shared" si="166"/>
        <v>#VALUE!</v>
      </c>
      <c r="R953" t="e">
        <f t="shared" si="167"/>
        <v>#VALUE!</v>
      </c>
      <c r="S953">
        <v>0</v>
      </c>
    </row>
    <row r="954" spans="1:19">
      <c r="A954">
        <f t="shared" si="163"/>
        <v>1961</v>
      </c>
      <c r="G954">
        <f t="shared" si="168"/>
        <v>1961</v>
      </c>
      <c r="H954" t="e">
        <f t="shared" si="169"/>
        <v>#VALUE!</v>
      </c>
      <c r="I954" t="e">
        <f t="shared" si="170"/>
        <v>#VALUE!</v>
      </c>
      <c r="J954" t="e">
        <f t="shared" si="171"/>
        <v>#VALUE!</v>
      </c>
      <c r="K954" t="e">
        <f t="shared" si="172"/>
        <v>#VALUE!</v>
      </c>
      <c r="L954">
        <v>1</v>
      </c>
      <c r="N954">
        <f t="shared" si="164"/>
        <v>1961</v>
      </c>
      <c r="O954" t="e">
        <f t="shared" si="165"/>
        <v>#VALUE!</v>
      </c>
      <c r="P954" t="e">
        <f t="shared" si="162"/>
        <v>#VALUE!</v>
      </c>
      <c r="Q954" t="e">
        <f t="shared" si="166"/>
        <v>#VALUE!</v>
      </c>
      <c r="R954" t="e">
        <f t="shared" si="167"/>
        <v>#VALUE!</v>
      </c>
      <c r="S954">
        <v>0</v>
      </c>
    </row>
    <row r="955" spans="1:19">
      <c r="A955">
        <f t="shared" si="163"/>
        <v>1961</v>
      </c>
      <c r="G955">
        <f t="shared" si="168"/>
        <v>1961</v>
      </c>
      <c r="H955" t="e">
        <f t="shared" si="169"/>
        <v>#VALUE!</v>
      </c>
      <c r="I955" t="e">
        <f t="shared" si="170"/>
        <v>#VALUE!</v>
      </c>
      <c r="J955" t="e">
        <f t="shared" si="171"/>
        <v>#VALUE!</v>
      </c>
      <c r="K955" t="e">
        <f t="shared" si="172"/>
        <v>#VALUE!</v>
      </c>
      <c r="L955">
        <v>1</v>
      </c>
      <c r="N955">
        <f t="shared" si="164"/>
        <v>1961</v>
      </c>
      <c r="O955" t="e">
        <f t="shared" si="165"/>
        <v>#VALUE!</v>
      </c>
      <c r="P955" t="e">
        <f t="shared" si="162"/>
        <v>#VALUE!</v>
      </c>
      <c r="Q955" t="e">
        <f t="shared" si="166"/>
        <v>#VALUE!</v>
      </c>
      <c r="R955" t="e">
        <f t="shared" si="167"/>
        <v>#VALUE!</v>
      </c>
      <c r="S955">
        <v>0</v>
      </c>
    </row>
    <row r="956" spans="1:19">
      <c r="A956">
        <f t="shared" si="163"/>
        <v>1960</v>
      </c>
      <c r="B956" t="s">
        <v>678</v>
      </c>
      <c r="C956" t="s">
        <v>1066</v>
      </c>
      <c r="G956">
        <f t="shared" si="168"/>
        <v>1960</v>
      </c>
      <c r="H956" t="str">
        <f t="shared" si="169"/>
        <v>Finals</v>
      </c>
      <c r="I956" t="str">
        <f t="shared" si="170"/>
        <v>Boston Celtics</v>
      </c>
      <c r="J956">
        <f t="shared" si="171"/>
        <v>4</v>
      </c>
      <c r="K956">
        <f t="shared" si="172"/>
        <v>7</v>
      </c>
      <c r="L956">
        <v>1</v>
      </c>
      <c r="N956">
        <f t="shared" si="164"/>
        <v>1960</v>
      </c>
      <c r="O956" t="str">
        <f t="shared" si="165"/>
        <v>Finals</v>
      </c>
      <c r="P956" t="str">
        <f t="shared" si="162"/>
        <v>St. Louis Hawks</v>
      </c>
      <c r="Q956">
        <f t="shared" si="166"/>
        <v>3</v>
      </c>
      <c r="R956">
        <f t="shared" si="167"/>
        <v>7</v>
      </c>
      <c r="S956">
        <v>0</v>
      </c>
    </row>
    <row r="957" spans="1:19">
      <c r="A957">
        <f t="shared" si="163"/>
        <v>1960</v>
      </c>
      <c r="G957">
        <f t="shared" si="168"/>
        <v>1960</v>
      </c>
      <c r="H957" t="e">
        <f t="shared" si="169"/>
        <v>#VALUE!</v>
      </c>
      <c r="I957" t="e">
        <f t="shared" si="170"/>
        <v>#VALUE!</v>
      </c>
      <c r="J957" t="e">
        <f t="shared" si="171"/>
        <v>#VALUE!</v>
      </c>
      <c r="K957" t="e">
        <f t="shared" si="172"/>
        <v>#VALUE!</v>
      </c>
      <c r="L957">
        <v>1</v>
      </c>
      <c r="N957">
        <f t="shared" si="164"/>
        <v>1960</v>
      </c>
      <c r="O957" t="e">
        <f t="shared" si="165"/>
        <v>#VALUE!</v>
      </c>
      <c r="P957" t="e">
        <f t="shared" si="162"/>
        <v>#VALUE!</v>
      </c>
      <c r="Q957" t="e">
        <f t="shared" si="166"/>
        <v>#VALUE!</v>
      </c>
      <c r="R957" t="e">
        <f t="shared" si="167"/>
        <v>#VALUE!</v>
      </c>
      <c r="S957">
        <v>0</v>
      </c>
    </row>
    <row r="958" spans="1:19">
      <c r="A958">
        <f t="shared" si="163"/>
        <v>1960</v>
      </c>
      <c r="B958" t="s">
        <v>1033</v>
      </c>
      <c r="C958" t="s">
        <v>1063</v>
      </c>
      <c r="G958">
        <f t="shared" si="168"/>
        <v>1960</v>
      </c>
      <c r="H958" t="str">
        <f t="shared" si="169"/>
        <v>Eastern Division Finals</v>
      </c>
      <c r="I958" t="str">
        <f t="shared" si="170"/>
        <v>Boston Celtics</v>
      </c>
      <c r="J958">
        <f t="shared" si="171"/>
        <v>4</v>
      </c>
      <c r="K958">
        <f t="shared" si="172"/>
        <v>6</v>
      </c>
      <c r="L958">
        <v>1</v>
      </c>
      <c r="N958">
        <f t="shared" si="164"/>
        <v>1960</v>
      </c>
      <c r="O958" t="str">
        <f t="shared" si="165"/>
        <v>Eastern Division Finals</v>
      </c>
      <c r="P958" t="str">
        <f t="shared" si="162"/>
        <v>Philadelphia Warriors</v>
      </c>
      <c r="Q958">
        <f t="shared" si="166"/>
        <v>2</v>
      </c>
      <c r="R958">
        <f t="shared" si="167"/>
        <v>6</v>
      </c>
      <c r="S958">
        <v>0</v>
      </c>
    </row>
    <row r="959" spans="1:19">
      <c r="A959">
        <f t="shared" si="163"/>
        <v>1960</v>
      </c>
      <c r="B959" t="s">
        <v>1049</v>
      </c>
      <c r="C959" t="s">
        <v>1070</v>
      </c>
      <c r="G959">
        <f t="shared" si="168"/>
        <v>1960</v>
      </c>
      <c r="H959" t="str">
        <f t="shared" si="169"/>
        <v>Western Division Finals</v>
      </c>
      <c r="I959" t="str">
        <f t="shared" si="170"/>
        <v>St. Louis Hawks</v>
      </c>
      <c r="J959">
        <f t="shared" si="171"/>
        <v>4</v>
      </c>
      <c r="K959">
        <f t="shared" si="172"/>
        <v>7</v>
      </c>
      <c r="L959">
        <v>1</v>
      </c>
      <c r="N959">
        <f t="shared" si="164"/>
        <v>1960</v>
      </c>
      <c r="O959" t="str">
        <f t="shared" si="165"/>
        <v>Western Division Finals</v>
      </c>
      <c r="P959" t="str">
        <f t="shared" si="162"/>
        <v>Minneapolis Lakers</v>
      </c>
      <c r="Q959">
        <f t="shared" si="166"/>
        <v>3</v>
      </c>
      <c r="R959">
        <f t="shared" si="167"/>
        <v>7</v>
      </c>
      <c r="S959">
        <v>0</v>
      </c>
    </row>
    <row r="960" spans="1:19">
      <c r="A960">
        <f t="shared" si="163"/>
        <v>1960</v>
      </c>
      <c r="G960">
        <f t="shared" si="168"/>
        <v>1960</v>
      </c>
      <c r="H960" t="e">
        <f t="shared" si="169"/>
        <v>#VALUE!</v>
      </c>
      <c r="I960" t="e">
        <f t="shared" si="170"/>
        <v>#VALUE!</v>
      </c>
      <c r="J960" t="e">
        <f t="shared" si="171"/>
        <v>#VALUE!</v>
      </c>
      <c r="K960" t="e">
        <f t="shared" si="172"/>
        <v>#VALUE!</v>
      </c>
      <c r="L960">
        <v>1</v>
      </c>
      <c r="N960">
        <f t="shared" si="164"/>
        <v>1960</v>
      </c>
      <c r="O960" t="e">
        <f t="shared" si="165"/>
        <v>#VALUE!</v>
      </c>
      <c r="P960" t="e">
        <f t="shared" si="162"/>
        <v>#VALUE!</v>
      </c>
      <c r="Q960" t="e">
        <f t="shared" si="166"/>
        <v>#VALUE!</v>
      </c>
      <c r="R960" t="e">
        <f t="shared" si="167"/>
        <v>#VALUE!</v>
      </c>
      <c r="S960">
        <v>0</v>
      </c>
    </row>
    <row r="961" spans="1:19">
      <c r="A961">
        <f t="shared" si="163"/>
        <v>1960</v>
      </c>
      <c r="B961" t="s">
        <v>1071</v>
      </c>
      <c r="C961" t="s">
        <v>1064</v>
      </c>
      <c r="G961">
        <f t="shared" si="168"/>
        <v>1960</v>
      </c>
      <c r="H961" t="str">
        <f t="shared" si="169"/>
        <v>Eastern Division Semifinals</v>
      </c>
      <c r="I961" t="str">
        <f t="shared" si="170"/>
        <v>Philadelphia Warriors</v>
      </c>
      <c r="J961">
        <f t="shared" si="171"/>
        <v>2</v>
      </c>
      <c r="K961">
        <f t="shared" si="172"/>
        <v>3</v>
      </c>
      <c r="L961">
        <v>1</v>
      </c>
      <c r="N961">
        <f t="shared" si="164"/>
        <v>1960</v>
      </c>
      <c r="O961" t="str">
        <f t="shared" si="165"/>
        <v>Eastern Division Semifinals</v>
      </c>
      <c r="P961" t="str">
        <f t="shared" si="162"/>
        <v>Syracuse Nationals</v>
      </c>
      <c r="Q961">
        <f t="shared" si="166"/>
        <v>1</v>
      </c>
      <c r="R961">
        <f t="shared" si="167"/>
        <v>3</v>
      </c>
      <c r="S961">
        <v>0</v>
      </c>
    </row>
    <row r="962" spans="1:19">
      <c r="A962">
        <f t="shared" si="163"/>
        <v>1960</v>
      </c>
      <c r="B962" t="s">
        <v>1072</v>
      </c>
      <c r="C962" t="s">
        <v>1073</v>
      </c>
      <c r="G962">
        <f t="shared" si="168"/>
        <v>1960</v>
      </c>
      <c r="H962" t="str">
        <f t="shared" si="169"/>
        <v>Western Division Semifinals</v>
      </c>
      <c r="I962" t="str">
        <f t="shared" si="170"/>
        <v>Minneapolis Lakers</v>
      </c>
      <c r="J962">
        <f t="shared" si="171"/>
        <v>2</v>
      </c>
      <c r="K962">
        <f t="shared" si="172"/>
        <v>2</v>
      </c>
      <c r="L962">
        <v>1</v>
      </c>
      <c r="N962">
        <f t="shared" si="164"/>
        <v>1960</v>
      </c>
      <c r="O962" t="str">
        <f t="shared" si="165"/>
        <v>Western Division Semifinals</v>
      </c>
      <c r="P962" t="str">
        <f t="shared" si="162"/>
        <v>Detroit Pistons</v>
      </c>
      <c r="Q962">
        <f t="shared" si="166"/>
        <v>0</v>
      </c>
      <c r="R962">
        <f t="shared" si="167"/>
        <v>2</v>
      </c>
      <c r="S962">
        <v>0</v>
      </c>
    </row>
    <row r="963" spans="1:19">
      <c r="A963">
        <f t="shared" si="163"/>
        <v>1960</v>
      </c>
      <c r="G963">
        <f t="shared" si="168"/>
        <v>1960</v>
      </c>
      <c r="H963" t="e">
        <f t="shared" si="169"/>
        <v>#VALUE!</v>
      </c>
      <c r="I963" t="e">
        <f t="shared" si="170"/>
        <v>#VALUE!</v>
      </c>
      <c r="J963" t="e">
        <f t="shared" si="171"/>
        <v>#VALUE!</v>
      </c>
      <c r="K963" t="e">
        <f t="shared" si="172"/>
        <v>#VALUE!</v>
      </c>
      <c r="L963">
        <v>1</v>
      </c>
      <c r="N963">
        <f t="shared" si="164"/>
        <v>1960</v>
      </c>
      <c r="O963" t="e">
        <f t="shared" si="165"/>
        <v>#VALUE!</v>
      </c>
      <c r="P963" t="e">
        <f t="shared" ref="P963:P1026" si="173">RIGHT(LEFT(C963,LEN(C963)-15),LEN(LEFT(C963,LEN(C963)-15))-FIND("over",C963)-4)</f>
        <v>#VALUE!</v>
      </c>
      <c r="Q963" t="e">
        <f t="shared" si="166"/>
        <v>#VALUE!</v>
      </c>
      <c r="R963" t="e">
        <f t="shared" si="167"/>
        <v>#VALUE!</v>
      </c>
      <c r="S963">
        <v>0</v>
      </c>
    </row>
    <row r="964" spans="1:19">
      <c r="A964">
        <f t="shared" si="163"/>
        <v>1960</v>
      </c>
      <c r="G964">
        <f t="shared" si="168"/>
        <v>1960</v>
      </c>
      <c r="H964" t="e">
        <f t="shared" si="169"/>
        <v>#VALUE!</v>
      </c>
      <c r="I964" t="e">
        <f t="shared" si="170"/>
        <v>#VALUE!</v>
      </c>
      <c r="J964" t="e">
        <f t="shared" si="171"/>
        <v>#VALUE!</v>
      </c>
      <c r="K964" t="e">
        <f t="shared" si="172"/>
        <v>#VALUE!</v>
      </c>
      <c r="L964">
        <v>1</v>
      </c>
      <c r="N964">
        <f t="shared" si="164"/>
        <v>1960</v>
      </c>
      <c r="O964" t="e">
        <f t="shared" si="165"/>
        <v>#VALUE!</v>
      </c>
      <c r="P964" t="e">
        <f t="shared" si="173"/>
        <v>#VALUE!</v>
      </c>
      <c r="Q964" t="e">
        <f t="shared" si="166"/>
        <v>#VALUE!</v>
      </c>
      <c r="R964" t="e">
        <f t="shared" si="167"/>
        <v>#VALUE!</v>
      </c>
      <c r="S964">
        <v>0</v>
      </c>
    </row>
    <row r="965" spans="1:19">
      <c r="A965">
        <f t="shared" si="163"/>
        <v>1960</v>
      </c>
      <c r="G965">
        <f t="shared" si="168"/>
        <v>1960</v>
      </c>
      <c r="H965" t="e">
        <f t="shared" si="169"/>
        <v>#VALUE!</v>
      </c>
      <c r="I965" t="e">
        <f t="shared" si="170"/>
        <v>#VALUE!</v>
      </c>
      <c r="J965" t="e">
        <f t="shared" si="171"/>
        <v>#VALUE!</v>
      </c>
      <c r="K965" t="e">
        <f t="shared" si="172"/>
        <v>#VALUE!</v>
      </c>
      <c r="L965">
        <v>1</v>
      </c>
      <c r="N965">
        <f t="shared" si="164"/>
        <v>1960</v>
      </c>
      <c r="O965" t="e">
        <f t="shared" si="165"/>
        <v>#VALUE!</v>
      </c>
      <c r="P965" t="e">
        <f t="shared" si="173"/>
        <v>#VALUE!</v>
      </c>
      <c r="Q965" t="e">
        <f t="shared" si="166"/>
        <v>#VALUE!</v>
      </c>
      <c r="R965" t="e">
        <f t="shared" si="167"/>
        <v>#VALUE!</v>
      </c>
      <c r="S965">
        <v>0</v>
      </c>
    </row>
    <row r="966" spans="1:19">
      <c r="A966">
        <f t="shared" si="163"/>
        <v>1960</v>
      </c>
      <c r="G966">
        <f t="shared" si="168"/>
        <v>1960</v>
      </c>
      <c r="H966" t="e">
        <f t="shared" si="169"/>
        <v>#VALUE!</v>
      </c>
      <c r="I966" t="e">
        <f t="shared" si="170"/>
        <v>#VALUE!</v>
      </c>
      <c r="J966" t="e">
        <f t="shared" si="171"/>
        <v>#VALUE!</v>
      </c>
      <c r="K966" t="e">
        <f t="shared" si="172"/>
        <v>#VALUE!</v>
      </c>
      <c r="L966">
        <v>1</v>
      </c>
      <c r="N966">
        <f t="shared" si="164"/>
        <v>1960</v>
      </c>
      <c r="O966" t="e">
        <f t="shared" si="165"/>
        <v>#VALUE!</v>
      </c>
      <c r="P966" t="e">
        <f t="shared" si="173"/>
        <v>#VALUE!</v>
      </c>
      <c r="Q966" t="e">
        <f t="shared" si="166"/>
        <v>#VALUE!</v>
      </c>
      <c r="R966" t="e">
        <f t="shared" si="167"/>
        <v>#VALUE!</v>
      </c>
      <c r="S966">
        <v>0</v>
      </c>
    </row>
    <row r="967" spans="1:19">
      <c r="A967">
        <f t="shared" si="163"/>
        <v>1960</v>
      </c>
      <c r="G967">
        <f t="shared" si="168"/>
        <v>1960</v>
      </c>
      <c r="H967" t="e">
        <f t="shared" si="169"/>
        <v>#VALUE!</v>
      </c>
      <c r="I967" t="e">
        <f t="shared" si="170"/>
        <v>#VALUE!</v>
      </c>
      <c r="J967" t="e">
        <f t="shared" si="171"/>
        <v>#VALUE!</v>
      </c>
      <c r="K967" t="e">
        <f t="shared" si="172"/>
        <v>#VALUE!</v>
      </c>
      <c r="L967">
        <v>1</v>
      </c>
      <c r="N967">
        <f t="shared" si="164"/>
        <v>1960</v>
      </c>
      <c r="O967" t="e">
        <f t="shared" si="165"/>
        <v>#VALUE!</v>
      </c>
      <c r="P967" t="e">
        <f t="shared" si="173"/>
        <v>#VALUE!</v>
      </c>
      <c r="Q967" t="e">
        <f t="shared" si="166"/>
        <v>#VALUE!</v>
      </c>
      <c r="R967" t="e">
        <f t="shared" si="167"/>
        <v>#VALUE!</v>
      </c>
      <c r="S967">
        <v>0</v>
      </c>
    </row>
    <row r="968" spans="1:19">
      <c r="A968">
        <f t="shared" si="163"/>
        <v>1960</v>
      </c>
      <c r="G968">
        <f t="shared" si="168"/>
        <v>1960</v>
      </c>
      <c r="H968" t="e">
        <f t="shared" si="169"/>
        <v>#VALUE!</v>
      </c>
      <c r="I968" t="e">
        <f t="shared" si="170"/>
        <v>#VALUE!</v>
      </c>
      <c r="J968" t="e">
        <f t="shared" si="171"/>
        <v>#VALUE!</v>
      </c>
      <c r="K968" t="e">
        <f t="shared" si="172"/>
        <v>#VALUE!</v>
      </c>
      <c r="L968">
        <v>1</v>
      </c>
      <c r="N968">
        <f t="shared" si="164"/>
        <v>1960</v>
      </c>
      <c r="O968" t="e">
        <f t="shared" si="165"/>
        <v>#VALUE!</v>
      </c>
      <c r="P968" t="e">
        <f t="shared" si="173"/>
        <v>#VALUE!</v>
      </c>
      <c r="Q968" t="e">
        <f t="shared" si="166"/>
        <v>#VALUE!</v>
      </c>
      <c r="R968" t="e">
        <f t="shared" si="167"/>
        <v>#VALUE!</v>
      </c>
      <c r="S968">
        <v>0</v>
      </c>
    </row>
    <row r="969" spans="1:19">
      <c r="A969">
        <f t="shared" si="163"/>
        <v>1960</v>
      </c>
      <c r="G969">
        <f t="shared" si="168"/>
        <v>1960</v>
      </c>
      <c r="H969" t="e">
        <f t="shared" si="169"/>
        <v>#VALUE!</v>
      </c>
      <c r="I969" t="e">
        <f t="shared" si="170"/>
        <v>#VALUE!</v>
      </c>
      <c r="J969" t="e">
        <f t="shared" si="171"/>
        <v>#VALUE!</v>
      </c>
      <c r="K969" t="e">
        <f t="shared" si="172"/>
        <v>#VALUE!</v>
      </c>
      <c r="L969">
        <v>1</v>
      </c>
      <c r="N969">
        <f t="shared" si="164"/>
        <v>1960</v>
      </c>
      <c r="O969" t="e">
        <f t="shared" si="165"/>
        <v>#VALUE!</v>
      </c>
      <c r="P969" t="e">
        <f t="shared" si="173"/>
        <v>#VALUE!</v>
      </c>
      <c r="Q969" t="e">
        <f t="shared" si="166"/>
        <v>#VALUE!</v>
      </c>
      <c r="R969" t="e">
        <f t="shared" si="167"/>
        <v>#VALUE!</v>
      </c>
      <c r="S969">
        <v>0</v>
      </c>
    </row>
    <row r="970" spans="1:19">
      <c r="A970">
        <f t="shared" si="163"/>
        <v>1960</v>
      </c>
      <c r="G970">
        <f t="shared" si="168"/>
        <v>1960</v>
      </c>
      <c r="H970" t="e">
        <f t="shared" si="169"/>
        <v>#VALUE!</v>
      </c>
      <c r="I970" t="e">
        <f t="shared" si="170"/>
        <v>#VALUE!</v>
      </c>
      <c r="J970" t="e">
        <f t="shared" si="171"/>
        <v>#VALUE!</v>
      </c>
      <c r="K970" t="e">
        <f t="shared" si="172"/>
        <v>#VALUE!</v>
      </c>
      <c r="L970">
        <v>1</v>
      </c>
      <c r="N970">
        <f t="shared" si="164"/>
        <v>1960</v>
      </c>
      <c r="O970" t="e">
        <f t="shared" si="165"/>
        <v>#VALUE!</v>
      </c>
      <c r="P970" t="e">
        <f t="shared" si="173"/>
        <v>#VALUE!</v>
      </c>
      <c r="Q970" t="e">
        <f t="shared" si="166"/>
        <v>#VALUE!</v>
      </c>
      <c r="R970" t="e">
        <f t="shared" si="167"/>
        <v>#VALUE!</v>
      </c>
      <c r="S970">
        <v>0</v>
      </c>
    </row>
    <row r="971" spans="1:19">
      <c r="A971">
        <f t="shared" ref="A971:A1034" si="174">A953-1</f>
        <v>1960</v>
      </c>
      <c r="G971">
        <f t="shared" si="168"/>
        <v>1960</v>
      </c>
      <c r="H971" t="e">
        <f t="shared" si="169"/>
        <v>#VALUE!</v>
      </c>
      <c r="I971" t="e">
        <f t="shared" si="170"/>
        <v>#VALUE!</v>
      </c>
      <c r="J971" t="e">
        <f t="shared" si="171"/>
        <v>#VALUE!</v>
      </c>
      <c r="K971" t="e">
        <f t="shared" si="172"/>
        <v>#VALUE!</v>
      </c>
      <c r="L971">
        <v>1</v>
      </c>
      <c r="N971">
        <f t="shared" si="164"/>
        <v>1960</v>
      </c>
      <c r="O971" t="e">
        <f t="shared" si="165"/>
        <v>#VALUE!</v>
      </c>
      <c r="P971" t="e">
        <f t="shared" si="173"/>
        <v>#VALUE!</v>
      </c>
      <c r="Q971" t="e">
        <f t="shared" si="166"/>
        <v>#VALUE!</v>
      </c>
      <c r="R971" t="e">
        <f t="shared" si="167"/>
        <v>#VALUE!</v>
      </c>
      <c r="S971">
        <v>0</v>
      </c>
    </row>
    <row r="972" spans="1:19">
      <c r="A972">
        <f t="shared" si="174"/>
        <v>1960</v>
      </c>
      <c r="G972">
        <f t="shared" si="168"/>
        <v>1960</v>
      </c>
      <c r="H972" t="e">
        <f t="shared" si="169"/>
        <v>#VALUE!</v>
      </c>
      <c r="I972" t="e">
        <f t="shared" si="170"/>
        <v>#VALUE!</v>
      </c>
      <c r="J972" t="e">
        <f t="shared" si="171"/>
        <v>#VALUE!</v>
      </c>
      <c r="K972" t="e">
        <f t="shared" si="172"/>
        <v>#VALUE!</v>
      </c>
      <c r="L972">
        <v>1</v>
      </c>
      <c r="N972">
        <f t="shared" si="164"/>
        <v>1960</v>
      </c>
      <c r="O972" t="e">
        <f t="shared" si="165"/>
        <v>#VALUE!</v>
      </c>
      <c r="P972" t="e">
        <f t="shared" si="173"/>
        <v>#VALUE!</v>
      </c>
      <c r="Q972" t="e">
        <f t="shared" si="166"/>
        <v>#VALUE!</v>
      </c>
      <c r="R972" t="e">
        <f t="shared" si="167"/>
        <v>#VALUE!</v>
      </c>
      <c r="S972">
        <v>0</v>
      </c>
    </row>
    <row r="973" spans="1:19">
      <c r="A973">
        <f t="shared" si="174"/>
        <v>1960</v>
      </c>
      <c r="G973">
        <f t="shared" si="168"/>
        <v>1960</v>
      </c>
      <c r="H973" t="e">
        <f t="shared" si="169"/>
        <v>#VALUE!</v>
      </c>
      <c r="I973" t="e">
        <f t="shared" si="170"/>
        <v>#VALUE!</v>
      </c>
      <c r="J973" t="e">
        <f t="shared" si="171"/>
        <v>#VALUE!</v>
      </c>
      <c r="K973" t="e">
        <f t="shared" si="172"/>
        <v>#VALUE!</v>
      </c>
      <c r="L973">
        <v>1</v>
      </c>
      <c r="N973">
        <f t="shared" si="164"/>
        <v>1960</v>
      </c>
      <c r="O973" t="e">
        <f t="shared" si="165"/>
        <v>#VALUE!</v>
      </c>
      <c r="P973" t="e">
        <f t="shared" si="173"/>
        <v>#VALUE!</v>
      </c>
      <c r="Q973" t="e">
        <f t="shared" si="166"/>
        <v>#VALUE!</v>
      </c>
      <c r="R973" t="e">
        <f t="shared" si="167"/>
        <v>#VALUE!</v>
      </c>
      <c r="S973">
        <v>0</v>
      </c>
    </row>
    <row r="974" spans="1:19">
      <c r="A974">
        <f t="shared" si="174"/>
        <v>1959</v>
      </c>
      <c r="B974" t="s">
        <v>784</v>
      </c>
      <c r="C974" t="s">
        <v>1074</v>
      </c>
      <c r="G974">
        <f t="shared" si="168"/>
        <v>1959</v>
      </c>
      <c r="H974" t="str">
        <f t="shared" si="169"/>
        <v>Finals</v>
      </c>
      <c r="I974" t="str">
        <f t="shared" si="170"/>
        <v>Boston Celtics</v>
      </c>
      <c r="J974">
        <f t="shared" si="171"/>
        <v>4</v>
      </c>
      <c r="K974">
        <f t="shared" si="172"/>
        <v>4</v>
      </c>
      <c r="L974">
        <v>1</v>
      </c>
      <c r="N974">
        <f t="shared" si="164"/>
        <v>1959</v>
      </c>
      <c r="O974" t="str">
        <f t="shared" si="165"/>
        <v>Finals</v>
      </c>
      <c r="P974" t="str">
        <f t="shared" si="173"/>
        <v>Minneapolis Lakers</v>
      </c>
      <c r="Q974">
        <f t="shared" si="166"/>
        <v>0</v>
      </c>
      <c r="R974">
        <f t="shared" si="167"/>
        <v>4</v>
      </c>
      <c r="S974">
        <v>0</v>
      </c>
    </row>
    <row r="975" spans="1:19">
      <c r="A975">
        <f t="shared" si="174"/>
        <v>1959</v>
      </c>
      <c r="G975">
        <f t="shared" si="168"/>
        <v>1959</v>
      </c>
      <c r="H975" t="e">
        <f t="shared" si="169"/>
        <v>#VALUE!</v>
      </c>
      <c r="I975" t="e">
        <f t="shared" si="170"/>
        <v>#VALUE!</v>
      </c>
      <c r="J975" t="e">
        <f t="shared" si="171"/>
        <v>#VALUE!</v>
      </c>
      <c r="K975" t="e">
        <f t="shared" si="172"/>
        <v>#VALUE!</v>
      </c>
      <c r="L975">
        <v>1</v>
      </c>
      <c r="N975">
        <f t="shared" si="164"/>
        <v>1959</v>
      </c>
      <c r="O975" t="e">
        <f t="shared" si="165"/>
        <v>#VALUE!</v>
      </c>
      <c r="P975" t="e">
        <f t="shared" si="173"/>
        <v>#VALUE!</v>
      </c>
      <c r="Q975" t="e">
        <f t="shared" si="166"/>
        <v>#VALUE!</v>
      </c>
      <c r="R975" t="e">
        <f t="shared" si="167"/>
        <v>#VALUE!</v>
      </c>
      <c r="S975">
        <v>0</v>
      </c>
    </row>
    <row r="976" spans="1:19">
      <c r="A976">
        <f t="shared" si="174"/>
        <v>1959</v>
      </c>
      <c r="B976" t="s">
        <v>1039</v>
      </c>
      <c r="C976" t="s">
        <v>1067</v>
      </c>
      <c r="G976">
        <f t="shared" si="168"/>
        <v>1959</v>
      </c>
      <c r="H976" t="str">
        <f t="shared" si="169"/>
        <v>Eastern Division Finals</v>
      </c>
      <c r="I976" t="str">
        <f t="shared" si="170"/>
        <v>Boston Celtics</v>
      </c>
      <c r="J976">
        <f t="shared" si="171"/>
        <v>4</v>
      </c>
      <c r="K976">
        <f t="shared" si="172"/>
        <v>7</v>
      </c>
      <c r="L976">
        <v>1</v>
      </c>
      <c r="N976">
        <f t="shared" si="164"/>
        <v>1959</v>
      </c>
      <c r="O976" t="str">
        <f t="shared" si="165"/>
        <v>Eastern Division Finals</v>
      </c>
      <c r="P976" t="str">
        <f t="shared" si="173"/>
        <v>Syracuse Nationals</v>
      </c>
      <c r="Q976">
        <f t="shared" si="166"/>
        <v>3</v>
      </c>
      <c r="R976">
        <f t="shared" si="167"/>
        <v>7</v>
      </c>
      <c r="S976">
        <v>0</v>
      </c>
    </row>
    <row r="977" spans="1:19">
      <c r="A977">
        <f t="shared" si="174"/>
        <v>1959</v>
      </c>
      <c r="B977" t="s">
        <v>1043</v>
      </c>
      <c r="C977" t="s">
        <v>1075</v>
      </c>
      <c r="G977">
        <f t="shared" si="168"/>
        <v>1959</v>
      </c>
      <c r="H977" t="str">
        <f t="shared" si="169"/>
        <v>Western Division Finals</v>
      </c>
      <c r="I977" t="str">
        <f t="shared" si="170"/>
        <v>Minneapolis Lakers</v>
      </c>
      <c r="J977">
        <f t="shared" si="171"/>
        <v>4</v>
      </c>
      <c r="K977">
        <f t="shared" si="172"/>
        <v>6</v>
      </c>
      <c r="L977">
        <v>1</v>
      </c>
      <c r="N977">
        <f t="shared" si="164"/>
        <v>1959</v>
      </c>
      <c r="O977" t="str">
        <f t="shared" si="165"/>
        <v>Western Division Finals</v>
      </c>
      <c r="P977" t="str">
        <f t="shared" si="173"/>
        <v>St. Louis Hawks</v>
      </c>
      <c r="Q977">
        <f t="shared" si="166"/>
        <v>2</v>
      </c>
      <c r="R977">
        <f t="shared" si="167"/>
        <v>6</v>
      </c>
      <c r="S977">
        <v>0</v>
      </c>
    </row>
    <row r="978" spans="1:19">
      <c r="A978">
        <f t="shared" si="174"/>
        <v>1959</v>
      </c>
      <c r="G978">
        <f t="shared" si="168"/>
        <v>1959</v>
      </c>
      <c r="H978" t="e">
        <f t="shared" si="169"/>
        <v>#VALUE!</v>
      </c>
      <c r="I978" t="e">
        <f t="shared" si="170"/>
        <v>#VALUE!</v>
      </c>
      <c r="J978" t="e">
        <f t="shared" si="171"/>
        <v>#VALUE!</v>
      </c>
      <c r="K978" t="e">
        <f t="shared" si="172"/>
        <v>#VALUE!</v>
      </c>
      <c r="L978">
        <v>1</v>
      </c>
      <c r="N978">
        <f t="shared" si="164"/>
        <v>1959</v>
      </c>
      <c r="O978" t="e">
        <f t="shared" si="165"/>
        <v>#VALUE!</v>
      </c>
      <c r="P978" t="e">
        <f t="shared" si="173"/>
        <v>#VALUE!</v>
      </c>
      <c r="Q978" t="e">
        <f t="shared" si="166"/>
        <v>#VALUE!</v>
      </c>
      <c r="R978" t="e">
        <f t="shared" si="167"/>
        <v>#VALUE!</v>
      </c>
      <c r="S978">
        <v>0</v>
      </c>
    </row>
    <row r="979" spans="1:19">
      <c r="A979">
        <f t="shared" si="174"/>
        <v>1959</v>
      </c>
      <c r="B979" t="s">
        <v>1076</v>
      </c>
      <c r="C979" t="s">
        <v>1077</v>
      </c>
      <c r="G979">
        <f t="shared" si="168"/>
        <v>1959</v>
      </c>
      <c r="H979" t="str">
        <f t="shared" si="169"/>
        <v>Eastern Division Semifinals</v>
      </c>
      <c r="I979" t="str">
        <f t="shared" si="170"/>
        <v>Syracuse Nationals</v>
      </c>
      <c r="J979">
        <f t="shared" si="171"/>
        <v>2</v>
      </c>
      <c r="K979">
        <f t="shared" si="172"/>
        <v>2</v>
      </c>
      <c r="L979">
        <v>1</v>
      </c>
      <c r="N979">
        <f t="shared" si="164"/>
        <v>1959</v>
      </c>
      <c r="O979" t="str">
        <f t="shared" si="165"/>
        <v>Eastern Division Semifinals</v>
      </c>
      <c r="P979" t="str">
        <f t="shared" si="173"/>
        <v>New York Knicks</v>
      </c>
      <c r="Q979">
        <f t="shared" si="166"/>
        <v>0</v>
      </c>
      <c r="R979">
        <f t="shared" si="167"/>
        <v>2</v>
      </c>
      <c r="S979">
        <v>0</v>
      </c>
    </row>
    <row r="980" spans="1:19">
      <c r="A980">
        <f t="shared" si="174"/>
        <v>1959</v>
      </c>
      <c r="B980" t="s">
        <v>1078</v>
      </c>
      <c r="C980" t="s">
        <v>1073</v>
      </c>
      <c r="G980">
        <f t="shared" si="168"/>
        <v>1959</v>
      </c>
      <c r="H980" t="str">
        <f t="shared" si="169"/>
        <v>Western Division Semifinals</v>
      </c>
      <c r="I980" t="str">
        <f t="shared" si="170"/>
        <v>Minneapolis Lakers</v>
      </c>
      <c r="J980">
        <f t="shared" si="171"/>
        <v>2</v>
      </c>
      <c r="K980">
        <f t="shared" si="172"/>
        <v>3</v>
      </c>
      <c r="L980">
        <v>1</v>
      </c>
      <c r="N980">
        <f t="shared" si="164"/>
        <v>1959</v>
      </c>
      <c r="O980" t="str">
        <f t="shared" si="165"/>
        <v>Western Division Semifinals</v>
      </c>
      <c r="P980" t="str">
        <f t="shared" si="173"/>
        <v>Detroit Pistons</v>
      </c>
      <c r="Q980">
        <f t="shared" si="166"/>
        <v>1</v>
      </c>
      <c r="R980">
        <f t="shared" si="167"/>
        <v>3</v>
      </c>
      <c r="S980">
        <v>0</v>
      </c>
    </row>
    <row r="981" spans="1:19">
      <c r="A981">
        <f t="shared" si="174"/>
        <v>1959</v>
      </c>
      <c r="G981">
        <f t="shared" si="168"/>
        <v>1959</v>
      </c>
      <c r="H981" t="e">
        <f t="shared" si="169"/>
        <v>#VALUE!</v>
      </c>
      <c r="I981" t="e">
        <f t="shared" si="170"/>
        <v>#VALUE!</v>
      </c>
      <c r="J981" t="e">
        <f t="shared" si="171"/>
        <v>#VALUE!</v>
      </c>
      <c r="K981" t="e">
        <f t="shared" si="172"/>
        <v>#VALUE!</v>
      </c>
      <c r="L981">
        <v>1</v>
      </c>
      <c r="N981">
        <f t="shared" si="164"/>
        <v>1959</v>
      </c>
      <c r="O981" t="e">
        <f t="shared" si="165"/>
        <v>#VALUE!</v>
      </c>
      <c r="P981" t="e">
        <f t="shared" si="173"/>
        <v>#VALUE!</v>
      </c>
      <c r="Q981" t="e">
        <f t="shared" si="166"/>
        <v>#VALUE!</v>
      </c>
      <c r="R981" t="e">
        <f t="shared" si="167"/>
        <v>#VALUE!</v>
      </c>
      <c r="S981">
        <v>0</v>
      </c>
    </row>
    <row r="982" spans="1:19">
      <c r="A982">
        <f t="shared" si="174"/>
        <v>1959</v>
      </c>
      <c r="G982">
        <f t="shared" si="168"/>
        <v>1959</v>
      </c>
      <c r="H982" t="e">
        <f t="shared" si="169"/>
        <v>#VALUE!</v>
      </c>
      <c r="I982" t="e">
        <f t="shared" si="170"/>
        <v>#VALUE!</v>
      </c>
      <c r="J982" t="e">
        <f t="shared" si="171"/>
        <v>#VALUE!</v>
      </c>
      <c r="K982" t="e">
        <f t="shared" si="172"/>
        <v>#VALUE!</v>
      </c>
      <c r="L982">
        <v>1</v>
      </c>
      <c r="N982">
        <f t="shared" si="164"/>
        <v>1959</v>
      </c>
      <c r="O982" t="e">
        <f t="shared" si="165"/>
        <v>#VALUE!</v>
      </c>
      <c r="P982" t="e">
        <f t="shared" si="173"/>
        <v>#VALUE!</v>
      </c>
      <c r="Q982" t="e">
        <f t="shared" si="166"/>
        <v>#VALUE!</v>
      </c>
      <c r="R982" t="e">
        <f t="shared" si="167"/>
        <v>#VALUE!</v>
      </c>
      <c r="S982">
        <v>0</v>
      </c>
    </row>
    <row r="983" spans="1:19">
      <c r="A983">
        <f t="shared" si="174"/>
        <v>1959</v>
      </c>
      <c r="G983">
        <f t="shared" si="168"/>
        <v>1959</v>
      </c>
      <c r="H983" t="e">
        <f t="shared" si="169"/>
        <v>#VALUE!</v>
      </c>
      <c r="I983" t="e">
        <f t="shared" si="170"/>
        <v>#VALUE!</v>
      </c>
      <c r="J983" t="e">
        <f t="shared" si="171"/>
        <v>#VALUE!</v>
      </c>
      <c r="K983" t="e">
        <f t="shared" si="172"/>
        <v>#VALUE!</v>
      </c>
      <c r="L983">
        <v>1</v>
      </c>
      <c r="N983">
        <f t="shared" si="164"/>
        <v>1959</v>
      </c>
      <c r="O983" t="e">
        <f t="shared" si="165"/>
        <v>#VALUE!</v>
      </c>
      <c r="P983" t="e">
        <f t="shared" si="173"/>
        <v>#VALUE!</v>
      </c>
      <c r="Q983" t="e">
        <f t="shared" si="166"/>
        <v>#VALUE!</v>
      </c>
      <c r="R983" t="e">
        <f t="shared" si="167"/>
        <v>#VALUE!</v>
      </c>
      <c r="S983">
        <v>0</v>
      </c>
    </row>
    <row r="984" spans="1:19">
      <c r="A984">
        <f t="shared" si="174"/>
        <v>1959</v>
      </c>
      <c r="G984">
        <f t="shared" si="168"/>
        <v>1959</v>
      </c>
      <c r="H984" t="e">
        <f t="shared" si="169"/>
        <v>#VALUE!</v>
      </c>
      <c r="I984" t="e">
        <f t="shared" si="170"/>
        <v>#VALUE!</v>
      </c>
      <c r="J984" t="e">
        <f t="shared" si="171"/>
        <v>#VALUE!</v>
      </c>
      <c r="K984" t="e">
        <f t="shared" si="172"/>
        <v>#VALUE!</v>
      </c>
      <c r="L984">
        <v>1</v>
      </c>
      <c r="N984">
        <f t="shared" si="164"/>
        <v>1959</v>
      </c>
      <c r="O984" t="e">
        <f t="shared" si="165"/>
        <v>#VALUE!</v>
      </c>
      <c r="P984" t="e">
        <f t="shared" si="173"/>
        <v>#VALUE!</v>
      </c>
      <c r="Q984" t="e">
        <f t="shared" si="166"/>
        <v>#VALUE!</v>
      </c>
      <c r="R984" t="e">
        <f t="shared" si="167"/>
        <v>#VALUE!</v>
      </c>
      <c r="S984">
        <v>0</v>
      </c>
    </row>
    <row r="985" spans="1:19">
      <c r="A985">
        <f t="shared" si="174"/>
        <v>1959</v>
      </c>
      <c r="G985">
        <f t="shared" si="168"/>
        <v>1959</v>
      </c>
      <c r="H985" t="e">
        <f t="shared" si="169"/>
        <v>#VALUE!</v>
      </c>
      <c r="I985" t="e">
        <f t="shared" si="170"/>
        <v>#VALUE!</v>
      </c>
      <c r="J985" t="e">
        <f t="shared" si="171"/>
        <v>#VALUE!</v>
      </c>
      <c r="K985" t="e">
        <f t="shared" si="172"/>
        <v>#VALUE!</v>
      </c>
      <c r="L985">
        <v>1</v>
      </c>
      <c r="N985">
        <f t="shared" si="164"/>
        <v>1959</v>
      </c>
      <c r="O985" t="e">
        <f t="shared" si="165"/>
        <v>#VALUE!</v>
      </c>
      <c r="P985" t="e">
        <f t="shared" si="173"/>
        <v>#VALUE!</v>
      </c>
      <c r="Q985" t="e">
        <f t="shared" si="166"/>
        <v>#VALUE!</v>
      </c>
      <c r="R985" t="e">
        <f t="shared" si="167"/>
        <v>#VALUE!</v>
      </c>
      <c r="S985">
        <v>0</v>
      </c>
    </row>
    <row r="986" spans="1:19">
      <c r="A986">
        <f t="shared" si="174"/>
        <v>1959</v>
      </c>
      <c r="G986">
        <f t="shared" si="168"/>
        <v>1959</v>
      </c>
      <c r="H986" t="e">
        <f t="shared" si="169"/>
        <v>#VALUE!</v>
      </c>
      <c r="I986" t="e">
        <f t="shared" si="170"/>
        <v>#VALUE!</v>
      </c>
      <c r="J986" t="e">
        <f t="shared" si="171"/>
        <v>#VALUE!</v>
      </c>
      <c r="K986" t="e">
        <f t="shared" si="172"/>
        <v>#VALUE!</v>
      </c>
      <c r="L986">
        <v>1</v>
      </c>
      <c r="N986">
        <f t="shared" si="164"/>
        <v>1959</v>
      </c>
      <c r="O986" t="e">
        <f t="shared" si="165"/>
        <v>#VALUE!</v>
      </c>
      <c r="P986" t="e">
        <f t="shared" si="173"/>
        <v>#VALUE!</v>
      </c>
      <c r="Q986" t="e">
        <f t="shared" si="166"/>
        <v>#VALUE!</v>
      </c>
      <c r="R986" t="e">
        <f t="shared" si="167"/>
        <v>#VALUE!</v>
      </c>
      <c r="S986">
        <v>0</v>
      </c>
    </row>
    <row r="987" spans="1:19">
      <c r="A987">
        <f t="shared" si="174"/>
        <v>1959</v>
      </c>
      <c r="G987">
        <f t="shared" si="168"/>
        <v>1959</v>
      </c>
      <c r="H987" t="e">
        <f t="shared" si="169"/>
        <v>#VALUE!</v>
      </c>
      <c r="I987" t="e">
        <f t="shared" si="170"/>
        <v>#VALUE!</v>
      </c>
      <c r="J987" t="e">
        <f t="shared" si="171"/>
        <v>#VALUE!</v>
      </c>
      <c r="K987" t="e">
        <f t="shared" si="172"/>
        <v>#VALUE!</v>
      </c>
      <c r="L987">
        <v>1</v>
      </c>
      <c r="N987">
        <f t="shared" si="164"/>
        <v>1959</v>
      </c>
      <c r="O987" t="e">
        <f t="shared" si="165"/>
        <v>#VALUE!</v>
      </c>
      <c r="P987" t="e">
        <f t="shared" si="173"/>
        <v>#VALUE!</v>
      </c>
      <c r="Q987" t="e">
        <f t="shared" si="166"/>
        <v>#VALUE!</v>
      </c>
      <c r="R987" t="e">
        <f t="shared" si="167"/>
        <v>#VALUE!</v>
      </c>
      <c r="S987">
        <v>0</v>
      </c>
    </row>
    <row r="988" spans="1:19">
      <c r="A988">
        <f t="shared" si="174"/>
        <v>1959</v>
      </c>
      <c r="G988">
        <f t="shared" si="168"/>
        <v>1959</v>
      </c>
      <c r="H988" t="e">
        <f t="shared" si="169"/>
        <v>#VALUE!</v>
      </c>
      <c r="I988" t="e">
        <f t="shared" si="170"/>
        <v>#VALUE!</v>
      </c>
      <c r="J988" t="e">
        <f t="shared" si="171"/>
        <v>#VALUE!</v>
      </c>
      <c r="K988" t="e">
        <f t="shared" si="172"/>
        <v>#VALUE!</v>
      </c>
      <c r="L988">
        <v>1</v>
      </c>
      <c r="N988">
        <f t="shared" si="164"/>
        <v>1959</v>
      </c>
      <c r="O988" t="e">
        <f t="shared" si="165"/>
        <v>#VALUE!</v>
      </c>
      <c r="P988" t="e">
        <f t="shared" si="173"/>
        <v>#VALUE!</v>
      </c>
      <c r="Q988" t="e">
        <f t="shared" si="166"/>
        <v>#VALUE!</v>
      </c>
      <c r="R988" t="e">
        <f t="shared" si="167"/>
        <v>#VALUE!</v>
      </c>
      <c r="S988">
        <v>0</v>
      </c>
    </row>
    <row r="989" spans="1:19">
      <c r="A989">
        <f t="shared" si="174"/>
        <v>1959</v>
      </c>
      <c r="G989">
        <f t="shared" si="168"/>
        <v>1959</v>
      </c>
      <c r="H989" t="e">
        <f t="shared" si="169"/>
        <v>#VALUE!</v>
      </c>
      <c r="I989" t="e">
        <f t="shared" si="170"/>
        <v>#VALUE!</v>
      </c>
      <c r="J989" t="e">
        <f t="shared" si="171"/>
        <v>#VALUE!</v>
      </c>
      <c r="K989" t="e">
        <f t="shared" si="172"/>
        <v>#VALUE!</v>
      </c>
      <c r="L989">
        <v>1</v>
      </c>
      <c r="N989">
        <f t="shared" si="164"/>
        <v>1959</v>
      </c>
      <c r="O989" t="e">
        <f t="shared" si="165"/>
        <v>#VALUE!</v>
      </c>
      <c r="P989" t="e">
        <f t="shared" si="173"/>
        <v>#VALUE!</v>
      </c>
      <c r="Q989" t="e">
        <f t="shared" si="166"/>
        <v>#VALUE!</v>
      </c>
      <c r="R989" t="e">
        <f t="shared" si="167"/>
        <v>#VALUE!</v>
      </c>
      <c r="S989">
        <v>0</v>
      </c>
    </row>
    <row r="990" spans="1:19">
      <c r="A990">
        <f t="shared" si="174"/>
        <v>1959</v>
      </c>
      <c r="G990">
        <f t="shared" si="168"/>
        <v>1959</v>
      </c>
      <c r="H990" t="e">
        <f t="shared" si="169"/>
        <v>#VALUE!</v>
      </c>
      <c r="I990" t="e">
        <f t="shared" si="170"/>
        <v>#VALUE!</v>
      </c>
      <c r="J990" t="e">
        <f t="shared" si="171"/>
        <v>#VALUE!</v>
      </c>
      <c r="K990" t="e">
        <f t="shared" si="172"/>
        <v>#VALUE!</v>
      </c>
      <c r="L990">
        <v>1</v>
      </c>
      <c r="N990">
        <f t="shared" si="164"/>
        <v>1959</v>
      </c>
      <c r="O990" t="e">
        <f t="shared" si="165"/>
        <v>#VALUE!</v>
      </c>
      <c r="P990" t="e">
        <f t="shared" si="173"/>
        <v>#VALUE!</v>
      </c>
      <c r="Q990" t="e">
        <f t="shared" si="166"/>
        <v>#VALUE!</v>
      </c>
      <c r="R990" t="e">
        <f t="shared" si="167"/>
        <v>#VALUE!</v>
      </c>
      <c r="S990">
        <v>0</v>
      </c>
    </row>
    <row r="991" spans="1:19">
      <c r="A991">
        <f t="shared" si="174"/>
        <v>1959</v>
      </c>
      <c r="G991">
        <f t="shared" si="168"/>
        <v>1959</v>
      </c>
      <c r="H991" t="e">
        <f t="shared" si="169"/>
        <v>#VALUE!</v>
      </c>
      <c r="I991" t="e">
        <f t="shared" si="170"/>
        <v>#VALUE!</v>
      </c>
      <c r="J991" t="e">
        <f t="shared" si="171"/>
        <v>#VALUE!</v>
      </c>
      <c r="K991" t="e">
        <f t="shared" si="172"/>
        <v>#VALUE!</v>
      </c>
      <c r="L991">
        <v>1</v>
      </c>
      <c r="N991">
        <f t="shared" si="164"/>
        <v>1959</v>
      </c>
      <c r="O991" t="e">
        <f t="shared" si="165"/>
        <v>#VALUE!</v>
      </c>
      <c r="P991" t="e">
        <f t="shared" si="173"/>
        <v>#VALUE!</v>
      </c>
      <c r="Q991" t="e">
        <f t="shared" si="166"/>
        <v>#VALUE!</v>
      </c>
      <c r="R991" t="e">
        <f t="shared" si="167"/>
        <v>#VALUE!</v>
      </c>
      <c r="S991">
        <v>0</v>
      </c>
    </row>
    <row r="992" spans="1:19">
      <c r="A992">
        <f t="shared" si="174"/>
        <v>1958</v>
      </c>
      <c r="B992" t="s">
        <v>725</v>
      </c>
      <c r="C992" t="s">
        <v>1079</v>
      </c>
      <c r="G992">
        <f t="shared" si="168"/>
        <v>1958</v>
      </c>
      <c r="H992" t="str">
        <f t="shared" si="169"/>
        <v>Finals</v>
      </c>
      <c r="I992" t="str">
        <f t="shared" si="170"/>
        <v>St. Louis Hawks</v>
      </c>
      <c r="J992">
        <f t="shared" si="171"/>
        <v>4</v>
      </c>
      <c r="K992">
        <f t="shared" si="172"/>
        <v>6</v>
      </c>
      <c r="L992">
        <v>1</v>
      </c>
      <c r="N992">
        <f t="shared" si="164"/>
        <v>1958</v>
      </c>
      <c r="O992" t="str">
        <f t="shared" si="165"/>
        <v>Finals</v>
      </c>
      <c r="P992" t="str">
        <f t="shared" si="173"/>
        <v>Boston Celtics</v>
      </c>
      <c r="Q992">
        <f t="shared" si="166"/>
        <v>2</v>
      </c>
      <c r="R992">
        <f t="shared" si="167"/>
        <v>6</v>
      </c>
      <c r="S992">
        <v>0</v>
      </c>
    </row>
    <row r="993" spans="1:19">
      <c r="A993">
        <f t="shared" si="174"/>
        <v>1958</v>
      </c>
      <c r="G993">
        <f t="shared" si="168"/>
        <v>1958</v>
      </c>
      <c r="H993" t="e">
        <f t="shared" si="169"/>
        <v>#VALUE!</v>
      </c>
      <c r="I993" t="e">
        <f t="shared" si="170"/>
        <v>#VALUE!</v>
      </c>
      <c r="J993" t="e">
        <f t="shared" si="171"/>
        <v>#VALUE!</v>
      </c>
      <c r="K993" t="e">
        <f t="shared" si="172"/>
        <v>#VALUE!</v>
      </c>
      <c r="L993">
        <v>1</v>
      </c>
      <c r="N993">
        <f t="shared" si="164"/>
        <v>1958</v>
      </c>
      <c r="O993" t="e">
        <f t="shared" si="165"/>
        <v>#VALUE!</v>
      </c>
      <c r="P993" t="e">
        <f t="shared" si="173"/>
        <v>#VALUE!</v>
      </c>
      <c r="Q993" t="e">
        <f t="shared" si="166"/>
        <v>#VALUE!</v>
      </c>
      <c r="R993" t="e">
        <f t="shared" si="167"/>
        <v>#VALUE!</v>
      </c>
      <c r="S993">
        <v>0</v>
      </c>
    </row>
    <row r="994" spans="1:19">
      <c r="A994">
        <f t="shared" si="174"/>
        <v>1958</v>
      </c>
      <c r="B994" t="s">
        <v>1024</v>
      </c>
      <c r="C994" t="s">
        <v>1063</v>
      </c>
      <c r="G994">
        <f t="shared" si="168"/>
        <v>1958</v>
      </c>
      <c r="H994" t="str">
        <f t="shared" si="169"/>
        <v>Eastern Division Finals</v>
      </c>
      <c r="I994" t="str">
        <f t="shared" si="170"/>
        <v>Boston Celtics</v>
      </c>
      <c r="J994">
        <f t="shared" si="171"/>
        <v>4</v>
      </c>
      <c r="K994">
        <f t="shared" si="172"/>
        <v>5</v>
      </c>
      <c r="L994">
        <v>1</v>
      </c>
      <c r="N994">
        <f t="shared" si="164"/>
        <v>1958</v>
      </c>
      <c r="O994" t="str">
        <f t="shared" si="165"/>
        <v>Eastern Division Finals</v>
      </c>
      <c r="P994" t="str">
        <f t="shared" si="173"/>
        <v>Philadelphia Warriors</v>
      </c>
      <c r="Q994">
        <f t="shared" si="166"/>
        <v>1</v>
      </c>
      <c r="R994">
        <f t="shared" si="167"/>
        <v>5</v>
      </c>
      <c r="S994">
        <v>0</v>
      </c>
    </row>
    <row r="995" spans="1:19">
      <c r="A995">
        <f t="shared" si="174"/>
        <v>1958</v>
      </c>
      <c r="B995" t="s">
        <v>1034</v>
      </c>
      <c r="C995" t="s">
        <v>1062</v>
      </c>
      <c r="G995">
        <f t="shared" si="168"/>
        <v>1958</v>
      </c>
      <c r="H995" t="str">
        <f t="shared" si="169"/>
        <v>Western Division Finals</v>
      </c>
      <c r="I995" t="str">
        <f t="shared" si="170"/>
        <v>St. Louis Hawks</v>
      </c>
      <c r="J995">
        <f t="shared" si="171"/>
        <v>4</v>
      </c>
      <c r="K995">
        <f t="shared" si="172"/>
        <v>5</v>
      </c>
      <c r="L995">
        <v>1</v>
      </c>
      <c r="N995">
        <f t="shared" si="164"/>
        <v>1958</v>
      </c>
      <c r="O995" t="str">
        <f t="shared" si="165"/>
        <v>Western Division Finals</v>
      </c>
      <c r="P995" t="str">
        <f t="shared" si="173"/>
        <v>Detroit Pistons</v>
      </c>
      <c r="Q995">
        <f t="shared" si="166"/>
        <v>1</v>
      </c>
      <c r="R995">
        <f t="shared" si="167"/>
        <v>5</v>
      </c>
      <c r="S995">
        <v>0</v>
      </c>
    </row>
    <row r="996" spans="1:19">
      <c r="A996">
        <f t="shared" si="174"/>
        <v>1958</v>
      </c>
      <c r="G996">
        <f t="shared" si="168"/>
        <v>1958</v>
      </c>
      <c r="H996" t="e">
        <f t="shared" si="169"/>
        <v>#VALUE!</v>
      </c>
      <c r="I996" t="e">
        <f t="shared" si="170"/>
        <v>#VALUE!</v>
      </c>
      <c r="J996" t="e">
        <f t="shared" si="171"/>
        <v>#VALUE!</v>
      </c>
      <c r="K996" t="e">
        <f t="shared" si="172"/>
        <v>#VALUE!</v>
      </c>
      <c r="L996">
        <v>1</v>
      </c>
      <c r="N996">
        <f t="shared" si="164"/>
        <v>1958</v>
      </c>
      <c r="O996" t="e">
        <f t="shared" si="165"/>
        <v>#VALUE!</v>
      </c>
      <c r="P996" t="e">
        <f t="shared" si="173"/>
        <v>#VALUE!</v>
      </c>
      <c r="Q996" t="e">
        <f t="shared" si="166"/>
        <v>#VALUE!</v>
      </c>
      <c r="R996" t="e">
        <f t="shared" si="167"/>
        <v>#VALUE!</v>
      </c>
      <c r="S996">
        <v>0</v>
      </c>
    </row>
    <row r="997" spans="1:19">
      <c r="A997">
        <f t="shared" si="174"/>
        <v>1958</v>
      </c>
      <c r="B997" t="s">
        <v>1071</v>
      </c>
      <c r="C997" t="s">
        <v>1064</v>
      </c>
      <c r="G997">
        <f t="shared" si="168"/>
        <v>1958</v>
      </c>
      <c r="H997" t="str">
        <f t="shared" si="169"/>
        <v>Eastern Division Semifinals</v>
      </c>
      <c r="I997" t="str">
        <f t="shared" si="170"/>
        <v>Philadelphia Warriors</v>
      </c>
      <c r="J997">
        <f t="shared" si="171"/>
        <v>2</v>
      </c>
      <c r="K997">
        <f t="shared" si="172"/>
        <v>3</v>
      </c>
      <c r="L997">
        <v>1</v>
      </c>
      <c r="N997">
        <f t="shared" si="164"/>
        <v>1958</v>
      </c>
      <c r="O997" t="str">
        <f t="shared" si="165"/>
        <v>Eastern Division Semifinals</v>
      </c>
      <c r="P997" t="str">
        <f t="shared" si="173"/>
        <v>Syracuse Nationals</v>
      </c>
      <c r="Q997">
        <f t="shared" si="166"/>
        <v>1</v>
      </c>
      <c r="R997">
        <f t="shared" si="167"/>
        <v>3</v>
      </c>
      <c r="S997">
        <v>0</v>
      </c>
    </row>
    <row r="998" spans="1:19">
      <c r="A998">
        <f t="shared" si="174"/>
        <v>1958</v>
      </c>
      <c r="B998" t="s">
        <v>1072</v>
      </c>
      <c r="C998" t="s">
        <v>1065</v>
      </c>
      <c r="G998">
        <f t="shared" si="168"/>
        <v>1958</v>
      </c>
      <c r="H998" t="str">
        <f t="shared" si="169"/>
        <v>Western Division Semifinals</v>
      </c>
      <c r="I998" t="str">
        <f t="shared" si="170"/>
        <v>Detroit Pistons</v>
      </c>
      <c r="J998">
        <f t="shared" si="171"/>
        <v>2</v>
      </c>
      <c r="K998">
        <f t="shared" si="172"/>
        <v>2</v>
      </c>
      <c r="L998">
        <v>1</v>
      </c>
      <c r="N998">
        <f t="shared" ref="N998:N1061" si="175">A998</f>
        <v>1958</v>
      </c>
      <c r="O998" t="str">
        <f t="shared" ref="O998:O1061" si="176">LEFT(B998,FIND("(",B998)-2)</f>
        <v>Western Division Semifinals</v>
      </c>
      <c r="P998" t="str">
        <f t="shared" si="173"/>
        <v>Cincinnati Royals</v>
      </c>
      <c r="Q998">
        <f t="shared" ref="Q998:Q1061" si="177">LEFT(RIGHT(B998,3),1)*1</f>
        <v>0</v>
      </c>
      <c r="R998">
        <f t="shared" ref="R998:R1061" si="178">LEFT(RIGHT(B998,LEN(B998) - FIND("(",B998)),1)*1+Q998</f>
        <v>2</v>
      </c>
      <c r="S998">
        <v>0</v>
      </c>
    </row>
    <row r="999" spans="1:19">
      <c r="A999">
        <f t="shared" si="174"/>
        <v>1958</v>
      </c>
      <c r="G999">
        <f t="shared" ref="G999:G1062" si="179">A999</f>
        <v>1958</v>
      </c>
      <c r="H999" t="e">
        <f t="shared" ref="H999:H1062" si="180">LEFT(B999,FIND("(",B999)-2)</f>
        <v>#VALUE!</v>
      </c>
      <c r="I999" t="e">
        <f t="shared" ref="I999:I1062" si="181">LEFT(C999,FIND("over",C999)-2)</f>
        <v>#VALUE!</v>
      </c>
      <c r="J999" t="e">
        <f t="shared" ref="J999:J1062" si="182">LEFT(RIGHT(B999,LEN(B999) - FIND("(",B999)),1)*1</f>
        <v>#VALUE!</v>
      </c>
      <c r="K999" t="e">
        <f t="shared" ref="K999:K1062" si="183">RIGHT(LEFT(B999,FIND(")",B999)-1),1)+J999</f>
        <v>#VALUE!</v>
      </c>
      <c r="L999">
        <v>1</v>
      </c>
      <c r="N999">
        <f t="shared" si="175"/>
        <v>1958</v>
      </c>
      <c r="O999" t="e">
        <f t="shared" si="176"/>
        <v>#VALUE!</v>
      </c>
      <c r="P999" t="e">
        <f t="shared" si="173"/>
        <v>#VALUE!</v>
      </c>
      <c r="Q999" t="e">
        <f t="shared" si="177"/>
        <v>#VALUE!</v>
      </c>
      <c r="R999" t="e">
        <f t="shared" si="178"/>
        <v>#VALUE!</v>
      </c>
      <c r="S999">
        <v>0</v>
      </c>
    </row>
    <row r="1000" spans="1:19">
      <c r="A1000">
        <f t="shared" si="174"/>
        <v>1958</v>
      </c>
      <c r="G1000">
        <f t="shared" si="179"/>
        <v>1958</v>
      </c>
      <c r="H1000" t="e">
        <f t="shared" si="180"/>
        <v>#VALUE!</v>
      </c>
      <c r="I1000" t="e">
        <f t="shared" si="181"/>
        <v>#VALUE!</v>
      </c>
      <c r="J1000" t="e">
        <f t="shared" si="182"/>
        <v>#VALUE!</v>
      </c>
      <c r="K1000" t="e">
        <f t="shared" si="183"/>
        <v>#VALUE!</v>
      </c>
      <c r="L1000">
        <v>1</v>
      </c>
      <c r="N1000">
        <f t="shared" si="175"/>
        <v>1958</v>
      </c>
      <c r="O1000" t="e">
        <f t="shared" si="176"/>
        <v>#VALUE!</v>
      </c>
      <c r="P1000" t="e">
        <f t="shared" si="173"/>
        <v>#VALUE!</v>
      </c>
      <c r="Q1000" t="e">
        <f t="shared" si="177"/>
        <v>#VALUE!</v>
      </c>
      <c r="R1000" t="e">
        <f t="shared" si="178"/>
        <v>#VALUE!</v>
      </c>
      <c r="S1000">
        <v>0</v>
      </c>
    </row>
    <row r="1001" spans="1:19">
      <c r="A1001">
        <f t="shared" si="174"/>
        <v>1958</v>
      </c>
      <c r="G1001">
        <f t="shared" si="179"/>
        <v>1958</v>
      </c>
      <c r="H1001" t="e">
        <f t="shared" si="180"/>
        <v>#VALUE!</v>
      </c>
      <c r="I1001" t="e">
        <f t="shared" si="181"/>
        <v>#VALUE!</v>
      </c>
      <c r="J1001" t="e">
        <f t="shared" si="182"/>
        <v>#VALUE!</v>
      </c>
      <c r="K1001" t="e">
        <f t="shared" si="183"/>
        <v>#VALUE!</v>
      </c>
      <c r="L1001">
        <v>1</v>
      </c>
      <c r="N1001">
        <f t="shared" si="175"/>
        <v>1958</v>
      </c>
      <c r="O1001" t="e">
        <f t="shared" si="176"/>
        <v>#VALUE!</v>
      </c>
      <c r="P1001" t="e">
        <f t="shared" si="173"/>
        <v>#VALUE!</v>
      </c>
      <c r="Q1001" t="e">
        <f t="shared" si="177"/>
        <v>#VALUE!</v>
      </c>
      <c r="R1001" t="e">
        <f t="shared" si="178"/>
        <v>#VALUE!</v>
      </c>
      <c r="S1001">
        <v>0</v>
      </c>
    </row>
    <row r="1002" spans="1:19">
      <c r="A1002">
        <f t="shared" si="174"/>
        <v>1958</v>
      </c>
      <c r="G1002">
        <f t="shared" si="179"/>
        <v>1958</v>
      </c>
      <c r="H1002" t="e">
        <f t="shared" si="180"/>
        <v>#VALUE!</v>
      </c>
      <c r="I1002" t="e">
        <f t="shared" si="181"/>
        <v>#VALUE!</v>
      </c>
      <c r="J1002" t="e">
        <f t="shared" si="182"/>
        <v>#VALUE!</v>
      </c>
      <c r="K1002" t="e">
        <f t="shared" si="183"/>
        <v>#VALUE!</v>
      </c>
      <c r="L1002">
        <v>1</v>
      </c>
      <c r="N1002">
        <f t="shared" si="175"/>
        <v>1958</v>
      </c>
      <c r="O1002" t="e">
        <f t="shared" si="176"/>
        <v>#VALUE!</v>
      </c>
      <c r="P1002" t="e">
        <f t="shared" si="173"/>
        <v>#VALUE!</v>
      </c>
      <c r="Q1002" t="e">
        <f t="shared" si="177"/>
        <v>#VALUE!</v>
      </c>
      <c r="R1002" t="e">
        <f t="shared" si="178"/>
        <v>#VALUE!</v>
      </c>
      <c r="S1002">
        <v>0</v>
      </c>
    </row>
    <row r="1003" spans="1:19">
      <c r="A1003">
        <f t="shared" si="174"/>
        <v>1958</v>
      </c>
      <c r="G1003">
        <f t="shared" si="179"/>
        <v>1958</v>
      </c>
      <c r="H1003" t="e">
        <f t="shared" si="180"/>
        <v>#VALUE!</v>
      </c>
      <c r="I1003" t="e">
        <f t="shared" si="181"/>
        <v>#VALUE!</v>
      </c>
      <c r="J1003" t="e">
        <f t="shared" si="182"/>
        <v>#VALUE!</v>
      </c>
      <c r="K1003" t="e">
        <f t="shared" si="183"/>
        <v>#VALUE!</v>
      </c>
      <c r="L1003">
        <v>1</v>
      </c>
      <c r="N1003">
        <f t="shared" si="175"/>
        <v>1958</v>
      </c>
      <c r="O1003" t="e">
        <f t="shared" si="176"/>
        <v>#VALUE!</v>
      </c>
      <c r="P1003" t="e">
        <f t="shared" si="173"/>
        <v>#VALUE!</v>
      </c>
      <c r="Q1003" t="e">
        <f t="shared" si="177"/>
        <v>#VALUE!</v>
      </c>
      <c r="R1003" t="e">
        <f t="shared" si="178"/>
        <v>#VALUE!</v>
      </c>
      <c r="S1003">
        <v>0</v>
      </c>
    </row>
    <row r="1004" spans="1:19">
      <c r="A1004">
        <f t="shared" si="174"/>
        <v>1958</v>
      </c>
      <c r="G1004">
        <f t="shared" si="179"/>
        <v>1958</v>
      </c>
      <c r="H1004" t="e">
        <f t="shared" si="180"/>
        <v>#VALUE!</v>
      </c>
      <c r="I1004" t="e">
        <f t="shared" si="181"/>
        <v>#VALUE!</v>
      </c>
      <c r="J1004" t="e">
        <f t="shared" si="182"/>
        <v>#VALUE!</v>
      </c>
      <c r="K1004" t="e">
        <f t="shared" si="183"/>
        <v>#VALUE!</v>
      </c>
      <c r="L1004">
        <v>1</v>
      </c>
      <c r="N1004">
        <f t="shared" si="175"/>
        <v>1958</v>
      </c>
      <c r="O1004" t="e">
        <f t="shared" si="176"/>
        <v>#VALUE!</v>
      </c>
      <c r="P1004" t="e">
        <f t="shared" si="173"/>
        <v>#VALUE!</v>
      </c>
      <c r="Q1004" t="e">
        <f t="shared" si="177"/>
        <v>#VALUE!</v>
      </c>
      <c r="R1004" t="e">
        <f t="shared" si="178"/>
        <v>#VALUE!</v>
      </c>
      <c r="S1004">
        <v>0</v>
      </c>
    </row>
    <row r="1005" spans="1:19">
      <c r="A1005">
        <f t="shared" si="174"/>
        <v>1958</v>
      </c>
      <c r="G1005">
        <f t="shared" si="179"/>
        <v>1958</v>
      </c>
      <c r="H1005" t="e">
        <f t="shared" si="180"/>
        <v>#VALUE!</v>
      </c>
      <c r="I1005" t="e">
        <f t="shared" si="181"/>
        <v>#VALUE!</v>
      </c>
      <c r="J1005" t="e">
        <f t="shared" si="182"/>
        <v>#VALUE!</v>
      </c>
      <c r="K1005" t="e">
        <f t="shared" si="183"/>
        <v>#VALUE!</v>
      </c>
      <c r="L1005">
        <v>1</v>
      </c>
      <c r="N1005">
        <f t="shared" si="175"/>
        <v>1958</v>
      </c>
      <c r="O1005" t="e">
        <f t="shared" si="176"/>
        <v>#VALUE!</v>
      </c>
      <c r="P1005" t="e">
        <f t="shared" si="173"/>
        <v>#VALUE!</v>
      </c>
      <c r="Q1005" t="e">
        <f t="shared" si="177"/>
        <v>#VALUE!</v>
      </c>
      <c r="R1005" t="e">
        <f t="shared" si="178"/>
        <v>#VALUE!</v>
      </c>
      <c r="S1005">
        <v>0</v>
      </c>
    </row>
    <row r="1006" spans="1:19">
      <c r="A1006">
        <f t="shared" si="174"/>
        <v>1958</v>
      </c>
      <c r="G1006">
        <f t="shared" si="179"/>
        <v>1958</v>
      </c>
      <c r="H1006" t="e">
        <f t="shared" si="180"/>
        <v>#VALUE!</v>
      </c>
      <c r="I1006" t="e">
        <f t="shared" si="181"/>
        <v>#VALUE!</v>
      </c>
      <c r="J1006" t="e">
        <f t="shared" si="182"/>
        <v>#VALUE!</v>
      </c>
      <c r="K1006" t="e">
        <f t="shared" si="183"/>
        <v>#VALUE!</v>
      </c>
      <c r="L1006">
        <v>1</v>
      </c>
      <c r="N1006">
        <f t="shared" si="175"/>
        <v>1958</v>
      </c>
      <c r="O1006" t="e">
        <f t="shared" si="176"/>
        <v>#VALUE!</v>
      </c>
      <c r="P1006" t="e">
        <f t="shared" si="173"/>
        <v>#VALUE!</v>
      </c>
      <c r="Q1006" t="e">
        <f t="shared" si="177"/>
        <v>#VALUE!</v>
      </c>
      <c r="R1006" t="e">
        <f t="shared" si="178"/>
        <v>#VALUE!</v>
      </c>
      <c r="S1006">
        <v>0</v>
      </c>
    </row>
    <row r="1007" spans="1:19">
      <c r="A1007">
        <f t="shared" si="174"/>
        <v>1958</v>
      </c>
      <c r="G1007">
        <f t="shared" si="179"/>
        <v>1958</v>
      </c>
      <c r="H1007" t="e">
        <f t="shared" si="180"/>
        <v>#VALUE!</v>
      </c>
      <c r="I1007" t="e">
        <f t="shared" si="181"/>
        <v>#VALUE!</v>
      </c>
      <c r="J1007" t="e">
        <f t="shared" si="182"/>
        <v>#VALUE!</v>
      </c>
      <c r="K1007" t="e">
        <f t="shared" si="183"/>
        <v>#VALUE!</v>
      </c>
      <c r="L1007">
        <v>1</v>
      </c>
      <c r="N1007">
        <f t="shared" si="175"/>
        <v>1958</v>
      </c>
      <c r="O1007" t="e">
        <f t="shared" si="176"/>
        <v>#VALUE!</v>
      </c>
      <c r="P1007" t="e">
        <f t="shared" si="173"/>
        <v>#VALUE!</v>
      </c>
      <c r="Q1007" t="e">
        <f t="shared" si="177"/>
        <v>#VALUE!</v>
      </c>
      <c r="R1007" t="e">
        <f t="shared" si="178"/>
        <v>#VALUE!</v>
      </c>
      <c r="S1007">
        <v>0</v>
      </c>
    </row>
    <row r="1008" spans="1:19">
      <c r="A1008">
        <f t="shared" si="174"/>
        <v>1958</v>
      </c>
      <c r="G1008">
        <f t="shared" si="179"/>
        <v>1958</v>
      </c>
      <c r="H1008" t="e">
        <f t="shared" si="180"/>
        <v>#VALUE!</v>
      </c>
      <c r="I1008" t="e">
        <f t="shared" si="181"/>
        <v>#VALUE!</v>
      </c>
      <c r="J1008" t="e">
        <f t="shared" si="182"/>
        <v>#VALUE!</v>
      </c>
      <c r="K1008" t="e">
        <f t="shared" si="183"/>
        <v>#VALUE!</v>
      </c>
      <c r="L1008">
        <v>1</v>
      </c>
      <c r="N1008">
        <f t="shared" si="175"/>
        <v>1958</v>
      </c>
      <c r="O1008" t="e">
        <f t="shared" si="176"/>
        <v>#VALUE!</v>
      </c>
      <c r="P1008" t="e">
        <f t="shared" si="173"/>
        <v>#VALUE!</v>
      </c>
      <c r="Q1008" t="e">
        <f t="shared" si="177"/>
        <v>#VALUE!</v>
      </c>
      <c r="R1008" t="e">
        <f t="shared" si="178"/>
        <v>#VALUE!</v>
      </c>
      <c r="S1008">
        <v>0</v>
      </c>
    </row>
    <row r="1009" spans="1:19">
      <c r="A1009">
        <f t="shared" si="174"/>
        <v>1958</v>
      </c>
      <c r="G1009">
        <f t="shared" si="179"/>
        <v>1958</v>
      </c>
      <c r="H1009" t="e">
        <f t="shared" si="180"/>
        <v>#VALUE!</v>
      </c>
      <c r="I1009" t="e">
        <f t="shared" si="181"/>
        <v>#VALUE!</v>
      </c>
      <c r="J1009" t="e">
        <f t="shared" si="182"/>
        <v>#VALUE!</v>
      </c>
      <c r="K1009" t="e">
        <f t="shared" si="183"/>
        <v>#VALUE!</v>
      </c>
      <c r="L1009">
        <v>1</v>
      </c>
      <c r="N1009">
        <f t="shared" si="175"/>
        <v>1958</v>
      </c>
      <c r="O1009" t="e">
        <f t="shared" si="176"/>
        <v>#VALUE!</v>
      </c>
      <c r="P1009" t="e">
        <f t="shared" si="173"/>
        <v>#VALUE!</v>
      </c>
      <c r="Q1009" t="e">
        <f t="shared" si="177"/>
        <v>#VALUE!</v>
      </c>
      <c r="R1009" t="e">
        <f t="shared" si="178"/>
        <v>#VALUE!</v>
      </c>
      <c r="S1009">
        <v>0</v>
      </c>
    </row>
    <row r="1010" spans="1:19">
      <c r="A1010">
        <f t="shared" si="174"/>
        <v>1957</v>
      </c>
      <c r="B1010" t="s">
        <v>678</v>
      </c>
      <c r="C1010" t="s">
        <v>1066</v>
      </c>
      <c r="G1010">
        <f t="shared" si="179"/>
        <v>1957</v>
      </c>
      <c r="H1010" t="str">
        <f t="shared" si="180"/>
        <v>Finals</v>
      </c>
      <c r="I1010" t="str">
        <f t="shared" si="181"/>
        <v>Boston Celtics</v>
      </c>
      <c r="J1010">
        <f t="shared" si="182"/>
        <v>4</v>
      </c>
      <c r="K1010">
        <f t="shared" si="183"/>
        <v>7</v>
      </c>
      <c r="L1010">
        <v>1</v>
      </c>
      <c r="N1010">
        <f t="shared" si="175"/>
        <v>1957</v>
      </c>
      <c r="O1010" t="str">
        <f t="shared" si="176"/>
        <v>Finals</v>
      </c>
      <c r="P1010" t="str">
        <f t="shared" si="173"/>
        <v>St. Louis Hawks</v>
      </c>
      <c r="Q1010">
        <f t="shared" si="177"/>
        <v>3</v>
      </c>
      <c r="R1010">
        <f t="shared" si="178"/>
        <v>7</v>
      </c>
      <c r="S1010">
        <v>0</v>
      </c>
    </row>
    <row r="1011" spans="1:19">
      <c r="A1011">
        <f t="shared" si="174"/>
        <v>1957</v>
      </c>
      <c r="G1011">
        <f t="shared" si="179"/>
        <v>1957</v>
      </c>
      <c r="H1011" t="e">
        <f t="shared" si="180"/>
        <v>#VALUE!</v>
      </c>
      <c r="I1011" t="e">
        <f t="shared" si="181"/>
        <v>#VALUE!</v>
      </c>
      <c r="J1011" t="e">
        <f t="shared" si="182"/>
        <v>#VALUE!</v>
      </c>
      <c r="K1011" t="e">
        <f t="shared" si="183"/>
        <v>#VALUE!</v>
      </c>
      <c r="L1011">
        <v>1</v>
      </c>
      <c r="N1011">
        <f t="shared" si="175"/>
        <v>1957</v>
      </c>
      <c r="O1011" t="e">
        <f t="shared" si="176"/>
        <v>#VALUE!</v>
      </c>
      <c r="P1011" t="e">
        <f t="shared" si="173"/>
        <v>#VALUE!</v>
      </c>
      <c r="Q1011" t="e">
        <f t="shared" si="177"/>
        <v>#VALUE!</v>
      </c>
      <c r="R1011" t="e">
        <f t="shared" si="178"/>
        <v>#VALUE!</v>
      </c>
      <c r="S1011">
        <v>0</v>
      </c>
    </row>
    <row r="1012" spans="1:19">
      <c r="A1012">
        <f t="shared" si="174"/>
        <v>1957</v>
      </c>
      <c r="B1012" t="s">
        <v>1080</v>
      </c>
      <c r="C1012" t="s">
        <v>1067</v>
      </c>
      <c r="G1012">
        <f t="shared" si="179"/>
        <v>1957</v>
      </c>
      <c r="H1012" t="str">
        <f t="shared" si="180"/>
        <v>Eastern Division Finals</v>
      </c>
      <c r="I1012" t="str">
        <f t="shared" si="181"/>
        <v>Boston Celtics</v>
      </c>
      <c r="J1012">
        <f t="shared" si="182"/>
        <v>3</v>
      </c>
      <c r="K1012">
        <f t="shared" si="183"/>
        <v>3</v>
      </c>
      <c r="L1012">
        <v>1</v>
      </c>
      <c r="N1012">
        <f t="shared" si="175"/>
        <v>1957</v>
      </c>
      <c r="O1012" t="str">
        <f t="shared" si="176"/>
        <v>Eastern Division Finals</v>
      </c>
      <c r="P1012" t="str">
        <f t="shared" si="173"/>
        <v>Syracuse Nationals</v>
      </c>
      <c r="Q1012">
        <f t="shared" si="177"/>
        <v>0</v>
      </c>
      <c r="R1012">
        <f t="shared" si="178"/>
        <v>3</v>
      </c>
      <c r="S1012">
        <v>0</v>
      </c>
    </row>
    <row r="1013" spans="1:19">
      <c r="A1013">
        <f t="shared" si="174"/>
        <v>1957</v>
      </c>
      <c r="B1013" t="s">
        <v>1081</v>
      </c>
      <c r="C1013" t="s">
        <v>1070</v>
      </c>
      <c r="G1013">
        <f t="shared" si="179"/>
        <v>1957</v>
      </c>
      <c r="H1013" t="str">
        <f t="shared" si="180"/>
        <v>Western Division Finals</v>
      </c>
      <c r="I1013" t="str">
        <f t="shared" si="181"/>
        <v>St. Louis Hawks</v>
      </c>
      <c r="J1013">
        <f t="shared" si="182"/>
        <v>3</v>
      </c>
      <c r="K1013">
        <f t="shared" si="183"/>
        <v>3</v>
      </c>
      <c r="L1013">
        <v>1</v>
      </c>
      <c r="N1013">
        <f t="shared" si="175"/>
        <v>1957</v>
      </c>
      <c r="O1013" t="str">
        <f t="shared" si="176"/>
        <v>Western Division Finals</v>
      </c>
      <c r="P1013" t="str">
        <f t="shared" si="173"/>
        <v>Minneapolis Lakers</v>
      </c>
      <c r="Q1013">
        <f t="shared" si="177"/>
        <v>0</v>
      </c>
      <c r="R1013">
        <f t="shared" si="178"/>
        <v>3</v>
      </c>
      <c r="S1013">
        <v>0</v>
      </c>
    </row>
    <row r="1014" spans="1:19">
      <c r="A1014">
        <f t="shared" si="174"/>
        <v>1957</v>
      </c>
      <c r="G1014">
        <f t="shared" si="179"/>
        <v>1957</v>
      </c>
      <c r="H1014" t="e">
        <f t="shared" si="180"/>
        <v>#VALUE!</v>
      </c>
      <c r="I1014" t="e">
        <f t="shared" si="181"/>
        <v>#VALUE!</v>
      </c>
      <c r="J1014" t="e">
        <f t="shared" si="182"/>
        <v>#VALUE!</v>
      </c>
      <c r="K1014" t="e">
        <f t="shared" si="183"/>
        <v>#VALUE!</v>
      </c>
      <c r="L1014">
        <v>1</v>
      </c>
      <c r="N1014">
        <f t="shared" si="175"/>
        <v>1957</v>
      </c>
      <c r="O1014" t="e">
        <f t="shared" si="176"/>
        <v>#VALUE!</v>
      </c>
      <c r="P1014" t="e">
        <f t="shared" si="173"/>
        <v>#VALUE!</v>
      </c>
      <c r="Q1014" t="e">
        <f t="shared" si="177"/>
        <v>#VALUE!</v>
      </c>
      <c r="R1014" t="e">
        <f t="shared" si="178"/>
        <v>#VALUE!</v>
      </c>
      <c r="S1014">
        <v>0</v>
      </c>
    </row>
    <row r="1015" spans="1:19">
      <c r="A1015">
        <f t="shared" si="174"/>
        <v>1957</v>
      </c>
      <c r="B1015" t="s">
        <v>1076</v>
      </c>
      <c r="C1015" t="s">
        <v>1069</v>
      </c>
      <c r="G1015">
        <f t="shared" si="179"/>
        <v>1957</v>
      </c>
      <c r="H1015" t="str">
        <f t="shared" si="180"/>
        <v>Eastern Division Semifinals</v>
      </c>
      <c r="I1015" t="str">
        <f t="shared" si="181"/>
        <v>Syracuse Nationals</v>
      </c>
      <c r="J1015">
        <f t="shared" si="182"/>
        <v>2</v>
      </c>
      <c r="K1015">
        <f t="shared" si="183"/>
        <v>2</v>
      </c>
      <c r="L1015">
        <v>1</v>
      </c>
      <c r="N1015">
        <f t="shared" si="175"/>
        <v>1957</v>
      </c>
      <c r="O1015" t="str">
        <f t="shared" si="176"/>
        <v>Eastern Division Semifinals</v>
      </c>
      <c r="P1015" t="str">
        <f t="shared" si="173"/>
        <v>Philadelphia Warriors</v>
      </c>
      <c r="Q1015">
        <f t="shared" si="177"/>
        <v>0</v>
      </c>
      <c r="R1015">
        <f t="shared" si="178"/>
        <v>2</v>
      </c>
      <c r="S1015">
        <v>0</v>
      </c>
    </row>
    <row r="1016" spans="1:19">
      <c r="A1016">
        <f t="shared" si="174"/>
        <v>1957</v>
      </c>
      <c r="B1016" t="s">
        <v>1072</v>
      </c>
      <c r="C1016" t="s">
        <v>1082</v>
      </c>
      <c r="G1016">
        <f t="shared" si="179"/>
        <v>1957</v>
      </c>
      <c r="H1016" t="str">
        <f t="shared" si="180"/>
        <v>Western Division Semifinals</v>
      </c>
      <c r="I1016" t="str">
        <f t="shared" si="181"/>
        <v>Minneapolis Lakers</v>
      </c>
      <c r="J1016">
        <f t="shared" si="182"/>
        <v>2</v>
      </c>
      <c r="K1016">
        <f t="shared" si="183"/>
        <v>2</v>
      </c>
      <c r="L1016">
        <v>1</v>
      </c>
      <c r="N1016">
        <f t="shared" si="175"/>
        <v>1957</v>
      </c>
      <c r="O1016" t="str">
        <f t="shared" si="176"/>
        <v>Western Division Semifinals</v>
      </c>
      <c r="P1016" t="str">
        <f t="shared" si="173"/>
        <v>Fort Wayne Pistons</v>
      </c>
      <c r="Q1016">
        <f t="shared" si="177"/>
        <v>0</v>
      </c>
      <c r="R1016">
        <f t="shared" si="178"/>
        <v>2</v>
      </c>
      <c r="S1016">
        <v>0</v>
      </c>
    </row>
    <row r="1017" spans="1:19">
      <c r="A1017">
        <f t="shared" si="174"/>
        <v>1957</v>
      </c>
      <c r="G1017">
        <f t="shared" si="179"/>
        <v>1957</v>
      </c>
      <c r="H1017" t="e">
        <f t="shared" si="180"/>
        <v>#VALUE!</v>
      </c>
      <c r="I1017" t="e">
        <f t="shared" si="181"/>
        <v>#VALUE!</v>
      </c>
      <c r="J1017" t="e">
        <f t="shared" si="182"/>
        <v>#VALUE!</v>
      </c>
      <c r="K1017" t="e">
        <f t="shared" si="183"/>
        <v>#VALUE!</v>
      </c>
      <c r="L1017">
        <v>1</v>
      </c>
      <c r="N1017">
        <f t="shared" si="175"/>
        <v>1957</v>
      </c>
      <c r="O1017" t="e">
        <f t="shared" si="176"/>
        <v>#VALUE!</v>
      </c>
      <c r="P1017" t="e">
        <f t="shared" si="173"/>
        <v>#VALUE!</v>
      </c>
      <c r="Q1017" t="e">
        <f t="shared" si="177"/>
        <v>#VALUE!</v>
      </c>
      <c r="R1017" t="e">
        <f t="shared" si="178"/>
        <v>#VALUE!</v>
      </c>
      <c r="S1017">
        <v>0</v>
      </c>
    </row>
    <row r="1018" spans="1:19">
      <c r="A1018">
        <f t="shared" si="174"/>
        <v>1957</v>
      </c>
      <c r="B1018" t="s">
        <v>1083</v>
      </c>
      <c r="C1018" t="s">
        <v>1084</v>
      </c>
      <c r="G1018">
        <f t="shared" si="179"/>
        <v>1957</v>
      </c>
      <c r="H1018" t="str">
        <f t="shared" si="180"/>
        <v>Western Division Tiebreaker</v>
      </c>
      <c r="I1018" t="str">
        <f t="shared" si="181"/>
        <v>St. Louis Hawks</v>
      </c>
      <c r="J1018">
        <f t="shared" si="182"/>
        <v>1</v>
      </c>
      <c r="K1018">
        <f t="shared" si="183"/>
        <v>1</v>
      </c>
      <c r="L1018">
        <v>1</v>
      </c>
      <c r="N1018">
        <f t="shared" si="175"/>
        <v>1957</v>
      </c>
      <c r="O1018" t="str">
        <f t="shared" si="176"/>
        <v>Western Division Tiebreaker</v>
      </c>
      <c r="P1018" t="str">
        <f t="shared" si="173"/>
        <v>Fort Wayne Pistons</v>
      </c>
      <c r="Q1018">
        <f t="shared" si="177"/>
        <v>0</v>
      </c>
      <c r="R1018">
        <f t="shared" si="178"/>
        <v>1</v>
      </c>
      <c r="S1018">
        <v>0</v>
      </c>
    </row>
    <row r="1019" spans="1:19">
      <c r="A1019">
        <f t="shared" si="174"/>
        <v>1957</v>
      </c>
      <c r="B1019" t="s">
        <v>1083</v>
      </c>
      <c r="C1019" t="s">
        <v>1070</v>
      </c>
      <c r="G1019">
        <f t="shared" si="179"/>
        <v>1957</v>
      </c>
      <c r="H1019" t="str">
        <f t="shared" si="180"/>
        <v>Western Division Tiebreaker</v>
      </c>
      <c r="I1019" t="str">
        <f t="shared" si="181"/>
        <v>St. Louis Hawks</v>
      </c>
      <c r="J1019">
        <f t="shared" si="182"/>
        <v>1</v>
      </c>
      <c r="K1019">
        <f t="shared" si="183"/>
        <v>1</v>
      </c>
      <c r="L1019">
        <v>1</v>
      </c>
      <c r="N1019">
        <f t="shared" si="175"/>
        <v>1957</v>
      </c>
      <c r="O1019" t="str">
        <f t="shared" si="176"/>
        <v>Western Division Tiebreaker</v>
      </c>
      <c r="P1019" t="str">
        <f t="shared" si="173"/>
        <v>Minneapolis Lakers</v>
      </c>
      <c r="Q1019">
        <f t="shared" si="177"/>
        <v>0</v>
      </c>
      <c r="R1019">
        <f t="shared" si="178"/>
        <v>1</v>
      </c>
      <c r="S1019">
        <v>0</v>
      </c>
    </row>
    <row r="1020" spans="1:19">
      <c r="A1020">
        <f t="shared" si="174"/>
        <v>1957</v>
      </c>
      <c r="G1020">
        <f t="shared" si="179"/>
        <v>1957</v>
      </c>
      <c r="H1020" t="e">
        <f t="shared" si="180"/>
        <v>#VALUE!</v>
      </c>
      <c r="I1020" t="e">
        <f t="shared" si="181"/>
        <v>#VALUE!</v>
      </c>
      <c r="J1020" t="e">
        <f t="shared" si="182"/>
        <v>#VALUE!</v>
      </c>
      <c r="K1020" t="e">
        <f t="shared" si="183"/>
        <v>#VALUE!</v>
      </c>
      <c r="L1020">
        <v>1</v>
      </c>
      <c r="N1020">
        <f t="shared" si="175"/>
        <v>1957</v>
      </c>
      <c r="O1020" t="e">
        <f t="shared" si="176"/>
        <v>#VALUE!</v>
      </c>
      <c r="P1020" t="e">
        <f t="shared" si="173"/>
        <v>#VALUE!</v>
      </c>
      <c r="Q1020" t="e">
        <f t="shared" si="177"/>
        <v>#VALUE!</v>
      </c>
      <c r="R1020" t="e">
        <f t="shared" si="178"/>
        <v>#VALUE!</v>
      </c>
      <c r="S1020">
        <v>0</v>
      </c>
    </row>
    <row r="1021" spans="1:19">
      <c r="A1021">
        <f t="shared" si="174"/>
        <v>1957</v>
      </c>
      <c r="G1021">
        <f t="shared" si="179"/>
        <v>1957</v>
      </c>
      <c r="H1021" t="e">
        <f t="shared" si="180"/>
        <v>#VALUE!</v>
      </c>
      <c r="I1021" t="e">
        <f t="shared" si="181"/>
        <v>#VALUE!</v>
      </c>
      <c r="J1021" t="e">
        <f t="shared" si="182"/>
        <v>#VALUE!</v>
      </c>
      <c r="K1021" t="e">
        <f t="shared" si="183"/>
        <v>#VALUE!</v>
      </c>
      <c r="L1021">
        <v>1</v>
      </c>
      <c r="N1021">
        <f t="shared" si="175"/>
        <v>1957</v>
      </c>
      <c r="O1021" t="e">
        <f t="shared" si="176"/>
        <v>#VALUE!</v>
      </c>
      <c r="P1021" t="e">
        <f t="shared" si="173"/>
        <v>#VALUE!</v>
      </c>
      <c r="Q1021" t="e">
        <f t="shared" si="177"/>
        <v>#VALUE!</v>
      </c>
      <c r="R1021" t="e">
        <f t="shared" si="178"/>
        <v>#VALUE!</v>
      </c>
      <c r="S1021">
        <v>0</v>
      </c>
    </row>
    <row r="1022" spans="1:19">
      <c r="A1022">
        <f t="shared" si="174"/>
        <v>1957</v>
      </c>
      <c r="G1022">
        <f t="shared" si="179"/>
        <v>1957</v>
      </c>
      <c r="H1022" t="e">
        <f t="shared" si="180"/>
        <v>#VALUE!</v>
      </c>
      <c r="I1022" t="e">
        <f t="shared" si="181"/>
        <v>#VALUE!</v>
      </c>
      <c r="J1022" t="e">
        <f t="shared" si="182"/>
        <v>#VALUE!</v>
      </c>
      <c r="K1022" t="e">
        <f t="shared" si="183"/>
        <v>#VALUE!</v>
      </c>
      <c r="L1022">
        <v>1</v>
      </c>
      <c r="N1022">
        <f t="shared" si="175"/>
        <v>1957</v>
      </c>
      <c r="O1022" t="e">
        <f t="shared" si="176"/>
        <v>#VALUE!</v>
      </c>
      <c r="P1022" t="e">
        <f t="shared" si="173"/>
        <v>#VALUE!</v>
      </c>
      <c r="Q1022" t="e">
        <f t="shared" si="177"/>
        <v>#VALUE!</v>
      </c>
      <c r="R1022" t="e">
        <f t="shared" si="178"/>
        <v>#VALUE!</v>
      </c>
      <c r="S1022">
        <v>0</v>
      </c>
    </row>
    <row r="1023" spans="1:19">
      <c r="A1023">
        <f t="shared" si="174"/>
        <v>1957</v>
      </c>
      <c r="G1023">
        <f t="shared" si="179"/>
        <v>1957</v>
      </c>
      <c r="H1023" t="e">
        <f t="shared" si="180"/>
        <v>#VALUE!</v>
      </c>
      <c r="I1023" t="e">
        <f t="shared" si="181"/>
        <v>#VALUE!</v>
      </c>
      <c r="J1023" t="e">
        <f t="shared" si="182"/>
        <v>#VALUE!</v>
      </c>
      <c r="K1023" t="e">
        <f t="shared" si="183"/>
        <v>#VALUE!</v>
      </c>
      <c r="L1023">
        <v>1</v>
      </c>
      <c r="N1023">
        <f t="shared" si="175"/>
        <v>1957</v>
      </c>
      <c r="O1023" t="e">
        <f t="shared" si="176"/>
        <v>#VALUE!</v>
      </c>
      <c r="P1023" t="e">
        <f t="shared" si="173"/>
        <v>#VALUE!</v>
      </c>
      <c r="Q1023" t="e">
        <f t="shared" si="177"/>
        <v>#VALUE!</v>
      </c>
      <c r="R1023" t="e">
        <f t="shared" si="178"/>
        <v>#VALUE!</v>
      </c>
      <c r="S1023">
        <v>0</v>
      </c>
    </row>
    <row r="1024" spans="1:19">
      <c r="A1024">
        <f t="shared" si="174"/>
        <v>1957</v>
      </c>
      <c r="G1024">
        <f t="shared" si="179"/>
        <v>1957</v>
      </c>
      <c r="H1024" t="e">
        <f t="shared" si="180"/>
        <v>#VALUE!</v>
      </c>
      <c r="I1024" t="e">
        <f t="shared" si="181"/>
        <v>#VALUE!</v>
      </c>
      <c r="J1024" t="e">
        <f t="shared" si="182"/>
        <v>#VALUE!</v>
      </c>
      <c r="K1024" t="e">
        <f t="shared" si="183"/>
        <v>#VALUE!</v>
      </c>
      <c r="L1024">
        <v>1</v>
      </c>
      <c r="N1024">
        <f t="shared" si="175"/>
        <v>1957</v>
      </c>
      <c r="O1024" t="e">
        <f t="shared" si="176"/>
        <v>#VALUE!</v>
      </c>
      <c r="P1024" t="e">
        <f t="shared" si="173"/>
        <v>#VALUE!</v>
      </c>
      <c r="Q1024" t="e">
        <f t="shared" si="177"/>
        <v>#VALUE!</v>
      </c>
      <c r="R1024" t="e">
        <f t="shared" si="178"/>
        <v>#VALUE!</v>
      </c>
      <c r="S1024">
        <v>0</v>
      </c>
    </row>
    <row r="1025" spans="1:19">
      <c r="A1025">
        <f t="shared" si="174"/>
        <v>1957</v>
      </c>
      <c r="G1025">
        <f t="shared" si="179"/>
        <v>1957</v>
      </c>
      <c r="H1025" t="e">
        <f t="shared" si="180"/>
        <v>#VALUE!</v>
      </c>
      <c r="I1025" t="e">
        <f t="shared" si="181"/>
        <v>#VALUE!</v>
      </c>
      <c r="J1025" t="e">
        <f t="shared" si="182"/>
        <v>#VALUE!</v>
      </c>
      <c r="K1025" t="e">
        <f t="shared" si="183"/>
        <v>#VALUE!</v>
      </c>
      <c r="L1025">
        <v>1</v>
      </c>
      <c r="N1025">
        <f t="shared" si="175"/>
        <v>1957</v>
      </c>
      <c r="O1025" t="e">
        <f t="shared" si="176"/>
        <v>#VALUE!</v>
      </c>
      <c r="P1025" t="e">
        <f t="shared" si="173"/>
        <v>#VALUE!</v>
      </c>
      <c r="Q1025" t="e">
        <f t="shared" si="177"/>
        <v>#VALUE!</v>
      </c>
      <c r="R1025" t="e">
        <f t="shared" si="178"/>
        <v>#VALUE!</v>
      </c>
      <c r="S1025">
        <v>0</v>
      </c>
    </row>
    <row r="1026" spans="1:19">
      <c r="A1026">
        <f t="shared" si="174"/>
        <v>1957</v>
      </c>
      <c r="G1026">
        <f t="shared" si="179"/>
        <v>1957</v>
      </c>
      <c r="H1026" t="e">
        <f t="shared" si="180"/>
        <v>#VALUE!</v>
      </c>
      <c r="I1026" t="e">
        <f t="shared" si="181"/>
        <v>#VALUE!</v>
      </c>
      <c r="J1026" t="e">
        <f t="shared" si="182"/>
        <v>#VALUE!</v>
      </c>
      <c r="K1026" t="e">
        <f t="shared" si="183"/>
        <v>#VALUE!</v>
      </c>
      <c r="L1026">
        <v>1</v>
      </c>
      <c r="N1026">
        <f t="shared" si="175"/>
        <v>1957</v>
      </c>
      <c r="O1026" t="e">
        <f t="shared" si="176"/>
        <v>#VALUE!</v>
      </c>
      <c r="P1026" t="e">
        <f t="shared" si="173"/>
        <v>#VALUE!</v>
      </c>
      <c r="Q1026" t="e">
        <f t="shared" si="177"/>
        <v>#VALUE!</v>
      </c>
      <c r="R1026" t="e">
        <f t="shared" si="178"/>
        <v>#VALUE!</v>
      </c>
      <c r="S1026">
        <v>0</v>
      </c>
    </row>
    <row r="1027" spans="1:19">
      <c r="A1027">
        <f t="shared" si="174"/>
        <v>1957</v>
      </c>
      <c r="G1027">
        <f t="shared" si="179"/>
        <v>1957</v>
      </c>
      <c r="H1027" t="e">
        <f t="shared" si="180"/>
        <v>#VALUE!</v>
      </c>
      <c r="I1027" t="e">
        <f t="shared" si="181"/>
        <v>#VALUE!</v>
      </c>
      <c r="J1027" t="e">
        <f t="shared" si="182"/>
        <v>#VALUE!</v>
      </c>
      <c r="K1027" t="e">
        <f t="shared" si="183"/>
        <v>#VALUE!</v>
      </c>
      <c r="L1027">
        <v>1</v>
      </c>
      <c r="N1027">
        <f t="shared" si="175"/>
        <v>1957</v>
      </c>
      <c r="O1027" t="e">
        <f t="shared" si="176"/>
        <v>#VALUE!</v>
      </c>
      <c r="P1027" t="e">
        <f t="shared" ref="P1027:P1090" si="184">RIGHT(LEFT(C1027,LEN(C1027)-15),LEN(LEFT(C1027,LEN(C1027)-15))-FIND("over",C1027)-4)</f>
        <v>#VALUE!</v>
      </c>
      <c r="Q1027" t="e">
        <f t="shared" si="177"/>
        <v>#VALUE!</v>
      </c>
      <c r="R1027" t="e">
        <f t="shared" si="178"/>
        <v>#VALUE!</v>
      </c>
      <c r="S1027">
        <v>0</v>
      </c>
    </row>
    <row r="1028" spans="1:19">
      <c r="A1028">
        <f t="shared" si="174"/>
        <v>1956</v>
      </c>
      <c r="B1028" t="s">
        <v>705</v>
      </c>
      <c r="C1028" t="s">
        <v>1085</v>
      </c>
      <c r="G1028">
        <f t="shared" si="179"/>
        <v>1956</v>
      </c>
      <c r="H1028" t="str">
        <f t="shared" si="180"/>
        <v>Finals</v>
      </c>
      <c r="I1028" t="str">
        <f t="shared" si="181"/>
        <v>Philadelphia Warriors</v>
      </c>
      <c r="J1028">
        <f t="shared" si="182"/>
        <v>4</v>
      </c>
      <c r="K1028">
        <f t="shared" si="183"/>
        <v>5</v>
      </c>
      <c r="L1028">
        <v>1</v>
      </c>
      <c r="N1028">
        <f t="shared" si="175"/>
        <v>1956</v>
      </c>
      <c r="O1028" t="str">
        <f t="shared" si="176"/>
        <v>Finals</v>
      </c>
      <c r="P1028" t="str">
        <f t="shared" si="184"/>
        <v>Fort Wayne Pistons</v>
      </c>
      <c r="Q1028">
        <f t="shared" si="177"/>
        <v>1</v>
      </c>
      <c r="R1028">
        <f t="shared" si="178"/>
        <v>5</v>
      </c>
      <c r="S1028">
        <v>0</v>
      </c>
    </row>
    <row r="1029" spans="1:19">
      <c r="A1029">
        <f t="shared" si="174"/>
        <v>1956</v>
      </c>
      <c r="G1029">
        <f t="shared" si="179"/>
        <v>1956</v>
      </c>
      <c r="H1029" t="e">
        <f t="shared" si="180"/>
        <v>#VALUE!</v>
      </c>
      <c r="I1029" t="e">
        <f t="shared" si="181"/>
        <v>#VALUE!</v>
      </c>
      <c r="J1029" t="e">
        <f t="shared" si="182"/>
        <v>#VALUE!</v>
      </c>
      <c r="K1029" t="e">
        <f t="shared" si="183"/>
        <v>#VALUE!</v>
      </c>
      <c r="L1029">
        <v>1</v>
      </c>
      <c r="N1029">
        <f t="shared" si="175"/>
        <v>1956</v>
      </c>
      <c r="O1029" t="e">
        <f t="shared" si="176"/>
        <v>#VALUE!</v>
      </c>
      <c r="P1029" t="e">
        <f t="shared" si="184"/>
        <v>#VALUE!</v>
      </c>
      <c r="Q1029" t="e">
        <f t="shared" si="177"/>
        <v>#VALUE!</v>
      </c>
      <c r="R1029" t="e">
        <f t="shared" si="178"/>
        <v>#VALUE!</v>
      </c>
      <c r="S1029">
        <v>0</v>
      </c>
    </row>
    <row r="1030" spans="1:19">
      <c r="A1030">
        <f t="shared" si="174"/>
        <v>1956</v>
      </c>
      <c r="B1030" t="s">
        <v>1086</v>
      </c>
      <c r="C1030" t="s">
        <v>1064</v>
      </c>
      <c r="G1030">
        <f t="shared" si="179"/>
        <v>1956</v>
      </c>
      <c r="H1030" t="str">
        <f t="shared" si="180"/>
        <v>Eastern Division Finals</v>
      </c>
      <c r="I1030" t="str">
        <f t="shared" si="181"/>
        <v>Philadelphia Warriors</v>
      </c>
      <c r="J1030">
        <f t="shared" si="182"/>
        <v>3</v>
      </c>
      <c r="K1030">
        <f t="shared" si="183"/>
        <v>5</v>
      </c>
      <c r="L1030">
        <v>1</v>
      </c>
      <c r="N1030">
        <f t="shared" si="175"/>
        <v>1956</v>
      </c>
      <c r="O1030" t="str">
        <f t="shared" si="176"/>
        <v>Eastern Division Finals</v>
      </c>
      <c r="P1030" t="str">
        <f t="shared" si="184"/>
        <v>Syracuse Nationals</v>
      </c>
      <c r="Q1030">
        <f t="shared" si="177"/>
        <v>2</v>
      </c>
      <c r="R1030">
        <f t="shared" si="178"/>
        <v>5</v>
      </c>
      <c r="S1030">
        <v>0</v>
      </c>
    </row>
    <row r="1031" spans="1:19">
      <c r="A1031">
        <f t="shared" si="174"/>
        <v>1956</v>
      </c>
      <c r="B1031" t="s">
        <v>1087</v>
      </c>
      <c r="C1031" t="s">
        <v>1088</v>
      </c>
      <c r="G1031">
        <f t="shared" si="179"/>
        <v>1956</v>
      </c>
      <c r="H1031" t="str">
        <f t="shared" si="180"/>
        <v>Western Division Finals</v>
      </c>
      <c r="I1031" t="str">
        <f t="shared" si="181"/>
        <v>Fort Wayne Pistons</v>
      </c>
      <c r="J1031">
        <f t="shared" si="182"/>
        <v>3</v>
      </c>
      <c r="K1031">
        <f t="shared" si="183"/>
        <v>5</v>
      </c>
      <c r="L1031">
        <v>1</v>
      </c>
      <c r="N1031">
        <f t="shared" si="175"/>
        <v>1956</v>
      </c>
      <c r="O1031" t="str">
        <f t="shared" si="176"/>
        <v>Western Division Finals</v>
      </c>
      <c r="P1031" t="str">
        <f t="shared" si="184"/>
        <v>St. Louis Hawks</v>
      </c>
      <c r="Q1031">
        <f t="shared" si="177"/>
        <v>2</v>
      </c>
      <c r="R1031">
        <f t="shared" si="178"/>
        <v>5</v>
      </c>
      <c r="S1031">
        <v>0</v>
      </c>
    </row>
    <row r="1032" spans="1:19">
      <c r="A1032">
        <f t="shared" si="174"/>
        <v>1956</v>
      </c>
      <c r="G1032">
        <f t="shared" si="179"/>
        <v>1956</v>
      </c>
      <c r="H1032" t="e">
        <f t="shared" si="180"/>
        <v>#VALUE!</v>
      </c>
      <c r="I1032" t="e">
        <f t="shared" si="181"/>
        <v>#VALUE!</v>
      </c>
      <c r="J1032" t="e">
        <f t="shared" si="182"/>
        <v>#VALUE!</v>
      </c>
      <c r="K1032" t="e">
        <f t="shared" si="183"/>
        <v>#VALUE!</v>
      </c>
      <c r="L1032">
        <v>1</v>
      </c>
      <c r="N1032">
        <f t="shared" si="175"/>
        <v>1956</v>
      </c>
      <c r="O1032" t="e">
        <f t="shared" si="176"/>
        <v>#VALUE!</v>
      </c>
      <c r="P1032" t="e">
        <f t="shared" si="184"/>
        <v>#VALUE!</v>
      </c>
      <c r="Q1032" t="e">
        <f t="shared" si="177"/>
        <v>#VALUE!</v>
      </c>
      <c r="R1032" t="e">
        <f t="shared" si="178"/>
        <v>#VALUE!</v>
      </c>
      <c r="S1032">
        <v>0</v>
      </c>
    </row>
    <row r="1033" spans="1:19">
      <c r="A1033">
        <f t="shared" si="174"/>
        <v>1956</v>
      </c>
      <c r="B1033" t="s">
        <v>1071</v>
      </c>
      <c r="C1033" t="s">
        <v>1089</v>
      </c>
      <c r="G1033">
        <f t="shared" si="179"/>
        <v>1956</v>
      </c>
      <c r="H1033" t="str">
        <f t="shared" si="180"/>
        <v>Eastern Division Semifinals</v>
      </c>
      <c r="I1033" t="str">
        <f t="shared" si="181"/>
        <v>Syracuse Nationals</v>
      </c>
      <c r="J1033">
        <f t="shared" si="182"/>
        <v>2</v>
      </c>
      <c r="K1033">
        <f t="shared" si="183"/>
        <v>3</v>
      </c>
      <c r="L1033">
        <v>1</v>
      </c>
      <c r="N1033">
        <f t="shared" si="175"/>
        <v>1956</v>
      </c>
      <c r="O1033" t="str">
        <f t="shared" si="176"/>
        <v>Eastern Division Semifinals</v>
      </c>
      <c r="P1033" t="str">
        <f t="shared" si="184"/>
        <v>Boston Celtics</v>
      </c>
      <c r="Q1033">
        <f t="shared" si="177"/>
        <v>1</v>
      </c>
      <c r="R1033">
        <f t="shared" si="178"/>
        <v>3</v>
      </c>
      <c r="S1033">
        <v>0</v>
      </c>
    </row>
    <row r="1034" spans="1:19">
      <c r="A1034">
        <f t="shared" si="174"/>
        <v>1956</v>
      </c>
      <c r="B1034" t="s">
        <v>1078</v>
      </c>
      <c r="C1034" t="s">
        <v>1070</v>
      </c>
      <c r="G1034">
        <f t="shared" si="179"/>
        <v>1956</v>
      </c>
      <c r="H1034" t="str">
        <f t="shared" si="180"/>
        <v>Western Division Semifinals</v>
      </c>
      <c r="I1034" t="str">
        <f t="shared" si="181"/>
        <v>St. Louis Hawks</v>
      </c>
      <c r="J1034">
        <f t="shared" si="182"/>
        <v>2</v>
      </c>
      <c r="K1034">
        <f t="shared" si="183"/>
        <v>3</v>
      </c>
      <c r="L1034">
        <v>1</v>
      </c>
      <c r="N1034">
        <f t="shared" si="175"/>
        <v>1956</v>
      </c>
      <c r="O1034" t="str">
        <f t="shared" si="176"/>
        <v>Western Division Semifinals</v>
      </c>
      <c r="P1034" t="str">
        <f t="shared" si="184"/>
        <v>Minneapolis Lakers</v>
      </c>
      <c r="Q1034">
        <f t="shared" si="177"/>
        <v>1</v>
      </c>
      <c r="R1034">
        <f t="shared" si="178"/>
        <v>3</v>
      </c>
      <c r="S1034">
        <v>0</v>
      </c>
    </row>
    <row r="1035" spans="1:19">
      <c r="A1035">
        <f t="shared" ref="A1035:A1098" si="185">A1017-1</f>
        <v>1956</v>
      </c>
      <c r="G1035">
        <f t="shared" si="179"/>
        <v>1956</v>
      </c>
      <c r="H1035" t="e">
        <f t="shared" si="180"/>
        <v>#VALUE!</v>
      </c>
      <c r="I1035" t="e">
        <f t="shared" si="181"/>
        <v>#VALUE!</v>
      </c>
      <c r="J1035" t="e">
        <f t="shared" si="182"/>
        <v>#VALUE!</v>
      </c>
      <c r="K1035" t="e">
        <f t="shared" si="183"/>
        <v>#VALUE!</v>
      </c>
      <c r="L1035">
        <v>1</v>
      </c>
      <c r="N1035">
        <f t="shared" si="175"/>
        <v>1956</v>
      </c>
      <c r="O1035" t="e">
        <f t="shared" si="176"/>
        <v>#VALUE!</v>
      </c>
      <c r="P1035" t="e">
        <f t="shared" si="184"/>
        <v>#VALUE!</v>
      </c>
      <c r="Q1035" t="e">
        <f t="shared" si="177"/>
        <v>#VALUE!</v>
      </c>
      <c r="R1035" t="e">
        <f t="shared" si="178"/>
        <v>#VALUE!</v>
      </c>
      <c r="S1035">
        <v>0</v>
      </c>
    </row>
    <row r="1036" spans="1:19">
      <c r="A1036">
        <f t="shared" si="185"/>
        <v>1956</v>
      </c>
      <c r="B1036" t="s">
        <v>1090</v>
      </c>
      <c r="C1036" t="s">
        <v>1077</v>
      </c>
      <c r="G1036">
        <f t="shared" si="179"/>
        <v>1956</v>
      </c>
      <c r="H1036" t="str">
        <f t="shared" si="180"/>
        <v>Eastern Division Third Place Tiebreaker</v>
      </c>
      <c r="I1036" t="str">
        <f t="shared" si="181"/>
        <v>Syracuse Nationals</v>
      </c>
      <c r="J1036">
        <f t="shared" si="182"/>
        <v>1</v>
      </c>
      <c r="K1036">
        <f t="shared" si="183"/>
        <v>1</v>
      </c>
      <c r="L1036">
        <v>1</v>
      </c>
      <c r="N1036">
        <f t="shared" si="175"/>
        <v>1956</v>
      </c>
      <c r="O1036" t="str">
        <f t="shared" si="176"/>
        <v>Eastern Division Third Place Tiebreaker</v>
      </c>
      <c r="P1036" t="str">
        <f t="shared" si="184"/>
        <v>New York Knicks</v>
      </c>
      <c r="Q1036">
        <f t="shared" si="177"/>
        <v>0</v>
      </c>
      <c r="R1036">
        <f t="shared" si="178"/>
        <v>1</v>
      </c>
      <c r="S1036">
        <v>0</v>
      </c>
    </row>
    <row r="1037" spans="1:19">
      <c r="A1037">
        <f t="shared" si="185"/>
        <v>1956</v>
      </c>
      <c r="B1037" t="s">
        <v>1091</v>
      </c>
      <c r="C1037" t="s">
        <v>1075</v>
      </c>
      <c r="G1037">
        <f t="shared" si="179"/>
        <v>1956</v>
      </c>
      <c r="H1037" t="str">
        <f t="shared" si="180"/>
        <v>Western Division Second Place Tiebreaker</v>
      </c>
      <c r="I1037" t="str">
        <f t="shared" si="181"/>
        <v>Minneapolis Lakers</v>
      </c>
      <c r="J1037">
        <f t="shared" si="182"/>
        <v>1</v>
      </c>
      <c r="K1037">
        <f t="shared" si="183"/>
        <v>1</v>
      </c>
      <c r="L1037">
        <v>1</v>
      </c>
      <c r="N1037">
        <f t="shared" si="175"/>
        <v>1956</v>
      </c>
      <c r="O1037" t="str">
        <f t="shared" si="176"/>
        <v>Western Division Second Place Tiebreaker</v>
      </c>
      <c r="P1037" t="str">
        <f t="shared" si="184"/>
        <v>St. Louis Hawks</v>
      </c>
      <c r="Q1037">
        <f t="shared" si="177"/>
        <v>0</v>
      </c>
      <c r="R1037">
        <f t="shared" si="178"/>
        <v>1</v>
      </c>
      <c r="S1037">
        <v>0</v>
      </c>
    </row>
    <row r="1038" spans="1:19">
      <c r="A1038">
        <f t="shared" si="185"/>
        <v>1956</v>
      </c>
      <c r="G1038">
        <f t="shared" si="179"/>
        <v>1956</v>
      </c>
      <c r="H1038" t="e">
        <f t="shared" si="180"/>
        <v>#VALUE!</v>
      </c>
      <c r="I1038" t="e">
        <f t="shared" si="181"/>
        <v>#VALUE!</v>
      </c>
      <c r="J1038" t="e">
        <f t="shared" si="182"/>
        <v>#VALUE!</v>
      </c>
      <c r="K1038" t="e">
        <f t="shared" si="183"/>
        <v>#VALUE!</v>
      </c>
      <c r="L1038">
        <v>1</v>
      </c>
      <c r="N1038">
        <f t="shared" si="175"/>
        <v>1956</v>
      </c>
      <c r="O1038" t="e">
        <f t="shared" si="176"/>
        <v>#VALUE!</v>
      </c>
      <c r="P1038" t="e">
        <f t="shared" si="184"/>
        <v>#VALUE!</v>
      </c>
      <c r="Q1038" t="e">
        <f t="shared" si="177"/>
        <v>#VALUE!</v>
      </c>
      <c r="R1038" t="e">
        <f t="shared" si="178"/>
        <v>#VALUE!</v>
      </c>
      <c r="S1038">
        <v>0</v>
      </c>
    </row>
    <row r="1039" spans="1:19">
      <c r="A1039">
        <f t="shared" si="185"/>
        <v>1956</v>
      </c>
      <c r="G1039">
        <f t="shared" si="179"/>
        <v>1956</v>
      </c>
      <c r="H1039" t="e">
        <f t="shared" si="180"/>
        <v>#VALUE!</v>
      </c>
      <c r="I1039" t="e">
        <f t="shared" si="181"/>
        <v>#VALUE!</v>
      </c>
      <c r="J1039" t="e">
        <f t="shared" si="182"/>
        <v>#VALUE!</v>
      </c>
      <c r="K1039" t="e">
        <f t="shared" si="183"/>
        <v>#VALUE!</v>
      </c>
      <c r="L1039">
        <v>1</v>
      </c>
      <c r="N1039">
        <f t="shared" si="175"/>
        <v>1956</v>
      </c>
      <c r="O1039" t="e">
        <f t="shared" si="176"/>
        <v>#VALUE!</v>
      </c>
      <c r="P1039" t="e">
        <f t="shared" si="184"/>
        <v>#VALUE!</v>
      </c>
      <c r="Q1039" t="e">
        <f t="shared" si="177"/>
        <v>#VALUE!</v>
      </c>
      <c r="R1039" t="e">
        <f t="shared" si="178"/>
        <v>#VALUE!</v>
      </c>
      <c r="S1039">
        <v>0</v>
      </c>
    </row>
    <row r="1040" spans="1:19">
      <c r="A1040">
        <f t="shared" si="185"/>
        <v>1956</v>
      </c>
      <c r="G1040">
        <f t="shared" si="179"/>
        <v>1956</v>
      </c>
      <c r="H1040" t="e">
        <f t="shared" si="180"/>
        <v>#VALUE!</v>
      </c>
      <c r="I1040" t="e">
        <f t="shared" si="181"/>
        <v>#VALUE!</v>
      </c>
      <c r="J1040" t="e">
        <f t="shared" si="182"/>
        <v>#VALUE!</v>
      </c>
      <c r="K1040" t="e">
        <f t="shared" si="183"/>
        <v>#VALUE!</v>
      </c>
      <c r="L1040">
        <v>1</v>
      </c>
      <c r="N1040">
        <f t="shared" si="175"/>
        <v>1956</v>
      </c>
      <c r="O1040" t="e">
        <f t="shared" si="176"/>
        <v>#VALUE!</v>
      </c>
      <c r="P1040" t="e">
        <f t="shared" si="184"/>
        <v>#VALUE!</v>
      </c>
      <c r="Q1040" t="e">
        <f t="shared" si="177"/>
        <v>#VALUE!</v>
      </c>
      <c r="R1040" t="e">
        <f t="shared" si="178"/>
        <v>#VALUE!</v>
      </c>
      <c r="S1040">
        <v>0</v>
      </c>
    </row>
    <row r="1041" spans="1:19">
      <c r="A1041">
        <f t="shared" si="185"/>
        <v>1956</v>
      </c>
      <c r="G1041">
        <f t="shared" si="179"/>
        <v>1956</v>
      </c>
      <c r="H1041" t="e">
        <f t="shared" si="180"/>
        <v>#VALUE!</v>
      </c>
      <c r="I1041" t="e">
        <f t="shared" si="181"/>
        <v>#VALUE!</v>
      </c>
      <c r="J1041" t="e">
        <f t="shared" si="182"/>
        <v>#VALUE!</v>
      </c>
      <c r="K1041" t="e">
        <f t="shared" si="183"/>
        <v>#VALUE!</v>
      </c>
      <c r="L1041">
        <v>1</v>
      </c>
      <c r="N1041">
        <f t="shared" si="175"/>
        <v>1956</v>
      </c>
      <c r="O1041" t="e">
        <f t="shared" si="176"/>
        <v>#VALUE!</v>
      </c>
      <c r="P1041" t="e">
        <f t="shared" si="184"/>
        <v>#VALUE!</v>
      </c>
      <c r="Q1041" t="e">
        <f t="shared" si="177"/>
        <v>#VALUE!</v>
      </c>
      <c r="R1041" t="e">
        <f t="shared" si="178"/>
        <v>#VALUE!</v>
      </c>
      <c r="S1041">
        <v>0</v>
      </c>
    </row>
    <row r="1042" spans="1:19">
      <c r="A1042">
        <f t="shared" si="185"/>
        <v>1956</v>
      </c>
      <c r="G1042">
        <f t="shared" si="179"/>
        <v>1956</v>
      </c>
      <c r="H1042" t="e">
        <f t="shared" si="180"/>
        <v>#VALUE!</v>
      </c>
      <c r="I1042" t="e">
        <f t="shared" si="181"/>
        <v>#VALUE!</v>
      </c>
      <c r="J1042" t="e">
        <f t="shared" si="182"/>
        <v>#VALUE!</v>
      </c>
      <c r="K1042" t="e">
        <f t="shared" si="183"/>
        <v>#VALUE!</v>
      </c>
      <c r="L1042">
        <v>1</v>
      </c>
      <c r="N1042">
        <f t="shared" si="175"/>
        <v>1956</v>
      </c>
      <c r="O1042" t="e">
        <f t="shared" si="176"/>
        <v>#VALUE!</v>
      </c>
      <c r="P1042" t="e">
        <f t="shared" si="184"/>
        <v>#VALUE!</v>
      </c>
      <c r="Q1042" t="e">
        <f t="shared" si="177"/>
        <v>#VALUE!</v>
      </c>
      <c r="R1042" t="e">
        <f t="shared" si="178"/>
        <v>#VALUE!</v>
      </c>
      <c r="S1042">
        <v>0</v>
      </c>
    </row>
    <row r="1043" spans="1:19">
      <c r="A1043">
        <f t="shared" si="185"/>
        <v>1956</v>
      </c>
      <c r="G1043">
        <f t="shared" si="179"/>
        <v>1956</v>
      </c>
      <c r="H1043" t="e">
        <f t="shared" si="180"/>
        <v>#VALUE!</v>
      </c>
      <c r="I1043" t="e">
        <f t="shared" si="181"/>
        <v>#VALUE!</v>
      </c>
      <c r="J1043" t="e">
        <f t="shared" si="182"/>
        <v>#VALUE!</v>
      </c>
      <c r="K1043" t="e">
        <f t="shared" si="183"/>
        <v>#VALUE!</v>
      </c>
      <c r="L1043">
        <v>1</v>
      </c>
      <c r="N1043">
        <f t="shared" si="175"/>
        <v>1956</v>
      </c>
      <c r="O1043" t="e">
        <f t="shared" si="176"/>
        <v>#VALUE!</v>
      </c>
      <c r="P1043" t="e">
        <f t="shared" si="184"/>
        <v>#VALUE!</v>
      </c>
      <c r="Q1043" t="e">
        <f t="shared" si="177"/>
        <v>#VALUE!</v>
      </c>
      <c r="R1043" t="e">
        <f t="shared" si="178"/>
        <v>#VALUE!</v>
      </c>
      <c r="S1043">
        <v>0</v>
      </c>
    </row>
    <row r="1044" spans="1:19">
      <c r="A1044">
        <f t="shared" si="185"/>
        <v>1956</v>
      </c>
      <c r="G1044">
        <f t="shared" si="179"/>
        <v>1956</v>
      </c>
      <c r="H1044" t="e">
        <f t="shared" si="180"/>
        <v>#VALUE!</v>
      </c>
      <c r="I1044" t="e">
        <f t="shared" si="181"/>
        <v>#VALUE!</v>
      </c>
      <c r="J1044" t="e">
        <f t="shared" si="182"/>
        <v>#VALUE!</v>
      </c>
      <c r="K1044" t="e">
        <f t="shared" si="183"/>
        <v>#VALUE!</v>
      </c>
      <c r="L1044">
        <v>1</v>
      </c>
      <c r="N1044">
        <f t="shared" si="175"/>
        <v>1956</v>
      </c>
      <c r="O1044" t="e">
        <f t="shared" si="176"/>
        <v>#VALUE!</v>
      </c>
      <c r="P1044" t="e">
        <f t="shared" si="184"/>
        <v>#VALUE!</v>
      </c>
      <c r="Q1044" t="e">
        <f t="shared" si="177"/>
        <v>#VALUE!</v>
      </c>
      <c r="R1044" t="e">
        <f t="shared" si="178"/>
        <v>#VALUE!</v>
      </c>
      <c r="S1044">
        <v>0</v>
      </c>
    </row>
    <row r="1045" spans="1:19">
      <c r="A1045">
        <f t="shared" si="185"/>
        <v>1956</v>
      </c>
      <c r="G1045">
        <f t="shared" si="179"/>
        <v>1956</v>
      </c>
      <c r="H1045" t="e">
        <f t="shared" si="180"/>
        <v>#VALUE!</v>
      </c>
      <c r="I1045" t="e">
        <f t="shared" si="181"/>
        <v>#VALUE!</v>
      </c>
      <c r="J1045" t="e">
        <f t="shared" si="182"/>
        <v>#VALUE!</v>
      </c>
      <c r="K1045" t="e">
        <f t="shared" si="183"/>
        <v>#VALUE!</v>
      </c>
      <c r="L1045">
        <v>1</v>
      </c>
      <c r="N1045">
        <f t="shared" si="175"/>
        <v>1956</v>
      </c>
      <c r="O1045" t="e">
        <f t="shared" si="176"/>
        <v>#VALUE!</v>
      </c>
      <c r="P1045" t="e">
        <f t="shared" si="184"/>
        <v>#VALUE!</v>
      </c>
      <c r="Q1045" t="e">
        <f t="shared" si="177"/>
        <v>#VALUE!</v>
      </c>
      <c r="R1045" t="e">
        <f t="shared" si="178"/>
        <v>#VALUE!</v>
      </c>
      <c r="S1045">
        <v>0</v>
      </c>
    </row>
    <row r="1046" spans="1:19">
      <c r="A1046">
        <f t="shared" si="185"/>
        <v>1955</v>
      </c>
      <c r="B1046" t="s">
        <v>678</v>
      </c>
      <c r="C1046" t="s">
        <v>1092</v>
      </c>
      <c r="G1046">
        <f t="shared" si="179"/>
        <v>1955</v>
      </c>
      <c r="H1046" t="str">
        <f t="shared" si="180"/>
        <v>Finals</v>
      </c>
      <c r="I1046" t="str">
        <f t="shared" si="181"/>
        <v>Syracuse Nationals</v>
      </c>
      <c r="J1046">
        <f t="shared" si="182"/>
        <v>4</v>
      </c>
      <c r="K1046">
        <f t="shared" si="183"/>
        <v>7</v>
      </c>
      <c r="L1046">
        <v>1</v>
      </c>
      <c r="N1046">
        <f t="shared" si="175"/>
        <v>1955</v>
      </c>
      <c r="O1046" t="str">
        <f t="shared" si="176"/>
        <v>Finals</v>
      </c>
      <c r="P1046" t="str">
        <f t="shared" si="184"/>
        <v>Fort Wayne Pistons</v>
      </c>
      <c r="Q1046">
        <f t="shared" si="177"/>
        <v>3</v>
      </c>
      <c r="R1046">
        <f t="shared" si="178"/>
        <v>7</v>
      </c>
      <c r="S1046">
        <v>0</v>
      </c>
    </row>
    <row r="1047" spans="1:19">
      <c r="A1047">
        <f t="shared" si="185"/>
        <v>1955</v>
      </c>
      <c r="G1047">
        <f t="shared" si="179"/>
        <v>1955</v>
      </c>
      <c r="H1047" t="e">
        <f t="shared" si="180"/>
        <v>#VALUE!</v>
      </c>
      <c r="I1047" t="e">
        <f t="shared" si="181"/>
        <v>#VALUE!</v>
      </c>
      <c r="J1047" t="e">
        <f t="shared" si="182"/>
        <v>#VALUE!</v>
      </c>
      <c r="K1047" t="e">
        <f t="shared" si="183"/>
        <v>#VALUE!</v>
      </c>
      <c r="L1047">
        <v>1</v>
      </c>
      <c r="N1047">
        <f t="shared" si="175"/>
        <v>1955</v>
      </c>
      <c r="O1047" t="e">
        <f t="shared" si="176"/>
        <v>#VALUE!</v>
      </c>
      <c r="P1047" t="e">
        <f t="shared" si="184"/>
        <v>#VALUE!</v>
      </c>
      <c r="Q1047" t="e">
        <f t="shared" si="177"/>
        <v>#VALUE!</v>
      </c>
      <c r="R1047" t="e">
        <f t="shared" si="178"/>
        <v>#VALUE!</v>
      </c>
      <c r="S1047">
        <v>0</v>
      </c>
    </row>
    <row r="1048" spans="1:19">
      <c r="A1048">
        <f t="shared" si="185"/>
        <v>1955</v>
      </c>
      <c r="B1048" t="s">
        <v>1093</v>
      </c>
      <c r="C1048" t="s">
        <v>1089</v>
      </c>
      <c r="G1048">
        <f t="shared" si="179"/>
        <v>1955</v>
      </c>
      <c r="H1048" t="str">
        <f t="shared" si="180"/>
        <v>Eastern Division Finals</v>
      </c>
      <c r="I1048" t="str">
        <f t="shared" si="181"/>
        <v>Syracuse Nationals</v>
      </c>
      <c r="J1048">
        <f t="shared" si="182"/>
        <v>3</v>
      </c>
      <c r="K1048">
        <f t="shared" si="183"/>
        <v>4</v>
      </c>
      <c r="L1048">
        <v>1</v>
      </c>
      <c r="N1048">
        <f t="shared" si="175"/>
        <v>1955</v>
      </c>
      <c r="O1048" t="str">
        <f t="shared" si="176"/>
        <v>Eastern Division Finals</v>
      </c>
      <c r="P1048" t="str">
        <f t="shared" si="184"/>
        <v>Boston Celtics</v>
      </c>
      <c r="Q1048">
        <f t="shared" si="177"/>
        <v>1</v>
      </c>
      <c r="R1048">
        <f t="shared" si="178"/>
        <v>4</v>
      </c>
      <c r="S1048">
        <v>0</v>
      </c>
    </row>
    <row r="1049" spans="1:19">
      <c r="A1049">
        <f t="shared" si="185"/>
        <v>1955</v>
      </c>
      <c r="B1049" t="s">
        <v>1094</v>
      </c>
      <c r="C1049" t="s">
        <v>1095</v>
      </c>
      <c r="G1049">
        <f t="shared" si="179"/>
        <v>1955</v>
      </c>
      <c r="H1049" t="str">
        <f t="shared" si="180"/>
        <v>Western Division Finals</v>
      </c>
      <c r="I1049" t="str">
        <f t="shared" si="181"/>
        <v>Fort Wayne Pistons</v>
      </c>
      <c r="J1049">
        <f t="shared" si="182"/>
        <v>3</v>
      </c>
      <c r="K1049">
        <f t="shared" si="183"/>
        <v>4</v>
      </c>
      <c r="L1049">
        <v>1</v>
      </c>
      <c r="N1049">
        <f t="shared" si="175"/>
        <v>1955</v>
      </c>
      <c r="O1049" t="str">
        <f t="shared" si="176"/>
        <v>Western Division Finals</v>
      </c>
      <c r="P1049" t="str">
        <f t="shared" si="184"/>
        <v>Minneapolis Lakers</v>
      </c>
      <c r="Q1049">
        <f t="shared" si="177"/>
        <v>1</v>
      </c>
      <c r="R1049">
        <f t="shared" si="178"/>
        <v>4</v>
      </c>
      <c r="S1049">
        <v>0</v>
      </c>
    </row>
    <row r="1050" spans="1:19">
      <c r="A1050">
        <f t="shared" si="185"/>
        <v>1955</v>
      </c>
      <c r="G1050">
        <f t="shared" si="179"/>
        <v>1955</v>
      </c>
      <c r="H1050" t="e">
        <f t="shared" si="180"/>
        <v>#VALUE!</v>
      </c>
      <c r="I1050" t="e">
        <f t="shared" si="181"/>
        <v>#VALUE!</v>
      </c>
      <c r="J1050" t="e">
        <f t="shared" si="182"/>
        <v>#VALUE!</v>
      </c>
      <c r="K1050" t="e">
        <f t="shared" si="183"/>
        <v>#VALUE!</v>
      </c>
      <c r="L1050">
        <v>1</v>
      </c>
      <c r="N1050">
        <f t="shared" si="175"/>
        <v>1955</v>
      </c>
      <c r="O1050" t="e">
        <f t="shared" si="176"/>
        <v>#VALUE!</v>
      </c>
      <c r="P1050" t="e">
        <f t="shared" si="184"/>
        <v>#VALUE!</v>
      </c>
      <c r="Q1050" t="e">
        <f t="shared" si="177"/>
        <v>#VALUE!</v>
      </c>
      <c r="R1050" t="e">
        <f t="shared" si="178"/>
        <v>#VALUE!</v>
      </c>
      <c r="S1050">
        <v>0</v>
      </c>
    </row>
    <row r="1051" spans="1:19">
      <c r="A1051">
        <f t="shared" si="185"/>
        <v>1955</v>
      </c>
      <c r="B1051" t="s">
        <v>1071</v>
      </c>
      <c r="C1051" t="s">
        <v>735</v>
      </c>
      <c r="G1051">
        <f t="shared" si="179"/>
        <v>1955</v>
      </c>
      <c r="H1051" t="str">
        <f t="shared" si="180"/>
        <v>Eastern Division Semifinals</v>
      </c>
      <c r="I1051" t="str">
        <f t="shared" si="181"/>
        <v>Boston Celtics</v>
      </c>
      <c r="J1051">
        <f t="shared" si="182"/>
        <v>2</v>
      </c>
      <c r="K1051">
        <f t="shared" si="183"/>
        <v>3</v>
      </c>
      <c r="L1051">
        <v>1</v>
      </c>
      <c r="N1051">
        <f t="shared" si="175"/>
        <v>1955</v>
      </c>
      <c r="O1051" t="str">
        <f t="shared" si="176"/>
        <v>Eastern Division Semifinals</v>
      </c>
      <c r="P1051" t="str">
        <f t="shared" si="184"/>
        <v>New York Knicks</v>
      </c>
      <c r="Q1051">
        <f t="shared" si="177"/>
        <v>1</v>
      </c>
      <c r="R1051">
        <f t="shared" si="178"/>
        <v>3</v>
      </c>
      <c r="S1051">
        <v>0</v>
      </c>
    </row>
    <row r="1052" spans="1:19">
      <c r="A1052">
        <f t="shared" si="185"/>
        <v>1955</v>
      </c>
      <c r="B1052" t="s">
        <v>1078</v>
      </c>
      <c r="C1052" t="s">
        <v>1096</v>
      </c>
      <c r="G1052">
        <f t="shared" si="179"/>
        <v>1955</v>
      </c>
      <c r="H1052" t="str">
        <f t="shared" si="180"/>
        <v>Western Division Semifinals</v>
      </c>
      <c r="I1052" t="str">
        <f t="shared" si="181"/>
        <v>Minneapolis Lakers</v>
      </c>
      <c r="J1052">
        <f t="shared" si="182"/>
        <v>2</v>
      </c>
      <c r="K1052">
        <f t="shared" si="183"/>
        <v>3</v>
      </c>
      <c r="L1052">
        <v>1</v>
      </c>
      <c r="N1052">
        <f t="shared" si="175"/>
        <v>1955</v>
      </c>
      <c r="O1052" t="str">
        <f t="shared" si="176"/>
        <v>Western Division Semifinals</v>
      </c>
      <c r="P1052" t="str">
        <f t="shared" si="184"/>
        <v>Rochester Royals</v>
      </c>
      <c r="Q1052">
        <f t="shared" si="177"/>
        <v>1</v>
      </c>
      <c r="R1052">
        <f t="shared" si="178"/>
        <v>3</v>
      </c>
      <c r="S1052">
        <v>0</v>
      </c>
    </row>
    <row r="1053" spans="1:19">
      <c r="A1053">
        <f t="shared" si="185"/>
        <v>1955</v>
      </c>
      <c r="G1053">
        <f t="shared" si="179"/>
        <v>1955</v>
      </c>
      <c r="H1053" t="e">
        <f t="shared" si="180"/>
        <v>#VALUE!</v>
      </c>
      <c r="I1053" t="e">
        <f t="shared" si="181"/>
        <v>#VALUE!</v>
      </c>
      <c r="J1053" t="e">
        <f t="shared" si="182"/>
        <v>#VALUE!</v>
      </c>
      <c r="K1053" t="e">
        <f t="shared" si="183"/>
        <v>#VALUE!</v>
      </c>
      <c r="L1053">
        <v>1</v>
      </c>
      <c r="N1053">
        <f t="shared" si="175"/>
        <v>1955</v>
      </c>
      <c r="O1053" t="e">
        <f t="shared" si="176"/>
        <v>#VALUE!</v>
      </c>
      <c r="P1053" t="e">
        <f t="shared" si="184"/>
        <v>#VALUE!</v>
      </c>
      <c r="Q1053" t="e">
        <f t="shared" si="177"/>
        <v>#VALUE!</v>
      </c>
      <c r="R1053" t="e">
        <f t="shared" si="178"/>
        <v>#VALUE!</v>
      </c>
      <c r="S1053">
        <v>0</v>
      </c>
    </row>
    <row r="1054" spans="1:19">
      <c r="A1054">
        <f t="shared" si="185"/>
        <v>1955</v>
      </c>
      <c r="G1054">
        <f t="shared" si="179"/>
        <v>1955</v>
      </c>
      <c r="H1054" t="e">
        <f t="shared" si="180"/>
        <v>#VALUE!</v>
      </c>
      <c r="I1054" t="e">
        <f t="shared" si="181"/>
        <v>#VALUE!</v>
      </c>
      <c r="J1054" t="e">
        <f t="shared" si="182"/>
        <v>#VALUE!</v>
      </c>
      <c r="K1054" t="e">
        <f t="shared" si="183"/>
        <v>#VALUE!</v>
      </c>
      <c r="L1054">
        <v>1</v>
      </c>
      <c r="N1054">
        <f t="shared" si="175"/>
        <v>1955</v>
      </c>
      <c r="O1054" t="e">
        <f t="shared" si="176"/>
        <v>#VALUE!</v>
      </c>
      <c r="P1054" t="e">
        <f t="shared" si="184"/>
        <v>#VALUE!</v>
      </c>
      <c r="Q1054" t="e">
        <f t="shared" si="177"/>
        <v>#VALUE!</v>
      </c>
      <c r="R1054" t="e">
        <f t="shared" si="178"/>
        <v>#VALUE!</v>
      </c>
      <c r="S1054">
        <v>0</v>
      </c>
    </row>
    <row r="1055" spans="1:19">
      <c r="A1055">
        <f t="shared" si="185"/>
        <v>1955</v>
      </c>
      <c r="G1055">
        <f t="shared" si="179"/>
        <v>1955</v>
      </c>
      <c r="H1055" t="e">
        <f t="shared" si="180"/>
        <v>#VALUE!</v>
      </c>
      <c r="I1055" t="e">
        <f t="shared" si="181"/>
        <v>#VALUE!</v>
      </c>
      <c r="J1055" t="e">
        <f t="shared" si="182"/>
        <v>#VALUE!</v>
      </c>
      <c r="K1055" t="e">
        <f t="shared" si="183"/>
        <v>#VALUE!</v>
      </c>
      <c r="L1055">
        <v>1</v>
      </c>
      <c r="N1055">
        <f t="shared" si="175"/>
        <v>1955</v>
      </c>
      <c r="O1055" t="e">
        <f t="shared" si="176"/>
        <v>#VALUE!</v>
      </c>
      <c r="P1055" t="e">
        <f t="shared" si="184"/>
        <v>#VALUE!</v>
      </c>
      <c r="Q1055" t="e">
        <f t="shared" si="177"/>
        <v>#VALUE!</v>
      </c>
      <c r="R1055" t="e">
        <f t="shared" si="178"/>
        <v>#VALUE!</v>
      </c>
      <c r="S1055">
        <v>0</v>
      </c>
    </row>
    <row r="1056" spans="1:19">
      <c r="A1056">
        <f t="shared" si="185"/>
        <v>1955</v>
      </c>
      <c r="G1056">
        <f t="shared" si="179"/>
        <v>1955</v>
      </c>
      <c r="H1056" t="e">
        <f t="shared" si="180"/>
        <v>#VALUE!</v>
      </c>
      <c r="I1056" t="e">
        <f t="shared" si="181"/>
        <v>#VALUE!</v>
      </c>
      <c r="J1056" t="e">
        <f t="shared" si="182"/>
        <v>#VALUE!</v>
      </c>
      <c r="K1056" t="e">
        <f t="shared" si="183"/>
        <v>#VALUE!</v>
      </c>
      <c r="L1056">
        <v>1</v>
      </c>
      <c r="N1056">
        <f t="shared" si="175"/>
        <v>1955</v>
      </c>
      <c r="O1056" t="e">
        <f t="shared" si="176"/>
        <v>#VALUE!</v>
      </c>
      <c r="P1056" t="e">
        <f t="shared" si="184"/>
        <v>#VALUE!</v>
      </c>
      <c r="Q1056" t="e">
        <f t="shared" si="177"/>
        <v>#VALUE!</v>
      </c>
      <c r="R1056" t="e">
        <f t="shared" si="178"/>
        <v>#VALUE!</v>
      </c>
      <c r="S1056">
        <v>0</v>
      </c>
    </row>
    <row r="1057" spans="1:19">
      <c r="A1057">
        <f t="shared" si="185"/>
        <v>1955</v>
      </c>
      <c r="G1057">
        <f t="shared" si="179"/>
        <v>1955</v>
      </c>
      <c r="H1057" t="e">
        <f t="shared" si="180"/>
        <v>#VALUE!</v>
      </c>
      <c r="I1057" t="e">
        <f t="shared" si="181"/>
        <v>#VALUE!</v>
      </c>
      <c r="J1057" t="e">
        <f t="shared" si="182"/>
        <v>#VALUE!</v>
      </c>
      <c r="K1057" t="e">
        <f t="shared" si="183"/>
        <v>#VALUE!</v>
      </c>
      <c r="L1057">
        <v>1</v>
      </c>
      <c r="N1057">
        <f t="shared" si="175"/>
        <v>1955</v>
      </c>
      <c r="O1057" t="e">
        <f t="shared" si="176"/>
        <v>#VALUE!</v>
      </c>
      <c r="P1057" t="e">
        <f t="shared" si="184"/>
        <v>#VALUE!</v>
      </c>
      <c r="Q1057" t="e">
        <f t="shared" si="177"/>
        <v>#VALUE!</v>
      </c>
      <c r="R1057" t="e">
        <f t="shared" si="178"/>
        <v>#VALUE!</v>
      </c>
      <c r="S1057">
        <v>0</v>
      </c>
    </row>
    <row r="1058" spans="1:19">
      <c r="A1058">
        <f t="shared" si="185"/>
        <v>1955</v>
      </c>
      <c r="G1058">
        <f t="shared" si="179"/>
        <v>1955</v>
      </c>
      <c r="H1058" t="e">
        <f t="shared" si="180"/>
        <v>#VALUE!</v>
      </c>
      <c r="I1058" t="e">
        <f t="shared" si="181"/>
        <v>#VALUE!</v>
      </c>
      <c r="J1058" t="e">
        <f t="shared" si="182"/>
        <v>#VALUE!</v>
      </c>
      <c r="K1058" t="e">
        <f t="shared" si="183"/>
        <v>#VALUE!</v>
      </c>
      <c r="L1058">
        <v>1</v>
      </c>
      <c r="N1058">
        <f t="shared" si="175"/>
        <v>1955</v>
      </c>
      <c r="O1058" t="e">
        <f t="shared" si="176"/>
        <v>#VALUE!</v>
      </c>
      <c r="P1058" t="e">
        <f t="shared" si="184"/>
        <v>#VALUE!</v>
      </c>
      <c r="Q1058" t="e">
        <f t="shared" si="177"/>
        <v>#VALUE!</v>
      </c>
      <c r="R1058" t="e">
        <f t="shared" si="178"/>
        <v>#VALUE!</v>
      </c>
      <c r="S1058">
        <v>0</v>
      </c>
    </row>
    <row r="1059" spans="1:19">
      <c r="A1059">
        <f t="shared" si="185"/>
        <v>1955</v>
      </c>
      <c r="G1059">
        <f t="shared" si="179"/>
        <v>1955</v>
      </c>
      <c r="H1059" t="e">
        <f t="shared" si="180"/>
        <v>#VALUE!</v>
      </c>
      <c r="I1059" t="e">
        <f t="shared" si="181"/>
        <v>#VALUE!</v>
      </c>
      <c r="J1059" t="e">
        <f t="shared" si="182"/>
        <v>#VALUE!</v>
      </c>
      <c r="K1059" t="e">
        <f t="shared" si="183"/>
        <v>#VALUE!</v>
      </c>
      <c r="L1059">
        <v>1</v>
      </c>
      <c r="N1059">
        <f t="shared" si="175"/>
        <v>1955</v>
      </c>
      <c r="O1059" t="e">
        <f t="shared" si="176"/>
        <v>#VALUE!</v>
      </c>
      <c r="P1059" t="e">
        <f t="shared" si="184"/>
        <v>#VALUE!</v>
      </c>
      <c r="Q1059" t="e">
        <f t="shared" si="177"/>
        <v>#VALUE!</v>
      </c>
      <c r="R1059" t="e">
        <f t="shared" si="178"/>
        <v>#VALUE!</v>
      </c>
      <c r="S1059">
        <v>0</v>
      </c>
    </row>
    <row r="1060" spans="1:19">
      <c r="A1060">
        <f t="shared" si="185"/>
        <v>1955</v>
      </c>
      <c r="G1060">
        <f t="shared" si="179"/>
        <v>1955</v>
      </c>
      <c r="H1060" t="e">
        <f t="shared" si="180"/>
        <v>#VALUE!</v>
      </c>
      <c r="I1060" t="e">
        <f t="shared" si="181"/>
        <v>#VALUE!</v>
      </c>
      <c r="J1060" t="e">
        <f t="shared" si="182"/>
        <v>#VALUE!</v>
      </c>
      <c r="K1060" t="e">
        <f t="shared" si="183"/>
        <v>#VALUE!</v>
      </c>
      <c r="L1060">
        <v>1</v>
      </c>
      <c r="N1060">
        <f t="shared" si="175"/>
        <v>1955</v>
      </c>
      <c r="O1060" t="e">
        <f t="shared" si="176"/>
        <v>#VALUE!</v>
      </c>
      <c r="P1060" t="e">
        <f t="shared" si="184"/>
        <v>#VALUE!</v>
      </c>
      <c r="Q1060" t="e">
        <f t="shared" si="177"/>
        <v>#VALUE!</v>
      </c>
      <c r="R1060" t="e">
        <f t="shared" si="178"/>
        <v>#VALUE!</v>
      </c>
      <c r="S1060">
        <v>0</v>
      </c>
    </row>
    <row r="1061" spans="1:19">
      <c r="A1061">
        <f t="shared" si="185"/>
        <v>1955</v>
      </c>
      <c r="G1061">
        <f t="shared" si="179"/>
        <v>1955</v>
      </c>
      <c r="H1061" t="e">
        <f t="shared" si="180"/>
        <v>#VALUE!</v>
      </c>
      <c r="I1061" t="e">
        <f t="shared" si="181"/>
        <v>#VALUE!</v>
      </c>
      <c r="J1061" t="e">
        <f t="shared" si="182"/>
        <v>#VALUE!</v>
      </c>
      <c r="K1061" t="e">
        <f t="shared" si="183"/>
        <v>#VALUE!</v>
      </c>
      <c r="L1061">
        <v>1</v>
      </c>
      <c r="N1061">
        <f t="shared" si="175"/>
        <v>1955</v>
      </c>
      <c r="O1061" t="e">
        <f t="shared" si="176"/>
        <v>#VALUE!</v>
      </c>
      <c r="P1061" t="e">
        <f t="shared" si="184"/>
        <v>#VALUE!</v>
      </c>
      <c r="Q1061" t="e">
        <f t="shared" si="177"/>
        <v>#VALUE!</v>
      </c>
      <c r="R1061" t="e">
        <f t="shared" si="178"/>
        <v>#VALUE!</v>
      </c>
      <c r="S1061">
        <v>0</v>
      </c>
    </row>
    <row r="1062" spans="1:19">
      <c r="A1062">
        <f t="shared" si="185"/>
        <v>1955</v>
      </c>
      <c r="G1062">
        <f t="shared" si="179"/>
        <v>1955</v>
      </c>
      <c r="H1062" t="e">
        <f t="shared" si="180"/>
        <v>#VALUE!</v>
      </c>
      <c r="I1062" t="e">
        <f t="shared" si="181"/>
        <v>#VALUE!</v>
      </c>
      <c r="J1062" t="e">
        <f t="shared" si="182"/>
        <v>#VALUE!</v>
      </c>
      <c r="K1062" t="e">
        <f t="shared" si="183"/>
        <v>#VALUE!</v>
      </c>
      <c r="L1062">
        <v>1</v>
      </c>
      <c r="N1062">
        <f t="shared" ref="N1062:N1125" si="186">A1062</f>
        <v>1955</v>
      </c>
      <c r="O1062" t="e">
        <f t="shared" ref="O1062:O1125" si="187">LEFT(B1062,FIND("(",B1062)-2)</f>
        <v>#VALUE!</v>
      </c>
      <c r="P1062" t="e">
        <f t="shared" si="184"/>
        <v>#VALUE!</v>
      </c>
      <c r="Q1062" t="e">
        <f t="shared" ref="Q1062:Q1125" si="188">LEFT(RIGHT(B1062,3),1)*1</f>
        <v>#VALUE!</v>
      </c>
      <c r="R1062" t="e">
        <f t="shared" ref="R1062:R1125" si="189">LEFT(RIGHT(B1062,LEN(B1062) - FIND("(",B1062)),1)*1+Q1062</f>
        <v>#VALUE!</v>
      </c>
      <c r="S1062">
        <v>0</v>
      </c>
    </row>
    <row r="1063" spans="1:19">
      <c r="A1063">
        <f t="shared" si="185"/>
        <v>1955</v>
      </c>
      <c r="G1063">
        <f t="shared" ref="G1063:G1126" si="190">A1063</f>
        <v>1955</v>
      </c>
      <c r="H1063" t="e">
        <f t="shared" ref="H1063:H1126" si="191">LEFT(B1063,FIND("(",B1063)-2)</f>
        <v>#VALUE!</v>
      </c>
      <c r="I1063" t="e">
        <f t="shared" ref="I1063:I1126" si="192">LEFT(C1063,FIND("over",C1063)-2)</f>
        <v>#VALUE!</v>
      </c>
      <c r="J1063" t="e">
        <f t="shared" ref="J1063:J1126" si="193">LEFT(RIGHT(B1063,LEN(B1063) - FIND("(",B1063)),1)*1</f>
        <v>#VALUE!</v>
      </c>
      <c r="K1063" t="e">
        <f t="shared" ref="K1063:K1126" si="194">RIGHT(LEFT(B1063,FIND(")",B1063)-1),1)+J1063</f>
        <v>#VALUE!</v>
      </c>
      <c r="L1063">
        <v>1</v>
      </c>
      <c r="N1063">
        <f t="shared" si="186"/>
        <v>1955</v>
      </c>
      <c r="O1063" t="e">
        <f t="shared" si="187"/>
        <v>#VALUE!</v>
      </c>
      <c r="P1063" t="e">
        <f t="shared" si="184"/>
        <v>#VALUE!</v>
      </c>
      <c r="Q1063" t="e">
        <f t="shared" si="188"/>
        <v>#VALUE!</v>
      </c>
      <c r="R1063" t="e">
        <f t="shared" si="189"/>
        <v>#VALUE!</v>
      </c>
      <c r="S1063">
        <v>0</v>
      </c>
    </row>
    <row r="1064" spans="1:19">
      <c r="A1064">
        <f t="shared" si="185"/>
        <v>1954</v>
      </c>
      <c r="B1064" t="s">
        <v>678</v>
      </c>
      <c r="C1064" t="s">
        <v>1097</v>
      </c>
      <c r="G1064">
        <f t="shared" si="190"/>
        <v>1954</v>
      </c>
      <c r="H1064" t="str">
        <f t="shared" si="191"/>
        <v>Finals</v>
      </c>
      <c r="I1064" t="str">
        <f t="shared" si="192"/>
        <v>Minneapolis Lakers</v>
      </c>
      <c r="J1064">
        <f t="shared" si="193"/>
        <v>4</v>
      </c>
      <c r="K1064">
        <f t="shared" si="194"/>
        <v>7</v>
      </c>
      <c r="L1064">
        <v>1</v>
      </c>
      <c r="N1064">
        <f t="shared" si="186"/>
        <v>1954</v>
      </c>
      <c r="O1064" t="str">
        <f t="shared" si="187"/>
        <v>Finals</v>
      </c>
      <c r="P1064" t="str">
        <f t="shared" si="184"/>
        <v>Syracuse Nationals</v>
      </c>
      <c r="Q1064">
        <f t="shared" si="188"/>
        <v>3</v>
      </c>
      <c r="R1064">
        <f t="shared" si="189"/>
        <v>7</v>
      </c>
      <c r="S1064">
        <v>0</v>
      </c>
    </row>
    <row r="1065" spans="1:19">
      <c r="A1065">
        <f t="shared" si="185"/>
        <v>1954</v>
      </c>
      <c r="G1065">
        <f t="shared" si="190"/>
        <v>1954</v>
      </c>
      <c r="H1065" t="e">
        <f t="shared" si="191"/>
        <v>#VALUE!</v>
      </c>
      <c r="I1065" t="e">
        <f t="shared" si="192"/>
        <v>#VALUE!</v>
      </c>
      <c r="J1065" t="e">
        <f t="shared" si="193"/>
        <v>#VALUE!</v>
      </c>
      <c r="K1065" t="e">
        <f t="shared" si="194"/>
        <v>#VALUE!</v>
      </c>
      <c r="L1065">
        <v>1</v>
      </c>
      <c r="N1065">
        <f t="shared" si="186"/>
        <v>1954</v>
      </c>
      <c r="O1065" t="e">
        <f t="shared" si="187"/>
        <v>#VALUE!</v>
      </c>
      <c r="P1065" t="e">
        <f t="shared" si="184"/>
        <v>#VALUE!</v>
      </c>
      <c r="Q1065" t="e">
        <f t="shared" si="188"/>
        <v>#VALUE!</v>
      </c>
      <c r="R1065" t="e">
        <f t="shared" si="189"/>
        <v>#VALUE!</v>
      </c>
      <c r="S1065">
        <v>0</v>
      </c>
    </row>
    <row r="1066" spans="1:19">
      <c r="A1066">
        <f t="shared" si="185"/>
        <v>1954</v>
      </c>
      <c r="B1066" t="s">
        <v>1098</v>
      </c>
      <c r="C1066" t="s">
        <v>1089</v>
      </c>
      <c r="G1066">
        <f t="shared" si="190"/>
        <v>1954</v>
      </c>
      <c r="H1066" t="str">
        <f t="shared" si="191"/>
        <v>Eastern Division Finals</v>
      </c>
      <c r="I1066" t="str">
        <f t="shared" si="192"/>
        <v>Syracuse Nationals</v>
      </c>
      <c r="J1066">
        <f t="shared" si="193"/>
        <v>2</v>
      </c>
      <c r="K1066">
        <f t="shared" si="194"/>
        <v>2</v>
      </c>
      <c r="L1066">
        <v>1</v>
      </c>
      <c r="N1066">
        <f t="shared" si="186"/>
        <v>1954</v>
      </c>
      <c r="O1066" t="str">
        <f t="shared" si="187"/>
        <v>Eastern Division Finals</v>
      </c>
      <c r="P1066" t="str">
        <f t="shared" si="184"/>
        <v>Boston Celtics</v>
      </c>
      <c r="Q1066">
        <f t="shared" si="188"/>
        <v>0</v>
      </c>
      <c r="R1066">
        <f t="shared" si="189"/>
        <v>2</v>
      </c>
      <c r="S1066">
        <v>0</v>
      </c>
    </row>
    <row r="1067" spans="1:19">
      <c r="A1067">
        <f t="shared" si="185"/>
        <v>1954</v>
      </c>
      <c r="B1067" t="s">
        <v>1099</v>
      </c>
      <c r="C1067" t="s">
        <v>1096</v>
      </c>
      <c r="G1067">
        <f t="shared" si="190"/>
        <v>1954</v>
      </c>
      <c r="H1067" t="str">
        <f t="shared" si="191"/>
        <v>Western Division Finals</v>
      </c>
      <c r="I1067" t="str">
        <f t="shared" si="192"/>
        <v>Minneapolis Lakers</v>
      </c>
      <c r="J1067">
        <f t="shared" si="193"/>
        <v>2</v>
      </c>
      <c r="K1067">
        <f t="shared" si="194"/>
        <v>3</v>
      </c>
      <c r="L1067">
        <v>1</v>
      </c>
      <c r="N1067">
        <f t="shared" si="186"/>
        <v>1954</v>
      </c>
      <c r="O1067" t="str">
        <f t="shared" si="187"/>
        <v>Western Division Finals</v>
      </c>
      <c r="P1067" t="str">
        <f t="shared" si="184"/>
        <v>Rochester Royals</v>
      </c>
      <c r="Q1067">
        <f t="shared" si="188"/>
        <v>1</v>
      </c>
      <c r="R1067">
        <f t="shared" si="189"/>
        <v>3</v>
      </c>
      <c r="S1067">
        <v>0</v>
      </c>
    </row>
    <row r="1068" spans="1:19">
      <c r="A1068">
        <f t="shared" si="185"/>
        <v>1954</v>
      </c>
      <c r="G1068">
        <f t="shared" si="190"/>
        <v>1954</v>
      </c>
      <c r="H1068" t="e">
        <f t="shared" si="191"/>
        <v>#VALUE!</v>
      </c>
      <c r="I1068" t="e">
        <f t="shared" si="192"/>
        <v>#VALUE!</v>
      </c>
      <c r="J1068" t="e">
        <f t="shared" si="193"/>
        <v>#VALUE!</v>
      </c>
      <c r="K1068" t="e">
        <f t="shared" si="194"/>
        <v>#VALUE!</v>
      </c>
      <c r="L1068">
        <v>1</v>
      </c>
      <c r="N1068">
        <f t="shared" si="186"/>
        <v>1954</v>
      </c>
      <c r="O1068" t="e">
        <f t="shared" si="187"/>
        <v>#VALUE!</v>
      </c>
      <c r="P1068" t="e">
        <f t="shared" si="184"/>
        <v>#VALUE!</v>
      </c>
      <c r="Q1068" t="e">
        <f t="shared" si="188"/>
        <v>#VALUE!</v>
      </c>
      <c r="R1068" t="e">
        <f t="shared" si="189"/>
        <v>#VALUE!</v>
      </c>
      <c r="S1068">
        <v>0</v>
      </c>
    </row>
    <row r="1069" spans="1:19">
      <c r="A1069">
        <f t="shared" si="185"/>
        <v>1954</v>
      </c>
      <c r="G1069">
        <f t="shared" si="190"/>
        <v>1954</v>
      </c>
      <c r="H1069" t="e">
        <f t="shared" si="191"/>
        <v>#VALUE!</v>
      </c>
      <c r="I1069" t="e">
        <f t="shared" si="192"/>
        <v>#VALUE!</v>
      </c>
      <c r="J1069" t="e">
        <f t="shared" si="193"/>
        <v>#VALUE!</v>
      </c>
      <c r="K1069" t="e">
        <f t="shared" si="194"/>
        <v>#VALUE!</v>
      </c>
      <c r="L1069">
        <v>1</v>
      </c>
      <c r="N1069">
        <f t="shared" si="186"/>
        <v>1954</v>
      </c>
      <c r="O1069" t="e">
        <f t="shared" si="187"/>
        <v>#VALUE!</v>
      </c>
      <c r="P1069" t="e">
        <f t="shared" si="184"/>
        <v>#VALUE!</v>
      </c>
      <c r="Q1069" t="e">
        <f t="shared" si="188"/>
        <v>#VALUE!</v>
      </c>
      <c r="R1069" t="e">
        <f t="shared" si="189"/>
        <v>#VALUE!</v>
      </c>
      <c r="S1069">
        <v>0</v>
      </c>
    </row>
    <row r="1070" spans="1:19">
      <c r="A1070">
        <f t="shared" si="185"/>
        <v>1954</v>
      </c>
      <c r="G1070">
        <f t="shared" si="190"/>
        <v>1954</v>
      </c>
      <c r="H1070" t="e">
        <f t="shared" si="191"/>
        <v>#VALUE!</v>
      </c>
      <c r="I1070" t="e">
        <f t="shared" si="192"/>
        <v>#VALUE!</v>
      </c>
      <c r="J1070" t="e">
        <f t="shared" si="193"/>
        <v>#VALUE!</v>
      </c>
      <c r="K1070" t="e">
        <f t="shared" si="194"/>
        <v>#VALUE!</v>
      </c>
      <c r="L1070">
        <v>1</v>
      </c>
      <c r="N1070">
        <f t="shared" si="186"/>
        <v>1954</v>
      </c>
      <c r="O1070" t="e">
        <f t="shared" si="187"/>
        <v>#VALUE!</v>
      </c>
      <c r="P1070" t="e">
        <f t="shared" si="184"/>
        <v>#VALUE!</v>
      </c>
      <c r="Q1070" t="e">
        <f t="shared" si="188"/>
        <v>#VALUE!</v>
      </c>
      <c r="R1070" t="e">
        <f t="shared" si="189"/>
        <v>#VALUE!</v>
      </c>
      <c r="S1070">
        <v>0</v>
      </c>
    </row>
    <row r="1071" spans="1:19">
      <c r="A1071">
        <f t="shared" si="185"/>
        <v>1954</v>
      </c>
      <c r="G1071">
        <f t="shared" si="190"/>
        <v>1954</v>
      </c>
      <c r="H1071" t="e">
        <f t="shared" si="191"/>
        <v>#VALUE!</v>
      </c>
      <c r="I1071" t="e">
        <f t="shared" si="192"/>
        <v>#VALUE!</v>
      </c>
      <c r="J1071" t="e">
        <f t="shared" si="193"/>
        <v>#VALUE!</v>
      </c>
      <c r="K1071" t="e">
        <f t="shared" si="194"/>
        <v>#VALUE!</v>
      </c>
      <c r="L1071">
        <v>1</v>
      </c>
      <c r="N1071">
        <f t="shared" si="186"/>
        <v>1954</v>
      </c>
      <c r="O1071" t="e">
        <f t="shared" si="187"/>
        <v>#VALUE!</v>
      </c>
      <c r="P1071" t="e">
        <f t="shared" si="184"/>
        <v>#VALUE!</v>
      </c>
      <c r="Q1071" t="e">
        <f t="shared" si="188"/>
        <v>#VALUE!</v>
      </c>
      <c r="R1071" t="e">
        <f t="shared" si="189"/>
        <v>#VALUE!</v>
      </c>
      <c r="S1071">
        <v>0</v>
      </c>
    </row>
    <row r="1072" spans="1:19">
      <c r="A1072">
        <f t="shared" si="185"/>
        <v>1954</v>
      </c>
      <c r="G1072">
        <f t="shared" si="190"/>
        <v>1954</v>
      </c>
      <c r="H1072" t="e">
        <f t="shared" si="191"/>
        <v>#VALUE!</v>
      </c>
      <c r="I1072" t="e">
        <f t="shared" si="192"/>
        <v>#VALUE!</v>
      </c>
      <c r="J1072" t="e">
        <f t="shared" si="193"/>
        <v>#VALUE!</v>
      </c>
      <c r="K1072" t="e">
        <f t="shared" si="194"/>
        <v>#VALUE!</v>
      </c>
      <c r="L1072">
        <v>1</v>
      </c>
      <c r="N1072">
        <f t="shared" si="186"/>
        <v>1954</v>
      </c>
      <c r="O1072" t="e">
        <f t="shared" si="187"/>
        <v>#VALUE!</v>
      </c>
      <c r="P1072" t="e">
        <f t="shared" si="184"/>
        <v>#VALUE!</v>
      </c>
      <c r="Q1072" t="e">
        <f t="shared" si="188"/>
        <v>#VALUE!</v>
      </c>
      <c r="R1072" t="e">
        <f t="shared" si="189"/>
        <v>#VALUE!</v>
      </c>
      <c r="S1072">
        <v>0</v>
      </c>
    </row>
    <row r="1073" spans="1:19">
      <c r="A1073">
        <f t="shared" si="185"/>
        <v>1954</v>
      </c>
      <c r="G1073">
        <f t="shared" si="190"/>
        <v>1954</v>
      </c>
      <c r="H1073" t="e">
        <f t="shared" si="191"/>
        <v>#VALUE!</v>
      </c>
      <c r="I1073" t="e">
        <f t="shared" si="192"/>
        <v>#VALUE!</v>
      </c>
      <c r="J1073" t="e">
        <f t="shared" si="193"/>
        <v>#VALUE!</v>
      </c>
      <c r="K1073" t="e">
        <f t="shared" si="194"/>
        <v>#VALUE!</v>
      </c>
      <c r="L1073">
        <v>1</v>
      </c>
      <c r="N1073">
        <f t="shared" si="186"/>
        <v>1954</v>
      </c>
      <c r="O1073" t="e">
        <f t="shared" si="187"/>
        <v>#VALUE!</v>
      </c>
      <c r="P1073" t="e">
        <f t="shared" si="184"/>
        <v>#VALUE!</v>
      </c>
      <c r="Q1073" t="e">
        <f t="shared" si="188"/>
        <v>#VALUE!</v>
      </c>
      <c r="R1073" t="e">
        <f t="shared" si="189"/>
        <v>#VALUE!</v>
      </c>
      <c r="S1073">
        <v>0</v>
      </c>
    </row>
    <row r="1074" spans="1:19">
      <c r="A1074">
        <f t="shared" si="185"/>
        <v>1954</v>
      </c>
      <c r="G1074">
        <f t="shared" si="190"/>
        <v>1954</v>
      </c>
      <c r="H1074" t="e">
        <f t="shared" si="191"/>
        <v>#VALUE!</v>
      </c>
      <c r="I1074" t="e">
        <f t="shared" si="192"/>
        <v>#VALUE!</v>
      </c>
      <c r="J1074" t="e">
        <f t="shared" si="193"/>
        <v>#VALUE!</v>
      </c>
      <c r="K1074" t="e">
        <f t="shared" si="194"/>
        <v>#VALUE!</v>
      </c>
      <c r="L1074">
        <v>1</v>
      </c>
      <c r="N1074">
        <f t="shared" si="186"/>
        <v>1954</v>
      </c>
      <c r="O1074" t="e">
        <f t="shared" si="187"/>
        <v>#VALUE!</v>
      </c>
      <c r="P1074" t="e">
        <f t="shared" si="184"/>
        <v>#VALUE!</v>
      </c>
      <c r="Q1074" t="e">
        <f t="shared" si="188"/>
        <v>#VALUE!</v>
      </c>
      <c r="R1074" t="e">
        <f t="shared" si="189"/>
        <v>#VALUE!</v>
      </c>
      <c r="S1074">
        <v>0</v>
      </c>
    </row>
    <row r="1075" spans="1:19">
      <c r="A1075">
        <f t="shared" si="185"/>
        <v>1954</v>
      </c>
      <c r="G1075">
        <f t="shared" si="190"/>
        <v>1954</v>
      </c>
      <c r="H1075" t="e">
        <f t="shared" si="191"/>
        <v>#VALUE!</v>
      </c>
      <c r="I1075" t="e">
        <f t="shared" si="192"/>
        <v>#VALUE!</v>
      </c>
      <c r="J1075" t="e">
        <f t="shared" si="193"/>
        <v>#VALUE!</v>
      </c>
      <c r="K1075" t="e">
        <f t="shared" si="194"/>
        <v>#VALUE!</v>
      </c>
      <c r="L1075">
        <v>1</v>
      </c>
      <c r="N1075">
        <f t="shared" si="186"/>
        <v>1954</v>
      </c>
      <c r="O1075" t="e">
        <f t="shared" si="187"/>
        <v>#VALUE!</v>
      </c>
      <c r="P1075" t="e">
        <f t="shared" si="184"/>
        <v>#VALUE!</v>
      </c>
      <c r="Q1075" t="e">
        <f t="shared" si="188"/>
        <v>#VALUE!</v>
      </c>
      <c r="R1075" t="e">
        <f t="shared" si="189"/>
        <v>#VALUE!</v>
      </c>
      <c r="S1075">
        <v>0</v>
      </c>
    </row>
    <row r="1076" spans="1:19">
      <c r="A1076">
        <f t="shared" si="185"/>
        <v>1954</v>
      </c>
      <c r="G1076">
        <f t="shared" si="190"/>
        <v>1954</v>
      </c>
      <c r="H1076" t="e">
        <f t="shared" si="191"/>
        <v>#VALUE!</v>
      </c>
      <c r="I1076" t="e">
        <f t="shared" si="192"/>
        <v>#VALUE!</v>
      </c>
      <c r="J1076" t="e">
        <f t="shared" si="193"/>
        <v>#VALUE!</v>
      </c>
      <c r="K1076" t="e">
        <f t="shared" si="194"/>
        <v>#VALUE!</v>
      </c>
      <c r="L1076">
        <v>1</v>
      </c>
      <c r="N1076">
        <f t="shared" si="186"/>
        <v>1954</v>
      </c>
      <c r="O1076" t="e">
        <f t="shared" si="187"/>
        <v>#VALUE!</v>
      </c>
      <c r="P1076" t="e">
        <f t="shared" si="184"/>
        <v>#VALUE!</v>
      </c>
      <c r="Q1076" t="e">
        <f t="shared" si="188"/>
        <v>#VALUE!</v>
      </c>
      <c r="R1076" t="e">
        <f t="shared" si="189"/>
        <v>#VALUE!</v>
      </c>
      <c r="S1076">
        <v>0</v>
      </c>
    </row>
    <row r="1077" spans="1:19">
      <c r="A1077">
        <f t="shared" si="185"/>
        <v>1954</v>
      </c>
      <c r="G1077">
        <f t="shared" si="190"/>
        <v>1954</v>
      </c>
      <c r="H1077" t="e">
        <f t="shared" si="191"/>
        <v>#VALUE!</v>
      </c>
      <c r="I1077" t="e">
        <f t="shared" si="192"/>
        <v>#VALUE!</v>
      </c>
      <c r="J1077" t="e">
        <f t="shared" si="193"/>
        <v>#VALUE!</v>
      </c>
      <c r="K1077" t="e">
        <f t="shared" si="194"/>
        <v>#VALUE!</v>
      </c>
      <c r="L1077">
        <v>1</v>
      </c>
      <c r="N1077">
        <f t="shared" si="186"/>
        <v>1954</v>
      </c>
      <c r="O1077" t="e">
        <f t="shared" si="187"/>
        <v>#VALUE!</v>
      </c>
      <c r="P1077" t="e">
        <f t="shared" si="184"/>
        <v>#VALUE!</v>
      </c>
      <c r="Q1077" t="e">
        <f t="shared" si="188"/>
        <v>#VALUE!</v>
      </c>
      <c r="R1077" t="e">
        <f t="shared" si="189"/>
        <v>#VALUE!</v>
      </c>
      <c r="S1077">
        <v>0</v>
      </c>
    </row>
    <row r="1078" spans="1:19">
      <c r="A1078">
        <f t="shared" si="185"/>
        <v>1954</v>
      </c>
      <c r="G1078">
        <f t="shared" si="190"/>
        <v>1954</v>
      </c>
      <c r="H1078" t="e">
        <f t="shared" si="191"/>
        <v>#VALUE!</v>
      </c>
      <c r="I1078" t="e">
        <f t="shared" si="192"/>
        <v>#VALUE!</v>
      </c>
      <c r="J1078" t="e">
        <f t="shared" si="193"/>
        <v>#VALUE!</v>
      </c>
      <c r="K1078" t="e">
        <f t="shared" si="194"/>
        <v>#VALUE!</v>
      </c>
      <c r="L1078">
        <v>1</v>
      </c>
      <c r="N1078">
        <f t="shared" si="186"/>
        <v>1954</v>
      </c>
      <c r="O1078" t="e">
        <f t="shared" si="187"/>
        <v>#VALUE!</v>
      </c>
      <c r="P1078" t="e">
        <f t="shared" si="184"/>
        <v>#VALUE!</v>
      </c>
      <c r="Q1078" t="e">
        <f t="shared" si="188"/>
        <v>#VALUE!</v>
      </c>
      <c r="R1078" t="e">
        <f t="shared" si="189"/>
        <v>#VALUE!</v>
      </c>
      <c r="S1078">
        <v>0</v>
      </c>
    </row>
    <row r="1079" spans="1:19">
      <c r="A1079">
        <f t="shared" si="185"/>
        <v>1954</v>
      </c>
      <c r="G1079">
        <f t="shared" si="190"/>
        <v>1954</v>
      </c>
      <c r="H1079" t="e">
        <f t="shared" si="191"/>
        <v>#VALUE!</v>
      </c>
      <c r="I1079" t="e">
        <f t="shared" si="192"/>
        <v>#VALUE!</v>
      </c>
      <c r="J1079" t="e">
        <f t="shared" si="193"/>
        <v>#VALUE!</v>
      </c>
      <c r="K1079" t="e">
        <f t="shared" si="194"/>
        <v>#VALUE!</v>
      </c>
      <c r="L1079">
        <v>1</v>
      </c>
      <c r="N1079">
        <f t="shared" si="186"/>
        <v>1954</v>
      </c>
      <c r="O1079" t="e">
        <f t="shared" si="187"/>
        <v>#VALUE!</v>
      </c>
      <c r="P1079" t="e">
        <f t="shared" si="184"/>
        <v>#VALUE!</v>
      </c>
      <c r="Q1079" t="e">
        <f t="shared" si="188"/>
        <v>#VALUE!</v>
      </c>
      <c r="R1079" t="e">
        <f t="shared" si="189"/>
        <v>#VALUE!</v>
      </c>
      <c r="S1079">
        <v>0</v>
      </c>
    </row>
    <row r="1080" spans="1:19">
      <c r="A1080">
        <f t="shared" si="185"/>
        <v>1954</v>
      </c>
      <c r="G1080">
        <f t="shared" si="190"/>
        <v>1954</v>
      </c>
      <c r="H1080" t="e">
        <f t="shared" si="191"/>
        <v>#VALUE!</v>
      </c>
      <c r="I1080" t="e">
        <f t="shared" si="192"/>
        <v>#VALUE!</v>
      </c>
      <c r="J1080" t="e">
        <f t="shared" si="193"/>
        <v>#VALUE!</v>
      </c>
      <c r="K1080" t="e">
        <f t="shared" si="194"/>
        <v>#VALUE!</v>
      </c>
      <c r="L1080">
        <v>1</v>
      </c>
      <c r="N1080">
        <f t="shared" si="186"/>
        <v>1954</v>
      </c>
      <c r="O1080" t="e">
        <f t="shared" si="187"/>
        <v>#VALUE!</v>
      </c>
      <c r="P1080" t="e">
        <f t="shared" si="184"/>
        <v>#VALUE!</v>
      </c>
      <c r="Q1080" t="e">
        <f t="shared" si="188"/>
        <v>#VALUE!</v>
      </c>
      <c r="R1080" t="e">
        <f t="shared" si="189"/>
        <v>#VALUE!</v>
      </c>
      <c r="S1080">
        <v>0</v>
      </c>
    </row>
    <row r="1081" spans="1:19">
      <c r="A1081">
        <f t="shared" si="185"/>
        <v>1954</v>
      </c>
      <c r="G1081">
        <f t="shared" si="190"/>
        <v>1954</v>
      </c>
      <c r="H1081" t="e">
        <f t="shared" si="191"/>
        <v>#VALUE!</v>
      </c>
      <c r="I1081" t="e">
        <f t="shared" si="192"/>
        <v>#VALUE!</v>
      </c>
      <c r="J1081" t="e">
        <f t="shared" si="193"/>
        <v>#VALUE!</v>
      </c>
      <c r="K1081" t="e">
        <f t="shared" si="194"/>
        <v>#VALUE!</v>
      </c>
      <c r="L1081">
        <v>1</v>
      </c>
      <c r="N1081">
        <f t="shared" si="186"/>
        <v>1954</v>
      </c>
      <c r="O1081" t="e">
        <f t="shared" si="187"/>
        <v>#VALUE!</v>
      </c>
      <c r="P1081" t="e">
        <f t="shared" si="184"/>
        <v>#VALUE!</v>
      </c>
      <c r="Q1081" t="e">
        <f t="shared" si="188"/>
        <v>#VALUE!</v>
      </c>
      <c r="R1081" t="e">
        <f t="shared" si="189"/>
        <v>#VALUE!</v>
      </c>
      <c r="S1081">
        <v>0</v>
      </c>
    </row>
    <row r="1082" spans="1:19">
      <c r="A1082">
        <f t="shared" si="185"/>
        <v>1953</v>
      </c>
      <c r="B1082" t="s">
        <v>705</v>
      </c>
      <c r="C1082" t="s">
        <v>1100</v>
      </c>
      <c r="G1082">
        <f t="shared" si="190"/>
        <v>1953</v>
      </c>
      <c r="H1082" t="str">
        <f t="shared" si="191"/>
        <v>Finals</v>
      </c>
      <c r="I1082" t="str">
        <f t="shared" si="192"/>
        <v>Minneapolis Lakers</v>
      </c>
      <c r="J1082">
        <f t="shared" si="193"/>
        <v>4</v>
      </c>
      <c r="K1082">
        <f t="shared" si="194"/>
        <v>5</v>
      </c>
      <c r="L1082">
        <v>1</v>
      </c>
      <c r="N1082">
        <f t="shared" si="186"/>
        <v>1953</v>
      </c>
      <c r="O1082" t="str">
        <f t="shared" si="187"/>
        <v>Finals</v>
      </c>
      <c r="P1082" t="str">
        <f t="shared" si="184"/>
        <v>New York Knicks</v>
      </c>
      <c r="Q1082">
        <f t="shared" si="188"/>
        <v>1</v>
      </c>
      <c r="R1082">
        <f t="shared" si="189"/>
        <v>5</v>
      </c>
      <c r="S1082">
        <v>0</v>
      </c>
    </row>
    <row r="1083" spans="1:19">
      <c r="A1083">
        <f t="shared" si="185"/>
        <v>1953</v>
      </c>
      <c r="G1083">
        <f t="shared" si="190"/>
        <v>1953</v>
      </c>
      <c r="H1083" t="e">
        <f t="shared" si="191"/>
        <v>#VALUE!</v>
      </c>
      <c r="I1083" t="e">
        <f t="shared" si="192"/>
        <v>#VALUE!</v>
      </c>
      <c r="J1083" t="e">
        <f t="shared" si="193"/>
        <v>#VALUE!</v>
      </c>
      <c r="K1083" t="e">
        <f t="shared" si="194"/>
        <v>#VALUE!</v>
      </c>
      <c r="L1083">
        <v>1</v>
      </c>
      <c r="N1083">
        <f t="shared" si="186"/>
        <v>1953</v>
      </c>
      <c r="O1083" t="e">
        <f t="shared" si="187"/>
        <v>#VALUE!</v>
      </c>
      <c r="P1083" t="e">
        <f t="shared" si="184"/>
        <v>#VALUE!</v>
      </c>
      <c r="Q1083" t="e">
        <f t="shared" si="188"/>
        <v>#VALUE!</v>
      </c>
      <c r="R1083" t="e">
        <f t="shared" si="189"/>
        <v>#VALUE!</v>
      </c>
      <c r="S1083">
        <v>0</v>
      </c>
    </row>
    <row r="1084" spans="1:19">
      <c r="A1084">
        <f t="shared" si="185"/>
        <v>1953</v>
      </c>
      <c r="B1084" t="s">
        <v>1093</v>
      </c>
      <c r="C1084" t="s">
        <v>698</v>
      </c>
      <c r="G1084">
        <f t="shared" si="190"/>
        <v>1953</v>
      </c>
      <c r="H1084" t="str">
        <f t="shared" si="191"/>
        <v>Eastern Division Finals</v>
      </c>
      <c r="I1084" t="str">
        <f t="shared" si="192"/>
        <v>New York Knicks</v>
      </c>
      <c r="J1084">
        <f t="shared" si="193"/>
        <v>3</v>
      </c>
      <c r="K1084">
        <f t="shared" si="194"/>
        <v>4</v>
      </c>
      <c r="L1084">
        <v>1</v>
      </c>
      <c r="N1084">
        <f t="shared" si="186"/>
        <v>1953</v>
      </c>
      <c r="O1084" t="str">
        <f t="shared" si="187"/>
        <v>Eastern Division Finals</v>
      </c>
      <c r="P1084" t="str">
        <f t="shared" si="184"/>
        <v>Boston Celtics</v>
      </c>
      <c r="Q1084">
        <f t="shared" si="188"/>
        <v>1</v>
      </c>
      <c r="R1084">
        <f t="shared" si="189"/>
        <v>4</v>
      </c>
      <c r="S1084">
        <v>0</v>
      </c>
    </row>
    <row r="1085" spans="1:19">
      <c r="A1085">
        <f t="shared" si="185"/>
        <v>1953</v>
      </c>
      <c r="B1085" t="s">
        <v>1087</v>
      </c>
      <c r="C1085" t="s">
        <v>1082</v>
      </c>
      <c r="G1085">
        <f t="shared" si="190"/>
        <v>1953</v>
      </c>
      <c r="H1085" t="str">
        <f t="shared" si="191"/>
        <v>Western Division Finals</v>
      </c>
      <c r="I1085" t="str">
        <f t="shared" si="192"/>
        <v>Minneapolis Lakers</v>
      </c>
      <c r="J1085">
        <f t="shared" si="193"/>
        <v>3</v>
      </c>
      <c r="K1085">
        <f t="shared" si="194"/>
        <v>5</v>
      </c>
      <c r="L1085">
        <v>1</v>
      </c>
      <c r="N1085">
        <f t="shared" si="186"/>
        <v>1953</v>
      </c>
      <c r="O1085" t="str">
        <f t="shared" si="187"/>
        <v>Western Division Finals</v>
      </c>
      <c r="P1085" t="str">
        <f t="shared" si="184"/>
        <v>Fort Wayne Pistons</v>
      </c>
      <c r="Q1085">
        <f t="shared" si="188"/>
        <v>2</v>
      </c>
      <c r="R1085">
        <f t="shared" si="189"/>
        <v>5</v>
      </c>
      <c r="S1085">
        <v>0</v>
      </c>
    </row>
    <row r="1086" spans="1:19">
      <c r="A1086">
        <f t="shared" si="185"/>
        <v>1953</v>
      </c>
      <c r="G1086">
        <f t="shared" si="190"/>
        <v>1953</v>
      </c>
      <c r="H1086" t="e">
        <f t="shared" si="191"/>
        <v>#VALUE!</v>
      </c>
      <c r="I1086" t="e">
        <f t="shared" si="192"/>
        <v>#VALUE!</v>
      </c>
      <c r="J1086" t="e">
        <f t="shared" si="193"/>
        <v>#VALUE!</v>
      </c>
      <c r="K1086" t="e">
        <f t="shared" si="194"/>
        <v>#VALUE!</v>
      </c>
      <c r="L1086">
        <v>1</v>
      </c>
      <c r="N1086">
        <f t="shared" si="186"/>
        <v>1953</v>
      </c>
      <c r="O1086" t="e">
        <f t="shared" si="187"/>
        <v>#VALUE!</v>
      </c>
      <c r="P1086" t="e">
        <f t="shared" si="184"/>
        <v>#VALUE!</v>
      </c>
      <c r="Q1086" t="e">
        <f t="shared" si="188"/>
        <v>#VALUE!</v>
      </c>
      <c r="R1086" t="e">
        <f t="shared" si="189"/>
        <v>#VALUE!</v>
      </c>
      <c r="S1086">
        <v>0</v>
      </c>
    </row>
    <row r="1087" spans="1:19">
      <c r="A1087">
        <f t="shared" si="185"/>
        <v>1953</v>
      </c>
      <c r="B1087" t="s">
        <v>1076</v>
      </c>
      <c r="C1087" t="s">
        <v>1067</v>
      </c>
      <c r="G1087">
        <f t="shared" si="190"/>
        <v>1953</v>
      </c>
      <c r="H1087" t="str">
        <f t="shared" si="191"/>
        <v>Eastern Division Semifinals</v>
      </c>
      <c r="I1087" t="str">
        <f t="shared" si="192"/>
        <v>Boston Celtics</v>
      </c>
      <c r="J1087">
        <f t="shared" si="193"/>
        <v>2</v>
      </c>
      <c r="K1087">
        <f t="shared" si="194"/>
        <v>2</v>
      </c>
      <c r="L1087">
        <v>1</v>
      </c>
      <c r="N1087">
        <f t="shared" si="186"/>
        <v>1953</v>
      </c>
      <c r="O1087" t="str">
        <f t="shared" si="187"/>
        <v>Eastern Division Semifinals</v>
      </c>
      <c r="P1087" t="str">
        <f t="shared" si="184"/>
        <v>Syracuse Nationals</v>
      </c>
      <c r="Q1087">
        <f t="shared" si="188"/>
        <v>0</v>
      </c>
      <c r="R1087">
        <f t="shared" si="189"/>
        <v>2</v>
      </c>
      <c r="S1087">
        <v>0</v>
      </c>
    </row>
    <row r="1088" spans="1:19">
      <c r="A1088">
        <f t="shared" si="185"/>
        <v>1953</v>
      </c>
      <c r="B1088" t="s">
        <v>1076</v>
      </c>
      <c r="C1088" t="s">
        <v>1014</v>
      </c>
      <c r="G1088">
        <f t="shared" si="190"/>
        <v>1953</v>
      </c>
      <c r="H1088" t="str">
        <f t="shared" si="191"/>
        <v>Eastern Division Semifinals</v>
      </c>
      <c r="I1088" t="str">
        <f t="shared" si="192"/>
        <v>New York Knicks</v>
      </c>
      <c r="J1088">
        <f t="shared" si="193"/>
        <v>2</v>
      </c>
      <c r="K1088">
        <f t="shared" si="194"/>
        <v>2</v>
      </c>
      <c r="L1088">
        <v>1</v>
      </c>
      <c r="N1088">
        <f t="shared" si="186"/>
        <v>1953</v>
      </c>
      <c r="O1088" t="str">
        <f t="shared" si="187"/>
        <v>Eastern Division Semifinals</v>
      </c>
      <c r="P1088" t="str">
        <f t="shared" si="184"/>
        <v>Baltimore Bullets</v>
      </c>
      <c r="Q1088">
        <f t="shared" si="188"/>
        <v>0</v>
      </c>
      <c r="R1088">
        <f t="shared" si="189"/>
        <v>2</v>
      </c>
      <c r="S1088">
        <v>0</v>
      </c>
    </row>
    <row r="1089" spans="1:19">
      <c r="A1089">
        <f t="shared" si="185"/>
        <v>1953</v>
      </c>
      <c r="B1089" t="s">
        <v>1078</v>
      </c>
      <c r="C1089" t="s">
        <v>1101</v>
      </c>
      <c r="G1089">
        <f t="shared" si="190"/>
        <v>1953</v>
      </c>
      <c r="H1089" t="str">
        <f t="shared" si="191"/>
        <v>Western Division Semifinals</v>
      </c>
      <c r="I1089" t="str">
        <f t="shared" si="192"/>
        <v>Fort Wayne Pistons</v>
      </c>
      <c r="J1089">
        <f t="shared" si="193"/>
        <v>2</v>
      </c>
      <c r="K1089">
        <f t="shared" si="194"/>
        <v>3</v>
      </c>
      <c r="L1089">
        <v>1</v>
      </c>
      <c r="N1089">
        <f t="shared" si="186"/>
        <v>1953</v>
      </c>
      <c r="O1089" t="str">
        <f t="shared" si="187"/>
        <v>Western Division Semifinals</v>
      </c>
      <c r="P1089" t="str">
        <f t="shared" si="184"/>
        <v>Rochester Royals</v>
      </c>
      <c r="Q1089">
        <f t="shared" si="188"/>
        <v>1</v>
      </c>
      <c r="R1089">
        <f t="shared" si="189"/>
        <v>3</v>
      </c>
      <c r="S1089">
        <v>0</v>
      </c>
    </row>
    <row r="1090" spans="1:19">
      <c r="A1090">
        <f t="shared" si="185"/>
        <v>1953</v>
      </c>
      <c r="B1090" t="s">
        <v>1072</v>
      </c>
      <c r="C1090" t="s">
        <v>1102</v>
      </c>
      <c r="G1090">
        <f t="shared" si="190"/>
        <v>1953</v>
      </c>
      <c r="H1090" t="str">
        <f t="shared" si="191"/>
        <v>Western Division Semifinals</v>
      </c>
      <c r="I1090" t="str">
        <f t="shared" si="192"/>
        <v>Minneapolis Lakers</v>
      </c>
      <c r="J1090">
        <f t="shared" si="193"/>
        <v>2</v>
      </c>
      <c r="K1090">
        <f t="shared" si="194"/>
        <v>2</v>
      </c>
      <c r="L1090">
        <v>1</v>
      </c>
      <c r="N1090">
        <f t="shared" si="186"/>
        <v>1953</v>
      </c>
      <c r="O1090" t="str">
        <f t="shared" si="187"/>
        <v>Western Division Semifinals</v>
      </c>
      <c r="P1090" t="str">
        <f t="shared" si="184"/>
        <v>Indianapolis Olympians</v>
      </c>
      <c r="Q1090">
        <f t="shared" si="188"/>
        <v>0</v>
      </c>
      <c r="R1090">
        <f t="shared" si="189"/>
        <v>2</v>
      </c>
      <c r="S1090">
        <v>0</v>
      </c>
    </row>
    <row r="1091" spans="1:19">
      <c r="A1091">
        <f t="shared" si="185"/>
        <v>1953</v>
      </c>
      <c r="G1091">
        <f t="shared" si="190"/>
        <v>1953</v>
      </c>
      <c r="H1091" t="e">
        <f t="shared" si="191"/>
        <v>#VALUE!</v>
      </c>
      <c r="I1091" t="e">
        <f t="shared" si="192"/>
        <v>#VALUE!</v>
      </c>
      <c r="J1091" t="e">
        <f t="shared" si="193"/>
        <v>#VALUE!</v>
      </c>
      <c r="K1091" t="e">
        <f t="shared" si="194"/>
        <v>#VALUE!</v>
      </c>
      <c r="L1091">
        <v>1</v>
      </c>
      <c r="N1091">
        <f t="shared" si="186"/>
        <v>1953</v>
      </c>
      <c r="O1091" t="e">
        <f t="shared" si="187"/>
        <v>#VALUE!</v>
      </c>
      <c r="P1091" t="e">
        <f t="shared" ref="P1091:P1153" si="195">RIGHT(LEFT(C1091,LEN(C1091)-15),LEN(LEFT(C1091,LEN(C1091)-15))-FIND("over",C1091)-4)</f>
        <v>#VALUE!</v>
      </c>
      <c r="Q1091" t="e">
        <f t="shared" si="188"/>
        <v>#VALUE!</v>
      </c>
      <c r="R1091" t="e">
        <f t="shared" si="189"/>
        <v>#VALUE!</v>
      </c>
      <c r="S1091">
        <v>0</v>
      </c>
    </row>
    <row r="1092" spans="1:19">
      <c r="A1092">
        <f t="shared" si="185"/>
        <v>1953</v>
      </c>
      <c r="G1092">
        <f t="shared" si="190"/>
        <v>1953</v>
      </c>
      <c r="H1092" t="e">
        <f t="shared" si="191"/>
        <v>#VALUE!</v>
      </c>
      <c r="I1092" t="e">
        <f t="shared" si="192"/>
        <v>#VALUE!</v>
      </c>
      <c r="J1092" t="e">
        <f t="shared" si="193"/>
        <v>#VALUE!</v>
      </c>
      <c r="K1092" t="e">
        <f t="shared" si="194"/>
        <v>#VALUE!</v>
      </c>
      <c r="L1092">
        <v>1</v>
      </c>
      <c r="N1092">
        <f t="shared" si="186"/>
        <v>1953</v>
      </c>
      <c r="O1092" t="e">
        <f t="shared" si="187"/>
        <v>#VALUE!</v>
      </c>
      <c r="P1092" t="e">
        <f t="shared" si="195"/>
        <v>#VALUE!</v>
      </c>
      <c r="Q1092" t="e">
        <f t="shared" si="188"/>
        <v>#VALUE!</v>
      </c>
      <c r="R1092" t="e">
        <f t="shared" si="189"/>
        <v>#VALUE!</v>
      </c>
      <c r="S1092">
        <v>0</v>
      </c>
    </row>
    <row r="1093" spans="1:19">
      <c r="A1093">
        <f t="shared" si="185"/>
        <v>1953</v>
      </c>
      <c r="G1093">
        <f t="shared" si="190"/>
        <v>1953</v>
      </c>
      <c r="H1093" t="e">
        <f t="shared" si="191"/>
        <v>#VALUE!</v>
      </c>
      <c r="I1093" t="e">
        <f t="shared" si="192"/>
        <v>#VALUE!</v>
      </c>
      <c r="J1093" t="e">
        <f t="shared" si="193"/>
        <v>#VALUE!</v>
      </c>
      <c r="K1093" t="e">
        <f t="shared" si="194"/>
        <v>#VALUE!</v>
      </c>
      <c r="L1093">
        <v>1</v>
      </c>
      <c r="N1093">
        <f t="shared" si="186"/>
        <v>1953</v>
      </c>
      <c r="O1093" t="e">
        <f t="shared" si="187"/>
        <v>#VALUE!</v>
      </c>
      <c r="P1093" t="e">
        <f t="shared" si="195"/>
        <v>#VALUE!</v>
      </c>
      <c r="Q1093" t="e">
        <f t="shared" si="188"/>
        <v>#VALUE!</v>
      </c>
      <c r="R1093" t="e">
        <f t="shared" si="189"/>
        <v>#VALUE!</v>
      </c>
      <c r="S1093">
        <v>0</v>
      </c>
    </row>
    <row r="1094" spans="1:19">
      <c r="A1094">
        <f t="shared" si="185"/>
        <v>1953</v>
      </c>
      <c r="G1094">
        <f t="shared" si="190"/>
        <v>1953</v>
      </c>
      <c r="H1094" t="e">
        <f t="shared" si="191"/>
        <v>#VALUE!</v>
      </c>
      <c r="I1094" t="e">
        <f t="shared" si="192"/>
        <v>#VALUE!</v>
      </c>
      <c r="J1094" t="e">
        <f t="shared" si="193"/>
        <v>#VALUE!</v>
      </c>
      <c r="K1094" t="e">
        <f t="shared" si="194"/>
        <v>#VALUE!</v>
      </c>
      <c r="L1094">
        <v>1</v>
      </c>
      <c r="N1094">
        <f t="shared" si="186"/>
        <v>1953</v>
      </c>
      <c r="O1094" t="e">
        <f t="shared" si="187"/>
        <v>#VALUE!</v>
      </c>
      <c r="P1094" t="e">
        <f t="shared" si="195"/>
        <v>#VALUE!</v>
      </c>
      <c r="Q1094" t="e">
        <f t="shared" si="188"/>
        <v>#VALUE!</v>
      </c>
      <c r="R1094" t="e">
        <f t="shared" si="189"/>
        <v>#VALUE!</v>
      </c>
      <c r="S1094">
        <v>0</v>
      </c>
    </row>
    <row r="1095" spans="1:19">
      <c r="A1095">
        <f t="shared" si="185"/>
        <v>1953</v>
      </c>
      <c r="G1095">
        <f t="shared" si="190"/>
        <v>1953</v>
      </c>
      <c r="H1095" t="e">
        <f t="shared" si="191"/>
        <v>#VALUE!</v>
      </c>
      <c r="I1095" t="e">
        <f t="shared" si="192"/>
        <v>#VALUE!</v>
      </c>
      <c r="J1095" t="e">
        <f t="shared" si="193"/>
        <v>#VALUE!</v>
      </c>
      <c r="K1095" t="e">
        <f t="shared" si="194"/>
        <v>#VALUE!</v>
      </c>
      <c r="L1095">
        <v>1</v>
      </c>
      <c r="N1095">
        <f t="shared" si="186"/>
        <v>1953</v>
      </c>
      <c r="O1095" t="e">
        <f t="shared" si="187"/>
        <v>#VALUE!</v>
      </c>
      <c r="P1095" t="e">
        <f t="shared" si="195"/>
        <v>#VALUE!</v>
      </c>
      <c r="Q1095" t="e">
        <f t="shared" si="188"/>
        <v>#VALUE!</v>
      </c>
      <c r="R1095" t="e">
        <f t="shared" si="189"/>
        <v>#VALUE!</v>
      </c>
      <c r="S1095">
        <v>0</v>
      </c>
    </row>
    <row r="1096" spans="1:19">
      <c r="A1096">
        <f t="shared" si="185"/>
        <v>1953</v>
      </c>
      <c r="G1096">
        <f t="shared" si="190"/>
        <v>1953</v>
      </c>
      <c r="H1096" t="e">
        <f t="shared" si="191"/>
        <v>#VALUE!</v>
      </c>
      <c r="I1096" t="e">
        <f t="shared" si="192"/>
        <v>#VALUE!</v>
      </c>
      <c r="J1096" t="e">
        <f t="shared" si="193"/>
        <v>#VALUE!</v>
      </c>
      <c r="K1096" t="e">
        <f t="shared" si="194"/>
        <v>#VALUE!</v>
      </c>
      <c r="L1096">
        <v>1</v>
      </c>
      <c r="N1096">
        <f t="shared" si="186"/>
        <v>1953</v>
      </c>
      <c r="O1096" t="e">
        <f t="shared" si="187"/>
        <v>#VALUE!</v>
      </c>
      <c r="P1096" t="e">
        <f t="shared" si="195"/>
        <v>#VALUE!</v>
      </c>
      <c r="Q1096" t="e">
        <f t="shared" si="188"/>
        <v>#VALUE!</v>
      </c>
      <c r="R1096" t="e">
        <f t="shared" si="189"/>
        <v>#VALUE!</v>
      </c>
      <c r="S1096">
        <v>0</v>
      </c>
    </row>
    <row r="1097" spans="1:19">
      <c r="A1097">
        <f t="shared" si="185"/>
        <v>1953</v>
      </c>
      <c r="G1097">
        <f t="shared" si="190"/>
        <v>1953</v>
      </c>
      <c r="H1097" t="e">
        <f t="shared" si="191"/>
        <v>#VALUE!</v>
      </c>
      <c r="I1097" t="e">
        <f t="shared" si="192"/>
        <v>#VALUE!</v>
      </c>
      <c r="J1097" t="e">
        <f t="shared" si="193"/>
        <v>#VALUE!</v>
      </c>
      <c r="K1097" t="e">
        <f t="shared" si="194"/>
        <v>#VALUE!</v>
      </c>
      <c r="L1097">
        <v>1</v>
      </c>
      <c r="N1097">
        <f t="shared" si="186"/>
        <v>1953</v>
      </c>
      <c r="O1097" t="e">
        <f t="shared" si="187"/>
        <v>#VALUE!</v>
      </c>
      <c r="P1097" t="e">
        <f t="shared" si="195"/>
        <v>#VALUE!</v>
      </c>
      <c r="Q1097" t="e">
        <f t="shared" si="188"/>
        <v>#VALUE!</v>
      </c>
      <c r="R1097" t="e">
        <f t="shared" si="189"/>
        <v>#VALUE!</v>
      </c>
      <c r="S1097">
        <v>0</v>
      </c>
    </row>
    <row r="1098" spans="1:19">
      <c r="A1098">
        <f t="shared" si="185"/>
        <v>1953</v>
      </c>
      <c r="G1098">
        <f t="shared" si="190"/>
        <v>1953</v>
      </c>
      <c r="H1098" t="e">
        <f t="shared" si="191"/>
        <v>#VALUE!</v>
      </c>
      <c r="I1098" t="e">
        <f t="shared" si="192"/>
        <v>#VALUE!</v>
      </c>
      <c r="J1098" t="e">
        <f t="shared" si="193"/>
        <v>#VALUE!</v>
      </c>
      <c r="K1098" t="e">
        <f t="shared" si="194"/>
        <v>#VALUE!</v>
      </c>
      <c r="L1098">
        <v>1</v>
      </c>
      <c r="N1098">
        <f t="shared" si="186"/>
        <v>1953</v>
      </c>
      <c r="O1098" t="e">
        <f t="shared" si="187"/>
        <v>#VALUE!</v>
      </c>
      <c r="P1098" t="e">
        <f t="shared" si="195"/>
        <v>#VALUE!</v>
      </c>
      <c r="Q1098" t="e">
        <f t="shared" si="188"/>
        <v>#VALUE!</v>
      </c>
      <c r="R1098" t="e">
        <f t="shared" si="189"/>
        <v>#VALUE!</v>
      </c>
      <c r="S1098">
        <v>0</v>
      </c>
    </row>
    <row r="1099" spans="1:19">
      <c r="A1099">
        <f t="shared" ref="A1099:A1153" si="196">A1081-1</f>
        <v>1953</v>
      </c>
      <c r="G1099">
        <f t="shared" si="190"/>
        <v>1953</v>
      </c>
      <c r="H1099" t="e">
        <f t="shared" si="191"/>
        <v>#VALUE!</v>
      </c>
      <c r="I1099" t="e">
        <f t="shared" si="192"/>
        <v>#VALUE!</v>
      </c>
      <c r="J1099" t="e">
        <f t="shared" si="193"/>
        <v>#VALUE!</v>
      </c>
      <c r="K1099" t="e">
        <f t="shared" si="194"/>
        <v>#VALUE!</v>
      </c>
      <c r="L1099">
        <v>1</v>
      </c>
      <c r="N1099">
        <f t="shared" si="186"/>
        <v>1953</v>
      </c>
      <c r="O1099" t="e">
        <f t="shared" si="187"/>
        <v>#VALUE!</v>
      </c>
      <c r="P1099" t="e">
        <f t="shared" si="195"/>
        <v>#VALUE!</v>
      </c>
      <c r="Q1099" t="e">
        <f t="shared" si="188"/>
        <v>#VALUE!</v>
      </c>
      <c r="R1099" t="e">
        <f t="shared" si="189"/>
        <v>#VALUE!</v>
      </c>
      <c r="S1099">
        <v>0</v>
      </c>
    </row>
    <row r="1100" spans="1:19">
      <c r="A1100">
        <f t="shared" si="196"/>
        <v>1952</v>
      </c>
      <c r="B1100" t="s">
        <v>678</v>
      </c>
      <c r="C1100" t="s">
        <v>1100</v>
      </c>
      <c r="G1100">
        <f t="shared" si="190"/>
        <v>1952</v>
      </c>
      <c r="H1100" t="str">
        <f t="shared" si="191"/>
        <v>Finals</v>
      </c>
      <c r="I1100" t="str">
        <f t="shared" si="192"/>
        <v>Minneapolis Lakers</v>
      </c>
      <c r="J1100">
        <f t="shared" si="193"/>
        <v>4</v>
      </c>
      <c r="K1100">
        <f t="shared" si="194"/>
        <v>7</v>
      </c>
      <c r="L1100">
        <v>1</v>
      </c>
      <c r="N1100">
        <f t="shared" si="186"/>
        <v>1952</v>
      </c>
      <c r="O1100" t="str">
        <f t="shared" si="187"/>
        <v>Finals</v>
      </c>
      <c r="P1100" t="str">
        <f t="shared" si="195"/>
        <v>New York Knicks</v>
      </c>
      <c r="Q1100">
        <f t="shared" si="188"/>
        <v>3</v>
      </c>
      <c r="R1100">
        <f t="shared" si="189"/>
        <v>7</v>
      </c>
      <c r="S1100">
        <v>0</v>
      </c>
    </row>
    <row r="1101" spans="1:19">
      <c r="A1101">
        <f t="shared" si="196"/>
        <v>1952</v>
      </c>
      <c r="G1101">
        <f t="shared" si="190"/>
        <v>1952</v>
      </c>
      <c r="H1101" t="e">
        <f t="shared" si="191"/>
        <v>#VALUE!</v>
      </c>
      <c r="I1101" t="e">
        <f t="shared" si="192"/>
        <v>#VALUE!</v>
      </c>
      <c r="J1101" t="e">
        <f t="shared" si="193"/>
        <v>#VALUE!</v>
      </c>
      <c r="K1101" t="e">
        <f t="shared" si="194"/>
        <v>#VALUE!</v>
      </c>
      <c r="L1101">
        <v>1</v>
      </c>
      <c r="N1101">
        <f t="shared" si="186"/>
        <v>1952</v>
      </c>
      <c r="O1101" t="e">
        <f t="shared" si="187"/>
        <v>#VALUE!</v>
      </c>
      <c r="P1101" t="e">
        <f t="shared" si="195"/>
        <v>#VALUE!</v>
      </c>
      <c r="Q1101" t="e">
        <f t="shared" si="188"/>
        <v>#VALUE!</v>
      </c>
      <c r="R1101" t="e">
        <f t="shared" si="189"/>
        <v>#VALUE!</v>
      </c>
      <c r="S1101">
        <v>0</v>
      </c>
    </row>
    <row r="1102" spans="1:19">
      <c r="A1102">
        <f t="shared" si="196"/>
        <v>1952</v>
      </c>
      <c r="B1102" t="s">
        <v>1093</v>
      </c>
      <c r="C1102" t="s">
        <v>1103</v>
      </c>
      <c r="G1102">
        <f t="shared" si="190"/>
        <v>1952</v>
      </c>
      <c r="H1102" t="str">
        <f t="shared" si="191"/>
        <v>Eastern Division Finals</v>
      </c>
      <c r="I1102" t="str">
        <f t="shared" si="192"/>
        <v>New York Knicks</v>
      </c>
      <c r="J1102">
        <f t="shared" si="193"/>
        <v>3</v>
      </c>
      <c r="K1102">
        <f t="shared" si="194"/>
        <v>4</v>
      </c>
      <c r="L1102">
        <v>1</v>
      </c>
      <c r="N1102">
        <f t="shared" si="186"/>
        <v>1952</v>
      </c>
      <c r="O1102" t="str">
        <f t="shared" si="187"/>
        <v>Eastern Division Finals</v>
      </c>
      <c r="P1102" t="str">
        <f t="shared" si="195"/>
        <v>Syracuse Nationals</v>
      </c>
      <c r="Q1102">
        <f t="shared" si="188"/>
        <v>1</v>
      </c>
      <c r="R1102">
        <f t="shared" si="189"/>
        <v>4</v>
      </c>
      <c r="S1102">
        <v>0</v>
      </c>
    </row>
    <row r="1103" spans="1:19">
      <c r="A1103">
        <f t="shared" si="196"/>
        <v>1952</v>
      </c>
      <c r="B1103" t="s">
        <v>1094</v>
      </c>
      <c r="C1103" t="s">
        <v>1096</v>
      </c>
      <c r="G1103">
        <f t="shared" si="190"/>
        <v>1952</v>
      </c>
      <c r="H1103" t="str">
        <f t="shared" si="191"/>
        <v>Western Division Finals</v>
      </c>
      <c r="I1103" t="str">
        <f t="shared" si="192"/>
        <v>Minneapolis Lakers</v>
      </c>
      <c r="J1103">
        <f t="shared" si="193"/>
        <v>3</v>
      </c>
      <c r="K1103">
        <f t="shared" si="194"/>
        <v>4</v>
      </c>
      <c r="L1103">
        <v>1</v>
      </c>
      <c r="N1103">
        <f t="shared" si="186"/>
        <v>1952</v>
      </c>
      <c r="O1103" t="str">
        <f t="shared" si="187"/>
        <v>Western Division Finals</v>
      </c>
      <c r="P1103" t="str">
        <f t="shared" si="195"/>
        <v>Rochester Royals</v>
      </c>
      <c r="Q1103">
        <f t="shared" si="188"/>
        <v>1</v>
      </c>
      <c r="R1103">
        <f t="shared" si="189"/>
        <v>4</v>
      </c>
      <c r="S1103">
        <v>0</v>
      </c>
    </row>
    <row r="1104" spans="1:19">
      <c r="A1104">
        <f t="shared" si="196"/>
        <v>1952</v>
      </c>
      <c r="G1104">
        <f t="shared" si="190"/>
        <v>1952</v>
      </c>
      <c r="H1104" t="e">
        <f t="shared" si="191"/>
        <v>#VALUE!</v>
      </c>
      <c r="I1104" t="e">
        <f t="shared" si="192"/>
        <v>#VALUE!</v>
      </c>
      <c r="J1104" t="e">
        <f t="shared" si="193"/>
        <v>#VALUE!</v>
      </c>
      <c r="K1104" t="e">
        <f t="shared" si="194"/>
        <v>#VALUE!</v>
      </c>
      <c r="L1104">
        <v>1</v>
      </c>
      <c r="N1104">
        <f t="shared" si="186"/>
        <v>1952</v>
      </c>
      <c r="O1104" t="e">
        <f t="shared" si="187"/>
        <v>#VALUE!</v>
      </c>
      <c r="P1104" t="e">
        <f t="shared" si="195"/>
        <v>#VALUE!</v>
      </c>
      <c r="Q1104" t="e">
        <f t="shared" si="188"/>
        <v>#VALUE!</v>
      </c>
      <c r="R1104" t="e">
        <f t="shared" si="189"/>
        <v>#VALUE!</v>
      </c>
      <c r="S1104">
        <v>0</v>
      </c>
    </row>
    <row r="1105" spans="1:19">
      <c r="A1105">
        <f t="shared" si="196"/>
        <v>1952</v>
      </c>
      <c r="B1105" t="s">
        <v>1071</v>
      </c>
      <c r="C1105" t="s">
        <v>698</v>
      </c>
      <c r="G1105">
        <f t="shared" si="190"/>
        <v>1952</v>
      </c>
      <c r="H1105" t="str">
        <f t="shared" si="191"/>
        <v>Eastern Division Semifinals</v>
      </c>
      <c r="I1105" t="str">
        <f t="shared" si="192"/>
        <v>New York Knicks</v>
      </c>
      <c r="J1105">
        <f t="shared" si="193"/>
        <v>2</v>
      </c>
      <c r="K1105">
        <f t="shared" si="194"/>
        <v>3</v>
      </c>
      <c r="L1105">
        <v>1</v>
      </c>
      <c r="N1105">
        <f t="shared" si="186"/>
        <v>1952</v>
      </c>
      <c r="O1105" t="str">
        <f t="shared" si="187"/>
        <v>Eastern Division Semifinals</v>
      </c>
      <c r="P1105" t="str">
        <f t="shared" si="195"/>
        <v>Boston Celtics</v>
      </c>
      <c r="Q1105">
        <f t="shared" si="188"/>
        <v>1</v>
      </c>
      <c r="R1105">
        <f t="shared" si="189"/>
        <v>3</v>
      </c>
      <c r="S1105">
        <v>0</v>
      </c>
    </row>
    <row r="1106" spans="1:19">
      <c r="A1106">
        <f t="shared" si="196"/>
        <v>1952</v>
      </c>
      <c r="B1106" t="s">
        <v>1071</v>
      </c>
      <c r="C1106" t="s">
        <v>1069</v>
      </c>
      <c r="G1106">
        <f t="shared" si="190"/>
        <v>1952</v>
      </c>
      <c r="H1106" t="str">
        <f t="shared" si="191"/>
        <v>Eastern Division Semifinals</v>
      </c>
      <c r="I1106" t="str">
        <f t="shared" si="192"/>
        <v>Syracuse Nationals</v>
      </c>
      <c r="J1106">
        <f t="shared" si="193"/>
        <v>2</v>
      </c>
      <c r="K1106">
        <f t="shared" si="194"/>
        <v>3</v>
      </c>
      <c r="L1106">
        <v>1</v>
      </c>
      <c r="N1106">
        <f t="shared" si="186"/>
        <v>1952</v>
      </c>
      <c r="O1106" t="str">
        <f t="shared" si="187"/>
        <v>Eastern Division Semifinals</v>
      </c>
      <c r="P1106" t="str">
        <f t="shared" si="195"/>
        <v>Philadelphia Warriors</v>
      </c>
      <c r="Q1106">
        <f t="shared" si="188"/>
        <v>1</v>
      </c>
      <c r="R1106">
        <f t="shared" si="189"/>
        <v>3</v>
      </c>
      <c r="S1106">
        <v>0</v>
      </c>
    </row>
    <row r="1107" spans="1:19">
      <c r="A1107">
        <f t="shared" si="196"/>
        <v>1952</v>
      </c>
      <c r="B1107" t="s">
        <v>1072</v>
      </c>
      <c r="C1107" t="s">
        <v>1102</v>
      </c>
      <c r="G1107">
        <f t="shared" si="190"/>
        <v>1952</v>
      </c>
      <c r="H1107" t="str">
        <f t="shared" si="191"/>
        <v>Western Division Semifinals</v>
      </c>
      <c r="I1107" t="str">
        <f t="shared" si="192"/>
        <v>Minneapolis Lakers</v>
      </c>
      <c r="J1107">
        <f t="shared" si="193"/>
        <v>2</v>
      </c>
      <c r="K1107">
        <f t="shared" si="194"/>
        <v>2</v>
      </c>
      <c r="L1107">
        <v>1</v>
      </c>
      <c r="N1107">
        <f t="shared" si="186"/>
        <v>1952</v>
      </c>
      <c r="O1107" t="str">
        <f t="shared" si="187"/>
        <v>Western Division Semifinals</v>
      </c>
      <c r="P1107" t="str">
        <f t="shared" si="195"/>
        <v>Indianapolis Olympians</v>
      </c>
      <c r="Q1107">
        <f t="shared" si="188"/>
        <v>0</v>
      </c>
      <c r="R1107">
        <f t="shared" si="189"/>
        <v>2</v>
      </c>
      <c r="S1107">
        <v>0</v>
      </c>
    </row>
    <row r="1108" spans="1:19">
      <c r="A1108">
        <f t="shared" si="196"/>
        <v>1952</v>
      </c>
      <c r="B1108" t="s">
        <v>1072</v>
      </c>
      <c r="C1108" t="s">
        <v>1104</v>
      </c>
      <c r="G1108">
        <f t="shared" si="190"/>
        <v>1952</v>
      </c>
      <c r="H1108" t="str">
        <f t="shared" si="191"/>
        <v>Western Division Semifinals</v>
      </c>
      <c r="I1108" t="str">
        <f t="shared" si="192"/>
        <v>Rochester Royals</v>
      </c>
      <c r="J1108">
        <f t="shared" si="193"/>
        <v>2</v>
      </c>
      <c r="K1108">
        <f t="shared" si="194"/>
        <v>2</v>
      </c>
      <c r="L1108">
        <v>1</v>
      </c>
      <c r="N1108">
        <f t="shared" si="186"/>
        <v>1952</v>
      </c>
      <c r="O1108" t="str">
        <f t="shared" si="187"/>
        <v>Western Division Semifinals</v>
      </c>
      <c r="P1108" t="str">
        <f t="shared" si="195"/>
        <v>Fort Wayne Pistons</v>
      </c>
      <c r="Q1108">
        <f t="shared" si="188"/>
        <v>0</v>
      </c>
      <c r="R1108">
        <f t="shared" si="189"/>
        <v>2</v>
      </c>
      <c r="S1108">
        <v>0</v>
      </c>
    </row>
    <row r="1109" spans="1:19">
      <c r="A1109">
        <f t="shared" si="196"/>
        <v>1952</v>
      </c>
      <c r="G1109">
        <f t="shared" si="190"/>
        <v>1952</v>
      </c>
      <c r="H1109" t="e">
        <f t="shared" si="191"/>
        <v>#VALUE!</v>
      </c>
      <c r="I1109" t="e">
        <f t="shared" si="192"/>
        <v>#VALUE!</v>
      </c>
      <c r="J1109" t="e">
        <f t="shared" si="193"/>
        <v>#VALUE!</v>
      </c>
      <c r="K1109" t="e">
        <f t="shared" si="194"/>
        <v>#VALUE!</v>
      </c>
      <c r="L1109">
        <v>1</v>
      </c>
      <c r="N1109">
        <f t="shared" si="186"/>
        <v>1952</v>
      </c>
      <c r="O1109" t="e">
        <f t="shared" si="187"/>
        <v>#VALUE!</v>
      </c>
      <c r="P1109" t="e">
        <f t="shared" si="195"/>
        <v>#VALUE!</v>
      </c>
      <c r="Q1109" t="e">
        <f t="shared" si="188"/>
        <v>#VALUE!</v>
      </c>
      <c r="R1109" t="e">
        <f t="shared" si="189"/>
        <v>#VALUE!</v>
      </c>
      <c r="S1109">
        <v>0</v>
      </c>
    </row>
    <row r="1110" spans="1:19">
      <c r="A1110">
        <f t="shared" si="196"/>
        <v>1952</v>
      </c>
      <c r="G1110">
        <f t="shared" si="190"/>
        <v>1952</v>
      </c>
      <c r="H1110" t="e">
        <f t="shared" si="191"/>
        <v>#VALUE!</v>
      </c>
      <c r="I1110" t="e">
        <f t="shared" si="192"/>
        <v>#VALUE!</v>
      </c>
      <c r="J1110" t="e">
        <f t="shared" si="193"/>
        <v>#VALUE!</v>
      </c>
      <c r="K1110" t="e">
        <f t="shared" si="194"/>
        <v>#VALUE!</v>
      </c>
      <c r="L1110">
        <v>1</v>
      </c>
      <c r="N1110">
        <f t="shared" si="186"/>
        <v>1952</v>
      </c>
      <c r="O1110" t="e">
        <f t="shared" si="187"/>
        <v>#VALUE!</v>
      </c>
      <c r="P1110" t="e">
        <f t="shared" si="195"/>
        <v>#VALUE!</v>
      </c>
      <c r="Q1110" t="e">
        <f t="shared" si="188"/>
        <v>#VALUE!</v>
      </c>
      <c r="R1110" t="e">
        <f t="shared" si="189"/>
        <v>#VALUE!</v>
      </c>
      <c r="S1110">
        <v>0</v>
      </c>
    </row>
    <row r="1111" spans="1:19">
      <c r="A1111">
        <f t="shared" si="196"/>
        <v>1952</v>
      </c>
      <c r="G1111">
        <f t="shared" si="190"/>
        <v>1952</v>
      </c>
      <c r="H1111" t="e">
        <f t="shared" si="191"/>
        <v>#VALUE!</v>
      </c>
      <c r="I1111" t="e">
        <f t="shared" si="192"/>
        <v>#VALUE!</v>
      </c>
      <c r="J1111" t="e">
        <f t="shared" si="193"/>
        <v>#VALUE!</v>
      </c>
      <c r="K1111" t="e">
        <f t="shared" si="194"/>
        <v>#VALUE!</v>
      </c>
      <c r="L1111">
        <v>1</v>
      </c>
      <c r="N1111">
        <f t="shared" si="186"/>
        <v>1952</v>
      </c>
      <c r="O1111" t="e">
        <f t="shared" si="187"/>
        <v>#VALUE!</v>
      </c>
      <c r="P1111" t="e">
        <f t="shared" si="195"/>
        <v>#VALUE!</v>
      </c>
      <c r="Q1111" t="e">
        <f t="shared" si="188"/>
        <v>#VALUE!</v>
      </c>
      <c r="R1111" t="e">
        <f t="shared" si="189"/>
        <v>#VALUE!</v>
      </c>
      <c r="S1111">
        <v>0</v>
      </c>
    </row>
    <row r="1112" spans="1:19">
      <c r="A1112">
        <f t="shared" si="196"/>
        <v>1952</v>
      </c>
      <c r="G1112">
        <f t="shared" si="190"/>
        <v>1952</v>
      </c>
      <c r="H1112" t="e">
        <f t="shared" si="191"/>
        <v>#VALUE!</v>
      </c>
      <c r="I1112" t="e">
        <f t="shared" si="192"/>
        <v>#VALUE!</v>
      </c>
      <c r="J1112" t="e">
        <f t="shared" si="193"/>
        <v>#VALUE!</v>
      </c>
      <c r="K1112" t="e">
        <f t="shared" si="194"/>
        <v>#VALUE!</v>
      </c>
      <c r="L1112">
        <v>1</v>
      </c>
      <c r="N1112">
        <f t="shared" si="186"/>
        <v>1952</v>
      </c>
      <c r="O1112" t="e">
        <f t="shared" si="187"/>
        <v>#VALUE!</v>
      </c>
      <c r="P1112" t="e">
        <f t="shared" si="195"/>
        <v>#VALUE!</v>
      </c>
      <c r="Q1112" t="e">
        <f t="shared" si="188"/>
        <v>#VALUE!</v>
      </c>
      <c r="R1112" t="e">
        <f t="shared" si="189"/>
        <v>#VALUE!</v>
      </c>
      <c r="S1112">
        <v>0</v>
      </c>
    </row>
    <row r="1113" spans="1:19">
      <c r="A1113">
        <f t="shared" si="196"/>
        <v>1952</v>
      </c>
      <c r="G1113">
        <f t="shared" si="190"/>
        <v>1952</v>
      </c>
      <c r="H1113" t="e">
        <f t="shared" si="191"/>
        <v>#VALUE!</v>
      </c>
      <c r="I1113" t="e">
        <f t="shared" si="192"/>
        <v>#VALUE!</v>
      </c>
      <c r="J1113" t="e">
        <f t="shared" si="193"/>
        <v>#VALUE!</v>
      </c>
      <c r="K1113" t="e">
        <f t="shared" si="194"/>
        <v>#VALUE!</v>
      </c>
      <c r="L1113">
        <v>1</v>
      </c>
      <c r="N1113">
        <f t="shared" si="186"/>
        <v>1952</v>
      </c>
      <c r="O1113" t="e">
        <f t="shared" si="187"/>
        <v>#VALUE!</v>
      </c>
      <c r="P1113" t="e">
        <f t="shared" si="195"/>
        <v>#VALUE!</v>
      </c>
      <c r="Q1113" t="e">
        <f t="shared" si="188"/>
        <v>#VALUE!</v>
      </c>
      <c r="R1113" t="e">
        <f t="shared" si="189"/>
        <v>#VALUE!</v>
      </c>
      <c r="S1113">
        <v>0</v>
      </c>
    </row>
    <row r="1114" spans="1:19">
      <c r="A1114">
        <f t="shared" si="196"/>
        <v>1952</v>
      </c>
      <c r="G1114">
        <f t="shared" si="190"/>
        <v>1952</v>
      </c>
      <c r="H1114" t="e">
        <f t="shared" si="191"/>
        <v>#VALUE!</v>
      </c>
      <c r="I1114" t="e">
        <f t="shared" si="192"/>
        <v>#VALUE!</v>
      </c>
      <c r="J1114" t="e">
        <f t="shared" si="193"/>
        <v>#VALUE!</v>
      </c>
      <c r="K1114" t="e">
        <f t="shared" si="194"/>
        <v>#VALUE!</v>
      </c>
      <c r="L1114">
        <v>1</v>
      </c>
      <c r="N1114">
        <f t="shared" si="186"/>
        <v>1952</v>
      </c>
      <c r="O1114" t="e">
        <f t="shared" si="187"/>
        <v>#VALUE!</v>
      </c>
      <c r="P1114" t="e">
        <f t="shared" si="195"/>
        <v>#VALUE!</v>
      </c>
      <c r="Q1114" t="e">
        <f t="shared" si="188"/>
        <v>#VALUE!</v>
      </c>
      <c r="R1114" t="e">
        <f t="shared" si="189"/>
        <v>#VALUE!</v>
      </c>
      <c r="S1114">
        <v>0</v>
      </c>
    </row>
    <row r="1115" spans="1:19">
      <c r="A1115">
        <f t="shared" si="196"/>
        <v>1952</v>
      </c>
      <c r="G1115">
        <f t="shared" si="190"/>
        <v>1952</v>
      </c>
      <c r="H1115" t="e">
        <f t="shared" si="191"/>
        <v>#VALUE!</v>
      </c>
      <c r="I1115" t="e">
        <f t="shared" si="192"/>
        <v>#VALUE!</v>
      </c>
      <c r="J1115" t="e">
        <f t="shared" si="193"/>
        <v>#VALUE!</v>
      </c>
      <c r="K1115" t="e">
        <f t="shared" si="194"/>
        <v>#VALUE!</v>
      </c>
      <c r="L1115">
        <v>1</v>
      </c>
      <c r="N1115">
        <f t="shared" si="186"/>
        <v>1952</v>
      </c>
      <c r="O1115" t="e">
        <f t="shared" si="187"/>
        <v>#VALUE!</v>
      </c>
      <c r="P1115" t="e">
        <f t="shared" si="195"/>
        <v>#VALUE!</v>
      </c>
      <c r="Q1115" t="e">
        <f t="shared" si="188"/>
        <v>#VALUE!</v>
      </c>
      <c r="R1115" t="e">
        <f t="shared" si="189"/>
        <v>#VALUE!</v>
      </c>
      <c r="S1115">
        <v>0</v>
      </c>
    </row>
    <row r="1116" spans="1:19">
      <c r="A1116">
        <f t="shared" si="196"/>
        <v>1952</v>
      </c>
      <c r="G1116">
        <f t="shared" si="190"/>
        <v>1952</v>
      </c>
      <c r="H1116" t="e">
        <f t="shared" si="191"/>
        <v>#VALUE!</v>
      </c>
      <c r="I1116" t="e">
        <f t="shared" si="192"/>
        <v>#VALUE!</v>
      </c>
      <c r="J1116" t="e">
        <f t="shared" si="193"/>
        <v>#VALUE!</v>
      </c>
      <c r="K1116" t="e">
        <f t="shared" si="194"/>
        <v>#VALUE!</v>
      </c>
      <c r="L1116">
        <v>1</v>
      </c>
      <c r="N1116">
        <f t="shared" si="186"/>
        <v>1952</v>
      </c>
      <c r="O1116" t="e">
        <f t="shared" si="187"/>
        <v>#VALUE!</v>
      </c>
      <c r="P1116" t="e">
        <f t="shared" si="195"/>
        <v>#VALUE!</v>
      </c>
      <c r="Q1116" t="e">
        <f t="shared" si="188"/>
        <v>#VALUE!</v>
      </c>
      <c r="R1116" t="e">
        <f t="shared" si="189"/>
        <v>#VALUE!</v>
      </c>
      <c r="S1116">
        <v>0</v>
      </c>
    </row>
    <row r="1117" spans="1:19">
      <c r="A1117">
        <f t="shared" si="196"/>
        <v>1952</v>
      </c>
      <c r="G1117">
        <f t="shared" si="190"/>
        <v>1952</v>
      </c>
      <c r="H1117" t="e">
        <f t="shared" si="191"/>
        <v>#VALUE!</v>
      </c>
      <c r="I1117" t="e">
        <f t="shared" si="192"/>
        <v>#VALUE!</v>
      </c>
      <c r="J1117" t="e">
        <f t="shared" si="193"/>
        <v>#VALUE!</v>
      </c>
      <c r="K1117" t="e">
        <f t="shared" si="194"/>
        <v>#VALUE!</v>
      </c>
      <c r="L1117">
        <v>1</v>
      </c>
      <c r="N1117">
        <f t="shared" si="186"/>
        <v>1952</v>
      </c>
      <c r="O1117" t="e">
        <f t="shared" si="187"/>
        <v>#VALUE!</v>
      </c>
      <c r="P1117" t="e">
        <f t="shared" si="195"/>
        <v>#VALUE!</v>
      </c>
      <c r="Q1117" t="e">
        <f t="shared" si="188"/>
        <v>#VALUE!</v>
      </c>
      <c r="R1117" t="e">
        <f t="shared" si="189"/>
        <v>#VALUE!</v>
      </c>
      <c r="S1117">
        <v>0</v>
      </c>
    </row>
    <row r="1118" spans="1:19">
      <c r="A1118">
        <f t="shared" si="196"/>
        <v>1951</v>
      </c>
      <c r="B1118" t="s">
        <v>678</v>
      </c>
      <c r="C1118" t="s">
        <v>1105</v>
      </c>
      <c r="G1118">
        <f t="shared" si="190"/>
        <v>1951</v>
      </c>
      <c r="H1118" t="str">
        <f t="shared" si="191"/>
        <v>Finals</v>
      </c>
      <c r="I1118" t="str">
        <f t="shared" si="192"/>
        <v>Rochester Royals</v>
      </c>
      <c r="J1118">
        <f t="shared" si="193"/>
        <v>4</v>
      </c>
      <c r="K1118">
        <f t="shared" si="194"/>
        <v>7</v>
      </c>
      <c r="L1118">
        <v>1</v>
      </c>
      <c r="N1118">
        <f t="shared" si="186"/>
        <v>1951</v>
      </c>
      <c r="O1118" t="str">
        <f t="shared" si="187"/>
        <v>Finals</v>
      </c>
      <c r="P1118" t="str">
        <f t="shared" si="195"/>
        <v>New York Knicks</v>
      </c>
      <c r="Q1118">
        <f t="shared" si="188"/>
        <v>3</v>
      </c>
      <c r="R1118">
        <f t="shared" si="189"/>
        <v>7</v>
      </c>
      <c r="S1118">
        <v>0</v>
      </c>
    </row>
    <row r="1119" spans="1:19">
      <c r="A1119">
        <f t="shared" si="196"/>
        <v>1951</v>
      </c>
      <c r="G1119">
        <f t="shared" si="190"/>
        <v>1951</v>
      </c>
      <c r="H1119" t="e">
        <f t="shared" si="191"/>
        <v>#VALUE!</v>
      </c>
      <c r="I1119" t="e">
        <f t="shared" si="192"/>
        <v>#VALUE!</v>
      </c>
      <c r="J1119" t="e">
        <f t="shared" si="193"/>
        <v>#VALUE!</v>
      </c>
      <c r="K1119" t="e">
        <f t="shared" si="194"/>
        <v>#VALUE!</v>
      </c>
      <c r="L1119">
        <v>1</v>
      </c>
      <c r="N1119">
        <f t="shared" si="186"/>
        <v>1951</v>
      </c>
      <c r="O1119" t="e">
        <f t="shared" si="187"/>
        <v>#VALUE!</v>
      </c>
      <c r="P1119" t="e">
        <f t="shared" si="195"/>
        <v>#VALUE!</v>
      </c>
      <c r="Q1119" t="e">
        <f t="shared" si="188"/>
        <v>#VALUE!</v>
      </c>
      <c r="R1119" t="e">
        <f t="shared" si="189"/>
        <v>#VALUE!</v>
      </c>
      <c r="S1119">
        <v>0</v>
      </c>
    </row>
    <row r="1120" spans="1:19">
      <c r="A1120">
        <f t="shared" si="196"/>
        <v>1951</v>
      </c>
      <c r="B1120" t="s">
        <v>1086</v>
      </c>
      <c r="C1120" t="s">
        <v>1103</v>
      </c>
      <c r="G1120">
        <f t="shared" si="190"/>
        <v>1951</v>
      </c>
      <c r="H1120" t="str">
        <f t="shared" si="191"/>
        <v>Eastern Division Finals</v>
      </c>
      <c r="I1120" t="str">
        <f t="shared" si="192"/>
        <v>New York Knicks</v>
      </c>
      <c r="J1120">
        <f t="shared" si="193"/>
        <v>3</v>
      </c>
      <c r="K1120">
        <f t="shared" si="194"/>
        <v>5</v>
      </c>
      <c r="L1120">
        <v>1</v>
      </c>
      <c r="N1120">
        <f t="shared" si="186"/>
        <v>1951</v>
      </c>
      <c r="O1120" t="str">
        <f t="shared" si="187"/>
        <v>Eastern Division Finals</v>
      </c>
      <c r="P1120" t="str">
        <f t="shared" si="195"/>
        <v>Syracuse Nationals</v>
      </c>
      <c r="Q1120">
        <f t="shared" si="188"/>
        <v>2</v>
      </c>
      <c r="R1120">
        <f t="shared" si="189"/>
        <v>5</v>
      </c>
      <c r="S1120">
        <v>0</v>
      </c>
    </row>
    <row r="1121" spans="1:19">
      <c r="A1121">
        <f t="shared" si="196"/>
        <v>1951</v>
      </c>
      <c r="B1121" t="s">
        <v>1094</v>
      </c>
      <c r="C1121" t="s">
        <v>1106</v>
      </c>
      <c r="G1121">
        <f t="shared" si="190"/>
        <v>1951</v>
      </c>
      <c r="H1121" t="str">
        <f t="shared" si="191"/>
        <v>Western Division Finals</v>
      </c>
      <c r="I1121" t="str">
        <f t="shared" si="192"/>
        <v>Rochester Royals</v>
      </c>
      <c r="J1121">
        <f t="shared" si="193"/>
        <v>3</v>
      </c>
      <c r="K1121">
        <f t="shared" si="194"/>
        <v>4</v>
      </c>
      <c r="L1121">
        <v>1</v>
      </c>
      <c r="N1121">
        <f t="shared" si="186"/>
        <v>1951</v>
      </c>
      <c r="O1121" t="str">
        <f t="shared" si="187"/>
        <v>Western Division Finals</v>
      </c>
      <c r="P1121" t="str">
        <f t="shared" si="195"/>
        <v>Minneapolis Lakers</v>
      </c>
      <c r="Q1121">
        <f t="shared" si="188"/>
        <v>1</v>
      </c>
      <c r="R1121">
        <f t="shared" si="189"/>
        <v>4</v>
      </c>
      <c r="S1121">
        <v>0</v>
      </c>
    </row>
    <row r="1122" spans="1:19">
      <c r="A1122">
        <f t="shared" si="196"/>
        <v>1951</v>
      </c>
      <c r="G1122">
        <f t="shared" si="190"/>
        <v>1951</v>
      </c>
      <c r="H1122" t="e">
        <f t="shared" si="191"/>
        <v>#VALUE!</v>
      </c>
      <c r="I1122" t="e">
        <f t="shared" si="192"/>
        <v>#VALUE!</v>
      </c>
      <c r="J1122" t="e">
        <f t="shared" si="193"/>
        <v>#VALUE!</v>
      </c>
      <c r="K1122" t="e">
        <f t="shared" si="194"/>
        <v>#VALUE!</v>
      </c>
      <c r="L1122">
        <v>1</v>
      </c>
      <c r="N1122">
        <f t="shared" si="186"/>
        <v>1951</v>
      </c>
      <c r="O1122" t="e">
        <f t="shared" si="187"/>
        <v>#VALUE!</v>
      </c>
      <c r="P1122" t="e">
        <f t="shared" si="195"/>
        <v>#VALUE!</v>
      </c>
      <c r="Q1122" t="e">
        <f t="shared" si="188"/>
        <v>#VALUE!</v>
      </c>
      <c r="R1122" t="e">
        <f t="shared" si="189"/>
        <v>#VALUE!</v>
      </c>
      <c r="S1122">
        <v>0</v>
      </c>
    </row>
    <row r="1123" spans="1:19">
      <c r="A1123">
        <f t="shared" si="196"/>
        <v>1951</v>
      </c>
      <c r="B1123" t="s">
        <v>1076</v>
      </c>
      <c r="C1123" t="s">
        <v>698</v>
      </c>
      <c r="G1123">
        <f t="shared" si="190"/>
        <v>1951</v>
      </c>
      <c r="H1123" t="str">
        <f t="shared" si="191"/>
        <v>Eastern Division Semifinals</v>
      </c>
      <c r="I1123" t="str">
        <f t="shared" si="192"/>
        <v>New York Knicks</v>
      </c>
      <c r="J1123">
        <f t="shared" si="193"/>
        <v>2</v>
      </c>
      <c r="K1123">
        <f t="shared" si="194"/>
        <v>2</v>
      </c>
      <c r="L1123">
        <v>1</v>
      </c>
      <c r="N1123">
        <f t="shared" si="186"/>
        <v>1951</v>
      </c>
      <c r="O1123" t="str">
        <f t="shared" si="187"/>
        <v>Eastern Division Semifinals</v>
      </c>
      <c r="P1123" t="str">
        <f t="shared" si="195"/>
        <v>Boston Celtics</v>
      </c>
      <c r="Q1123">
        <f t="shared" si="188"/>
        <v>0</v>
      </c>
      <c r="R1123">
        <f t="shared" si="189"/>
        <v>2</v>
      </c>
      <c r="S1123">
        <v>0</v>
      </c>
    </row>
    <row r="1124" spans="1:19">
      <c r="A1124">
        <f t="shared" si="196"/>
        <v>1951</v>
      </c>
      <c r="B1124" t="s">
        <v>1076</v>
      </c>
      <c r="C1124" t="s">
        <v>1069</v>
      </c>
      <c r="G1124">
        <f t="shared" si="190"/>
        <v>1951</v>
      </c>
      <c r="H1124" t="str">
        <f t="shared" si="191"/>
        <v>Eastern Division Semifinals</v>
      </c>
      <c r="I1124" t="str">
        <f t="shared" si="192"/>
        <v>Syracuse Nationals</v>
      </c>
      <c r="J1124">
        <f t="shared" si="193"/>
        <v>2</v>
      </c>
      <c r="K1124">
        <f t="shared" si="194"/>
        <v>2</v>
      </c>
      <c r="L1124">
        <v>1</v>
      </c>
      <c r="N1124">
        <f t="shared" si="186"/>
        <v>1951</v>
      </c>
      <c r="O1124" t="str">
        <f t="shared" si="187"/>
        <v>Eastern Division Semifinals</v>
      </c>
      <c r="P1124" t="str">
        <f t="shared" si="195"/>
        <v>Philadelphia Warriors</v>
      </c>
      <c r="Q1124">
        <f t="shared" si="188"/>
        <v>0</v>
      </c>
      <c r="R1124">
        <f t="shared" si="189"/>
        <v>2</v>
      </c>
      <c r="S1124">
        <v>0</v>
      </c>
    </row>
    <row r="1125" spans="1:19">
      <c r="A1125">
        <f t="shared" si="196"/>
        <v>1951</v>
      </c>
      <c r="B1125" t="s">
        <v>1078</v>
      </c>
      <c r="C1125" t="s">
        <v>1102</v>
      </c>
      <c r="G1125">
        <f t="shared" si="190"/>
        <v>1951</v>
      </c>
      <c r="H1125" t="str">
        <f t="shared" si="191"/>
        <v>Western Division Semifinals</v>
      </c>
      <c r="I1125" t="str">
        <f t="shared" si="192"/>
        <v>Minneapolis Lakers</v>
      </c>
      <c r="J1125">
        <f t="shared" si="193"/>
        <v>2</v>
      </c>
      <c r="K1125">
        <f t="shared" si="194"/>
        <v>3</v>
      </c>
      <c r="L1125">
        <v>1</v>
      </c>
      <c r="N1125">
        <f t="shared" si="186"/>
        <v>1951</v>
      </c>
      <c r="O1125" t="str">
        <f t="shared" si="187"/>
        <v>Western Division Semifinals</v>
      </c>
      <c r="P1125" t="str">
        <f t="shared" si="195"/>
        <v>Indianapolis Olympians</v>
      </c>
      <c r="Q1125">
        <f t="shared" si="188"/>
        <v>1</v>
      </c>
      <c r="R1125">
        <f t="shared" si="189"/>
        <v>3</v>
      </c>
      <c r="S1125">
        <v>0</v>
      </c>
    </row>
    <row r="1126" spans="1:19">
      <c r="A1126">
        <f t="shared" si="196"/>
        <v>1951</v>
      </c>
      <c r="B1126" t="s">
        <v>1078</v>
      </c>
      <c r="C1126" t="s">
        <v>1104</v>
      </c>
      <c r="G1126">
        <f t="shared" si="190"/>
        <v>1951</v>
      </c>
      <c r="H1126" t="str">
        <f t="shared" si="191"/>
        <v>Western Division Semifinals</v>
      </c>
      <c r="I1126" t="str">
        <f t="shared" si="192"/>
        <v>Rochester Royals</v>
      </c>
      <c r="J1126">
        <f t="shared" si="193"/>
        <v>2</v>
      </c>
      <c r="K1126">
        <f t="shared" si="194"/>
        <v>3</v>
      </c>
      <c r="L1126">
        <v>1</v>
      </c>
      <c r="N1126">
        <f t="shared" ref="N1126:N1153" si="197">A1126</f>
        <v>1951</v>
      </c>
      <c r="O1126" t="str">
        <f t="shared" ref="O1126:O1153" si="198">LEFT(B1126,FIND("(",B1126)-2)</f>
        <v>Western Division Semifinals</v>
      </c>
      <c r="P1126" t="str">
        <f t="shared" si="195"/>
        <v>Fort Wayne Pistons</v>
      </c>
      <c r="Q1126">
        <f t="shared" ref="Q1126:Q1153" si="199">LEFT(RIGHT(B1126,3),1)*1</f>
        <v>1</v>
      </c>
      <c r="R1126">
        <f t="shared" ref="R1126:R1153" si="200">LEFT(RIGHT(B1126,LEN(B1126) - FIND("(",B1126)),1)*1+Q1126</f>
        <v>3</v>
      </c>
      <c r="S1126">
        <v>0</v>
      </c>
    </row>
    <row r="1127" spans="1:19">
      <c r="A1127">
        <f t="shared" si="196"/>
        <v>1951</v>
      </c>
      <c r="G1127">
        <f t="shared" ref="G1127:G1153" si="201">A1127</f>
        <v>1951</v>
      </c>
      <c r="H1127" t="e">
        <f t="shared" ref="H1127:H1153" si="202">LEFT(B1127,FIND("(",B1127)-2)</f>
        <v>#VALUE!</v>
      </c>
      <c r="I1127" t="e">
        <f t="shared" ref="I1127:I1153" si="203">LEFT(C1127,FIND("over",C1127)-2)</f>
        <v>#VALUE!</v>
      </c>
      <c r="J1127" t="e">
        <f t="shared" ref="J1127:J1153" si="204">LEFT(RIGHT(B1127,LEN(B1127) - FIND("(",B1127)),1)*1</f>
        <v>#VALUE!</v>
      </c>
      <c r="K1127" t="e">
        <f t="shared" ref="K1127:K1153" si="205">RIGHT(LEFT(B1127,FIND(")",B1127)-1),1)+J1127</f>
        <v>#VALUE!</v>
      </c>
      <c r="L1127">
        <v>1</v>
      </c>
      <c r="N1127">
        <f t="shared" si="197"/>
        <v>1951</v>
      </c>
      <c r="O1127" t="e">
        <f t="shared" si="198"/>
        <v>#VALUE!</v>
      </c>
      <c r="P1127" t="e">
        <f t="shared" si="195"/>
        <v>#VALUE!</v>
      </c>
      <c r="Q1127" t="e">
        <f t="shared" si="199"/>
        <v>#VALUE!</v>
      </c>
      <c r="R1127" t="e">
        <f t="shared" si="200"/>
        <v>#VALUE!</v>
      </c>
      <c r="S1127">
        <v>0</v>
      </c>
    </row>
    <row r="1128" spans="1:19">
      <c r="A1128">
        <f t="shared" si="196"/>
        <v>1951</v>
      </c>
      <c r="G1128">
        <f t="shared" si="201"/>
        <v>1951</v>
      </c>
      <c r="H1128" t="e">
        <f t="shared" si="202"/>
        <v>#VALUE!</v>
      </c>
      <c r="I1128" t="e">
        <f t="shared" si="203"/>
        <v>#VALUE!</v>
      </c>
      <c r="J1128" t="e">
        <f t="shared" si="204"/>
        <v>#VALUE!</v>
      </c>
      <c r="K1128" t="e">
        <f t="shared" si="205"/>
        <v>#VALUE!</v>
      </c>
      <c r="L1128">
        <v>1</v>
      </c>
      <c r="N1128">
        <f t="shared" si="197"/>
        <v>1951</v>
      </c>
      <c r="O1128" t="e">
        <f t="shared" si="198"/>
        <v>#VALUE!</v>
      </c>
      <c r="P1128" t="e">
        <f t="shared" si="195"/>
        <v>#VALUE!</v>
      </c>
      <c r="Q1128" t="e">
        <f t="shared" si="199"/>
        <v>#VALUE!</v>
      </c>
      <c r="R1128" t="e">
        <f t="shared" si="200"/>
        <v>#VALUE!</v>
      </c>
      <c r="S1128">
        <v>0</v>
      </c>
    </row>
    <row r="1129" spans="1:19">
      <c r="A1129">
        <f t="shared" si="196"/>
        <v>1951</v>
      </c>
      <c r="G1129">
        <f t="shared" si="201"/>
        <v>1951</v>
      </c>
      <c r="H1129" t="e">
        <f t="shared" si="202"/>
        <v>#VALUE!</v>
      </c>
      <c r="I1129" t="e">
        <f t="shared" si="203"/>
        <v>#VALUE!</v>
      </c>
      <c r="J1129" t="e">
        <f t="shared" si="204"/>
        <v>#VALUE!</v>
      </c>
      <c r="K1129" t="e">
        <f t="shared" si="205"/>
        <v>#VALUE!</v>
      </c>
      <c r="L1129">
        <v>1</v>
      </c>
      <c r="N1129">
        <f t="shared" si="197"/>
        <v>1951</v>
      </c>
      <c r="O1129" t="e">
        <f t="shared" si="198"/>
        <v>#VALUE!</v>
      </c>
      <c r="P1129" t="e">
        <f t="shared" si="195"/>
        <v>#VALUE!</v>
      </c>
      <c r="Q1129" t="e">
        <f t="shared" si="199"/>
        <v>#VALUE!</v>
      </c>
      <c r="R1129" t="e">
        <f t="shared" si="200"/>
        <v>#VALUE!</v>
      </c>
      <c r="S1129">
        <v>0</v>
      </c>
    </row>
    <row r="1130" spans="1:19">
      <c r="A1130">
        <f t="shared" si="196"/>
        <v>1951</v>
      </c>
      <c r="G1130">
        <f t="shared" si="201"/>
        <v>1951</v>
      </c>
      <c r="H1130" t="e">
        <f t="shared" si="202"/>
        <v>#VALUE!</v>
      </c>
      <c r="I1130" t="e">
        <f t="shared" si="203"/>
        <v>#VALUE!</v>
      </c>
      <c r="J1130" t="e">
        <f t="shared" si="204"/>
        <v>#VALUE!</v>
      </c>
      <c r="K1130" t="e">
        <f t="shared" si="205"/>
        <v>#VALUE!</v>
      </c>
      <c r="L1130">
        <v>1</v>
      </c>
      <c r="N1130">
        <f t="shared" si="197"/>
        <v>1951</v>
      </c>
      <c r="O1130" t="e">
        <f t="shared" si="198"/>
        <v>#VALUE!</v>
      </c>
      <c r="P1130" t="e">
        <f t="shared" si="195"/>
        <v>#VALUE!</v>
      </c>
      <c r="Q1130" t="e">
        <f t="shared" si="199"/>
        <v>#VALUE!</v>
      </c>
      <c r="R1130" t="e">
        <f t="shared" si="200"/>
        <v>#VALUE!</v>
      </c>
      <c r="S1130">
        <v>0</v>
      </c>
    </row>
    <row r="1131" spans="1:19">
      <c r="A1131">
        <f t="shared" si="196"/>
        <v>1951</v>
      </c>
      <c r="G1131">
        <f t="shared" si="201"/>
        <v>1951</v>
      </c>
      <c r="H1131" t="e">
        <f t="shared" si="202"/>
        <v>#VALUE!</v>
      </c>
      <c r="I1131" t="e">
        <f t="shared" si="203"/>
        <v>#VALUE!</v>
      </c>
      <c r="J1131" t="e">
        <f t="shared" si="204"/>
        <v>#VALUE!</v>
      </c>
      <c r="K1131" t="e">
        <f t="shared" si="205"/>
        <v>#VALUE!</v>
      </c>
      <c r="L1131">
        <v>1</v>
      </c>
      <c r="N1131">
        <f t="shared" si="197"/>
        <v>1951</v>
      </c>
      <c r="O1131" t="e">
        <f t="shared" si="198"/>
        <v>#VALUE!</v>
      </c>
      <c r="P1131" t="e">
        <f t="shared" si="195"/>
        <v>#VALUE!</v>
      </c>
      <c r="Q1131" t="e">
        <f t="shared" si="199"/>
        <v>#VALUE!</v>
      </c>
      <c r="R1131" t="e">
        <f t="shared" si="200"/>
        <v>#VALUE!</v>
      </c>
      <c r="S1131">
        <v>0</v>
      </c>
    </row>
    <row r="1132" spans="1:19">
      <c r="A1132">
        <f t="shared" si="196"/>
        <v>1951</v>
      </c>
      <c r="G1132">
        <f t="shared" si="201"/>
        <v>1951</v>
      </c>
      <c r="H1132" t="e">
        <f t="shared" si="202"/>
        <v>#VALUE!</v>
      </c>
      <c r="I1132" t="e">
        <f t="shared" si="203"/>
        <v>#VALUE!</v>
      </c>
      <c r="J1132" t="e">
        <f t="shared" si="204"/>
        <v>#VALUE!</v>
      </c>
      <c r="K1132" t="e">
        <f t="shared" si="205"/>
        <v>#VALUE!</v>
      </c>
      <c r="L1132">
        <v>1</v>
      </c>
      <c r="N1132">
        <f t="shared" si="197"/>
        <v>1951</v>
      </c>
      <c r="O1132" t="e">
        <f t="shared" si="198"/>
        <v>#VALUE!</v>
      </c>
      <c r="P1132" t="e">
        <f t="shared" si="195"/>
        <v>#VALUE!</v>
      </c>
      <c r="Q1132" t="e">
        <f t="shared" si="199"/>
        <v>#VALUE!</v>
      </c>
      <c r="R1132" t="e">
        <f t="shared" si="200"/>
        <v>#VALUE!</v>
      </c>
      <c r="S1132">
        <v>0</v>
      </c>
    </row>
    <row r="1133" spans="1:19">
      <c r="A1133">
        <f t="shared" si="196"/>
        <v>1951</v>
      </c>
      <c r="G1133">
        <f t="shared" si="201"/>
        <v>1951</v>
      </c>
      <c r="H1133" t="e">
        <f t="shared" si="202"/>
        <v>#VALUE!</v>
      </c>
      <c r="I1133" t="e">
        <f t="shared" si="203"/>
        <v>#VALUE!</v>
      </c>
      <c r="J1133" t="e">
        <f t="shared" si="204"/>
        <v>#VALUE!</v>
      </c>
      <c r="K1133" t="e">
        <f t="shared" si="205"/>
        <v>#VALUE!</v>
      </c>
      <c r="L1133">
        <v>1</v>
      </c>
      <c r="N1133">
        <f t="shared" si="197"/>
        <v>1951</v>
      </c>
      <c r="O1133" t="e">
        <f t="shared" si="198"/>
        <v>#VALUE!</v>
      </c>
      <c r="P1133" t="e">
        <f t="shared" si="195"/>
        <v>#VALUE!</v>
      </c>
      <c r="Q1133" t="e">
        <f t="shared" si="199"/>
        <v>#VALUE!</v>
      </c>
      <c r="R1133" t="e">
        <f t="shared" si="200"/>
        <v>#VALUE!</v>
      </c>
      <c r="S1133">
        <v>0</v>
      </c>
    </row>
    <row r="1134" spans="1:19">
      <c r="A1134">
        <f t="shared" si="196"/>
        <v>1951</v>
      </c>
      <c r="G1134">
        <f t="shared" si="201"/>
        <v>1951</v>
      </c>
      <c r="H1134" t="e">
        <f t="shared" si="202"/>
        <v>#VALUE!</v>
      </c>
      <c r="I1134" t="e">
        <f t="shared" si="203"/>
        <v>#VALUE!</v>
      </c>
      <c r="J1134" t="e">
        <f t="shared" si="204"/>
        <v>#VALUE!</v>
      </c>
      <c r="K1134" t="e">
        <f t="shared" si="205"/>
        <v>#VALUE!</v>
      </c>
      <c r="L1134">
        <v>1</v>
      </c>
      <c r="N1134">
        <f t="shared" si="197"/>
        <v>1951</v>
      </c>
      <c r="O1134" t="e">
        <f t="shared" si="198"/>
        <v>#VALUE!</v>
      </c>
      <c r="P1134" t="e">
        <f t="shared" si="195"/>
        <v>#VALUE!</v>
      </c>
      <c r="Q1134" t="e">
        <f t="shared" si="199"/>
        <v>#VALUE!</v>
      </c>
      <c r="R1134" t="e">
        <f t="shared" si="200"/>
        <v>#VALUE!</v>
      </c>
      <c r="S1134">
        <v>0</v>
      </c>
    </row>
    <row r="1135" spans="1:19">
      <c r="A1135">
        <f t="shared" si="196"/>
        <v>1951</v>
      </c>
      <c r="G1135">
        <f t="shared" si="201"/>
        <v>1951</v>
      </c>
      <c r="H1135" t="e">
        <f t="shared" si="202"/>
        <v>#VALUE!</v>
      </c>
      <c r="I1135" t="e">
        <f t="shared" si="203"/>
        <v>#VALUE!</v>
      </c>
      <c r="J1135" t="e">
        <f t="shared" si="204"/>
        <v>#VALUE!</v>
      </c>
      <c r="K1135" t="e">
        <f t="shared" si="205"/>
        <v>#VALUE!</v>
      </c>
      <c r="L1135">
        <v>1</v>
      </c>
      <c r="N1135">
        <f t="shared" si="197"/>
        <v>1951</v>
      </c>
      <c r="O1135" t="e">
        <f t="shared" si="198"/>
        <v>#VALUE!</v>
      </c>
      <c r="P1135" t="e">
        <f t="shared" si="195"/>
        <v>#VALUE!</v>
      </c>
      <c r="Q1135" t="e">
        <f t="shared" si="199"/>
        <v>#VALUE!</v>
      </c>
      <c r="R1135" t="e">
        <f t="shared" si="200"/>
        <v>#VALUE!</v>
      </c>
      <c r="S1135">
        <v>0</v>
      </c>
    </row>
    <row r="1136" spans="1:19">
      <c r="A1136">
        <f t="shared" si="196"/>
        <v>1950</v>
      </c>
      <c r="B1136" t="s">
        <v>725</v>
      </c>
      <c r="C1136" t="s">
        <v>1097</v>
      </c>
      <c r="G1136">
        <f t="shared" si="201"/>
        <v>1950</v>
      </c>
      <c r="H1136" t="str">
        <f t="shared" si="202"/>
        <v>Finals</v>
      </c>
      <c r="I1136" t="str">
        <f t="shared" si="203"/>
        <v>Minneapolis Lakers</v>
      </c>
      <c r="J1136">
        <f t="shared" si="204"/>
        <v>4</v>
      </c>
      <c r="K1136">
        <f t="shared" si="205"/>
        <v>6</v>
      </c>
      <c r="L1136">
        <v>1</v>
      </c>
      <c r="N1136">
        <f t="shared" si="197"/>
        <v>1950</v>
      </c>
      <c r="O1136" t="str">
        <f t="shared" si="198"/>
        <v>Finals</v>
      </c>
      <c r="P1136" t="str">
        <f t="shared" si="195"/>
        <v>Syracuse Nationals</v>
      </c>
      <c r="Q1136">
        <f t="shared" si="199"/>
        <v>2</v>
      </c>
      <c r="R1136">
        <f t="shared" si="200"/>
        <v>6</v>
      </c>
      <c r="S1136">
        <v>0</v>
      </c>
    </row>
    <row r="1137" spans="1:19">
      <c r="A1137">
        <f t="shared" si="196"/>
        <v>1950</v>
      </c>
      <c r="G1137">
        <f t="shared" si="201"/>
        <v>1950</v>
      </c>
      <c r="H1137" t="e">
        <f t="shared" si="202"/>
        <v>#VALUE!</v>
      </c>
      <c r="I1137" t="e">
        <f t="shared" si="203"/>
        <v>#VALUE!</v>
      </c>
      <c r="J1137" t="e">
        <f t="shared" si="204"/>
        <v>#VALUE!</v>
      </c>
      <c r="K1137" t="e">
        <f t="shared" si="205"/>
        <v>#VALUE!</v>
      </c>
      <c r="L1137">
        <v>1</v>
      </c>
      <c r="N1137">
        <f t="shared" si="197"/>
        <v>1950</v>
      </c>
      <c r="O1137" t="e">
        <f t="shared" si="198"/>
        <v>#VALUE!</v>
      </c>
      <c r="P1137" t="e">
        <f t="shared" si="195"/>
        <v>#VALUE!</v>
      </c>
      <c r="Q1137" t="e">
        <f t="shared" si="199"/>
        <v>#VALUE!</v>
      </c>
      <c r="R1137" t="e">
        <f t="shared" si="200"/>
        <v>#VALUE!</v>
      </c>
      <c r="S1137">
        <v>0</v>
      </c>
    </row>
    <row r="1138" spans="1:19">
      <c r="A1138">
        <f t="shared" si="196"/>
        <v>1950</v>
      </c>
      <c r="B1138" t="s">
        <v>1107</v>
      </c>
      <c r="C1138" t="s">
        <v>1108</v>
      </c>
      <c r="G1138">
        <f t="shared" si="201"/>
        <v>1950</v>
      </c>
      <c r="H1138" t="str">
        <f t="shared" si="202"/>
        <v>Semifinals</v>
      </c>
      <c r="I1138" t="str">
        <f t="shared" si="203"/>
        <v>Minneapolis Lakers</v>
      </c>
      <c r="J1138">
        <f t="shared" si="204"/>
        <v>2</v>
      </c>
      <c r="K1138">
        <f t="shared" si="205"/>
        <v>2</v>
      </c>
      <c r="L1138">
        <v>1</v>
      </c>
      <c r="N1138">
        <f t="shared" si="197"/>
        <v>1950</v>
      </c>
      <c r="O1138" t="str">
        <f t="shared" si="198"/>
        <v>Semifinals</v>
      </c>
      <c r="P1138" t="str">
        <f t="shared" si="195"/>
        <v>Anderson Packers</v>
      </c>
      <c r="Q1138">
        <f t="shared" si="199"/>
        <v>0</v>
      </c>
      <c r="R1138">
        <f t="shared" si="200"/>
        <v>2</v>
      </c>
      <c r="S1138">
        <v>0</v>
      </c>
    </row>
    <row r="1139" spans="1:19">
      <c r="A1139">
        <f t="shared" si="196"/>
        <v>1950</v>
      </c>
      <c r="G1139">
        <f t="shared" si="201"/>
        <v>1950</v>
      </c>
      <c r="H1139" t="e">
        <f t="shared" si="202"/>
        <v>#VALUE!</v>
      </c>
      <c r="I1139" t="e">
        <f t="shared" si="203"/>
        <v>#VALUE!</v>
      </c>
      <c r="J1139" t="e">
        <f t="shared" si="204"/>
        <v>#VALUE!</v>
      </c>
      <c r="K1139" t="e">
        <f t="shared" si="205"/>
        <v>#VALUE!</v>
      </c>
      <c r="L1139">
        <v>1</v>
      </c>
      <c r="N1139">
        <f t="shared" si="197"/>
        <v>1950</v>
      </c>
      <c r="O1139" t="e">
        <f t="shared" si="198"/>
        <v>#VALUE!</v>
      </c>
      <c r="P1139" t="e">
        <f t="shared" si="195"/>
        <v>#VALUE!</v>
      </c>
      <c r="Q1139" t="e">
        <f t="shared" si="199"/>
        <v>#VALUE!</v>
      </c>
      <c r="R1139" t="e">
        <f t="shared" si="200"/>
        <v>#VALUE!</v>
      </c>
      <c r="S1139">
        <v>0</v>
      </c>
    </row>
    <row r="1140" spans="1:19">
      <c r="A1140">
        <f t="shared" si="196"/>
        <v>1950</v>
      </c>
      <c r="B1140" t="s">
        <v>1109</v>
      </c>
      <c r="C1140" t="s">
        <v>1082</v>
      </c>
      <c r="G1140">
        <f t="shared" si="201"/>
        <v>1950</v>
      </c>
      <c r="H1140" t="str">
        <f t="shared" si="202"/>
        <v>Central Division Finals</v>
      </c>
      <c r="I1140" t="str">
        <f t="shared" si="203"/>
        <v>Minneapolis Lakers</v>
      </c>
      <c r="J1140">
        <f t="shared" si="204"/>
        <v>2</v>
      </c>
      <c r="K1140">
        <f t="shared" si="205"/>
        <v>2</v>
      </c>
      <c r="L1140">
        <v>1</v>
      </c>
      <c r="N1140">
        <f t="shared" si="197"/>
        <v>1950</v>
      </c>
      <c r="O1140" t="str">
        <f t="shared" si="198"/>
        <v>Central Division Finals</v>
      </c>
      <c r="P1140" t="str">
        <f t="shared" si="195"/>
        <v>Fort Wayne Pistons</v>
      </c>
      <c r="Q1140">
        <f t="shared" si="199"/>
        <v>0</v>
      </c>
      <c r="R1140">
        <f t="shared" si="200"/>
        <v>2</v>
      </c>
      <c r="S1140">
        <v>0</v>
      </c>
    </row>
    <row r="1141" spans="1:19">
      <c r="A1141">
        <f t="shared" si="196"/>
        <v>1950</v>
      </c>
      <c r="B1141" t="s">
        <v>1110</v>
      </c>
      <c r="C1141" t="s">
        <v>1077</v>
      </c>
      <c r="G1141">
        <f t="shared" si="201"/>
        <v>1950</v>
      </c>
      <c r="H1141" t="str">
        <f t="shared" si="202"/>
        <v>Eastern Division Finals</v>
      </c>
      <c r="I1141" t="str">
        <f t="shared" si="203"/>
        <v>Syracuse Nationals</v>
      </c>
      <c r="J1141">
        <f t="shared" si="204"/>
        <v>2</v>
      </c>
      <c r="K1141">
        <f t="shared" si="205"/>
        <v>3</v>
      </c>
      <c r="L1141">
        <v>1</v>
      </c>
      <c r="N1141">
        <f t="shared" si="197"/>
        <v>1950</v>
      </c>
      <c r="O1141" t="str">
        <f t="shared" si="198"/>
        <v>Eastern Division Finals</v>
      </c>
      <c r="P1141" t="str">
        <f t="shared" si="195"/>
        <v>New York Knicks</v>
      </c>
      <c r="Q1141">
        <f t="shared" si="199"/>
        <v>1</v>
      </c>
      <c r="R1141">
        <f t="shared" si="200"/>
        <v>3</v>
      </c>
      <c r="S1141">
        <v>0</v>
      </c>
    </row>
    <row r="1142" spans="1:19">
      <c r="A1142">
        <f t="shared" si="196"/>
        <v>1950</v>
      </c>
      <c r="B1142" t="s">
        <v>1099</v>
      </c>
      <c r="C1142" t="s">
        <v>1111</v>
      </c>
      <c r="G1142">
        <f t="shared" si="201"/>
        <v>1950</v>
      </c>
      <c r="H1142" t="str">
        <f t="shared" si="202"/>
        <v>Western Division Finals</v>
      </c>
      <c r="I1142" t="str">
        <f t="shared" si="203"/>
        <v>Anderson Packers</v>
      </c>
      <c r="J1142">
        <f t="shared" si="204"/>
        <v>2</v>
      </c>
      <c r="K1142">
        <f t="shared" si="205"/>
        <v>3</v>
      </c>
      <c r="L1142">
        <v>1</v>
      </c>
      <c r="N1142">
        <f t="shared" si="197"/>
        <v>1950</v>
      </c>
      <c r="O1142" t="str">
        <f t="shared" si="198"/>
        <v>Western Division Finals</v>
      </c>
      <c r="P1142" t="str">
        <f t="shared" si="195"/>
        <v>Indianapolis Olympians</v>
      </c>
      <c r="Q1142">
        <f t="shared" si="199"/>
        <v>1</v>
      </c>
      <c r="R1142">
        <f t="shared" si="200"/>
        <v>3</v>
      </c>
      <c r="S1142">
        <v>0</v>
      </c>
    </row>
    <row r="1143" spans="1:19">
      <c r="A1143">
        <f t="shared" si="196"/>
        <v>1950</v>
      </c>
      <c r="G1143">
        <f t="shared" si="201"/>
        <v>1950</v>
      </c>
      <c r="H1143" t="e">
        <f t="shared" si="202"/>
        <v>#VALUE!</v>
      </c>
      <c r="I1143" t="e">
        <f t="shared" si="203"/>
        <v>#VALUE!</v>
      </c>
      <c r="J1143" t="e">
        <f t="shared" si="204"/>
        <v>#VALUE!</v>
      </c>
      <c r="K1143" t="e">
        <f t="shared" si="205"/>
        <v>#VALUE!</v>
      </c>
      <c r="L1143">
        <v>1</v>
      </c>
      <c r="N1143">
        <f t="shared" si="197"/>
        <v>1950</v>
      </c>
      <c r="O1143" t="e">
        <f t="shared" si="198"/>
        <v>#VALUE!</v>
      </c>
      <c r="P1143" t="e">
        <f t="shared" si="195"/>
        <v>#VALUE!</v>
      </c>
      <c r="Q1143" t="e">
        <f t="shared" si="199"/>
        <v>#VALUE!</v>
      </c>
      <c r="R1143" t="e">
        <f t="shared" si="200"/>
        <v>#VALUE!</v>
      </c>
      <c r="S1143">
        <v>0</v>
      </c>
    </row>
    <row r="1144" spans="1:19">
      <c r="A1144">
        <f t="shared" si="196"/>
        <v>1950</v>
      </c>
      <c r="B1144" t="s">
        <v>1112</v>
      </c>
      <c r="C1144" t="s">
        <v>1101</v>
      </c>
      <c r="G1144">
        <f t="shared" si="201"/>
        <v>1950</v>
      </c>
      <c r="H1144" t="str">
        <f t="shared" si="202"/>
        <v>Central Division Semifinals</v>
      </c>
      <c r="I1144" t="str">
        <f t="shared" si="203"/>
        <v>Fort Wayne Pistons</v>
      </c>
      <c r="J1144">
        <f t="shared" si="204"/>
        <v>2</v>
      </c>
      <c r="K1144">
        <f t="shared" si="205"/>
        <v>2</v>
      </c>
      <c r="L1144">
        <v>1</v>
      </c>
      <c r="N1144">
        <f t="shared" si="197"/>
        <v>1950</v>
      </c>
      <c r="O1144" t="str">
        <f t="shared" si="198"/>
        <v>Central Division Semifinals</v>
      </c>
      <c r="P1144" t="str">
        <f t="shared" si="195"/>
        <v>Rochester Royals</v>
      </c>
      <c r="Q1144">
        <f t="shared" si="199"/>
        <v>0</v>
      </c>
      <c r="R1144">
        <f t="shared" si="200"/>
        <v>2</v>
      </c>
      <c r="S1144">
        <v>0</v>
      </c>
    </row>
    <row r="1145" spans="1:19">
      <c r="A1145">
        <f t="shared" si="196"/>
        <v>1950</v>
      </c>
      <c r="B1145" t="s">
        <v>1112</v>
      </c>
      <c r="C1145" t="s">
        <v>1113</v>
      </c>
      <c r="G1145">
        <f t="shared" si="201"/>
        <v>1950</v>
      </c>
      <c r="H1145" t="str">
        <f t="shared" si="202"/>
        <v>Central Division Semifinals</v>
      </c>
      <c r="I1145" t="str">
        <f t="shared" si="203"/>
        <v>Minneapolis Lakers</v>
      </c>
      <c r="J1145">
        <f t="shared" si="204"/>
        <v>2</v>
      </c>
      <c r="K1145">
        <f t="shared" si="205"/>
        <v>2</v>
      </c>
      <c r="L1145">
        <v>1</v>
      </c>
      <c r="N1145">
        <f t="shared" si="197"/>
        <v>1950</v>
      </c>
      <c r="O1145" t="str">
        <f t="shared" si="198"/>
        <v>Central Division Semifinals</v>
      </c>
      <c r="P1145" t="str">
        <f t="shared" si="195"/>
        <v>Chicago Stags</v>
      </c>
      <c r="Q1145">
        <f t="shared" si="199"/>
        <v>0</v>
      </c>
      <c r="R1145">
        <f t="shared" si="200"/>
        <v>2</v>
      </c>
      <c r="S1145">
        <v>0</v>
      </c>
    </row>
    <row r="1146" spans="1:19">
      <c r="A1146">
        <f t="shared" si="196"/>
        <v>1950</v>
      </c>
      <c r="B1146" t="s">
        <v>1076</v>
      </c>
      <c r="C1146" t="s">
        <v>1114</v>
      </c>
      <c r="G1146">
        <f t="shared" si="201"/>
        <v>1950</v>
      </c>
      <c r="H1146" t="str">
        <f t="shared" si="202"/>
        <v>Eastern Division Semifinals</v>
      </c>
      <c r="I1146" t="str">
        <f t="shared" si="203"/>
        <v>New York Knicks</v>
      </c>
      <c r="J1146">
        <f t="shared" si="204"/>
        <v>2</v>
      </c>
      <c r="K1146">
        <f t="shared" si="205"/>
        <v>2</v>
      </c>
      <c r="L1146">
        <v>1</v>
      </c>
      <c r="N1146">
        <f t="shared" si="197"/>
        <v>1950</v>
      </c>
      <c r="O1146" t="str">
        <f t="shared" si="198"/>
        <v>Eastern Division Semifinals</v>
      </c>
      <c r="P1146" t="str">
        <f t="shared" si="195"/>
        <v>Washington Capitols</v>
      </c>
      <c r="Q1146">
        <f t="shared" si="199"/>
        <v>0</v>
      </c>
      <c r="R1146">
        <f t="shared" si="200"/>
        <v>2</v>
      </c>
      <c r="S1146">
        <v>0</v>
      </c>
    </row>
    <row r="1147" spans="1:19">
      <c r="A1147">
        <f t="shared" si="196"/>
        <v>1950</v>
      </c>
      <c r="B1147" t="s">
        <v>1076</v>
      </c>
      <c r="C1147" t="s">
        <v>1069</v>
      </c>
      <c r="G1147">
        <f t="shared" si="201"/>
        <v>1950</v>
      </c>
      <c r="H1147" t="str">
        <f t="shared" si="202"/>
        <v>Eastern Division Semifinals</v>
      </c>
      <c r="I1147" t="str">
        <f t="shared" si="203"/>
        <v>Syracuse Nationals</v>
      </c>
      <c r="J1147">
        <f t="shared" si="204"/>
        <v>2</v>
      </c>
      <c r="K1147">
        <f t="shared" si="205"/>
        <v>2</v>
      </c>
      <c r="L1147">
        <v>1</v>
      </c>
      <c r="N1147">
        <f t="shared" si="197"/>
        <v>1950</v>
      </c>
      <c r="O1147" t="str">
        <f t="shared" si="198"/>
        <v>Eastern Division Semifinals</v>
      </c>
      <c r="P1147" t="str">
        <f t="shared" si="195"/>
        <v>Philadelphia Warriors</v>
      </c>
      <c r="Q1147">
        <f t="shared" si="199"/>
        <v>0</v>
      </c>
      <c r="R1147">
        <f t="shared" si="200"/>
        <v>2</v>
      </c>
      <c r="S1147">
        <v>0</v>
      </c>
    </row>
    <row r="1148" spans="1:19">
      <c r="A1148">
        <f t="shared" si="196"/>
        <v>1950</v>
      </c>
      <c r="B1148" t="s">
        <v>1078</v>
      </c>
      <c r="C1148" t="s">
        <v>1115</v>
      </c>
      <c r="G1148">
        <f t="shared" si="201"/>
        <v>1950</v>
      </c>
      <c r="H1148" t="str">
        <f t="shared" si="202"/>
        <v>Western Division Semifinals</v>
      </c>
      <c r="I1148" t="str">
        <f t="shared" si="203"/>
        <v>Anderson Packers</v>
      </c>
      <c r="J1148">
        <f t="shared" si="204"/>
        <v>2</v>
      </c>
      <c r="K1148">
        <f t="shared" si="205"/>
        <v>3</v>
      </c>
      <c r="L1148">
        <v>1</v>
      </c>
      <c r="N1148">
        <f t="shared" si="197"/>
        <v>1950</v>
      </c>
      <c r="O1148" t="str">
        <f t="shared" si="198"/>
        <v>Western Division Semifinals</v>
      </c>
      <c r="P1148" t="str">
        <f t="shared" si="195"/>
        <v>Tri-Cities Blackhawks</v>
      </c>
      <c r="Q1148">
        <f t="shared" si="199"/>
        <v>1</v>
      </c>
      <c r="R1148">
        <f t="shared" si="200"/>
        <v>3</v>
      </c>
      <c r="S1148">
        <v>0</v>
      </c>
    </row>
    <row r="1149" spans="1:19">
      <c r="A1149">
        <f t="shared" si="196"/>
        <v>1950</v>
      </c>
      <c r="B1149" t="s">
        <v>1078</v>
      </c>
      <c r="C1149" t="s">
        <v>1116</v>
      </c>
      <c r="G1149">
        <f t="shared" si="201"/>
        <v>1950</v>
      </c>
      <c r="H1149" t="str">
        <f t="shared" si="202"/>
        <v>Western Division Semifinals</v>
      </c>
      <c r="I1149" t="str">
        <f t="shared" si="203"/>
        <v>Indianapolis Olympians</v>
      </c>
      <c r="J1149">
        <f t="shared" si="204"/>
        <v>2</v>
      </c>
      <c r="K1149">
        <f t="shared" si="205"/>
        <v>3</v>
      </c>
      <c r="L1149">
        <v>1</v>
      </c>
      <c r="N1149">
        <f t="shared" si="197"/>
        <v>1950</v>
      </c>
      <c r="O1149" t="str">
        <f t="shared" si="198"/>
        <v>Western Division Semifinals</v>
      </c>
      <c r="P1149" t="str">
        <f t="shared" si="195"/>
        <v>Sheboygan Red Skins</v>
      </c>
      <c r="Q1149">
        <f t="shared" si="199"/>
        <v>1</v>
      </c>
      <c r="R1149">
        <f t="shared" si="200"/>
        <v>3</v>
      </c>
      <c r="S1149">
        <v>0</v>
      </c>
    </row>
    <row r="1150" spans="1:19">
      <c r="A1150">
        <f t="shared" si="196"/>
        <v>1950</v>
      </c>
      <c r="G1150">
        <f t="shared" si="201"/>
        <v>1950</v>
      </c>
      <c r="H1150" t="e">
        <f t="shared" si="202"/>
        <v>#VALUE!</v>
      </c>
      <c r="I1150" t="e">
        <f t="shared" si="203"/>
        <v>#VALUE!</v>
      </c>
      <c r="J1150" t="e">
        <f t="shared" si="204"/>
        <v>#VALUE!</v>
      </c>
      <c r="K1150" t="e">
        <f t="shared" si="205"/>
        <v>#VALUE!</v>
      </c>
      <c r="L1150">
        <v>1</v>
      </c>
      <c r="N1150">
        <f t="shared" si="197"/>
        <v>1950</v>
      </c>
      <c r="O1150" t="e">
        <f t="shared" si="198"/>
        <v>#VALUE!</v>
      </c>
      <c r="P1150" t="e">
        <f t="shared" si="195"/>
        <v>#VALUE!</v>
      </c>
      <c r="Q1150" t="e">
        <f t="shared" si="199"/>
        <v>#VALUE!</v>
      </c>
      <c r="R1150" t="e">
        <f t="shared" si="200"/>
        <v>#VALUE!</v>
      </c>
      <c r="S1150">
        <v>0</v>
      </c>
    </row>
    <row r="1151" spans="1:19">
      <c r="A1151">
        <f t="shared" si="196"/>
        <v>1950</v>
      </c>
      <c r="B1151" t="s">
        <v>1117</v>
      </c>
      <c r="C1151" t="s">
        <v>1096</v>
      </c>
      <c r="G1151">
        <f t="shared" si="201"/>
        <v>1950</v>
      </c>
      <c r="H1151" t="str">
        <f t="shared" si="202"/>
        <v>Central Division First Place Tiebreaker</v>
      </c>
      <c r="I1151" t="str">
        <f t="shared" si="203"/>
        <v>Minneapolis Lakers</v>
      </c>
      <c r="J1151">
        <f t="shared" si="204"/>
        <v>1</v>
      </c>
      <c r="K1151">
        <f t="shared" si="205"/>
        <v>1</v>
      </c>
      <c r="L1151">
        <v>1</v>
      </c>
      <c r="N1151">
        <f t="shared" si="197"/>
        <v>1950</v>
      </c>
      <c r="O1151" t="str">
        <f t="shared" si="198"/>
        <v>Central Division First Place Tiebreaker</v>
      </c>
      <c r="P1151" t="str">
        <f t="shared" si="195"/>
        <v>Rochester Royals</v>
      </c>
      <c r="Q1151">
        <f t="shared" si="199"/>
        <v>0</v>
      </c>
      <c r="R1151">
        <f t="shared" si="200"/>
        <v>1</v>
      </c>
      <c r="S1151">
        <v>0</v>
      </c>
    </row>
    <row r="1152" spans="1:19">
      <c r="A1152">
        <f t="shared" si="196"/>
        <v>1950</v>
      </c>
      <c r="B1152" t="s">
        <v>1118</v>
      </c>
      <c r="C1152" t="s">
        <v>1119</v>
      </c>
      <c r="G1152">
        <f t="shared" si="201"/>
        <v>1950</v>
      </c>
      <c r="H1152" t="str">
        <f t="shared" si="202"/>
        <v>Central Division Third Place Tiebreaker</v>
      </c>
      <c r="I1152" t="str">
        <f t="shared" si="203"/>
        <v>Fort Wayne Pistons</v>
      </c>
      <c r="J1152">
        <f t="shared" si="204"/>
        <v>1</v>
      </c>
      <c r="K1152">
        <f t="shared" si="205"/>
        <v>1</v>
      </c>
      <c r="L1152">
        <v>1</v>
      </c>
      <c r="N1152">
        <f t="shared" si="197"/>
        <v>1950</v>
      </c>
      <c r="O1152" t="str">
        <f t="shared" si="198"/>
        <v>Central Division Third Place Tiebreaker</v>
      </c>
      <c r="P1152" t="str">
        <f t="shared" si="195"/>
        <v>Chicago Stags</v>
      </c>
      <c r="Q1152">
        <f t="shared" si="199"/>
        <v>0</v>
      </c>
      <c r="R1152">
        <f t="shared" si="200"/>
        <v>1</v>
      </c>
      <c r="S1152">
        <v>0</v>
      </c>
    </row>
    <row r="1153" spans="1:19">
      <c r="A1153">
        <f t="shared" si="196"/>
        <v>1950</v>
      </c>
      <c r="G1153">
        <f t="shared" si="201"/>
        <v>1950</v>
      </c>
      <c r="H1153" t="e">
        <f t="shared" si="202"/>
        <v>#VALUE!</v>
      </c>
      <c r="I1153" t="e">
        <f t="shared" si="203"/>
        <v>#VALUE!</v>
      </c>
      <c r="J1153" t="e">
        <f t="shared" si="204"/>
        <v>#VALUE!</v>
      </c>
      <c r="K1153" t="e">
        <f t="shared" si="205"/>
        <v>#VALUE!</v>
      </c>
      <c r="L1153">
        <v>1</v>
      </c>
      <c r="N1153">
        <f t="shared" si="197"/>
        <v>1950</v>
      </c>
      <c r="O1153" t="e">
        <f t="shared" si="198"/>
        <v>#VALUE!</v>
      </c>
      <c r="P1153" t="e">
        <f t="shared" si="195"/>
        <v>#VALUE!</v>
      </c>
      <c r="Q1153" t="e">
        <f t="shared" si="199"/>
        <v>#VALUE!</v>
      </c>
      <c r="R1153" t="e">
        <f t="shared" si="200"/>
        <v>#VALUE!</v>
      </c>
      <c r="S115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9"/>
  <sheetViews>
    <sheetView workbookViewId="0">
      <selection activeCell="A2" sqref="A2:G1379"/>
    </sheetView>
  </sheetViews>
  <sheetFormatPr baseColWidth="10" defaultRowHeight="15" x14ac:dyDescent="0"/>
  <sheetData>
    <row r="1" spans="1:7">
      <c r="A1" t="s">
        <v>332</v>
      </c>
      <c r="B1" t="s">
        <v>271</v>
      </c>
      <c r="C1" t="s">
        <v>272</v>
      </c>
      <c r="D1" t="s">
        <v>273</v>
      </c>
      <c r="E1" t="s">
        <v>274</v>
      </c>
      <c r="F1" t="s">
        <v>275</v>
      </c>
      <c r="G1" t="s">
        <v>276</v>
      </c>
    </row>
    <row r="2" spans="1:7">
      <c r="A2" t="s">
        <v>668</v>
      </c>
      <c r="B2">
        <v>2013</v>
      </c>
      <c r="C2" t="s">
        <v>669</v>
      </c>
      <c r="D2" t="s">
        <v>637</v>
      </c>
      <c r="E2">
        <v>4</v>
      </c>
      <c r="F2">
        <v>7</v>
      </c>
      <c r="G2">
        <v>1</v>
      </c>
    </row>
    <row r="3" spans="1:7">
      <c r="A3" t="s">
        <v>668</v>
      </c>
      <c r="B3">
        <v>2013</v>
      </c>
      <c r="C3" t="s">
        <v>676</v>
      </c>
      <c r="D3" t="s">
        <v>637</v>
      </c>
      <c r="E3">
        <v>4</v>
      </c>
      <c r="F3">
        <v>7</v>
      </c>
      <c r="G3">
        <v>1</v>
      </c>
    </row>
    <row r="4" spans="1:7">
      <c r="A4" t="s">
        <v>668</v>
      </c>
      <c r="B4">
        <v>2013</v>
      </c>
      <c r="C4" t="s">
        <v>1134</v>
      </c>
      <c r="D4" t="s">
        <v>650</v>
      </c>
      <c r="E4">
        <v>4</v>
      </c>
      <c r="F4">
        <v>7</v>
      </c>
      <c r="G4">
        <v>1</v>
      </c>
    </row>
    <row r="5" spans="1:7">
      <c r="A5" t="s">
        <v>668</v>
      </c>
      <c r="B5">
        <v>2013</v>
      </c>
      <c r="C5" t="s">
        <v>669</v>
      </c>
      <c r="D5" t="s">
        <v>638</v>
      </c>
      <c r="E5">
        <v>3</v>
      </c>
      <c r="F5">
        <v>7</v>
      </c>
      <c r="G5">
        <v>0</v>
      </c>
    </row>
    <row r="6" spans="1:7">
      <c r="A6" t="s">
        <v>668</v>
      </c>
      <c r="B6">
        <v>2013</v>
      </c>
      <c r="C6" t="s">
        <v>676</v>
      </c>
      <c r="D6" t="s">
        <v>648</v>
      </c>
      <c r="E6">
        <v>3</v>
      </c>
      <c r="F6">
        <v>7</v>
      </c>
      <c r="G6">
        <v>0</v>
      </c>
    </row>
    <row r="7" spans="1:7">
      <c r="A7" t="s">
        <v>668</v>
      </c>
      <c r="B7">
        <v>2013</v>
      </c>
      <c r="C7" t="s">
        <v>1134</v>
      </c>
      <c r="D7" t="s">
        <v>1127</v>
      </c>
      <c r="E7">
        <v>3</v>
      </c>
      <c r="F7">
        <v>7</v>
      </c>
      <c r="G7">
        <v>0</v>
      </c>
    </row>
    <row r="8" spans="1:7">
      <c r="A8" t="s">
        <v>668</v>
      </c>
      <c r="B8">
        <v>2013</v>
      </c>
      <c r="C8" t="s">
        <v>1133</v>
      </c>
      <c r="D8" t="s">
        <v>648</v>
      </c>
      <c r="E8">
        <v>4</v>
      </c>
      <c r="F8">
        <v>6</v>
      </c>
      <c r="G8">
        <v>1</v>
      </c>
    </row>
    <row r="9" spans="1:7">
      <c r="A9" t="s">
        <v>668</v>
      </c>
      <c r="B9">
        <v>2013</v>
      </c>
      <c r="C9" t="s">
        <v>1132</v>
      </c>
      <c r="D9" t="s">
        <v>638</v>
      </c>
      <c r="E9">
        <v>4</v>
      </c>
      <c r="F9">
        <v>6</v>
      </c>
      <c r="G9">
        <v>1</v>
      </c>
    </row>
    <row r="10" spans="1:7">
      <c r="A10" t="s">
        <v>668</v>
      </c>
      <c r="B10">
        <v>2013</v>
      </c>
      <c r="C10" t="s">
        <v>1134</v>
      </c>
      <c r="D10" t="s">
        <v>648</v>
      </c>
      <c r="E10">
        <v>4</v>
      </c>
      <c r="F10">
        <v>6</v>
      </c>
      <c r="G10">
        <v>1</v>
      </c>
    </row>
    <row r="11" spans="1:7">
      <c r="A11" t="s">
        <v>668</v>
      </c>
      <c r="B11">
        <v>2013</v>
      </c>
      <c r="C11" t="s">
        <v>1134</v>
      </c>
      <c r="D11" t="s">
        <v>649</v>
      </c>
      <c r="E11">
        <v>4</v>
      </c>
      <c r="F11">
        <v>6</v>
      </c>
      <c r="G11">
        <v>1</v>
      </c>
    </row>
    <row r="12" spans="1:7">
      <c r="A12" t="s">
        <v>668</v>
      </c>
      <c r="B12">
        <v>2013</v>
      </c>
      <c r="C12" t="s">
        <v>1135</v>
      </c>
      <c r="D12" t="s">
        <v>658</v>
      </c>
      <c r="E12">
        <v>4</v>
      </c>
      <c r="F12">
        <v>6</v>
      </c>
      <c r="G12">
        <v>1</v>
      </c>
    </row>
    <row r="13" spans="1:7">
      <c r="A13" t="s">
        <v>668</v>
      </c>
      <c r="B13">
        <v>2013</v>
      </c>
      <c r="C13" t="s">
        <v>1135</v>
      </c>
      <c r="D13" t="s">
        <v>675</v>
      </c>
      <c r="E13">
        <v>4</v>
      </c>
      <c r="F13">
        <v>6</v>
      </c>
      <c r="G13">
        <v>1</v>
      </c>
    </row>
    <row r="14" spans="1:7">
      <c r="A14" t="s">
        <v>668</v>
      </c>
      <c r="B14">
        <v>2013</v>
      </c>
      <c r="C14" t="s">
        <v>1135</v>
      </c>
      <c r="D14" t="s">
        <v>639</v>
      </c>
      <c r="E14">
        <v>4</v>
      </c>
      <c r="F14">
        <v>6</v>
      </c>
      <c r="G14">
        <v>1</v>
      </c>
    </row>
    <row r="15" spans="1:7">
      <c r="A15" t="s">
        <v>668</v>
      </c>
      <c r="B15">
        <v>2013</v>
      </c>
      <c r="C15" t="s">
        <v>1133</v>
      </c>
      <c r="D15" t="s">
        <v>649</v>
      </c>
      <c r="E15">
        <v>2</v>
      </c>
      <c r="F15">
        <v>6</v>
      </c>
      <c r="G15">
        <v>0</v>
      </c>
    </row>
    <row r="16" spans="1:7">
      <c r="A16" t="s">
        <v>668</v>
      </c>
      <c r="B16">
        <v>2013</v>
      </c>
      <c r="C16" t="s">
        <v>1132</v>
      </c>
      <c r="D16" t="s">
        <v>658</v>
      </c>
      <c r="E16">
        <v>2</v>
      </c>
      <c r="F16">
        <v>6</v>
      </c>
      <c r="G16">
        <v>0</v>
      </c>
    </row>
    <row r="17" spans="1:7">
      <c r="A17" t="s">
        <v>668</v>
      </c>
      <c r="B17">
        <v>2013</v>
      </c>
      <c r="C17" t="s">
        <v>1134</v>
      </c>
      <c r="D17" t="s">
        <v>672</v>
      </c>
      <c r="E17">
        <v>2</v>
      </c>
      <c r="F17">
        <v>6</v>
      </c>
      <c r="G17">
        <v>0</v>
      </c>
    </row>
    <row r="18" spans="1:7">
      <c r="A18" t="s">
        <v>668</v>
      </c>
      <c r="B18">
        <v>2013</v>
      </c>
      <c r="C18" t="s">
        <v>1134</v>
      </c>
      <c r="D18" t="s">
        <v>642</v>
      </c>
      <c r="E18">
        <v>2</v>
      </c>
      <c r="F18">
        <v>6</v>
      </c>
      <c r="G18">
        <v>0</v>
      </c>
    </row>
    <row r="19" spans="1:7">
      <c r="A19" t="s">
        <v>668</v>
      </c>
      <c r="B19">
        <v>2013</v>
      </c>
      <c r="C19" t="s">
        <v>1135</v>
      </c>
      <c r="D19" t="s">
        <v>657</v>
      </c>
      <c r="E19">
        <v>2</v>
      </c>
      <c r="F19">
        <v>6</v>
      </c>
      <c r="G19">
        <v>0</v>
      </c>
    </row>
    <row r="20" spans="1:7">
      <c r="A20" t="s">
        <v>668</v>
      </c>
      <c r="B20">
        <v>2013</v>
      </c>
      <c r="C20" t="s">
        <v>1135</v>
      </c>
      <c r="D20" t="s">
        <v>1120</v>
      </c>
      <c r="E20">
        <v>2</v>
      </c>
      <c r="F20">
        <v>6</v>
      </c>
      <c r="G20">
        <v>0</v>
      </c>
    </row>
    <row r="21" spans="1:7">
      <c r="A21" t="s">
        <v>668</v>
      </c>
      <c r="B21">
        <v>2013</v>
      </c>
      <c r="C21" t="s">
        <v>1135</v>
      </c>
      <c r="D21" t="s">
        <v>653</v>
      </c>
      <c r="E21">
        <v>2</v>
      </c>
      <c r="F21">
        <v>6</v>
      </c>
      <c r="G21">
        <v>0</v>
      </c>
    </row>
    <row r="22" spans="1:7">
      <c r="A22" t="s">
        <v>668</v>
      </c>
      <c r="B22">
        <v>2013</v>
      </c>
      <c r="C22" t="s">
        <v>1133</v>
      </c>
      <c r="D22" t="s">
        <v>637</v>
      </c>
      <c r="E22">
        <v>4</v>
      </c>
      <c r="F22">
        <v>5</v>
      </c>
      <c r="G22">
        <v>1</v>
      </c>
    </row>
    <row r="23" spans="1:7">
      <c r="A23" t="s">
        <v>668</v>
      </c>
      <c r="B23">
        <v>2013</v>
      </c>
      <c r="C23" t="s">
        <v>1132</v>
      </c>
      <c r="D23" t="s">
        <v>675</v>
      </c>
      <c r="E23">
        <v>4</v>
      </c>
      <c r="F23">
        <v>5</v>
      </c>
      <c r="G23">
        <v>1</v>
      </c>
    </row>
    <row r="24" spans="1:7">
      <c r="A24" t="s">
        <v>668</v>
      </c>
      <c r="B24">
        <v>2013</v>
      </c>
      <c r="C24" t="s">
        <v>1133</v>
      </c>
      <c r="D24" t="s">
        <v>650</v>
      </c>
      <c r="E24">
        <v>1</v>
      </c>
      <c r="F24">
        <v>5</v>
      </c>
      <c r="G24">
        <v>0</v>
      </c>
    </row>
    <row r="25" spans="1:7">
      <c r="A25" t="s">
        <v>668</v>
      </c>
      <c r="B25">
        <v>2013</v>
      </c>
      <c r="C25" t="s">
        <v>1132</v>
      </c>
      <c r="D25" t="s">
        <v>639</v>
      </c>
      <c r="E25">
        <v>1</v>
      </c>
      <c r="F25">
        <v>5</v>
      </c>
      <c r="G25">
        <v>0</v>
      </c>
    </row>
    <row r="26" spans="1:7">
      <c r="A26" t="s">
        <v>668</v>
      </c>
      <c r="B26">
        <v>2013</v>
      </c>
      <c r="C26" t="s">
        <v>677</v>
      </c>
      <c r="D26" t="s">
        <v>638</v>
      </c>
      <c r="E26">
        <v>4</v>
      </c>
      <c r="F26">
        <v>4</v>
      </c>
      <c r="G26">
        <v>1</v>
      </c>
    </row>
    <row r="27" spans="1:7">
      <c r="A27" t="s">
        <v>668</v>
      </c>
      <c r="B27">
        <v>2013</v>
      </c>
      <c r="C27" t="s">
        <v>1134</v>
      </c>
      <c r="D27" t="s">
        <v>637</v>
      </c>
      <c r="E27">
        <v>4</v>
      </c>
      <c r="F27">
        <v>4</v>
      </c>
      <c r="G27">
        <v>1</v>
      </c>
    </row>
    <row r="28" spans="1:7">
      <c r="A28" t="s">
        <v>668</v>
      </c>
      <c r="B28">
        <v>2013</v>
      </c>
      <c r="C28" t="s">
        <v>1135</v>
      </c>
      <c r="D28" t="s">
        <v>638</v>
      </c>
      <c r="E28">
        <v>4</v>
      </c>
      <c r="F28">
        <v>4</v>
      </c>
      <c r="G28">
        <v>1</v>
      </c>
    </row>
    <row r="29" spans="1:7">
      <c r="A29" t="s">
        <v>668</v>
      </c>
      <c r="B29">
        <v>2013</v>
      </c>
      <c r="C29" t="s">
        <v>677</v>
      </c>
      <c r="D29" t="s">
        <v>675</v>
      </c>
      <c r="E29">
        <v>0</v>
      </c>
      <c r="F29">
        <v>4</v>
      </c>
      <c r="G29">
        <v>0</v>
      </c>
    </row>
    <row r="30" spans="1:7">
      <c r="A30" t="s">
        <v>668</v>
      </c>
      <c r="B30">
        <v>2013</v>
      </c>
      <c r="C30" t="s">
        <v>1134</v>
      </c>
      <c r="D30" t="s">
        <v>659</v>
      </c>
      <c r="E30">
        <v>0</v>
      </c>
      <c r="F30">
        <v>4</v>
      </c>
      <c r="G30">
        <v>0</v>
      </c>
    </row>
    <row r="31" spans="1:7">
      <c r="A31" t="s">
        <v>668</v>
      </c>
      <c r="B31">
        <v>2013</v>
      </c>
      <c r="C31" t="s">
        <v>1135</v>
      </c>
      <c r="D31" t="s">
        <v>641</v>
      </c>
      <c r="E31">
        <v>0</v>
      </c>
      <c r="F31">
        <v>4</v>
      </c>
      <c r="G31">
        <v>0</v>
      </c>
    </row>
    <row r="32" spans="1:7">
      <c r="A32" t="s">
        <v>668</v>
      </c>
      <c r="B32">
        <v>2012</v>
      </c>
      <c r="C32" t="s">
        <v>676</v>
      </c>
      <c r="D32" t="s">
        <v>637</v>
      </c>
      <c r="E32">
        <v>4</v>
      </c>
      <c r="F32">
        <v>7</v>
      </c>
      <c r="G32">
        <v>1</v>
      </c>
    </row>
    <row r="33" spans="1:7">
      <c r="A33" t="s">
        <v>668</v>
      </c>
      <c r="B33">
        <v>2012</v>
      </c>
      <c r="C33" t="s">
        <v>1133</v>
      </c>
      <c r="D33" t="s">
        <v>642</v>
      </c>
      <c r="E33">
        <v>4</v>
      </c>
      <c r="F33">
        <v>7</v>
      </c>
      <c r="G33">
        <v>1</v>
      </c>
    </row>
    <row r="34" spans="1:7">
      <c r="A34" t="s">
        <v>668</v>
      </c>
      <c r="B34">
        <v>2012</v>
      </c>
      <c r="C34" t="s">
        <v>1135</v>
      </c>
      <c r="D34" t="s">
        <v>1120</v>
      </c>
      <c r="E34">
        <v>4</v>
      </c>
      <c r="F34">
        <v>7</v>
      </c>
      <c r="G34">
        <v>1</v>
      </c>
    </row>
    <row r="35" spans="1:7">
      <c r="A35" t="s">
        <v>668</v>
      </c>
      <c r="B35">
        <v>2012</v>
      </c>
      <c r="C35" t="s">
        <v>1135</v>
      </c>
      <c r="D35" t="s">
        <v>641</v>
      </c>
      <c r="E35">
        <v>4</v>
      </c>
      <c r="F35">
        <v>7</v>
      </c>
      <c r="G35">
        <v>1</v>
      </c>
    </row>
    <row r="36" spans="1:7">
      <c r="A36" t="s">
        <v>668</v>
      </c>
      <c r="B36">
        <v>2012</v>
      </c>
      <c r="C36" t="s">
        <v>676</v>
      </c>
      <c r="D36" t="s">
        <v>642</v>
      </c>
      <c r="E36">
        <v>3</v>
      </c>
      <c r="F36">
        <v>7</v>
      </c>
      <c r="G36">
        <v>0</v>
      </c>
    </row>
    <row r="37" spans="1:7">
      <c r="A37" t="s">
        <v>668</v>
      </c>
      <c r="B37">
        <v>2012</v>
      </c>
      <c r="C37" t="s">
        <v>1133</v>
      </c>
      <c r="D37" t="s">
        <v>647</v>
      </c>
      <c r="E37">
        <v>3</v>
      </c>
      <c r="F37">
        <v>7</v>
      </c>
      <c r="G37">
        <v>0</v>
      </c>
    </row>
    <row r="38" spans="1:7">
      <c r="A38" t="s">
        <v>668</v>
      </c>
      <c r="B38">
        <v>2012</v>
      </c>
      <c r="C38" t="s">
        <v>1135</v>
      </c>
      <c r="D38" t="s">
        <v>675</v>
      </c>
      <c r="E38">
        <v>3</v>
      </c>
      <c r="F38">
        <v>7</v>
      </c>
      <c r="G38">
        <v>0</v>
      </c>
    </row>
    <row r="39" spans="1:7">
      <c r="A39" t="s">
        <v>668</v>
      </c>
      <c r="B39">
        <v>2012</v>
      </c>
      <c r="C39" t="s">
        <v>1135</v>
      </c>
      <c r="D39" t="s">
        <v>657</v>
      </c>
      <c r="E39">
        <v>3</v>
      </c>
      <c r="F39">
        <v>7</v>
      </c>
      <c r="G39">
        <v>0</v>
      </c>
    </row>
    <row r="40" spans="1:7">
      <c r="A40" t="s">
        <v>668</v>
      </c>
      <c r="B40">
        <v>2012</v>
      </c>
      <c r="C40" t="s">
        <v>677</v>
      </c>
      <c r="D40" t="s">
        <v>639</v>
      </c>
      <c r="E40">
        <v>4</v>
      </c>
      <c r="F40">
        <v>6</v>
      </c>
      <c r="G40">
        <v>1</v>
      </c>
    </row>
    <row r="41" spans="1:7">
      <c r="A41" t="s">
        <v>668</v>
      </c>
      <c r="B41">
        <v>2012</v>
      </c>
      <c r="C41" t="s">
        <v>1133</v>
      </c>
      <c r="D41" t="s">
        <v>637</v>
      </c>
      <c r="E41">
        <v>4</v>
      </c>
      <c r="F41">
        <v>6</v>
      </c>
      <c r="G41">
        <v>1</v>
      </c>
    </row>
    <row r="42" spans="1:7">
      <c r="A42" t="s">
        <v>668</v>
      </c>
      <c r="B42">
        <v>2012</v>
      </c>
      <c r="C42" t="s">
        <v>1134</v>
      </c>
      <c r="D42" t="s">
        <v>642</v>
      </c>
      <c r="E42">
        <v>4</v>
      </c>
      <c r="F42">
        <v>6</v>
      </c>
      <c r="G42">
        <v>1</v>
      </c>
    </row>
    <row r="43" spans="1:7">
      <c r="A43" t="s">
        <v>668</v>
      </c>
      <c r="B43">
        <v>2012</v>
      </c>
      <c r="C43" t="s">
        <v>1134</v>
      </c>
      <c r="D43" t="s">
        <v>647</v>
      </c>
      <c r="E43">
        <v>4</v>
      </c>
      <c r="F43">
        <v>6</v>
      </c>
      <c r="G43">
        <v>1</v>
      </c>
    </row>
    <row r="44" spans="1:7">
      <c r="A44" t="s">
        <v>668</v>
      </c>
      <c r="B44">
        <v>2012</v>
      </c>
      <c r="C44" t="s">
        <v>677</v>
      </c>
      <c r="D44" t="s">
        <v>638</v>
      </c>
      <c r="E44">
        <v>2</v>
      </c>
      <c r="F44">
        <v>6</v>
      </c>
      <c r="G44">
        <v>0</v>
      </c>
    </row>
    <row r="45" spans="1:7">
      <c r="A45" t="s">
        <v>668</v>
      </c>
      <c r="B45">
        <v>2012</v>
      </c>
      <c r="C45" t="s">
        <v>1133</v>
      </c>
      <c r="D45" t="s">
        <v>648</v>
      </c>
      <c r="E45">
        <v>2</v>
      </c>
      <c r="F45">
        <v>6</v>
      </c>
      <c r="G45">
        <v>0</v>
      </c>
    </row>
    <row r="46" spans="1:7">
      <c r="A46" t="s">
        <v>668</v>
      </c>
      <c r="B46">
        <v>2012</v>
      </c>
      <c r="C46" t="s">
        <v>1134</v>
      </c>
      <c r="D46" t="s">
        <v>672</v>
      </c>
      <c r="E46">
        <v>2</v>
      </c>
      <c r="F46">
        <v>6</v>
      </c>
      <c r="G46">
        <v>0</v>
      </c>
    </row>
    <row r="47" spans="1:7">
      <c r="A47" t="s">
        <v>668</v>
      </c>
      <c r="B47">
        <v>2012</v>
      </c>
      <c r="C47" t="s">
        <v>1134</v>
      </c>
      <c r="D47" t="s">
        <v>650</v>
      </c>
      <c r="E47">
        <v>2</v>
      </c>
      <c r="F47">
        <v>6</v>
      </c>
      <c r="G47">
        <v>0</v>
      </c>
    </row>
    <row r="48" spans="1:7">
      <c r="A48" t="s">
        <v>668</v>
      </c>
      <c r="B48">
        <v>2012</v>
      </c>
      <c r="C48" t="s">
        <v>669</v>
      </c>
      <c r="D48" t="s">
        <v>637</v>
      </c>
      <c r="E48">
        <v>4</v>
      </c>
      <c r="F48">
        <v>5</v>
      </c>
      <c r="G48">
        <v>1</v>
      </c>
    </row>
    <row r="49" spans="1:7">
      <c r="A49" t="s">
        <v>668</v>
      </c>
      <c r="B49">
        <v>2012</v>
      </c>
      <c r="C49" t="s">
        <v>1132</v>
      </c>
      <c r="D49" t="s">
        <v>639</v>
      </c>
      <c r="E49">
        <v>4</v>
      </c>
      <c r="F49">
        <v>5</v>
      </c>
      <c r="G49">
        <v>1</v>
      </c>
    </row>
    <row r="50" spans="1:7">
      <c r="A50" t="s">
        <v>668</v>
      </c>
      <c r="B50">
        <v>2012</v>
      </c>
      <c r="C50" t="s">
        <v>1134</v>
      </c>
      <c r="D50" t="s">
        <v>648</v>
      </c>
      <c r="E50">
        <v>4</v>
      </c>
      <c r="F50">
        <v>5</v>
      </c>
      <c r="G50">
        <v>1</v>
      </c>
    </row>
    <row r="51" spans="1:7">
      <c r="A51" t="s">
        <v>668</v>
      </c>
      <c r="B51">
        <v>2012</v>
      </c>
      <c r="C51" t="s">
        <v>1134</v>
      </c>
      <c r="D51" t="s">
        <v>637</v>
      </c>
      <c r="E51">
        <v>4</v>
      </c>
      <c r="F51">
        <v>5</v>
      </c>
      <c r="G51">
        <v>1</v>
      </c>
    </row>
    <row r="52" spans="1:7">
      <c r="A52" t="s">
        <v>668</v>
      </c>
      <c r="B52">
        <v>2012</v>
      </c>
      <c r="C52" t="s">
        <v>669</v>
      </c>
      <c r="D52" t="s">
        <v>639</v>
      </c>
      <c r="E52">
        <v>1</v>
      </c>
      <c r="F52">
        <v>5</v>
      </c>
      <c r="G52">
        <v>0</v>
      </c>
    </row>
    <row r="53" spans="1:7">
      <c r="A53" t="s">
        <v>668</v>
      </c>
      <c r="B53">
        <v>2012</v>
      </c>
      <c r="C53" t="s">
        <v>1132</v>
      </c>
      <c r="D53" t="s">
        <v>641</v>
      </c>
      <c r="E53">
        <v>1</v>
      </c>
      <c r="F53">
        <v>5</v>
      </c>
      <c r="G53">
        <v>0</v>
      </c>
    </row>
    <row r="54" spans="1:7">
      <c r="A54" t="s">
        <v>668</v>
      </c>
      <c r="B54">
        <v>2012</v>
      </c>
      <c r="C54" t="s">
        <v>1134</v>
      </c>
      <c r="D54" t="s">
        <v>643</v>
      </c>
      <c r="E54">
        <v>1</v>
      </c>
      <c r="F54">
        <v>5</v>
      </c>
      <c r="G54">
        <v>0</v>
      </c>
    </row>
    <row r="55" spans="1:7">
      <c r="A55" t="s">
        <v>668</v>
      </c>
      <c r="B55">
        <v>2012</v>
      </c>
      <c r="C55" t="s">
        <v>1134</v>
      </c>
      <c r="D55" t="s">
        <v>649</v>
      </c>
      <c r="E55">
        <v>1</v>
      </c>
      <c r="F55">
        <v>5</v>
      </c>
      <c r="G55">
        <v>0</v>
      </c>
    </row>
    <row r="56" spans="1:7">
      <c r="A56" t="s">
        <v>668</v>
      </c>
      <c r="B56">
        <v>2012</v>
      </c>
      <c r="C56" t="s">
        <v>1132</v>
      </c>
      <c r="D56" t="s">
        <v>638</v>
      </c>
      <c r="E56">
        <v>4</v>
      </c>
      <c r="F56">
        <v>4</v>
      </c>
      <c r="G56">
        <v>1</v>
      </c>
    </row>
    <row r="57" spans="1:7">
      <c r="A57" t="s">
        <v>668</v>
      </c>
      <c r="B57">
        <v>2012</v>
      </c>
      <c r="C57" t="s">
        <v>1135</v>
      </c>
      <c r="D57" t="s">
        <v>639</v>
      </c>
      <c r="E57">
        <v>4</v>
      </c>
      <c r="F57">
        <v>4</v>
      </c>
      <c r="G57">
        <v>1</v>
      </c>
    </row>
    <row r="58" spans="1:7">
      <c r="A58" t="s">
        <v>668</v>
      </c>
      <c r="B58">
        <v>2012</v>
      </c>
      <c r="C58" t="s">
        <v>1135</v>
      </c>
      <c r="D58" t="s">
        <v>638</v>
      </c>
      <c r="E58">
        <v>4</v>
      </c>
      <c r="F58">
        <v>4</v>
      </c>
      <c r="G58">
        <v>1</v>
      </c>
    </row>
    <row r="59" spans="1:7">
      <c r="A59" t="s">
        <v>668</v>
      </c>
      <c r="B59">
        <v>2012</v>
      </c>
      <c r="C59" t="s">
        <v>1132</v>
      </c>
      <c r="D59" t="s">
        <v>1120</v>
      </c>
      <c r="E59">
        <v>0</v>
      </c>
      <c r="F59">
        <v>4</v>
      </c>
      <c r="G59">
        <v>0</v>
      </c>
    </row>
    <row r="60" spans="1:7">
      <c r="A60" t="s">
        <v>668</v>
      </c>
      <c r="B60">
        <v>2012</v>
      </c>
      <c r="C60" t="s">
        <v>1135</v>
      </c>
      <c r="D60" t="s">
        <v>640</v>
      </c>
      <c r="E60">
        <v>0</v>
      </c>
      <c r="F60">
        <v>4</v>
      </c>
      <c r="G60">
        <v>0</v>
      </c>
    </row>
    <row r="61" spans="1:7">
      <c r="A61" t="s">
        <v>668</v>
      </c>
      <c r="B61">
        <v>2012</v>
      </c>
      <c r="C61" t="s">
        <v>1135</v>
      </c>
      <c r="D61" t="s">
        <v>651</v>
      </c>
      <c r="E61">
        <v>0</v>
      </c>
      <c r="F61">
        <v>4</v>
      </c>
      <c r="G61">
        <v>0</v>
      </c>
    </row>
    <row r="62" spans="1:7">
      <c r="A62" t="s">
        <v>668</v>
      </c>
      <c r="B62">
        <v>2011</v>
      </c>
      <c r="C62" t="s">
        <v>1132</v>
      </c>
      <c r="D62" t="s">
        <v>639</v>
      </c>
      <c r="E62">
        <v>4</v>
      </c>
      <c r="F62">
        <v>7</v>
      </c>
      <c r="G62">
        <v>1</v>
      </c>
    </row>
    <row r="63" spans="1:7">
      <c r="A63" t="s">
        <v>668</v>
      </c>
      <c r="B63">
        <v>2011</v>
      </c>
      <c r="C63" t="s">
        <v>1132</v>
      </c>
      <c r="D63" t="s">
        <v>675</v>
      </c>
      <c r="E63">
        <v>3</v>
      </c>
      <c r="F63">
        <v>7</v>
      </c>
      <c r="G63">
        <v>0</v>
      </c>
    </row>
    <row r="64" spans="1:7">
      <c r="A64" t="s">
        <v>668</v>
      </c>
      <c r="B64">
        <v>2011</v>
      </c>
      <c r="C64" t="s">
        <v>669</v>
      </c>
      <c r="D64" t="s">
        <v>640</v>
      </c>
      <c r="E64">
        <v>4</v>
      </c>
      <c r="F64">
        <v>6</v>
      </c>
      <c r="G64">
        <v>1</v>
      </c>
    </row>
    <row r="65" spans="1:7">
      <c r="A65" t="s">
        <v>668</v>
      </c>
      <c r="B65">
        <v>2011</v>
      </c>
      <c r="C65" t="s">
        <v>1133</v>
      </c>
      <c r="D65" t="s">
        <v>650</v>
      </c>
      <c r="E65">
        <v>4</v>
      </c>
      <c r="F65">
        <v>6</v>
      </c>
      <c r="G65">
        <v>1</v>
      </c>
    </row>
    <row r="66" spans="1:7">
      <c r="A66" t="s">
        <v>668</v>
      </c>
      <c r="B66">
        <v>2011</v>
      </c>
      <c r="C66" t="s">
        <v>1134</v>
      </c>
      <c r="D66" t="s">
        <v>672</v>
      </c>
      <c r="E66">
        <v>4</v>
      </c>
      <c r="F66">
        <v>6</v>
      </c>
      <c r="G66">
        <v>1</v>
      </c>
    </row>
    <row r="67" spans="1:7">
      <c r="A67" t="s">
        <v>668</v>
      </c>
      <c r="B67">
        <v>2011</v>
      </c>
      <c r="C67" t="s">
        <v>1135</v>
      </c>
      <c r="D67" t="s">
        <v>640</v>
      </c>
      <c r="E67">
        <v>4</v>
      </c>
      <c r="F67">
        <v>6</v>
      </c>
      <c r="G67">
        <v>1</v>
      </c>
    </row>
    <row r="68" spans="1:7">
      <c r="A68" t="s">
        <v>668</v>
      </c>
      <c r="B68">
        <v>2011</v>
      </c>
      <c r="C68" t="s">
        <v>1135</v>
      </c>
      <c r="D68" t="s">
        <v>641</v>
      </c>
      <c r="E68">
        <v>4</v>
      </c>
      <c r="F68">
        <v>6</v>
      </c>
      <c r="G68">
        <v>1</v>
      </c>
    </row>
    <row r="69" spans="1:7">
      <c r="A69" t="s">
        <v>668</v>
      </c>
      <c r="B69">
        <v>2011</v>
      </c>
      <c r="C69" t="s">
        <v>1135</v>
      </c>
      <c r="D69" t="s">
        <v>675</v>
      </c>
      <c r="E69">
        <v>4</v>
      </c>
      <c r="F69">
        <v>6</v>
      </c>
      <c r="G69">
        <v>1</v>
      </c>
    </row>
    <row r="70" spans="1:7">
      <c r="A70" t="s">
        <v>668</v>
      </c>
      <c r="B70">
        <v>2011</v>
      </c>
      <c r="C70" t="s">
        <v>669</v>
      </c>
      <c r="D70" t="s">
        <v>637</v>
      </c>
      <c r="E70">
        <v>2</v>
      </c>
      <c r="F70">
        <v>6</v>
      </c>
      <c r="G70">
        <v>0</v>
      </c>
    </row>
    <row r="71" spans="1:7">
      <c r="A71" t="s">
        <v>668</v>
      </c>
      <c r="B71">
        <v>2011</v>
      </c>
      <c r="C71" t="s">
        <v>1133</v>
      </c>
      <c r="D71" t="s">
        <v>672</v>
      </c>
      <c r="E71">
        <v>2</v>
      </c>
      <c r="F71">
        <v>6</v>
      </c>
      <c r="G71">
        <v>0</v>
      </c>
    </row>
    <row r="72" spans="1:7">
      <c r="A72" t="s">
        <v>668</v>
      </c>
      <c r="B72">
        <v>2011</v>
      </c>
      <c r="C72" t="s">
        <v>1134</v>
      </c>
      <c r="D72" t="s">
        <v>643</v>
      </c>
      <c r="E72">
        <v>2</v>
      </c>
      <c r="F72">
        <v>6</v>
      </c>
      <c r="G72">
        <v>0</v>
      </c>
    </row>
    <row r="73" spans="1:7">
      <c r="A73" t="s">
        <v>668</v>
      </c>
      <c r="B73">
        <v>2011</v>
      </c>
      <c r="C73" t="s">
        <v>1135</v>
      </c>
      <c r="D73" t="s">
        <v>655</v>
      </c>
      <c r="E73">
        <v>2</v>
      </c>
      <c r="F73">
        <v>6</v>
      </c>
      <c r="G73">
        <v>0</v>
      </c>
    </row>
    <row r="74" spans="1:7">
      <c r="A74" t="s">
        <v>668</v>
      </c>
      <c r="B74">
        <v>2011</v>
      </c>
      <c r="C74" t="s">
        <v>1135</v>
      </c>
      <c r="D74" t="s">
        <v>1121</v>
      </c>
      <c r="E74">
        <v>2</v>
      </c>
      <c r="F74">
        <v>6</v>
      </c>
      <c r="G74">
        <v>0</v>
      </c>
    </row>
    <row r="75" spans="1:7">
      <c r="A75" t="s">
        <v>668</v>
      </c>
      <c r="B75">
        <v>2011</v>
      </c>
      <c r="C75" t="s">
        <v>1135</v>
      </c>
      <c r="D75" t="s">
        <v>638</v>
      </c>
      <c r="E75">
        <v>2</v>
      </c>
      <c r="F75">
        <v>6</v>
      </c>
      <c r="G75">
        <v>0</v>
      </c>
    </row>
    <row r="76" spans="1:7">
      <c r="A76" t="s">
        <v>668</v>
      </c>
      <c r="B76">
        <v>2011</v>
      </c>
      <c r="C76" t="s">
        <v>676</v>
      </c>
      <c r="D76" t="s">
        <v>637</v>
      </c>
      <c r="E76">
        <v>4</v>
      </c>
      <c r="F76">
        <v>5</v>
      </c>
      <c r="G76">
        <v>1</v>
      </c>
    </row>
    <row r="77" spans="1:7">
      <c r="A77" t="s">
        <v>668</v>
      </c>
      <c r="B77">
        <v>2011</v>
      </c>
      <c r="C77" t="s">
        <v>677</v>
      </c>
      <c r="D77" t="s">
        <v>640</v>
      </c>
      <c r="E77">
        <v>4</v>
      </c>
      <c r="F77">
        <v>5</v>
      </c>
      <c r="G77">
        <v>1</v>
      </c>
    </row>
    <row r="78" spans="1:7">
      <c r="A78" t="s">
        <v>668</v>
      </c>
      <c r="B78">
        <v>2011</v>
      </c>
      <c r="C78" t="s">
        <v>1133</v>
      </c>
      <c r="D78" t="s">
        <v>637</v>
      </c>
      <c r="E78">
        <v>4</v>
      </c>
      <c r="F78">
        <v>5</v>
      </c>
      <c r="G78">
        <v>1</v>
      </c>
    </row>
    <row r="79" spans="1:7">
      <c r="A79" t="s">
        <v>668</v>
      </c>
      <c r="B79">
        <v>2011</v>
      </c>
      <c r="C79" t="s">
        <v>1134</v>
      </c>
      <c r="D79" t="s">
        <v>650</v>
      </c>
      <c r="E79">
        <v>4</v>
      </c>
      <c r="F79">
        <v>5</v>
      </c>
      <c r="G79">
        <v>1</v>
      </c>
    </row>
    <row r="80" spans="1:7">
      <c r="A80" t="s">
        <v>668</v>
      </c>
      <c r="B80">
        <v>2011</v>
      </c>
      <c r="C80" t="s">
        <v>1134</v>
      </c>
      <c r="D80" t="s">
        <v>637</v>
      </c>
      <c r="E80">
        <v>4</v>
      </c>
      <c r="F80">
        <v>5</v>
      </c>
      <c r="G80">
        <v>1</v>
      </c>
    </row>
    <row r="81" spans="1:7">
      <c r="A81" t="s">
        <v>668</v>
      </c>
      <c r="B81">
        <v>2011</v>
      </c>
      <c r="C81" t="s">
        <v>1135</v>
      </c>
      <c r="D81" t="s">
        <v>639</v>
      </c>
      <c r="E81">
        <v>4</v>
      </c>
      <c r="F81">
        <v>5</v>
      </c>
      <c r="G81">
        <v>1</v>
      </c>
    </row>
    <row r="82" spans="1:7">
      <c r="A82" t="s">
        <v>668</v>
      </c>
      <c r="B82">
        <v>2011</v>
      </c>
      <c r="C82" t="s">
        <v>676</v>
      </c>
      <c r="D82" t="s">
        <v>650</v>
      </c>
      <c r="E82">
        <v>1</v>
      </c>
      <c r="F82">
        <v>5</v>
      </c>
      <c r="G82">
        <v>0</v>
      </c>
    </row>
    <row r="83" spans="1:7">
      <c r="A83" t="s">
        <v>668</v>
      </c>
      <c r="B83">
        <v>2011</v>
      </c>
      <c r="C83" t="s">
        <v>677</v>
      </c>
      <c r="D83" t="s">
        <v>639</v>
      </c>
      <c r="E83">
        <v>1</v>
      </c>
      <c r="F83">
        <v>5</v>
      </c>
      <c r="G83">
        <v>0</v>
      </c>
    </row>
    <row r="84" spans="1:7">
      <c r="A84" t="s">
        <v>668</v>
      </c>
      <c r="B84">
        <v>2011</v>
      </c>
      <c r="C84" t="s">
        <v>1133</v>
      </c>
      <c r="D84" t="s">
        <v>642</v>
      </c>
      <c r="E84">
        <v>1</v>
      </c>
      <c r="F84">
        <v>5</v>
      </c>
      <c r="G84">
        <v>0</v>
      </c>
    </row>
    <row r="85" spans="1:7">
      <c r="A85" t="s">
        <v>668</v>
      </c>
      <c r="B85">
        <v>2011</v>
      </c>
      <c r="C85" t="s">
        <v>1134</v>
      </c>
      <c r="D85" t="s">
        <v>648</v>
      </c>
      <c r="E85">
        <v>1</v>
      </c>
      <c r="F85">
        <v>5</v>
      </c>
      <c r="G85">
        <v>0</v>
      </c>
    </row>
    <row r="86" spans="1:7">
      <c r="A86" t="s">
        <v>668</v>
      </c>
      <c r="B86">
        <v>2011</v>
      </c>
      <c r="C86" t="s">
        <v>1134</v>
      </c>
      <c r="D86" t="s">
        <v>647</v>
      </c>
      <c r="E86">
        <v>1</v>
      </c>
      <c r="F86">
        <v>5</v>
      </c>
      <c r="G86">
        <v>0</v>
      </c>
    </row>
    <row r="87" spans="1:7">
      <c r="A87" t="s">
        <v>668</v>
      </c>
      <c r="B87">
        <v>2011</v>
      </c>
      <c r="C87" t="s">
        <v>1135</v>
      </c>
      <c r="D87" t="s">
        <v>657</v>
      </c>
      <c r="E87">
        <v>1</v>
      </c>
      <c r="F87">
        <v>5</v>
      </c>
      <c r="G87">
        <v>0</v>
      </c>
    </row>
    <row r="88" spans="1:7">
      <c r="A88" t="s">
        <v>668</v>
      </c>
      <c r="B88">
        <v>2011</v>
      </c>
      <c r="C88" t="s">
        <v>1132</v>
      </c>
      <c r="D88" t="s">
        <v>640</v>
      </c>
      <c r="E88">
        <v>4</v>
      </c>
      <c r="F88">
        <v>4</v>
      </c>
      <c r="G88">
        <v>1</v>
      </c>
    </row>
    <row r="89" spans="1:7">
      <c r="A89" t="s">
        <v>668</v>
      </c>
      <c r="B89">
        <v>2011</v>
      </c>
      <c r="C89" t="s">
        <v>1134</v>
      </c>
      <c r="D89" t="s">
        <v>642</v>
      </c>
      <c r="E89">
        <v>4</v>
      </c>
      <c r="F89">
        <v>4</v>
      </c>
      <c r="G89">
        <v>1</v>
      </c>
    </row>
    <row r="90" spans="1:7">
      <c r="A90" t="s">
        <v>668</v>
      </c>
      <c r="B90">
        <v>2011</v>
      </c>
      <c r="C90" t="s">
        <v>1132</v>
      </c>
      <c r="D90" t="s">
        <v>641</v>
      </c>
      <c r="E90">
        <v>0</v>
      </c>
      <c r="F90">
        <v>4</v>
      </c>
      <c r="G90">
        <v>0</v>
      </c>
    </row>
    <row r="91" spans="1:7">
      <c r="A91" t="s">
        <v>668</v>
      </c>
      <c r="B91">
        <v>2011</v>
      </c>
      <c r="C91" t="s">
        <v>1134</v>
      </c>
      <c r="D91" t="s">
        <v>649</v>
      </c>
      <c r="E91">
        <v>0</v>
      </c>
      <c r="F91">
        <v>4</v>
      </c>
      <c r="G91">
        <v>0</v>
      </c>
    </row>
    <row r="92" spans="1:7">
      <c r="A92" t="s">
        <v>668</v>
      </c>
      <c r="B92">
        <v>2010</v>
      </c>
      <c r="C92" t="s">
        <v>669</v>
      </c>
      <c r="D92" t="s">
        <v>641</v>
      </c>
      <c r="E92">
        <v>4</v>
      </c>
      <c r="F92">
        <v>7</v>
      </c>
      <c r="G92">
        <v>1</v>
      </c>
    </row>
    <row r="93" spans="1:7">
      <c r="A93" t="s">
        <v>668</v>
      </c>
      <c r="B93">
        <v>2010</v>
      </c>
      <c r="C93" t="s">
        <v>1134</v>
      </c>
      <c r="D93" t="s">
        <v>672</v>
      </c>
      <c r="E93">
        <v>4</v>
      </c>
      <c r="F93">
        <v>7</v>
      </c>
      <c r="G93">
        <v>1</v>
      </c>
    </row>
    <row r="94" spans="1:7">
      <c r="A94" t="s">
        <v>668</v>
      </c>
      <c r="B94">
        <v>2010</v>
      </c>
      <c r="C94" t="s">
        <v>669</v>
      </c>
      <c r="D94" t="s">
        <v>642</v>
      </c>
      <c r="E94">
        <v>3</v>
      </c>
      <c r="F94">
        <v>7</v>
      </c>
      <c r="G94">
        <v>0</v>
      </c>
    </row>
    <row r="95" spans="1:7">
      <c r="A95" t="s">
        <v>668</v>
      </c>
      <c r="B95">
        <v>2010</v>
      </c>
      <c r="C95" t="s">
        <v>1134</v>
      </c>
      <c r="D95" t="s">
        <v>659</v>
      </c>
      <c r="E95">
        <v>3</v>
      </c>
      <c r="F95">
        <v>7</v>
      </c>
      <c r="G95">
        <v>0</v>
      </c>
    </row>
    <row r="96" spans="1:7">
      <c r="A96" t="s">
        <v>668</v>
      </c>
      <c r="B96">
        <v>2010</v>
      </c>
      <c r="C96" t="s">
        <v>676</v>
      </c>
      <c r="D96" t="s">
        <v>642</v>
      </c>
      <c r="E96">
        <v>4</v>
      </c>
      <c r="F96">
        <v>6</v>
      </c>
      <c r="G96">
        <v>1</v>
      </c>
    </row>
    <row r="97" spans="1:7">
      <c r="A97" t="s">
        <v>668</v>
      </c>
      <c r="B97">
        <v>2010</v>
      </c>
      <c r="C97" t="s">
        <v>677</v>
      </c>
      <c r="D97" t="s">
        <v>641</v>
      </c>
      <c r="E97">
        <v>4</v>
      </c>
      <c r="F97">
        <v>6</v>
      </c>
      <c r="G97">
        <v>1</v>
      </c>
    </row>
    <row r="98" spans="1:7">
      <c r="A98" t="s">
        <v>668</v>
      </c>
      <c r="B98">
        <v>2010</v>
      </c>
      <c r="C98" t="s">
        <v>1133</v>
      </c>
      <c r="D98" t="s">
        <v>642</v>
      </c>
      <c r="E98">
        <v>4</v>
      </c>
      <c r="F98">
        <v>6</v>
      </c>
      <c r="G98">
        <v>1</v>
      </c>
    </row>
    <row r="99" spans="1:7">
      <c r="A99" t="s">
        <v>668</v>
      </c>
      <c r="B99">
        <v>2010</v>
      </c>
      <c r="C99" t="s">
        <v>1135</v>
      </c>
      <c r="D99" t="s">
        <v>641</v>
      </c>
      <c r="E99">
        <v>4</v>
      </c>
      <c r="F99">
        <v>6</v>
      </c>
      <c r="G99">
        <v>1</v>
      </c>
    </row>
    <row r="100" spans="1:7">
      <c r="A100" t="s">
        <v>668</v>
      </c>
      <c r="B100">
        <v>2010</v>
      </c>
      <c r="C100" t="s">
        <v>1135</v>
      </c>
      <c r="D100" t="s">
        <v>654</v>
      </c>
      <c r="E100">
        <v>4</v>
      </c>
      <c r="F100">
        <v>6</v>
      </c>
      <c r="G100">
        <v>1</v>
      </c>
    </row>
    <row r="101" spans="1:7">
      <c r="A101" t="s">
        <v>668</v>
      </c>
      <c r="B101">
        <v>2010</v>
      </c>
      <c r="C101" t="s">
        <v>1135</v>
      </c>
      <c r="D101" t="s">
        <v>638</v>
      </c>
      <c r="E101">
        <v>4</v>
      </c>
      <c r="F101">
        <v>6</v>
      </c>
      <c r="G101">
        <v>1</v>
      </c>
    </row>
    <row r="102" spans="1:7">
      <c r="A102" t="s">
        <v>668</v>
      </c>
      <c r="B102">
        <v>2010</v>
      </c>
      <c r="C102" t="s">
        <v>1135</v>
      </c>
      <c r="D102" t="s">
        <v>651</v>
      </c>
      <c r="E102">
        <v>4</v>
      </c>
      <c r="F102">
        <v>6</v>
      </c>
      <c r="G102">
        <v>1</v>
      </c>
    </row>
    <row r="103" spans="1:7">
      <c r="A103" t="s">
        <v>668</v>
      </c>
      <c r="B103">
        <v>2010</v>
      </c>
      <c r="C103" t="s">
        <v>676</v>
      </c>
      <c r="D103" t="s">
        <v>643</v>
      </c>
      <c r="E103">
        <v>2</v>
      </c>
      <c r="F103">
        <v>6</v>
      </c>
      <c r="G103">
        <v>0</v>
      </c>
    </row>
    <row r="104" spans="1:7">
      <c r="A104" t="s">
        <v>668</v>
      </c>
      <c r="B104">
        <v>2010</v>
      </c>
      <c r="C104" t="s">
        <v>677</v>
      </c>
      <c r="D104" t="s">
        <v>654</v>
      </c>
      <c r="E104">
        <v>2</v>
      </c>
      <c r="F104">
        <v>6</v>
      </c>
      <c r="G104">
        <v>0</v>
      </c>
    </row>
    <row r="105" spans="1:7">
      <c r="A105" t="s">
        <v>668</v>
      </c>
      <c r="B105">
        <v>2010</v>
      </c>
      <c r="C105" t="s">
        <v>1133</v>
      </c>
      <c r="D105" t="s">
        <v>644</v>
      </c>
      <c r="E105">
        <v>2</v>
      </c>
      <c r="F105">
        <v>6</v>
      </c>
      <c r="G105">
        <v>0</v>
      </c>
    </row>
    <row r="106" spans="1:7">
      <c r="A106" t="s">
        <v>668</v>
      </c>
      <c r="B106">
        <v>2010</v>
      </c>
      <c r="C106" t="s">
        <v>1135</v>
      </c>
      <c r="D106" t="s">
        <v>639</v>
      </c>
      <c r="E106">
        <v>2</v>
      </c>
      <c r="F106">
        <v>6</v>
      </c>
      <c r="G106">
        <v>0</v>
      </c>
    </row>
    <row r="107" spans="1:7">
      <c r="A107" t="s">
        <v>668</v>
      </c>
      <c r="B107">
        <v>2010</v>
      </c>
      <c r="C107" t="s">
        <v>1135</v>
      </c>
      <c r="D107" t="s">
        <v>655</v>
      </c>
      <c r="E107">
        <v>2</v>
      </c>
      <c r="F107">
        <v>6</v>
      </c>
      <c r="G107">
        <v>0</v>
      </c>
    </row>
    <row r="108" spans="1:7">
      <c r="A108" t="s">
        <v>668</v>
      </c>
      <c r="B108">
        <v>2010</v>
      </c>
      <c r="C108" t="s">
        <v>1135</v>
      </c>
      <c r="D108" t="s">
        <v>640</v>
      </c>
      <c r="E108">
        <v>2</v>
      </c>
      <c r="F108">
        <v>6</v>
      </c>
      <c r="G108">
        <v>0</v>
      </c>
    </row>
    <row r="109" spans="1:7">
      <c r="A109" t="s">
        <v>668</v>
      </c>
      <c r="B109">
        <v>2010</v>
      </c>
      <c r="C109" t="s">
        <v>1135</v>
      </c>
      <c r="D109" t="s">
        <v>657</v>
      </c>
      <c r="E109">
        <v>2</v>
      </c>
      <c r="F109">
        <v>6</v>
      </c>
      <c r="G109">
        <v>0</v>
      </c>
    </row>
    <row r="110" spans="1:7">
      <c r="A110" t="s">
        <v>668</v>
      </c>
      <c r="B110">
        <v>2010</v>
      </c>
      <c r="C110" t="s">
        <v>1134</v>
      </c>
      <c r="D110" t="s">
        <v>642</v>
      </c>
      <c r="E110">
        <v>4</v>
      </c>
      <c r="F110">
        <v>5</v>
      </c>
      <c r="G110">
        <v>1</v>
      </c>
    </row>
    <row r="111" spans="1:7">
      <c r="A111" t="s">
        <v>668</v>
      </c>
      <c r="B111">
        <v>2010</v>
      </c>
      <c r="C111" t="s">
        <v>1134</v>
      </c>
      <c r="D111" t="s">
        <v>644</v>
      </c>
      <c r="E111">
        <v>4</v>
      </c>
      <c r="F111">
        <v>5</v>
      </c>
      <c r="G111">
        <v>1</v>
      </c>
    </row>
    <row r="112" spans="1:7">
      <c r="A112" t="s">
        <v>668</v>
      </c>
      <c r="B112">
        <v>2010</v>
      </c>
      <c r="C112" t="s">
        <v>1134</v>
      </c>
      <c r="D112" t="s">
        <v>637</v>
      </c>
      <c r="E112">
        <v>1</v>
      </c>
      <c r="F112">
        <v>5</v>
      </c>
      <c r="G112">
        <v>0</v>
      </c>
    </row>
    <row r="113" spans="1:7">
      <c r="A113" t="s">
        <v>668</v>
      </c>
      <c r="B113">
        <v>2010</v>
      </c>
      <c r="C113" t="s">
        <v>1134</v>
      </c>
      <c r="D113" t="s">
        <v>650</v>
      </c>
      <c r="E113">
        <v>1</v>
      </c>
      <c r="F113">
        <v>5</v>
      </c>
      <c r="G113">
        <v>0</v>
      </c>
    </row>
    <row r="114" spans="1:7">
      <c r="A114" t="s">
        <v>668</v>
      </c>
      <c r="B114">
        <v>2010</v>
      </c>
      <c r="C114" t="s">
        <v>1133</v>
      </c>
      <c r="D114" t="s">
        <v>643</v>
      </c>
      <c r="E114">
        <v>4</v>
      </c>
      <c r="F114">
        <v>4</v>
      </c>
      <c r="G114">
        <v>1</v>
      </c>
    </row>
    <row r="115" spans="1:7">
      <c r="A115" t="s">
        <v>668</v>
      </c>
      <c r="B115">
        <v>2010</v>
      </c>
      <c r="C115" t="s">
        <v>1132</v>
      </c>
      <c r="D115" t="s">
        <v>641</v>
      </c>
      <c r="E115">
        <v>4</v>
      </c>
      <c r="F115">
        <v>4</v>
      </c>
      <c r="G115">
        <v>1</v>
      </c>
    </row>
    <row r="116" spans="1:7">
      <c r="A116" t="s">
        <v>668</v>
      </c>
      <c r="B116">
        <v>2010</v>
      </c>
      <c r="C116" t="s">
        <v>1132</v>
      </c>
      <c r="D116" t="s">
        <v>654</v>
      </c>
      <c r="E116">
        <v>4</v>
      </c>
      <c r="F116">
        <v>4</v>
      </c>
      <c r="G116">
        <v>1</v>
      </c>
    </row>
    <row r="117" spans="1:7">
      <c r="A117" t="s">
        <v>668</v>
      </c>
      <c r="B117">
        <v>2010</v>
      </c>
      <c r="C117" t="s">
        <v>1134</v>
      </c>
      <c r="D117" t="s">
        <v>643</v>
      </c>
      <c r="E117">
        <v>4</v>
      </c>
      <c r="F117">
        <v>4</v>
      </c>
      <c r="G117">
        <v>1</v>
      </c>
    </row>
    <row r="118" spans="1:7">
      <c r="A118" t="s">
        <v>668</v>
      </c>
      <c r="B118">
        <v>2010</v>
      </c>
      <c r="C118" t="s">
        <v>1133</v>
      </c>
      <c r="D118" t="s">
        <v>672</v>
      </c>
      <c r="E118">
        <v>0</v>
      </c>
      <c r="F118">
        <v>4</v>
      </c>
      <c r="G118">
        <v>0</v>
      </c>
    </row>
    <row r="119" spans="1:7">
      <c r="A119" t="s">
        <v>668</v>
      </c>
      <c r="B119">
        <v>2010</v>
      </c>
      <c r="C119" t="s">
        <v>1132</v>
      </c>
      <c r="D119" t="s">
        <v>651</v>
      </c>
      <c r="E119">
        <v>0</v>
      </c>
      <c r="F119">
        <v>4</v>
      </c>
      <c r="G119">
        <v>0</v>
      </c>
    </row>
    <row r="120" spans="1:7">
      <c r="A120" t="s">
        <v>668</v>
      </c>
      <c r="B120">
        <v>2010</v>
      </c>
      <c r="C120" t="s">
        <v>1132</v>
      </c>
      <c r="D120" t="s">
        <v>638</v>
      </c>
      <c r="E120">
        <v>0</v>
      </c>
      <c r="F120">
        <v>4</v>
      </c>
      <c r="G120">
        <v>0</v>
      </c>
    </row>
    <row r="121" spans="1:7">
      <c r="A121" t="s">
        <v>668</v>
      </c>
      <c r="B121">
        <v>2010</v>
      </c>
      <c r="C121" t="s">
        <v>1134</v>
      </c>
      <c r="D121" t="s">
        <v>1128</v>
      </c>
      <c r="E121">
        <v>0</v>
      </c>
      <c r="F121">
        <v>4</v>
      </c>
      <c r="G121">
        <v>0</v>
      </c>
    </row>
    <row r="122" spans="1:7">
      <c r="A122" t="s">
        <v>668</v>
      </c>
      <c r="B122">
        <v>2009</v>
      </c>
      <c r="C122" t="s">
        <v>1133</v>
      </c>
      <c r="D122" t="s">
        <v>643</v>
      </c>
      <c r="E122">
        <v>4</v>
      </c>
      <c r="F122">
        <v>7</v>
      </c>
      <c r="G122">
        <v>1</v>
      </c>
    </row>
    <row r="123" spans="1:7">
      <c r="A123" t="s">
        <v>668</v>
      </c>
      <c r="B123">
        <v>2009</v>
      </c>
      <c r="C123" t="s">
        <v>1132</v>
      </c>
      <c r="D123" t="s">
        <v>641</v>
      </c>
      <c r="E123">
        <v>4</v>
      </c>
      <c r="F123">
        <v>7</v>
      </c>
      <c r="G123">
        <v>1</v>
      </c>
    </row>
    <row r="124" spans="1:7">
      <c r="A124" t="s">
        <v>668</v>
      </c>
      <c r="B124">
        <v>2009</v>
      </c>
      <c r="C124" t="s">
        <v>1134</v>
      </c>
      <c r="D124" t="s">
        <v>672</v>
      </c>
      <c r="E124">
        <v>4</v>
      </c>
      <c r="F124">
        <v>7</v>
      </c>
      <c r="G124">
        <v>1</v>
      </c>
    </row>
    <row r="125" spans="1:7">
      <c r="A125" t="s">
        <v>668</v>
      </c>
      <c r="B125">
        <v>2009</v>
      </c>
      <c r="C125" t="s">
        <v>1134</v>
      </c>
      <c r="D125" t="s">
        <v>642</v>
      </c>
      <c r="E125">
        <v>4</v>
      </c>
      <c r="F125">
        <v>7</v>
      </c>
      <c r="G125">
        <v>1</v>
      </c>
    </row>
    <row r="126" spans="1:7">
      <c r="A126" t="s">
        <v>668</v>
      </c>
      <c r="B126">
        <v>2009</v>
      </c>
      <c r="C126" t="s">
        <v>1133</v>
      </c>
      <c r="D126" t="s">
        <v>642</v>
      </c>
      <c r="E126">
        <v>3</v>
      </c>
      <c r="F126">
        <v>7</v>
      </c>
      <c r="G126">
        <v>0</v>
      </c>
    </row>
    <row r="127" spans="1:7">
      <c r="A127" t="s">
        <v>668</v>
      </c>
      <c r="B127">
        <v>2009</v>
      </c>
      <c r="C127" t="s">
        <v>1132</v>
      </c>
      <c r="D127" t="s">
        <v>653</v>
      </c>
      <c r="E127">
        <v>3</v>
      </c>
      <c r="F127">
        <v>7</v>
      </c>
      <c r="G127">
        <v>0</v>
      </c>
    </row>
    <row r="128" spans="1:7">
      <c r="A128" t="s">
        <v>668</v>
      </c>
      <c r="B128">
        <v>2009</v>
      </c>
      <c r="C128" t="s">
        <v>1134</v>
      </c>
      <c r="D128" t="s">
        <v>637</v>
      </c>
      <c r="E128">
        <v>3</v>
      </c>
      <c r="F128">
        <v>7</v>
      </c>
      <c r="G128">
        <v>0</v>
      </c>
    </row>
    <row r="129" spans="1:7">
      <c r="A129" t="s">
        <v>668</v>
      </c>
      <c r="B129">
        <v>2009</v>
      </c>
      <c r="C129" t="s">
        <v>1134</v>
      </c>
      <c r="D129" t="s">
        <v>650</v>
      </c>
      <c r="E129">
        <v>3</v>
      </c>
      <c r="F129">
        <v>7</v>
      </c>
      <c r="G129">
        <v>0</v>
      </c>
    </row>
    <row r="130" spans="1:7">
      <c r="A130" t="s">
        <v>668</v>
      </c>
      <c r="B130">
        <v>2009</v>
      </c>
      <c r="C130" t="s">
        <v>676</v>
      </c>
      <c r="D130" t="s">
        <v>643</v>
      </c>
      <c r="E130">
        <v>4</v>
      </c>
      <c r="F130">
        <v>6</v>
      </c>
      <c r="G130">
        <v>1</v>
      </c>
    </row>
    <row r="131" spans="1:7">
      <c r="A131" t="s">
        <v>668</v>
      </c>
      <c r="B131">
        <v>2009</v>
      </c>
      <c r="C131" t="s">
        <v>677</v>
      </c>
      <c r="D131" t="s">
        <v>641</v>
      </c>
      <c r="E131">
        <v>4</v>
      </c>
      <c r="F131">
        <v>6</v>
      </c>
      <c r="G131">
        <v>1</v>
      </c>
    </row>
    <row r="132" spans="1:7">
      <c r="A132" t="s">
        <v>668</v>
      </c>
      <c r="B132">
        <v>2009</v>
      </c>
      <c r="C132" t="s">
        <v>1134</v>
      </c>
      <c r="D132" t="s">
        <v>643</v>
      </c>
      <c r="E132">
        <v>4</v>
      </c>
      <c r="F132">
        <v>6</v>
      </c>
      <c r="G132">
        <v>1</v>
      </c>
    </row>
    <row r="133" spans="1:7">
      <c r="A133" t="s">
        <v>668</v>
      </c>
      <c r="B133">
        <v>2009</v>
      </c>
      <c r="C133" t="s">
        <v>1135</v>
      </c>
      <c r="D133" t="s">
        <v>653</v>
      </c>
      <c r="E133">
        <v>4</v>
      </c>
      <c r="F133">
        <v>6</v>
      </c>
      <c r="G133">
        <v>1</v>
      </c>
    </row>
    <row r="134" spans="1:7">
      <c r="A134" t="s">
        <v>668</v>
      </c>
      <c r="B134">
        <v>2009</v>
      </c>
      <c r="C134" t="s">
        <v>676</v>
      </c>
      <c r="D134" t="s">
        <v>644</v>
      </c>
      <c r="E134">
        <v>2</v>
      </c>
      <c r="F134">
        <v>6</v>
      </c>
      <c r="G134">
        <v>0</v>
      </c>
    </row>
    <row r="135" spans="1:7">
      <c r="A135" t="s">
        <v>668</v>
      </c>
      <c r="B135">
        <v>2009</v>
      </c>
      <c r="C135" t="s">
        <v>677</v>
      </c>
      <c r="D135" t="s">
        <v>657</v>
      </c>
      <c r="E135">
        <v>2</v>
      </c>
      <c r="F135">
        <v>6</v>
      </c>
      <c r="G135">
        <v>0</v>
      </c>
    </row>
    <row r="136" spans="1:7">
      <c r="A136" t="s">
        <v>668</v>
      </c>
      <c r="B136">
        <v>2009</v>
      </c>
      <c r="C136" t="s">
        <v>1134</v>
      </c>
      <c r="D136" t="s">
        <v>647</v>
      </c>
      <c r="E136">
        <v>2</v>
      </c>
      <c r="F136">
        <v>6</v>
      </c>
      <c r="G136">
        <v>0</v>
      </c>
    </row>
    <row r="137" spans="1:7">
      <c r="A137" t="s">
        <v>668</v>
      </c>
      <c r="B137">
        <v>2009</v>
      </c>
      <c r="C137" t="s">
        <v>1135</v>
      </c>
      <c r="D137" t="s">
        <v>655</v>
      </c>
      <c r="E137">
        <v>2</v>
      </c>
      <c r="F137">
        <v>6</v>
      </c>
      <c r="G137">
        <v>0</v>
      </c>
    </row>
    <row r="138" spans="1:7">
      <c r="A138" t="s">
        <v>668</v>
      </c>
      <c r="B138">
        <v>2009</v>
      </c>
      <c r="C138" t="s">
        <v>669</v>
      </c>
      <c r="D138" t="s">
        <v>641</v>
      </c>
      <c r="E138">
        <v>4</v>
      </c>
      <c r="F138">
        <v>5</v>
      </c>
      <c r="G138">
        <v>1</v>
      </c>
    </row>
    <row r="139" spans="1:7">
      <c r="A139" t="s">
        <v>668</v>
      </c>
      <c r="B139">
        <v>2009</v>
      </c>
      <c r="C139" t="s">
        <v>1132</v>
      </c>
      <c r="D139" t="s">
        <v>657</v>
      </c>
      <c r="E139">
        <v>4</v>
      </c>
      <c r="F139">
        <v>5</v>
      </c>
      <c r="G139">
        <v>1</v>
      </c>
    </row>
    <row r="140" spans="1:7">
      <c r="A140" t="s">
        <v>668</v>
      </c>
      <c r="B140">
        <v>2009</v>
      </c>
      <c r="C140" t="s">
        <v>1135</v>
      </c>
      <c r="D140" t="s">
        <v>640</v>
      </c>
      <c r="E140">
        <v>4</v>
      </c>
      <c r="F140">
        <v>5</v>
      </c>
      <c r="G140">
        <v>1</v>
      </c>
    </row>
    <row r="141" spans="1:7">
      <c r="A141" t="s">
        <v>668</v>
      </c>
      <c r="B141">
        <v>2009</v>
      </c>
      <c r="C141" t="s">
        <v>1135</v>
      </c>
      <c r="D141" t="s">
        <v>657</v>
      </c>
      <c r="E141">
        <v>4</v>
      </c>
      <c r="F141">
        <v>5</v>
      </c>
      <c r="G141">
        <v>1</v>
      </c>
    </row>
    <row r="142" spans="1:7">
      <c r="A142" t="s">
        <v>668</v>
      </c>
      <c r="B142">
        <v>2009</v>
      </c>
      <c r="C142" t="s">
        <v>1135</v>
      </c>
      <c r="D142" t="s">
        <v>641</v>
      </c>
      <c r="E142">
        <v>4</v>
      </c>
      <c r="F142">
        <v>5</v>
      </c>
      <c r="G142">
        <v>1</v>
      </c>
    </row>
    <row r="143" spans="1:7">
      <c r="A143" t="s">
        <v>668</v>
      </c>
      <c r="B143">
        <v>2009</v>
      </c>
      <c r="C143" t="s">
        <v>669</v>
      </c>
      <c r="D143" t="s">
        <v>643</v>
      </c>
      <c r="E143">
        <v>1</v>
      </c>
      <c r="F143">
        <v>5</v>
      </c>
      <c r="G143">
        <v>0</v>
      </c>
    </row>
    <row r="144" spans="1:7">
      <c r="A144" t="s">
        <v>668</v>
      </c>
      <c r="B144">
        <v>2009</v>
      </c>
      <c r="C144" t="s">
        <v>1132</v>
      </c>
      <c r="D144" t="s">
        <v>640</v>
      </c>
      <c r="E144">
        <v>1</v>
      </c>
      <c r="F144">
        <v>5</v>
      </c>
      <c r="G144">
        <v>0</v>
      </c>
    </row>
    <row r="145" spans="1:7">
      <c r="A145" t="s">
        <v>668</v>
      </c>
      <c r="B145">
        <v>2009</v>
      </c>
      <c r="C145" t="s">
        <v>1135</v>
      </c>
      <c r="D145" t="s">
        <v>638</v>
      </c>
      <c r="E145">
        <v>1</v>
      </c>
      <c r="F145">
        <v>5</v>
      </c>
      <c r="G145">
        <v>0</v>
      </c>
    </row>
    <row r="146" spans="1:7">
      <c r="A146" t="s">
        <v>668</v>
      </c>
      <c r="B146">
        <v>2009</v>
      </c>
      <c r="C146" t="s">
        <v>1135</v>
      </c>
      <c r="D146" t="s">
        <v>1121</v>
      </c>
      <c r="E146">
        <v>1</v>
      </c>
      <c r="F146">
        <v>5</v>
      </c>
      <c r="G146">
        <v>0</v>
      </c>
    </row>
    <row r="147" spans="1:7">
      <c r="A147" t="s">
        <v>668</v>
      </c>
      <c r="B147">
        <v>2009</v>
      </c>
      <c r="C147" t="s">
        <v>1135</v>
      </c>
      <c r="D147" t="s">
        <v>651</v>
      </c>
      <c r="E147">
        <v>1</v>
      </c>
      <c r="F147">
        <v>5</v>
      </c>
      <c r="G147">
        <v>0</v>
      </c>
    </row>
    <row r="148" spans="1:7">
      <c r="A148" t="s">
        <v>668</v>
      </c>
      <c r="B148">
        <v>2009</v>
      </c>
      <c r="C148" t="s">
        <v>1133</v>
      </c>
      <c r="D148" t="s">
        <v>644</v>
      </c>
      <c r="E148">
        <v>4</v>
      </c>
      <c r="F148">
        <v>4</v>
      </c>
      <c r="G148">
        <v>1</v>
      </c>
    </row>
    <row r="149" spans="1:7">
      <c r="A149" t="s">
        <v>668</v>
      </c>
      <c r="B149">
        <v>2009</v>
      </c>
      <c r="C149" t="s">
        <v>1134</v>
      </c>
      <c r="D149" t="s">
        <v>644</v>
      </c>
      <c r="E149">
        <v>4</v>
      </c>
      <c r="F149">
        <v>4</v>
      </c>
      <c r="G149">
        <v>1</v>
      </c>
    </row>
    <row r="150" spans="1:7">
      <c r="A150" t="s">
        <v>668</v>
      </c>
      <c r="B150">
        <v>2009</v>
      </c>
      <c r="C150" t="s">
        <v>1133</v>
      </c>
      <c r="D150" t="s">
        <v>672</v>
      </c>
      <c r="E150">
        <v>0</v>
      </c>
      <c r="F150">
        <v>4</v>
      </c>
      <c r="G150">
        <v>0</v>
      </c>
    </row>
    <row r="151" spans="1:7">
      <c r="A151" t="s">
        <v>668</v>
      </c>
      <c r="B151">
        <v>2009</v>
      </c>
      <c r="C151" t="s">
        <v>1134</v>
      </c>
      <c r="D151" t="s">
        <v>645</v>
      </c>
      <c r="E151">
        <v>0</v>
      </c>
      <c r="F151">
        <v>4</v>
      </c>
      <c r="G151">
        <v>0</v>
      </c>
    </row>
    <row r="152" spans="1:7">
      <c r="A152" t="s">
        <v>668</v>
      </c>
      <c r="B152">
        <v>2008</v>
      </c>
      <c r="C152" t="s">
        <v>1133</v>
      </c>
      <c r="D152" t="s">
        <v>642</v>
      </c>
      <c r="E152">
        <v>4</v>
      </c>
      <c r="F152">
        <v>7</v>
      </c>
      <c r="G152">
        <v>1</v>
      </c>
    </row>
    <row r="153" spans="1:7">
      <c r="A153" t="s">
        <v>668</v>
      </c>
      <c r="B153">
        <v>2008</v>
      </c>
      <c r="C153" t="s">
        <v>1132</v>
      </c>
      <c r="D153" t="s">
        <v>638</v>
      </c>
      <c r="E153">
        <v>4</v>
      </c>
      <c r="F153">
        <v>7</v>
      </c>
      <c r="G153">
        <v>1</v>
      </c>
    </row>
    <row r="154" spans="1:7">
      <c r="A154" t="s">
        <v>668</v>
      </c>
      <c r="B154">
        <v>2008</v>
      </c>
      <c r="C154" t="s">
        <v>1134</v>
      </c>
      <c r="D154" t="s">
        <v>642</v>
      </c>
      <c r="E154">
        <v>4</v>
      </c>
      <c r="F154">
        <v>7</v>
      </c>
      <c r="G154">
        <v>1</v>
      </c>
    </row>
    <row r="155" spans="1:7">
      <c r="A155" t="s">
        <v>668</v>
      </c>
      <c r="B155">
        <v>2008</v>
      </c>
      <c r="C155" t="s">
        <v>1133</v>
      </c>
      <c r="D155" t="s">
        <v>644</v>
      </c>
      <c r="E155">
        <v>3</v>
      </c>
      <c r="F155">
        <v>7</v>
      </c>
      <c r="G155">
        <v>0</v>
      </c>
    </row>
    <row r="156" spans="1:7">
      <c r="A156" t="s">
        <v>668</v>
      </c>
      <c r="B156">
        <v>2008</v>
      </c>
      <c r="C156" t="s">
        <v>1132</v>
      </c>
      <c r="D156" t="s">
        <v>1121</v>
      </c>
      <c r="E156">
        <v>3</v>
      </c>
      <c r="F156">
        <v>7</v>
      </c>
      <c r="G156">
        <v>0</v>
      </c>
    </row>
    <row r="157" spans="1:7">
      <c r="A157" t="s">
        <v>668</v>
      </c>
      <c r="B157">
        <v>2008</v>
      </c>
      <c r="C157" t="s">
        <v>1134</v>
      </c>
      <c r="D157" t="s">
        <v>672</v>
      </c>
      <c r="E157">
        <v>3</v>
      </c>
      <c r="F157">
        <v>7</v>
      </c>
      <c r="G157">
        <v>0</v>
      </c>
    </row>
    <row r="158" spans="1:7">
      <c r="A158" t="s">
        <v>668</v>
      </c>
      <c r="B158">
        <v>2008</v>
      </c>
      <c r="C158" t="s">
        <v>669</v>
      </c>
      <c r="D158" t="s">
        <v>642</v>
      </c>
      <c r="E158">
        <v>4</v>
      </c>
      <c r="F158">
        <v>6</v>
      </c>
      <c r="G158">
        <v>1</v>
      </c>
    </row>
    <row r="159" spans="1:7">
      <c r="A159" t="s">
        <v>668</v>
      </c>
      <c r="B159">
        <v>2008</v>
      </c>
      <c r="C159" t="s">
        <v>676</v>
      </c>
      <c r="D159" t="s">
        <v>642</v>
      </c>
      <c r="E159">
        <v>4</v>
      </c>
      <c r="F159">
        <v>6</v>
      </c>
      <c r="G159">
        <v>1</v>
      </c>
    </row>
    <row r="160" spans="1:7">
      <c r="A160" t="s">
        <v>668</v>
      </c>
      <c r="B160">
        <v>2008</v>
      </c>
      <c r="C160" t="s">
        <v>1132</v>
      </c>
      <c r="D160" t="s">
        <v>641</v>
      </c>
      <c r="E160">
        <v>4</v>
      </c>
      <c r="F160">
        <v>6</v>
      </c>
      <c r="G160">
        <v>1</v>
      </c>
    </row>
    <row r="161" spans="1:7">
      <c r="A161" t="s">
        <v>668</v>
      </c>
      <c r="B161">
        <v>2008</v>
      </c>
      <c r="C161" t="s">
        <v>1134</v>
      </c>
      <c r="D161" t="s">
        <v>644</v>
      </c>
      <c r="E161">
        <v>4</v>
      </c>
      <c r="F161">
        <v>6</v>
      </c>
      <c r="G161">
        <v>1</v>
      </c>
    </row>
    <row r="162" spans="1:7">
      <c r="A162" t="s">
        <v>668</v>
      </c>
      <c r="B162">
        <v>2008</v>
      </c>
      <c r="C162" t="s">
        <v>1134</v>
      </c>
      <c r="D162" t="s">
        <v>645</v>
      </c>
      <c r="E162">
        <v>4</v>
      </c>
      <c r="F162">
        <v>6</v>
      </c>
      <c r="G162">
        <v>1</v>
      </c>
    </row>
    <row r="163" spans="1:7">
      <c r="A163" t="s">
        <v>668</v>
      </c>
      <c r="B163">
        <v>2008</v>
      </c>
      <c r="C163" t="s">
        <v>1135</v>
      </c>
      <c r="D163" t="s">
        <v>651</v>
      </c>
      <c r="E163">
        <v>4</v>
      </c>
      <c r="F163">
        <v>6</v>
      </c>
      <c r="G163">
        <v>1</v>
      </c>
    </row>
    <row r="164" spans="1:7">
      <c r="A164" t="s">
        <v>668</v>
      </c>
      <c r="B164">
        <v>2008</v>
      </c>
      <c r="C164" t="s">
        <v>669</v>
      </c>
      <c r="D164" t="s">
        <v>641</v>
      </c>
      <c r="E164">
        <v>2</v>
      </c>
      <c r="F164">
        <v>6</v>
      </c>
      <c r="G164">
        <v>0</v>
      </c>
    </row>
    <row r="165" spans="1:7">
      <c r="A165" t="s">
        <v>668</v>
      </c>
      <c r="B165">
        <v>2008</v>
      </c>
      <c r="C165" t="s">
        <v>676</v>
      </c>
      <c r="D165" t="s">
        <v>645</v>
      </c>
      <c r="E165">
        <v>2</v>
      </c>
      <c r="F165">
        <v>6</v>
      </c>
      <c r="G165">
        <v>0</v>
      </c>
    </row>
    <row r="166" spans="1:7">
      <c r="A166" t="s">
        <v>668</v>
      </c>
      <c r="B166">
        <v>2008</v>
      </c>
      <c r="C166" t="s">
        <v>1132</v>
      </c>
      <c r="D166" t="s">
        <v>651</v>
      </c>
      <c r="E166">
        <v>2</v>
      </c>
      <c r="F166">
        <v>6</v>
      </c>
      <c r="G166">
        <v>0</v>
      </c>
    </row>
    <row r="167" spans="1:7">
      <c r="A167" t="s">
        <v>668</v>
      </c>
      <c r="B167">
        <v>2008</v>
      </c>
      <c r="C167" t="s">
        <v>1134</v>
      </c>
      <c r="D167" t="s">
        <v>1122</v>
      </c>
      <c r="E167">
        <v>2</v>
      </c>
      <c r="F167">
        <v>6</v>
      </c>
      <c r="G167">
        <v>0</v>
      </c>
    </row>
    <row r="168" spans="1:7">
      <c r="A168" t="s">
        <v>668</v>
      </c>
      <c r="B168">
        <v>2008</v>
      </c>
      <c r="C168" t="s">
        <v>1134</v>
      </c>
      <c r="D168" t="s">
        <v>647</v>
      </c>
      <c r="E168">
        <v>2</v>
      </c>
      <c r="F168">
        <v>6</v>
      </c>
      <c r="G168">
        <v>0</v>
      </c>
    </row>
    <row r="169" spans="1:7">
      <c r="A169" t="s">
        <v>668</v>
      </c>
      <c r="B169">
        <v>2008</v>
      </c>
      <c r="C169" t="s">
        <v>1135</v>
      </c>
      <c r="D169" t="s">
        <v>653</v>
      </c>
      <c r="E169">
        <v>2</v>
      </c>
      <c r="F169">
        <v>6</v>
      </c>
      <c r="G169">
        <v>0</v>
      </c>
    </row>
    <row r="170" spans="1:7">
      <c r="A170" t="s">
        <v>668</v>
      </c>
      <c r="B170">
        <v>2008</v>
      </c>
      <c r="C170" t="s">
        <v>677</v>
      </c>
      <c r="D170" t="s">
        <v>641</v>
      </c>
      <c r="E170">
        <v>4</v>
      </c>
      <c r="F170">
        <v>5</v>
      </c>
      <c r="G170">
        <v>1</v>
      </c>
    </row>
    <row r="171" spans="1:7">
      <c r="A171" t="s">
        <v>668</v>
      </c>
      <c r="B171">
        <v>2008</v>
      </c>
      <c r="C171" t="s">
        <v>1133</v>
      </c>
      <c r="D171" t="s">
        <v>645</v>
      </c>
      <c r="E171">
        <v>4</v>
      </c>
      <c r="F171">
        <v>5</v>
      </c>
      <c r="G171">
        <v>1</v>
      </c>
    </row>
    <row r="172" spans="1:7">
      <c r="A172" t="s">
        <v>668</v>
      </c>
      <c r="B172">
        <v>2008</v>
      </c>
      <c r="C172" t="s">
        <v>1134</v>
      </c>
      <c r="D172" t="s">
        <v>643</v>
      </c>
      <c r="E172">
        <v>4</v>
      </c>
      <c r="F172">
        <v>5</v>
      </c>
      <c r="G172">
        <v>1</v>
      </c>
    </row>
    <row r="173" spans="1:7">
      <c r="A173" t="s">
        <v>668</v>
      </c>
      <c r="B173">
        <v>2008</v>
      </c>
      <c r="C173" t="s">
        <v>1135</v>
      </c>
      <c r="D173" t="s">
        <v>1121</v>
      </c>
      <c r="E173">
        <v>4</v>
      </c>
      <c r="F173">
        <v>5</v>
      </c>
      <c r="G173">
        <v>1</v>
      </c>
    </row>
    <row r="174" spans="1:7">
      <c r="A174" t="s">
        <v>668</v>
      </c>
      <c r="B174">
        <v>2008</v>
      </c>
      <c r="C174" t="s">
        <v>1135</v>
      </c>
      <c r="D174" t="s">
        <v>638</v>
      </c>
      <c r="E174">
        <v>4</v>
      </c>
      <c r="F174">
        <v>5</v>
      </c>
      <c r="G174">
        <v>1</v>
      </c>
    </row>
    <row r="175" spans="1:7">
      <c r="A175" t="s">
        <v>668</v>
      </c>
      <c r="B175">
        <v>2008</v>
      </c>
      <c r="C175" t="s">
        <v>677</v>
      </c>
      <c r="D175" t="s">
        <v>638</v>
      </c>
      <c r="E175">
        <v>1</v>
      </c>
      <c r="F175">
        <v>5</v>
      </c>
      <c r="G175">
        <v>0</v>
      </c>
    </row>
    <row r="176" spans="1:7">
      <c r="A176" t="s">
        <v>668</v>
      </c>
      <c r="B176">
        <v>2008</v>
      </c>
      <c r="C176" t="s">
        <v>1133</v>
      </c>
      <c r="D176" t="s">
        <v>643</v>
      </c>
      <c r="E176">
        <v>1</v>
      </c>
      <c r="F176">
        <v>5</v>
      </c>
      <c r="G176">
        <v>0</v>
      </c>
    </row>
    <row r="177" spans="1:7">
      <c r="A177" t="s">
        <v>668</v>
      </c>
      <c r="B177">
        <v>2008</v>
      </c>
      <c r="C177" t="s">
        <v>1134</v>
      </c>
      <c r="D177" t="s">
        <v>1125</v>
      </c>
      <c r="E177">
        <v>1</v>
      </c>
      <c r="F177">
        <v>5</v>
      </c>
      <c r="G177">
        <v>0</v>
      </c>
    </row>
    <row r="178" spans="1:7">
      <c r="A178" t="s">
        <v>668</v>
      </c>
      <c r="B178">
        <v>2008</v>
      </c>
      <c r="C178" t="s">
        <v>1135</v>
      </c>
      <c r="D178" t="s">
        <v>640</v>
      </c>
      <c r="E178">
        <v>1</v>
      </c>
      <c r="F178">
        <v>5</v>
      </c>
      <c r="G178">
        <v>0</v>
      </c>
    </row>
    <row r="179" spans="1:7">
      <c r="A179" t="s">
        <v>668</v>
      </c>
      <c r="B179">
        <v>2008</v>
      </c>
      <c r="C179" t="s">
        <v>1135</v>
      </c>
      <c r="D179" t="s">
        <v>654</v>
      </c>
      <c r="E179">
        <v>1</v>
      </c>
      <c r="F179">
        <v>5</v>
      </c>
      <c r="G179">
        <v>0</v>
      </c>
    </row>
    <row r="180" spans="1:7">
      <c r="A180" t="s">
        <v>668</v>
      </c>
      <c r="B180">
        <v>2008</v>
      </c>
      <c r="C180" t="s">
        <v>1135</v>
      </c>
      <c r="D180" t="s">
        <v>641</v>
      </c>
      <c r="E180">
        <v>4</v>
      </c>
      <c r="F180">
        <v>4</v>
      </c>
      <c r="G180">
        <v>1</v>
      </c>
    </row>
    <row r="181" spans="1:7">
      <c r="A181" t="s">
        <v>668</v>
      </c>
      <c r="B181">
        <v>2008</v>
      </c>
      <c r="C181" t="s">
        <v>1135</v>
      </c>
      <c r="D181" t="s">
        <v>657</v>
      </c>
      <c r="E181">
        <v>0</v>
      </c>
      <c r="F181">
        <v>4</v>
      </c>
      <c r="G181">
        <v>0</v>
      </c>
    </row>
    <row r="182" spans="1:7">
      <c r="A182" t="s">
        <v>668</v>
      </c>
      <c r="B182">
        <v>2007</v>
      </c>
      <c r="C182" t="s">
        <v>1135</v>
      </c>
      <c r="D182" t="s">
        <v>651</v>
      </c>
      <c r="E182">
        <v>4</v>
      </c>
      <c r="F182">
        <v>7</v>
      </c>
      <c r="G182">
        <v>1</v>
      </c>
    </row>
    <row r="183" spans="1:7">
      <c r="A183" t="s">
        <v>668</v>
      </c>
      <c r="B183">
        <v>2007</v>
      </c>
      <c r="C183" t="s">
        <v>1135</v>
      </c>
      <c r="D183" t="s">
        <v>653</v>
      </c>
      <c r="E183">
        <v>3</v>
      </c>
      <c r="F183">
        <v>7</v>
      </c>
      <c r="G183">
        <v>0</v>
      </c>
    </row>
    <row r="184" spans="1:7">
      <c r="A184" t="s">
        <v>668</v>
      </c>
      <c r="B184">
        <v>2007</v>
      </c>
      <c r="C184" t="s">
        <v>676</v>
      </c>
      <c r="D184" t="s">
        <v>644</v>
      </c>
      <c r="E184">
        <v>4</v>
      </c>
      <c r="F184">
        <v>6</v>
      </c>
      <c r="G184">
        <v>1</v>
      </c>
    </row>
    <row r="185" spans="1:7">
      <c r="A185" t="s">
        <v>668</v>
      </c>
      <c r="B185">
        <v>2007</v>
      </c>
      <c r="C185" t="s">
        <v>1133</v>
      </c>
      <c r="D185" t="s">
        <v>644</v>
      </c>
      <c r="E185">
        <v>4</v>
      </c>
      <c r="F185">
        <v>6</v>
      </c>
      <c r="G185">
        <v>1</v>
      </c>
    </row>
    <row r="186" spans="1:7">
      <c r="A186" t="s">
        <v>668</v>
      </c>
      <c r="B186">
        <v>2007</v>
      </c>
      <c r="C186" t="s">
        <v>1133</v>
      </c>
      <c r="D186" t="s">
        <v>645</v>
      </c>
      <c r="E186">
        <v>4</v>
      </c>
      <c r="F186">
        <v>6</v>
      </c>
      <c r="G186">
        <v>1</v>
      </c>
    </row>
    <row r="187" spans="1:7">
      <c r="A187" t="s">
        <v>668</v>
      </c>
      <c r="B187">
        <v>2007</v>
      </c>
      <c r="C187" t="s">
        <v>1132</v>
      </c>
      <c r="D187" t="s">
        <v>638</v>
      </c>
      <c r="E187">
        <v>4</v>
      </c>
      <c r="F187">
        <v>6</v>
      </c>
      <c r="G187">
        <v>1</v>
      </c>
    </row>
    <row r="188" spans="1:7">
      <c r="A188" t="s">
        <v>668</v>
      </c>
      <c r="B188">
        <v>2007</v>
      </c>
      <c r="C188" t="s">
        <v>1134</v>
      </c>
      <c r="D188" t="s">
        <v>646</v>
      </c>
      <c r="E188">
        <v>4</v>
      </c>
      <c r="F188">
        <v>6</v>
      </c>
      <c r="G188">
        <v>1</v>
      </c>
    </row>
    <row r="189" spans="1:7">
      <c r="A189" t="s">
        <v>668</v>
      </c>
      <c r="B189">
        <v>2007</v>
      </c>
      <c r="C189" t="s">
        <v>1135</v>
      </c>
      <c r="D189" t="s">
        <v>658</v>
      </c>
      <c r="E189">
        <v>4</v>
      </c>
      <c r="F189">
        <v>6</v>
      </c>
      <c r="G189">
        <v>1</v>
      </c>
    </row>
    <row r="190" spans="1:7">
      <c r="A190" t="s">
        <v>668</v>
      </c>
      <c r="B190">
        <v>2007</v>
      </c>
      <c r="C190" t="s">
        <v>676</v>
      </c>
      <c r="D190" t="s">
        <v>645</v>
      </c>
      <c r="E190">
        <v>2</v>
      </c>
      <c r="F190">
        <v>6</v>
      </c>
      <c r="G190">
        <v>0</v>
      </c>
    </row>
    <row r="191" spans="1:7">
      <c r="A191" t="s">
        <v>668</v>
      </c>
      <c r="B191">
        <v>2007</v>
      </c>
      <c r="C191" t="s">
        <v>1133</v>
      </c>
      <c r="D191" t="s">
        <v>646</v>
      </c>
      <c r="E191">
        <v>2</v>
      </c>
      <c r="F191">
        <v>6</v>
      </c>
      <c r="G191">
        <v>0</v>
      </c>
    </row>
    <row r="192" spans="1:7">
      <c r="A192" t="s">
        <v>668</v>
      </c>
      <c r="B192">
        <v>2007</v>
      </c>
      <c r="C192" t="s">
        <v>1133</v>
      </c>
      <c r="D192" t="s">
        <v>650</v>
      </c>
      <c r="E192">
        <v>2</v>
      </c>
      <c r="F192">
        <v>6</v>
      </c>
      <c r="G192">
        <v>0</v>
      </c>
    </row>
    <row r="193" spans="1:7">
      <c r="A193" t="s">
        <v>668</v>
      </c>
      <c r="B193">
        <v>2007</v>
      </c>
      <c r="C193" t="s">
        <v>1132</v>
      </c>
      <c r="D193" t="s">
        <v>654</v>
      </c>
      <c r="E193">
        <v>2</v>
      </c>
      <c r="F193">
        <v>6</v>
      </c>
      <c r="G193">
        <v>0</v>
      </c>
    </row>
    <row r="194" spans="1:7">
      <c r="A194" t="s">
        <v>668</v>
      </c>
      <c r="B194">
        <v>2007</v>
      </c>
      <c r="C194" t="s">
        <v>1134</v>
      </c>
      <c r="D194" t="s">
        <v>1125</v>
      </c>
      <c r="E194">
        <v>2</v>
      </c>
      <c r="F194">
        <v>6</v>
      </c>
      <c r="G194">
        <v>0</v>
      </c>
    </row>
    <row r="195" spans="1:7">
      <c r="A195" t="s">
        <v>668</v>
      </c>
      <c r="B195">
        <v>2007</v>
      </c>
      <c r="C195" t="s">
        <v>1135</v>
      </c>
      <c r="D195" t="s">
        <v>640</v>
      </c>
      <c r="E195">
        <v>2</v>
      </c>
      <c r="F195">
        <v>6</v>
      </c>
      <c r="G195">
        <v>0</v>
      </c>
    </row>
    <row r="196" spans="1:7">
      <c r="A196" t="s">
        <v>668</v>
      </c>
      <c r="B196">
        <v>2007</v>
      </c>
      <c r="C196" t="s">
        <v>677</v>
      </c>
      <c r="D196" t="s">
        <v>638</v>
      </c>
      <c r="E196">
        <v>4</v>
      </c>
      <c r="F196">
        <v>5</v>
      </c>
      <c r="G196">
        <v>1</v>
      </c>
    </row>
    <row r="197" spans="1:7">
      <c r="A197" t="s">
        <v>668</v>
      </c>
      <c r="B197">
        <v>2007</v>
      </c>
      <c r="C197" t="s">
        <v>1132</v>
      </c>
      <c r="D197" t="s">
        <v>651</v>
      </c>
      <c r="E197">
        <v>4</v>
      </c>
      <c r="F197">
        <v>5</v>
      </c>
      <c r="G197">
        <v>1</v>
      </c>
    </row>
    <row r="198" spans="1:7">
      <c r="A198" t="s">
        <v>668</v>
      </c>
      <c r="B198">
        <v>2007</v>
      </c>
      <c r="C198" t="s">
        <v>1135</v>
      </c>
      <c r="D198" t="s">
        <v>654</v>
      </c>
      <c r="E198">
        <v>4</v>
      </c>
      <c r="F198">
        <v>5</v>
      </c>
      <c r="G198">
        <v>1</v>
      </c>
    </row>
    <row r="199" spans="1:7">
      <c r="A199" t="s">
        <v>668</v>
      </c>
      <c r="B199">
        <v>2007</v>
      </c>
      <c r="C199" t="s">
        <v>1135</v>
      </c>
      <c r="D199" t="s">
        <v>638</v>
      </c>
      <c r="E199">
        <v>4</v>
      </c>
      <c r="F199">
        <v>5</v>
      </c>
      <c r="G199">
        <v>1</v>
      </c>
    </row>
    <row r="200" spans="1:7">
      <c r="A200" t="s">
        <v>668</v>
      </c>
      <c r="B200">
        <v>2007</v>
      </c>
      <c r="C200" t="s">
        <v>677</v>
      </c>
      <c r="D200" t="s">
        <v>651</v>
      </c>
      <c r="E200">
        <v>1</v>
      </c>
      <c r="F200">
        <v>5</v>
      </c>
      <c r="G200">
        <v>0</v>
      </c>
    </row>
    <row r="201" spans="1:7">
      <c r="A201" t="s">
        <v>668</v>
      </c>
      <c r="B201">
        <v>2007</v>
      </c>
      <c r="C201" t="s">
        <v>1132</v>
      </c>
      <c r="D201" t="s">
        <v>658</v>
      </c>
      <c r="E201">
        <v>1</v>
      </c>
      <c r="F201">
        <v>5</v>
      </c>
      <c r="G201">
        <v>0</v>
      </c>
    </row>
    <row r="202" spans="1:7">
      <c r="A202" t="s">
        <v>668</v>
      </c>
      <c r="B202">
        <v>2007</v>
      </c>
      <c r="C202" t="s">
        <v>1135</v>
      </c>
      <c r="D202" t="s">
        <v>641</v>
      </c>
      <c r="E202">
        <v>1</v>
      </c>
      <c r="F202">
        <v>5</v>
      </c>
      <c r="G202">
        <v>0</v>
      </c>
    </row>
    <row r="203" spans="1:7">
      <c r="A203" t="s">
        <v>668</v>
      </c>
      <c r="B203">
        <v>2007</v>
      </c>
      <c r="C203" t="s">
        <v>1135</v>
      </c>
      <c r="D203" t="s">
        <v>657</v>
      </c>
      <c r="E203">
        <v>1</v>
      </c>
      <c r="F203">
        <v>5</v>
      </c>
      <c r="G203">
        <v>0</v>
      </c>
    </row>
    <row r="204" spans="1:7">
      <c r="A204" t="s">
        <v>668</v>
      </c>
      <c r="B204">
        <v>2007</v>
      </c>
      <c r="C204" t="s">
        <v>669</v>
      </c>
      <c r="D204" t="s">
        <v>638</v>
      </c>
      <c r="E204">
        <v>4</v>
      </c>
      <c r="F204">
        <v>4</v>
      </c>
      <c r="G204">
        <v>1</v>
      </c>
    </row>
    <row r="205" spans="1:7">
      <c r="A205" t="s">
        <v>668</v>
      </c>
      <c r="B205">
        <v>2007</v>
      </c>
      <c r="C205" t="s">
        <v>1134</v>
      </c>
      <c r="D205" t="s">
        <v>650</v>
      </c>
      <c r="E205">
        <v>4</v>
      </c>
      <c r="F205">
        <v>4</v>
      </c>
      <c r="G205">
        <v>1</v>
      </c>
    </row>
    <row r="206" spans="1:7">
      <c r="A206" t="s">
        <v>668</v>
      </c>
      <c r="B206">
        <v>2007</v>
      </c>
      <c r="C206" t="s">
        <v>1134</v>
      </c>
      <c r="D206" t="s">
        <v>644</v>
      </c>
      <c r="E206">
        <v>4</v>
      </c>
      <c r="F206">
        <v>4</v>
      </c>
      <c r="G206">
        <v>1</v>
      </c>
    </row>
    <row r="207" spans="1:7">
      <c r="A207" t="s">
        <v>668</v>
      </c>
      <c r="B207">
        <v>2007</v>
      </c>
      <c r="C207" t="s">
        <v>1134</v>
      </c>
      <c r="D207" t="s">
        <v>645</v>
      </c>
      <c r="E207">
        <v>4</v>
      </c>
      <c r="F207">
        <v>4</v>
      </c>
      <c r="G207">
        <v>1</v>
      </c>
    </row>
    <row r="208" spans="1:7">
      <c r="A208" t="s">
        <v>668</v>
      </c>
      <c r="B208">
        <v>2007</v>
      </c>
      <c r="C208" t="s">
        <v>669</v>
      </c>
      <c r="D208" t="s">
        <v>644</v>
      </c>
      <c r="E208">
        <v>0</v>
      </c>
      <c r="F208">
        <v>4</v>
      </c>
      <c r="G208">
        <v>0</v>
      </c>
    </row>
    <row r="209" spans="1:7">
      <c r="A209" t="s">
        <v>668</v>
      </c>
      <c r="B209">
        <v>2007</v>
      </c>
      <c r="C209" t="s">
        <v>1134</v>
      </c>
      <c r="D209" t="s">
        <v>637</v>
      </c>
      <c r="E209">
        <v>0</v>
      </c>
      <c r="F209">
        <v>4</v>
      </c>
      <c r="G209">
        <v>0</v>
      </c>
    </row>
    <row r="210" spans="1:7">
      <c r="A210" t="s">
        <v>668</v>
      </c>
      <c r="B210">
        <v>2007</v>
      </c>
      <c r="C210" t="s">
        <v>1134</v>
      </c>
      <c r="D210" t="s">
        <v>1122</v>
      </c>
      <c r="E210">
        <v>0</v>
      </c>
      <c r="F210">
        <v>4</v>
      </c>
      <c r="G210">
        <v>0</v>
      </c>
    </row>
    <row r="211" spans="1:7">
      <c r="A211" t="s">
        <v>668</v>
      </c>
      <c r="B211">
        <v>2007</v>
      </c>
      <c r="C211" t="s">
        <v>1134</v>
      </c>
      <c r="D211" t="s">
        <v>643</v>
      </c>
      <c r="E211">
        <v>0</v>
      </c>
      <c r="F211">
        <v>4</v>
      </c>
      <c r="G211">
        <v>0</v>
      </c>
    </row>
    <row r="212" spans="1:7">
      <c r="A212" t="s">
        <v>668</v>
      </c>
      <c r="B212">
        <v>2006</v>
      </c>
      <c r="C212" t="s">
        <v>1133</v>
      </c>
      <c r="D212" t="s">
        <v>645</v>
      </c>
      <c r="E212">
        <v>4</v>
      </c>
      <c r="F212">
        <v>7</v>
      </c>
      <c r="G212">
        <v>1</v>
      </c>
    </row>
    <row r="213" spans="1:7">
      <c r="A213" t="s">
        <v>668</v>
      </c>
      <c r="B213">
        <v>2006</v>
      </c>
      <c r="C213" t="s">
        <v>1132</v>
      </c>
      <c r="D213" t="s">
        <v>640</v>
      </c>
      <c r="E213">
        <v>4</v>
      </c>
      <c r="F213">
        <v>7</v>
      </c>
      <c r="G213">
        <v>1</v>
      </c>
    </row>
    <row r="214" spans="1:7">
      <c r="A214" t="s">
        <v>668</v>
      </c>
      <c r="B214">
        <v>2006</v>
      </c>
      <c r="C214" t="s">
        <v>1132</v>
      </c>
      <c r="D214" t="s">
        <v>654</v>
      </c>
      <c r="E214">
        <v>4</v>
      </c>
      <c r="F214">
        <v>7</v>
      </c>
      <c r="G214">
        <v>1</v>
      </c>
    </row>
    <row r="215" spans="1:7">
      <c r="A215" t="s">
        <v>668</v>
      </c>
      <c r="B215">
        <v>2006</v>
      </c>
      <c r="C215" t="s">
        <v>1135</v>
      </c>
      <c r="D215" t="s">
        <v>654</v>
      </c>
      <c r="E215">
        <v>4</v>
      </c>
      <c r="F215">
        <v>7</v>
      </c>
      <c r="G215">
        <v>1</v>
      </c>
    </row>
    <row r="216" spans="1:7">
      <c r="A216" t="s">
        <v>668</v>
      </c>
      <c r="B216">
        <v>2006</v>
      </c>
      <c r="C216" t="s">
        <v>1133</v>
      </c>
      <c r="D216" t="s">
        <v>644</v>
      </c>
      <c r="E216">
        <v>3</v>
      </c>
      <c r="F216">
        <v>7</v>
      </c>
      <c r="G216">
        <v>0</v>
      </c>
    </row>
    <row r="217" spans="1:7">
      <c r="A217" t="s">
        <v>668</v>
      </c>
      <c r="B217">
        <v>2006</v>
      </c>
      <c r="C217" t="s">
        <v>1132</v>
      </c>
      <c r="D217" t="s">
        <v>638</v>
      </c>
      <c r="E217">
        <v>3</v>
      </c>
      <c r="F217">
        <v>7</v>
      </c>
      <c r="G217">
        <v>0</v>
      </c>
    </row>
    <row r="218" spans="1:7">
      <c r="A218" t="s">
        <v>668</v>
      </c>
      <c r="B218">
        <v>2006</v>
      </c>
      <c r="C218" t="s">
        <v>1132</v>
      </c>
      <c r="D218" t="s">
        <v>1120</v>
      </c>
      <c r="E218">
        <v>3</v>
      </c>
      <c r="F218">
        <v>7</v>
      </c>
      <c r="G218">
        <v>0</v>
      </c>
    </row>
    <row r="219" spans="1:7">
      <c r="A219" t="s">
        <v>668</v>
      </c>
      <c r="B219">
        <v>2006</v>
      </c>
      <c r="C219" t="s">
        <v>1135</v>
      </c>
      <c r="D219" t="s">
        <v>641</v>
      </c>
      <c r="E219">
        <v>3</v>
      </c>
      <c r="F219">
        <v>7</v>
      </c>
      <c r="G219">
        <v>0</v>
      </c>
    </row>
    <row r="220" spans="1:7">
      <c r="A220" t="s">
        <v>668</v>
      </c>
      <c r="B220">
        <v>2006</v>
      </c>
      <c r="C220" t="s">
        <v>669</v>
      </c>
      <c r="D220" t="s">
        <v>637</v>
      </c>
      <c r="E220">
        <v>4</v>
      </c>
      <c r="F220">
        <v>6</v>
      </c>
      <c r="G220">
        <v>1</v>
      </c>
    </row>
    <row r="221" spans="1:7">
      <c r="A221" t="s">
        <v>668</v>
      </c>
      <c r="B221">
        <v>2006</v>
      </c>
      <c r="C221" t="s">
        <v>676</v>
      </c>
      <c r="D221" t="s">
        <v>637</v>
      </c>
      <c r="E221">
        <v>4</v>
      </c>
      <c r="F221">
        <v>6</v>
      </c>
      <c r="G221">
        <v>1</v>
      </c>
    </row>
    <row r="222" spans="1:7">
      <c r="A222" t="s">
        <v>668</v>
      </c>
      <c r="B222">
        <v>2006</v>
      </c>
      <c r="C222" t="s">
        <v>677</v>
      </c>
      <c r="D222" t="s">
        <v>640</v>
      </c>
      <c r="E222">
        <v>4</v>
      </c>
      <c r="F222">
        <v>6</v>
      </c>
      <c r="G222">
        <v>1</v>
      </c>
    </row>
    <row r="223" spans="1:7">
      <c r="A223" t="s">
        <v>668</v>
      </c>
      <c r="B223">
        <v>2006</v>
      </c>
      <c r="C223" t="s">
        <v>1134</v>
      </c>
      <c r="D223" t="s">
        <v>644</v>
      </c>
      <c r="E223">
        <v>4</v>
      </c>
      <c r="F223">
        <v>6</v>
      </c>
      <c r="G223">
        <v>1</v>
      </c>
    </row>
    <row r="224" spans="1:7">
      <c r="A224" t="s">
        <v>668</v>
      </c>
      <c r="B224">
        <v>2006</v>
      </c>
      <c r="C224" t="s">
        <v>1134</v>
      </c>
      <c r="D224" t="s">
        <v>637</v>
      </c>
      <c r="E224">
        <v>4</v>
      </c>
      <c r="F224">
        <v>6</v>
      </c>
      <c r="G224">
        <v>1</v>
      </c>
    </row>
    <row r="225" spans="1:7">
      <c r="A225" t="s">
        <v>668</v>
      </c>
      <c r="B225">
        <v>2006</v>
      </c>
      <c r="C225" t="s">
        <v>1134</v>
      </c>
      <c r="D225" t="s">
        <v>646</v>
      </c>
      <c r="E225">
        <v>4</v>
      </c>
      <c r="F225">
        <v>6</v>
      </c>
      <c r="G225">
        <v>1</v>
      </c>
    </row>
    <row r="226" spans="1:7">
      <c r="A226" t="s">
        <v>668</v>
      </c>
      <c r="B226">
        <v>2006</v>
      </c>
      <c r="C226" t="s">
        <v>1135</v>
      </c>
      <c r="D226" t="s">
        <v>638</v>
      </c>
      <c r="E226">
        <v>4</v>
      </c>
      <c r="F226">
        <v>6</v>
      </c>
      <c r="G226">
        <v>1</v>
      </c>
    </row>
    <row r="227" spans="1:7">
      <c r="A227" t="s">
        <v>668</v>
      </c>
      <c r="B227">
        <v>2006</v>
      </c>
      <c r="C227" t="s">
        <v>669</v>
      </c>
      <c r="D227" t="s">
        <v>640</v>
      </c>
      <c r="E227">
        <v>2</v>
      </c>
      <c r="F227">
        <v>6</v>
      </c>
      <c r="G227">
        <v>0</v>
      </c>
    </row>
    <row r="228" spans="1:7">
      <c r="A228" t="s">
        <v>668</v>
      </c>
      <c r="B228">
        <v>2006</v>
      </c>
      <c r="C228" t="s">
        <v>676</v>
      </c>
      <c r="D228" t="s">
        <v>645</v>
      </c>
      <c r="E228">
        <v>2</v>
      </c>
      <c r="F228">
        <v>6</v>
      </c>
      <c r="G228">
        <v>0</v>
      </c>
    </row>
    <row r="229" spans="1:7">
      <c r="A229" t="s">
        <v>668</v>
      </c>
      <c r="B229">
        <v>2006</v>
      </c>
      <c r="C229" t="s">
        <v>677</v>
      </c>
      <c r="D229" t="s">
        <v>654</v>
      </c>
      <c r="E229">
        <v>2</v>
      </c>
      <c r="F229">
        <v>6</v>
      </c>
      <c r="G229">
        <v>0</v>
      </c>
    </row>
    <row r="230" spans="1:7">
      <c r="A230" t="s">
        <v>668</v>
      </c>
      <c r="B230">
        <v>2006</v>
      </c>
      <c r="C230" t="s">
        <v>1134</v>
      </c>
      <c r="D230" t="s">
        <v>1122</v>
      </c>
      <c r="E230">
        <v>2</v>
      </c>
      <c r="F230">
        <v>6</v>
      </c>
      <c r="G230">
        <v>0</v>
      </c>
    </row>
    <row r="231" spans="1:7">
      <c r="A231" t="s">
        <v>668</v>
      </c>
      <c r="B231">
        <v>2006</v>
      </c>
      <c r="C231" t="s">
        <v>1134</v>
      </c>
      <c r="D231" t="s">
        <v>650</v>
      </c>
      <c r="E231">
        <v>2</v>
      </c>
      <c r="F231">
        <v>6</v>
      </c>
      <c r="G231">
        <v>0</v>
      </c>
    </row>
    <row r="232" spans="1:7">
      <c r="A232" t="s">
        <v>668</v>
      </c>
      <c r="B232">
        <v>2006</v>
      </c>
      <c r="C232" t="s">
        <v>1134</v>
      </c>
      <c r="D232" t="s">
        <v>648</v>
      </c>
      <c r="E232">
        <v>2</v>
      </c>
      <c r="F232">
        <v>6</v>
      </c>
      <c r="G232">
        <v>0</v>
      </c>
    </row>
    <row r="233" spans="1:7">
      <c r="A233" t="s">
        <v>668</v>
      </c>
      <c r="B233">
        <v>2006</v>
      </c>
      <c r="C233" t="s">
        <v>1135</v>
      </c>
      <c r="D233" t="s">
        <v>1123</v>
      </c>
      <c r="E233">
        <v>2</v>
      </c>
      <c r="F233">
        <v>6</v>
      </c>
      <c r="G233">
        <v>0</v>
      </c>
    </row>
    <row r="234" spans="1:7">
      <c r="A234" t="s">
        <v>668</v>
      </c>
      <c r="B234">
        <v>2006</v>
      </c>
      <c r="C234" t="s">
        <v>1133</v>
      </c>
      <c r="D234" t="s">
        <v>637</v>
      </c>
      <c r="E234">
        <v>4</v>
      </c>
      <c r="F234">
        <v>5</v>
      </c>
      <c r="G234">
        <v>1</v>
      </c>
    </row>
    <row r="235" spans="1:7">
      <c r="A235" t="s">
        <v>668</v>
      </c>
      <c r="B235">
        <v>2006</v>
      </c>
      <c r="C235" t="s">
        <v>1134</v>
      </c>
      <c r="D235" t="s">
        <v>645</v>
      </c>
      <c r="E235">
        <v>4</v>
      </c>
      <c r="F235">
        <v>5</v>
      </c>
      <c r="G235">
        <v>1</v>
      </c>
    </row>
    <row r="236" spans="1:7">
      <c r="A236" t="s">
        <v>668</v>
      </c>
      <c r="B236">
        <v>2006</v>
      </c>
      <c r="C236" t="s">
        <v>1135</v>
      </c>
      <c r="D236" t="s">
        <v>1120</v>
      </c>
      <c r="E236">
        <v>4</v>
      </c>
      <c r="F236">
        <v>5</v>
      </c>
      <c r="G236">
        <v>1</v>
      </c>
    </row>
    <row r="237" spans="1:7">
      <c r="A237" t="s">
        <v>668</v>
      </c>
      <c r="B237">
        <v>2006</v>
      </c>
      <c r="C237" t="s">
        <v>1133</v>
      </c>
      <c r="D237" t="s">
        <v>646</v>
      </c>
      <c r="E237">
        <v>1</v>
      </c>
      <c r="F237">
        <v>5</v>
      </c>
      <c r="G237">
        <v>0</v>
      </c>
    </row>
    <row r="238" spans="1:7">
      <c r="A238" t="s">
        <v>668</v>
      </c>
      <c r="B238">
        <v>2006</v>
      </c>
      <c r="C238" t="s">
        <v>1134</v>
      </c>
      <c r="D238" t="s">
        <v>659</v>
      </c>
      <c r="E238">
        <v>1</v>
      </c>
      <c r="F238">
        <v>5</v>
      </c>
      <c r="G238">
        <v>0</v>
      </c>
    </row>
    <row r="239" spans="1:7">
      <c r="A239" t="s">
        <v>668</v>
      </c>
      <c r="B239">
        <v>2006</v>
      </c>
      <c r="C239" t="s">
        <v>1135</v>
      </c>
      <c r="D239" t="s">
        <v>657</v>
      </c>
      <c r="E239">
        <v>1</v>
      </c>
      <c r="F239">
        <v>5</v>
      </c>
      <c r="G239">
        <v>0</v>
      </c>
    </row>
    <row r="240" spans="1:7">
      <c r="A240" t="s">
        <v>668</v>
      </c>
      <c r="B240">
        <v>2006</v>
      </c>
      <c r="C240" t="s">
        <v>1135</v>
      </c>
      <c r="D240" t="s">
        <v>640</v>
      </c>
      <c r="E240">
        <v>4</v>
      </c>
      <c r="F240">
        <v>4</v>
      </c>
      <c r="G240">
        <v>1</v>
      </c>
    </row>
    <row r="241" spans="1:7">
      <c r="A241" t="s">
        <v>668</v>
      </c>
      <c r="B241">
        <v>2006</v>
      </c>
      <c r="C241" t="s">
        <v>1135</v>
      </c>
      <c r="D241" t="s">
        <v>675</v>
      </c>
      <c r="E241">
        <v>0</v>
      </c>
      <c r="F241">
        <v>4</v>
      </c>
      <c r="G241">
        <v>0</v>
      </c>
    </row>
    <row r="242" spans="1:7">
      <c r="A242" t="s">
        <v>668</v>
      </c>
      <c r="B242">
        <v>2005</v>
      </c>
      <c r="C242" t="s">
        <v>669</v>
      </c>
      <c r="D242" t="s">
        <v>638</v>
      </c>
      <c r="E242">
        <v>4</v>
      </c>
      <c r="F242">
        <v>7</v>
      </c>
      <c r="G242">
        <v>1</v>
      </c>
    </row>
    <row r="243" spans="1:7">
      <c r="A243" t="s">
        <v>668</v>
      </c>
      <c r="B243">
        <v>2005</v>
      </c>
      <c r="C243" t="s">
        <v>676</v>
      </c>
      <c r="D243" t="s">
        <v>645</v>
      </c>
      <c r="E243">
        <v>4</v>
      </c>
      <c r="F243">
        <v>7</v>
      </c>
      <c r="G243">
        <v>1</v>
      </c>
    </row>
    <row r="244" spans="1:7">
      <c r="A244" t="s">
        <v>668</v>
      </c>
      <c r="B244">
        <v>2005</v>
      </c>
      <c r="C244" t="s">
        <v>1134</v>
      </c>
      <c r="D244" t="s">
        <v>648</v>
      </c>
      <c r="E244">
        <v>4</v>
      </c>
      <c r="F244">
        <v>7</v>
      </c>
      <c r="G244">
        <v>1</v>
      </c>
    </row>
    <row r="245" spans="1:7">
      <c r="A245" t="s">
        <v>668</v>
      </c>
      <c r="B245">
        <v>2005</v>
      </c>
      <c r="C245" t="s">
        <v>1135</v>
      </c>
      <c r="D245" t="s">
        <v>640</v>
      </c>
      <c r="E245">
        <v>4</v>
      </c>
      <c r="F245">
        <v>7</v>
      </c>
      <c r="G245">
        <v>1</v>
      </c>
    </row>
    <row r="246" spans="1:7">
      <c r="A246" t="s">
        <v>668</v>
      </c>
      <c r="B246">
        <v>2005</v>
      </c>
      <c r="C246" t="s">
        <v>669</v>
      </c>
      <c r="D246" t="s">
        <v>645</v>
      </c>
      <c r="E246">
        <v>3</v>
      </c>
      <c r="F246">
        <v>7</v>
      </c>
      <c r="G246">
        <v>0</v>
      </c>
    </row>
    <row r="247" spans="1:7">
      <c r="A247" t="s">
        <v>668</v>
      </c>
      <c r="B247">
        <v>2005</v>
      </c>
      <c r="C247" t="s">
        <v>676</v>
      </c>
      <c r="D247" t="s">
        <v>637</v>
      </c>
      <c r="E247">
        <v>3</v>
      </c>
      <c r="F247">
        <v>7</v>
      </c>
      <c r="G247">
        <v>0</v>
      </c>
    </row>
    <row r="248" spans="1:7">
      <c r="A248" t="s">
        <v>668</v>
      </c>
      <c r="B248">
        <v>2005</v>
      </c>
      <c r="C248" t="s">
        <v>1134</v>
      </c>
      <c r="D248" t="s">
        <v>642</v>
      </c>
      <c r="E248">
        <v>3</v>
      </c>
      <c r="F248">
        <v>7</v>
      </c>
      <c r="G248">
        <v>0</v>
      </c>
    </row>
    <row r="249" spans="1:7">
      <c r="A249" t="s">
        <v>668</v>
      </c>
      <c r="B249">
        <v>2005</v>
      </c>
      <c r="C249" t="s">
        <v>1135</v>
      </c>
      <c r="D249" t="s">
        <v>653</v>
      </c>
      <c r="E249">
        <v>3</v>
      </c>
      <c r="F249">
        <v>7</v>
      </c>
      <c r="G249">
        <v>0</v>
      </c>
    </row>
    <row r="250" spans="1:7">
      <c r="A250" t="s">
        <v>668</v>
      </c>
      <c r="B250">
        <v>2005</v>
      </c>
      <c r="C250" t="s">
        <v>1133</v>
      </c>
      <c r="D250" t="s">
        <v>645</v>
      </c>
      <c r="E250">
        <v>4</v>
      </c>
      <c r="F250">
        <v>6</v>
      </c>
      <c r="G250">
        <v>1</v>
      </c>
    </row>
    <row r="251" spans="1:7">
      <c r="A251" t="s">
        <v>668</v>
      </c>
      <c r="B251">
        <v>2005</v>
      </c>
      <c r="C251" t="s">
        <v>1132</v>
      </c>
      <c r="D251" t="s">
        <v>654</v>
      </c>
      <c r="E251">
        <v>4</v>
      </c>
      <c r="F251">
        <v>6</v>
      </c>
      <c r="G251">
        <v>1</v>
      </c>
    </row>
    <row r="252" spans="1:7">
      <c r="A252" t="s">
        <v>668</v>
      </c>
      <c r="B252">
        <v>2005</v>
      </c>
      <c r="C252" t="s">
        <v>1132</v>
      </c>
      <c r="D252" t="s">
        <v>638</v>
      </c>
      <c r="E252">
        <v>4</v>
      </c>
      <c r="F252">
        <v>6</v>
      </c>
      <c r="G252">
        <v>1</v>
      </c>
    </row>
    <row r="253" spans="1:7">
      <c r="A253" t="s">
        <v>668</v>
      </c>
      <c r="B253">
        <v>2005</v>
      </c>
      <c r="C253" t="s">
        <v>1134</v>
      </c>
      <c r="D253" t="s">
        <v>1122</v>
      </c>
      <c r="E253">
        <v>4</v>
      </c>
      <c r="F253">
        <v>6</v>
      </c>
      <c r="G253">
        <v>1</v>
      </c>
    </row>
    <row r="254" spans="1:7">
      <c r="A254" t="s">
        <v>668</v>
      </c>
      <c r="B254">
        <v>2005</v>
      </c>
      <c r="C254" t="s">
        <v>1133</v>
      </c>
      <c r="D254" t="s">
        <v>648</v>
      </c>
      <c r="E254">
        <v>2</v>
      </c>
      <c r="F254">
        <v>6</v>
      </c>
      <c r="G254">
        <v>0</v>
      </c>
    </row>
    <row r="255" spans="1:7">
      <c r="A255" t="s">
        <v>668</v>
      </c>
      <c r="B255">
        <v>2005</v>
      </c>
      <c r="C255" t="s">
        <v>1132</v>
      </c>
      <c r="D255" t="s">
        <v>640</v>
      </c>
      <c r="E255">
        <v>2</v>
      </c>
      <c r="F255">
        <v>6</v>
      </c>
      <c r="G255">
        <v>0</v>
      </c>
    </row>
    <row r="256" spans="1:7">
      <c r="A256" t="s">
        <v>668</v>
      </c>
      <c r="B256">
        <v>2005</v>
      </c>
      <c r="C256" t="s">
        <v>1132</v>
      </c>
      <c r="D256" t="s">
        <v>652</v>
      </c>
      <c r="E256">
        <v>2</v>
      </c>
      <c r="F256">
        <v>6</v>
      </c>
      <c r="G256">
        <v>0</v>
      </c>
    </row>
    <row r="257" spans="1:7">
      <c r="A257" t="s">
        <v>668</v>
      </c>
      <c r="B257">
        <v>2005</v>
      </c>
      <c r="C257" t="s">
        <v>1134</v>
      </c>
      <c r="D257" t="s">
        <v>650</v>
      </c>
      <c r="E257">
        <v>2</v>
      </c>
      <c r="F257">
        <v>6</v>
      </c>
      <c r="G257">
        <v>0</v>
      </c>
    </row>
    <row r="258" spans="1:7">
      <c r="A258" t="s">
        <v>668</v>
      </c>
      <c r="B258">
        <v>2005</v>
      </c>
      <c r="C258" t="s">
        <v>677</v>
      </c>
      <c r="D258" t="s">
        <v>638</v>
      </c>
      <c r="E258">
        <v>4</v>
      </c>
      <c r="F258">
        <v>5</v>
      </c>
      <c r="G258">
        <v>1</v>
      </c>
    </row>
    <row r="259" spans="1:7">
      <c r="A259" t="s">
        <v>668</v>
      </c>
      <c r="B259">
        <v>2005</v>
      </c>
      <c r="C259" t="s">
        <v>1134</v>
      </c>
      <c r="D259" t="s">
        <v>645</v>
      </c>
      <c r="E259">
        <v>4</v>
      </c>
      <c r="F259">
        <v>5</v>
      </c>
      <c r="G259">
        <v>1</v>
      </c>
    </row>
    <row r="260" spans="1:7">
      <c r="A260" t="s">
        <v>668</v>
      </c>
      <c r="B260">
        <v>2005</v>
      </c>
      <c r="C260" t="s">
        <v>1135</v>
      </c>
      <c r="D260" t="s">
        <v>638</v>
      </c>
      <c r="E260">
        <v>4</v>
      </c>
      <c r="F260">
        <v>5</v>
      </c>
      <c r="G260">
        <v>1</v>
      </c>
    </row>
    <row r="261" spans="1:7">
      <c r="A261" t="s">
        <v>668</v>
      </c>
      <c r="B261">
        <v>2005</v>
      </c>
      <c r="C261" t="s">
        <v>1135</v>
      </c>
      <c r="D261" t="s">
        <v>652</v>
      </c>
      <c r="E261">
        <v>4</v>
      </c>
      <c r="F261">
        <v>5</v>
      </c>
      <c r="G261">
        <v>1</v>
      </c>
    </row>
    <row r="262" spans="1:7">
      <c r="A262" t="s">
        <v>668</v>
      </c>
      <c r="B262">
        <v>2005</v>
      </c>
      <c r="C262" t="s">
        <v>677</v>
      </c>
      <c r="D262" t="s">
        <v>654</v>
      </c>
      <c r="E262">
        <v>1</v>
      </c>
      <c r="F262">
        <v>5</v>
      </c>
      <c r="G262">
        <v>0</v>
      </c>
    </row>
    <row r="263" spans="1:7">
      <c r="A263" t="s">
        <v>668</v>
      </c>
      <c r="B263">
        <v>2005</v>
      </c>
      <c r="C263" t="s">
        <v>1134</v>
      </c>
      <c r="D263" t="s">
        <v>647</v>
      </c>
      <c r="E263">
        <v>1</v>
      </c>
      <c r="F263">
        <v>5</v>
      </c>
      <c r="G263">
        <v>0</v>
      </c>
    </row>
    <row r="264" spans="1:7">
      <c r="A264" t="s">
        <v>668</v>
      </c>
      <c r="B264">
        <v>2005</v>
      </c>
      <c r="C264" t="s">
        <v>1135</v>
      </c>
      <c r="D264" t="s">
        <v>657</v>
      </c>
      <c r="E264">
        <v>1</v>
      </c>
      <c r="F264">
        <v>5</v>
      </c>
      <c r="G264">
        <v>0</v>
      </c>
    </row>
    <row r="265" spans="1:7">
      <c r="A265" t="s">
        <v>668</v>
      </c>
      <c r="B265">
        <v>2005</v>
      </c>
      <c r="C265" t="s">
        <v>1135</v>
      </c>
      <c r="D265" t="s">
        <v>1123</v>
      </c>
      <c r="E265">
        <v>1</v>
      </c>
      <c r="F265">
        <v>5</v>
      </c>
      <c r="G265">
        <v>0</v>
      </c>
    </row>
    <row r="266" spans="1:7">
      <c r="A266" t="s">
        <v>668</v>
      </c>
      <c r="B266">
        <v>2005</v>
      </c>
      <c r="C266" t="s">
        <v>1133</v>
      </c>
      <c r="D266" t="s">
        <v>637</v>
      </c>
      <c r="E266">
        <v>4</v>
      </c>
      <c r="F266">
        <v>4</v>
      </c>
      <c r="G266">
        <v>1</v>
      </c>
    </row>
    <row r="267" spans="1:7">
      <c r="A267" t="s">
        <v>668</v>
      </c>
      <c r="B267">
        <v>2005</v>
      </c>
      <c r="C267" t="s">
        <v>1134</v>
      </c>
      <c r="D267" t="s">
        <v>637</v>
      </c>
      <c r="E267">
        <v>4</v>
      </c>
      <c r="F267">
        <v>4</v>
      </c>
      <c r="G267">
        <v>1</v>
      </c>
    </row>
    <row r="268" spans="1:7">
      <c r="A268" t="s">
        <v>668</v>
      </c>
      <c r="B268">
        <v>2005</v>
      </c>
      <c r="C268" t="s">
        <v>1135</v>
      </c>
      <c r="D268" t="s">
        <v>654</v>
      </c>
      <c r="E268">
        <v>4</v>
      </c>
      <c r="F268">
        <v>4</v>
      </c>
      <c r="G268">
        <v>1</v>
      </c>
    </row>
    <row r="269" spans="1:7">
      <c r="A269" t="s">
        <v>668</v>
      </c>
      <c r="B269">
        <v>2005</v>
      </c>
      <c r="C269" t="s">
        <v>1133</v>
      </c>
      <c r="D269" t="s">
        <v>1122</v>
      </c>
      <c r="E269">
        <v>0</v>
      </c>
      <c r="F269">
        <v>4</v>
      </c>
      <c r="G269">
        <v>0</v>
      </c>
    </row>
    <row r="270" spans="1:7">
      <c r="A270" t="s">
        <v>668</v>
      </c>
      <c r="B270">
        <v>2005</v>
      </c>
      <c r="C270" t="s">
        <v>1134</v>
      </c>
      <c r="D270" t="s">
        <v>646</v>
      </c>
      <c r="E270">
        <v>0</v>
      </c>
      <c r="F270">
        <v>4</v>
      </c>
      <c r="G270">
        <v>0</v>
      </c>
    </row>
    <row r="271" spans="1:7">
      <c r="A271" t="s">
        <v>668</v>
      </c>
      <c r="B271">
        <v>2005</v>
      </c>
      <c r="C271" t="s">
        <v>1135</v>
      </c>
      <c r="D271" t="s">
        <v>675</v>
      </c>
      <c r="E271">
        <v>0</v>
      </c>
      <c r="F271">
        <v>4</v>
      </c>
      <c r="G271">
        <v>0</v>
      </c>
    </row>
    <row r="272" spans="1:7">
      <c r="A272" t="s">
        <v>668</v>
      </c>
      <c r="B272">
        <v>2004</v>
      </c>
      <c r="C272" t="s">
        <v>1133</v>
      </c>
      <c r="D272" t="s">
        <v>645</v>
      </c>
      <c r="E272">
        <v>4</v>
      </c>
      <c r="F272">
        <v>7</v>
      </c>
      <c r="G272">
        <v>1</v>
      </c>
    </row>
    <row r="273" spans="1:7">
      <c r="A273" t="s">
        <v>668</v>
      </c>
      <c r="B273">
        <v>2004</v>
      </c>
      <c r="C273" t="s">
        <v>1132</v>
      </c>
      <c r="D273" t="s">
        <v>674</v>
      </c>
      <c r="E273">
        <v>4</v>
      </c>
      <c r="F273">
        <v>7</v>
      </c>
      <c r="G273">
        <v>1</v>
      </c>
    </row>
    <row r="274" spans="1:7">
      <c r="A274" t="s">
        <v>668</v>
      </c>
      <c r="B274">
        <v>2004</v>
      </c>
      <c r="C274" t="s">
        <v>1134</v>
      </c>
      <c r="D274" t="s">
        <v>637</v>
      </c>
      <c r="E274">
        <v>4</v>
      </c>
      <c r="F274">
        <v>7</v>
      </c>
      <c r="G274">
        <v>1</v>
      </c>
    </row>
    <row r="275" spans="1:7">
      <c r="A275" t="s">
        <v>668</v>
      </c>
      <c r="B275">
        <v>2004</v>
      </c>
      <c r="C275" t="s">
        <v>1133</v>
      </c>
      <c r="D275" t="s">
        <v>646</v>
      </c>
      <c r="E275">
        <v>3</v>
      </c>
      <c r="F275">
        <v>7</v>
      </c>
      <c r="G275">
        <v>0</v>
      </c>
    </row>
    <row r="276" spans="1:7">
      <c r="A276" t="s">
        <v>668</v>
      </c>
      <c r="B276">
        <v>2004</v>
      </c>
      <c r="C276" t="s">
        <v>1132</v>
      </c>
      <c r="D276" t="s">
        <v>1123</v>
      </c>
      <c r="E276">
        <v>3</v>
      </c>
      <c r="F276">
        <v>7</v>
      </c>
      <c r="G276">
        <v>0</v>
      </c>
    </row>
    <row r="277" spans="1:7">
      <c r="A277" t="s">
        <v>668</v>
      </c>
      <c r="B277">
        <v>2004</v>
      </c>
      <c r="C277" t="s">
        <v>1134</v>
      </c>
      <c r="D277" t="s">
        <v>1121</v>
      </c>
      <c r="E277">
        <v>3</v>
      </c>
      <c r="F277">
        <v>7</v>
      </c>
      <c r="G277">
        <v>0</v>
      </c>
    </row>
    <row r="278" spans="1:7">
      <c r="A278" t="s">
        <v>668</v>
      </c>
      <c r="B278">
        <v>2004</v>
      </c>
      <c r="C278" t="s">
        <v>676</v>
      </c>
      <c r="D278" t="s">
        <v>645</v>
      </c>
      <c r="E278">
        <v>4</v>
      </c>
      <c r="F278">
        <v>6</v>
      </c>
      <c r="G278">
        <v>1</v>
      </c>
    </row>
    <row r="279" spans="1:7">
      <c r="A279" t="s">
        <v>668</v>
      </c>
      <c r="B279">
        <v>2004</v>
      </c>
      <c r="C279" t="s">
        <v>677</v>
      </c>
      <c r="D279" t="s">
        <v>641</v>
      </c>
      <c r="E279">
        <v>4</v>
      </c>
      <c r="F279">
        <v>6</v>
      </c>
      <c r="G279">
        <v>1</v>
      </c>
    </row>
    <row r="280" spans="1:7">
      <c r="A280" t="s">
        <v>668</v>
      </c>
      <c r="B280">
        <v>2004</v>
      </c>
      <c r="C280" t="s">
        <v>1133</v>
      </c>
      <c r="D280" t="s">
        <v>648</v>
      </c>
      <c r="E280">
        <v>4</v>
      </c>
      <c r="F280">
        <v>6</v>
      </c>
      <c r="G280">
        <v>1</v>
      </c>
    </row>
    <row r="281" spans="1:7">
      <c r="A281" t="s">
        <v>668</v>
      </c>
      <c r="B281">
        <v>2004</v>
      </c>
      <c r="C281" t="s">
        <v>1132</v>
      </c>
      <c r="D281" t="s">
        <v>641</v>
      </c>
      <c r="E281">
        <v>4</v>
      </c>
      <c r="F281">
        <v>6</v>
      </c>
      <c r="G281">
        <v>1</v>
      </c>
    </row>
    <row r="282" spans="1:7">
      <c r="A282" t="s">
        <v>668</v>
      </c>
      <c r="B282">
        <v>2004</v>
      </c>
      <c r="C282" t="s">
        <v>676</v>
      </c>
      <c r="D282" t="s">
        <v>648</v>
      </c>
      <c r="E282">
        <v>2</v>
      </c>
      <c r="F282">
        <v>6</v>
      </c>
      <c r="G282">
        <v>0</v>
      </c>
    </row>
    <row r="283" spans="1:7">
      <c r="A283" t="s">
        <v>668</v>
      </c>
      <c r="B283">
        <v>2004</v>
      </c>
      <c r="C283" t="s">
        <v>677</v>
      </c>
      <c r="D283" t="s">
        <v>674</v>
      </c>
      <c r="E283">
        <v>2</v>
      </c>
      <c r="F283">
        <v>6</v>
      </c>
      <c r="G283">
        <v>0</v>
      </c>
    </row>
    <row r="284" spans="1:7">
      <c r="A284" t="s">
        <v>668</v>
      </c>
      <c r="B284">
        <v>2004</v>
      </c>
      <c r="C284" t="s">
        <v>1133</v>
      </c>
      <c r="D284" t="s">
        <v>637</v>
      </c>
      <c r="E284">
        <v>2</v>
      </c>
      <c r="F284">
        <v>6</v>
      </c>
      <c r="G284">
        <v>0</v>
      </c>
    </row>
    <row r="285" spans="1:7">
      <c r="A285" t="s">
        <v>668</v>
      </c>
      <c r="B285">
        <v>2004</v>
      </c>
      <c r="C285" t="s">
        <v>1132</v>
      </c>
      <c r="D285" t="s">
        <v>638</v>
      </c>
      <c r="E285">
        <v>2</v>
      </c>
      <c r="F285">
        <v>6</v>
      </c>
      <c r="G285">
        <v>0</v>
      </c>
    </row>
    <row r="286" spans="1:7">
      <c r="A286" t="s">
        <v>668</v>
      </c>
      <c r="B286">
        <v>2004</v>
      </c>
      <c r="C286" t="s">
        <v>669</v>
      </c>
      <c r="D286" t="s">
        <v>645</v>
      </c>
      <c r="E286">
        <v>4</v>
      </c>
      <c r="F286">
        <v>5</v>
      </c>
      <c r="G286">
        <v>1</v>
      </c>
    </row>
    <row r="287" spans="1:7">
      <c r="A287" t="s">
        <v>668</v>
      </c>
      <c r="B287">
        <v>2004</v>
      </c>
      <c r="C287" t="s">
        <v>1134</v>
      </c>
      <c r="D287" t="s">
        <v>645</v>
      </c>
      <c r="E287">
        <v>4</v>
      </c>
      <c r="F287">
        <v>5</v>
      </c>
      <c r="G287">
        <v>1</v>
      </c>
    </row>
    <row r="288" spans="1:7">
      <c r="A288" t="s">
        <v>668</v>
      </c>
      <c r="B288">
        <v>2004</v>
      </c>
      <c r="C288" t="s">
        <v>1135</v>
      </c>
      <c r="D288" t="s">
        <v>641</v>
      </c>
      <c r="E288">
        <v>4</v>
      </c>
      <c r="F288">
        <v>5</v>
      </c>
      <c r="G288">
        <v>1</v>
      </c>
    </row>
    <row r="289" spans="1:7">
      <c r="A289" t="s">
        <v>668</v>
      </c>
      <c r="B289">
        <v>2004</v>
      </c>
      <c r="C289" t="s">
        <v>1135</v>
      </c>
      <c r="D289" t="s">
        <v>674</v>
      </c>
      <c r="E289">
        <v>4</v>
      </c>
      <c r="F289">
        <v>5</v>
      </c>
      <c r="G289">
        <v>1</v>
      </c>
    </row>
    <row r="290" spans="1:7">
      <c r="A290" t="s">
        <v>668</v>
      </c>
      <c r="B290">
        <v>2004</v>
      </c>
      <c r="C290" t="s">
        <v>1135</v>
      </c>
      <c r="D290" t="s">
        <v>1123</v>
      </c>
      <c r="E290">
        <v>4</v>
      </c>
      <c r="F290">
        <v>5</v>
      </c>
      <c r="G290">
        <v>1</v>
      </c>
    </row>
    <row r="291" spans="1:7">
      <c r="A291" t="s">
        <v>668</v>
      </c>
      <c r="B291">
        <v>2004</v>
      </c>
      <c r="C291" t="s">
        <v>669</v>
      </c>
      <c r="D291" t="s">
        <v>641</v>
      </c>
      <c r="E291">
        <v>1</v>
      </c>
      <c r="F291">
        <v>5</v>
      </c>
      <c r="G291">
        <v>0</v>
      </c>
    </row>
    <row r="292" spans="1:7">
      <c r="A292" t="s">
        <v>668</v>
      </c>
      <c r="B292">
        <v>2004</v>
      </c>
      <c r="C292" t="s">
        <v>1134</v>
      </c>
      <c r="D292" t="s">
        <v>659</v>
      </c>
      <c r="E292">
        <v>1</v>
      </c>
      <c r="F292">
        <v>5</v>
      </c>
      <c r="G292">
        <v>0</v>
      </c>
    </row>
    <row r="293" spans="1:7">
      <c r="A293" t="s">
        <v>668</v>
      </c>
      <c r="B293">
        <v>2004</v>
      </c>
      <c r="C293" t="s">
        <v>1135</v>
      </c>
      <c r="D293" t="s">
        <v>653</v>
      </c>
      <c r="E293">
        <v>1</v>
      </c>
      <c r="F293">
        <v>5</v>
      </c>
      <c r="G293">
        <v>0</v>
      </c>
    </row>
    <row r="294" spans="1:7">
      <c r="A294" t="s">
        <v>668</v>
      </c>
      <c r="B294">
        <v>2004</v>
      </c>
      <c r="C294" t="s">
        <v>1135</v>
      </c>
      <c r="D294" t="s">
        <v>657</v>
      </c>
      <c r="E294">
        <v>1</v>
      </c>
      <c r="F294">
        <v>5</v>
      </c>
      <c r="G294">
        <v>0</v>
      </c>
    </row>
    <row r="295" spans="1:7">
      <c r="A295" t="s">
        <v>668</v>
      </c>
      <c r="B295">
        <v>2004</v>
      </c>
      <c r="C295" t="s">
        <v>1135</v>
      </c>
      <c r="D295" t="s">
        <v>640</v>
      </c>
      <c r="E295">
        <v>1</v>
      </c>
      <c r="F295">
        <v>5</v>
      </c>
      <c r="G295">
        <v>0</v>
      </c>
    </row>
    <row r="296" spans="1:7">
      <c r="A296" t="s">
        <v>668</v>
      </c>
      <c r="B296">
        <v>2004</v>
      </c>
      <c r="C296" t="s">
        <v>1134</v>
      </c>
      <c r="D296" t="s">
        <v>648</v>
      </c>
      <c r="E296">
        <v>4</v>
      </c>
      <c r="F296">
        <v>4</v>
      </c>
      <c r="G296">
        <v>1</v>
      </c>
    </row>
    <row r="297" spans="1:7">
      <c r="A297" t="s">
        <v>668</v>
      </c>
      <c r="B297">
        <v>2004</v>
      </c>
      <c r="C297" t="s">
        <v>1134</v>
      </c>
      <c r="D297" t="s">
        <v>646</v>
      </c>
      <c r="E297">
        <v>4</v>
      </c>
      <c r="F297">
        <v>4</v>
      </c>
      <c r="G297">
        <v>1</v>
      </c>
    </row>
    <row r="298" spans="1:7">
      <c r="A298" t="s">
        <v>668</v>
      </c>
      <c r="B298">
        <v>2004</v>
      </c>
      <c r="C298" t="s">
        <v>1135</v>
      </c>
      <c r="D298" t="s">
        <v>638</v>
      </c>
      <c r="E298">
        <v>4</v>
      </c>
      <c r="F298">
        <v>4</v>
      </c>
      <c r="G298">
        <v>1</v>
      </c>
    </row>
    <row r="299" spans="1:7">
      <c r="A299" t="s">
        <v>668</v>
      </c>
      <c r="B299">
        <v>2004</v>
      </c>
      <c r="C299" t="s">
        <v>1134</v>
      </c>
      <c r="D299" t="s">
        <v>642</v>
      </c>
      <c r="E299">
        <v>0</v>
      </c>
      <c r="F299">
        <v>4</v>
      </c>
      <c r="G299">
        <v>0</v>
      </c>
    </row>
    <row r="300" spans="1:7">
      <c r="A300" t="s">
        <v>668</v>
      </c>
      <c r="B300">
        <v>2004</v>
      </c>
      <c r="C300" t="s">
        <v>1134</v>
      </c>
      <c r="D300" t="s">
        <v>649</v>
      </c>
      <c r="E300">
        <v>0</v>
      </c>
      <c r="F300">
        <v>4</v>
      </c>
      <c r="G300">
        <v>0</v>
      </c>
    </row>
    <row r="301" spans="1:7">
      <c r="A301" t="s">
        <v>668</v>
      </c>
      <c r="B301">
        <v>2004</v>
      </c>
      <c r="C301" t="s">
        <v>1135</v>
      </c>
      <c r="D301" t="s">
        <v>675</v>
      </c>
      <c r="E301">
        <v>0</v>
      </c>
      <c r="F301">
        <v>4</v>
      </c>
      <c r="G301">
        <v>0</v>
      </c>
    </row>
    <row r="302" spans="1:7">
      <c r="A302" t="s">
        <v>668</v>
      </c>
      <c r="B302">
        <v>2003</v>
      </c>
      <c r="C302" t="s">
        <v>1132</v>
      </c>
      <c r="D302" t="s">
        <v>640</v>
      </c>
      <c r="E302">
        <v>4</v>
      </c>
      <c r="F302">
        <v>7</v>
      </c>
      <c r="G302">
        <v>1</v>
      </c>
    </row>
    <row r="303" spans="1:7">
      <c r="A303" t="s">
        <v>668</v>
      </c>
      <c r="B303">
        <v>2003</v>
      </c>
      <c r="C303" t="s">
        <v>1134</v>
      </c>
      <c r="D303" t="s">
        <v>645</v>
      </c>
      <c r="E303">
        <v>4</v>
      </c>
      <c r="F303">
        <v>7</v>
      </c>
      <c r="G303">
        <v>1</v>
      </c>
    </row>
    <row r="304" spans="1:7">
      <c r="A304" t="s">
        <v>668</v>
      </c>
      <c r="B304">
        <v>2003</v>
      </c>
      <c r="C304" t="s">
        <v>1135</v>
      </c>
      <c r="D304" t="s">
        <v>640</v>
      </c>
      <c r="E304">
        <v>4</v>
      </c>
      <c r="F304">
        <v>7</v>
      </c>
      <c r="G304">
        <v>1</v>
      </c>
    </row>
    <row r="305" spans="1:7">
      <c r="A305" t="s">
        <v>668</v>
      </c>
      <c r="B305">
        <v>2003</v>
      </c>
      <c r="C305" t="s">
        <v>1132</v>
      </c>
      <c r="D305" t="s">
        <v>1123</v>
      </c>
      <c r="E305">
        <v>3</v>
      </c>
      <c r="F305">
        <v>7</v>
      </c>
      <c r="G305">
        <v>0</v>
      </c>
    </row>
    <row r="306" spans="1:7">
      <c r="A306" t="s">
        <v>668</v>
      </c>
      <c r="B306">
        <v>2003</v>
      </c>
      <c r="C306" t="s">
        <v>1134</v>
      </c>
      <c r="D306" t="s">
        <v>643</v>
      </c>
      <c r="E306">
        <v>3</v>
      </c>
      <c r="F306">
        <v>7</v>
      </c>
      <c r="G306">
        <v>0</v>
      </c>
    </row>
    <row r="307" spans="1:7">
      <c r="A307" t="s">
        <v>668</v>
      </c>
      <c r="B307">
        <v>2003</v>
      </c>
      <c r="C307" t="s">
        <v>1135</v>
      </c>
      <c r="D307" t="s">
        <v>655</v>
      </c>
      <c r="E307">
        <v>3</v>
      </c>
      <c r="F307">
        <v>7</v>
      </c>
      <c r="G307">
        <v>0</v>
      </c>
    </row>
    <row r="308" spans="1:7">
      <c r="A308" t="s">
        <v>668</v>
      </c>
      <c r="B308">
        <v>2003</v>
      </c>
      <c r="C308" t="s">
        <v>669</v>
      </c>
      <c r="D308" t="s">
        <v>638</v>
      </c>
      <c r="E308">
        <v>4</v>
      </c>
      <c r="F308">
        <v>6</v>
      </c>
      <c r="G308">
        <v>1</v>
      </c>
    </row>
    <row r="309" spans="1:7">
      <c r="A309" t="s">
        <v>668</v>
      </c>
      <c r="B309">
        <v>2003</v>
      </c>
      <c r="C309" t="s">
        <v>677</v>
      </c>
      <c r="D309" t="s">
        <v>638</v>
      </c>
      <c r="E309">
        <v>4</v>
      </c>
      <c r="F309">
        <v>6</v>
      </c>
      <c r="G309">
        <v>1</v>
      </c>
    </row>
    <row r="310" spans="1:7">
      <c r="A310" t="s">
        <v>668</v>
      </c>
      <c r="B310">
        <v>2003</v>
      </c>
      <c r="C310" t="s">
        <v>1133</v>
      </c>
      <c r="D310" t="s">
        <v>645</v>
      </c>
      <c r="E310">
        <v>4</v>
      </c>
      <c r="F310">
        <v>6</v>
      </c>
      <c r="G310">
        <v>1</v>
      </c>
    </row>
    <row r="311" spans="1:7">
      <c r="A311" t="s">
        <v>668</v>
      </c>
      <c r="B311">
        <v>2003</v>
      </c>
      <c r="C311" t="s">
        <v>1132</v>
      </c>
      <c r="D311" t="s">
        <v>638</v>
      </c>
      <c r="E311">
        <v>4</v>
      </c>
      <c r="F311">
        <v>6</v>
      </c>
      <c r="G311">
        <v>1</v>
      </c>
    </row>
    <row r="312" spans="1:7">
      <c r="A312" t="s">
        <v>668</v>
      </c>
      <c r="B312">
        <v>2003</v>
      </c>
      <c r="C312" t="s">
        <v>1134</v>
      </c>
      <c r="D312" t="s">
        <v>642</v>
      </c>
      <c r="E312">
        <v>4</v>
      </c>
      <c r="F312">
        <v>6</v>
      </c>
      <c r="G312">
        <v>1</v>
      </c>
    </row>
    <row r="313" spans="1:7">
      <c r="A313" t="s">
        <v>668</v>
      </c>
      <c r="B313">
        <v>2003</v>
      </c>
      <c r="C313" t="s">
        <v>1134</v>
      </c>
      <c r="D313" t="s">
        <v>646</v>
      </c>
      <c r="E313">
        <v>4</v>
      </c>
      <c r="F313">
        <v>6</v>
      </c>
      <c r="G313">
        <v>1</v>
      </c>
    </row>
    <row r="314" spans="1:7">
      <c r="A314" t="s">
        <v>668</v>
      </c>
      <c r="B314">
        <v>2003</v>
      </c>
      <c r="C314" t="s">
        <v>1134</v>
      </c>
      <c r="D314" t="s">
        <v>647</v>
      </c>
      <c r="E314">
        <v>4</v>
      </c>
      <c r="F314">
        <v>6</v>
      </c>
      <c r="G314">
        <v>1</v>
      </c>
    </row>
    <row r="315" spans="1:7">
      <c r="A315" t="s">
        <v>668</v>
      </c>
      <c r="B315">
        <v>2003</v>
      </c>
      <c r="C315" t="s">
        <v>1135</v>
      </c>
      <c r="D315" t="s">
        <v>641</v>
      </c>
      <c r="E315">
        <v>4</v>
      </c>
      <c r="F315">
        <v>6</v>
      </c>
      <c r="G315">
        <v>1</v>
      </c>
    </row>
    <row r="316" spans="1:7">
      <c r="A316" t="s">
        <v>668</v>
      </c>
      <c r="B316">
        <v>2003</v>
      </c>
      <c r="C316" t="s">
        <v>1135</v>
      </c>
      <c r="D316" t="s">
        <v>638</v>
      </c>
      <c r="E316">
        <v>4</v>
      </c>
      <c r="F316">
        <v>6</v>
      </c>
      <c r="G316">
        <v>1</v>
      </c>
    </row>
    <row r="317" spans="1:7">
      <c r="A317" t="s">
        <v>668</v>
      </c>
      <c r="B317">
        <v>2003</v>
      </c>
      <c r="C317" t="s">
        <v>669</v>
      </c>
      <c r="D317" t="s">
        <v>646</v>
      </c>
      <c r="E317">
        <v>2</v>
      </c>
      <c r="F317">
        <v>6</v>
      </c>
      <c r="G317">
        <v>0</v>
      </c>
    </row>
    <row r="318" spans="1:7">
      <c r="A318" t="s">
        <v>668</v>
      </c>
      <c r="B318">
        <v>2003</v>
      </c>
      <c r="C318" t="s">
        <v>677</v>
      </c>
      <c r="D318" t="s">
        <v>640</v>
      </c>
      <c r="E318">
        <v>2</v>
      </c>
      <c r="F318">
        <v>6</v>
      </c>
      <c r="G318">
        <v>0</v>
      </c>
    </row>
    <row r="319" spans="1:7">
      <c r="A319" t="s">
        <v>668</v>
      </c>
      <c r="B319">
        <v>2003</v>
      </c>
      <c r="C319" t="s">
        <v>1133</v>
      </c>
      <c r="D319" t="s">
        <v>647</v>
      </c>
      <c r="E319">
        <v>2</v>
      </c>
      <c r="F319">
        <v>6</v>
      </c>
      <c r="G319">
        <v>0</v>
      </c>
    </row>
    <row r="320" spans="1:7">
      <c r="A320" t="s">
        <v>668</v>
      </c>
      <c r="B320">
        <v>2003</v>
      </c>
      <c r="C320" t="s">
        <v>1132</v>
      </c>
      <c r="D320" t="s">
        <v>641</v>
      </c>
      <c r="E320">
        <v>2</v>
      </c>
      <c r="F320">
        <v>6</v>
      </c>
      <c r="G320">
        <v>0</v>
      </c>
    </row>
    <row r="321" spans="1:7">
      <c r="A321" t="s">
        <v>668</v>
      </c>
      <c r="B321">
        <v>2003</v>
      </c>
      <c r="C321" t="s">
        <v>1134</v>
      </c>
      <c r="D321" t="s">
        <v>648</v>
      </c>
      <c r="E321">
        <v>2</v>
      </c>
      <c r="F321">
        <v>6</v>
      </c>
      <c r="G321">
        <v>0</v>
      </c>
    </row>
    <row r="322" spans="1:7">
      <c r="A322" t="s">
        <v>668</v>
      </c>
      <c r="B322">
        <v>2003</v>
      </c>
      <c r="C322" t="s">
        <v>1134</v>
      </c>
      <c r="D322" t="s">
        <v>659</v>
      </c>
      <c r="E322">
        <v>2</v>
      </c>
      <c r="F322">
        <v>6</v>
      </c>
      <c r="G322">
        <v>0</v>
      </c>
    </row>
    <row r="323" spans="1:7">
      <c r="A323" t="s">
        <v>668</v>
      </c>
      <c r="B323">
        <v>2003</v>
      </c>
      <c r="C323" t="s">
        <v>1134</v>
      </c>
      <c r="D323" t="s">
        <v>1121</v>
      </c>
      <c r="E323">
        <v>2</v>
      </c>
      <c r="F323">
        <v>6</v>
      </c>
      <c r="G323">
        <v>0</v>
      </c>
    </row>
    <row r="324" spans="1:7">
      <c r="A324" t="s">
        <v>668</v>
      </c>
      <c r="B324">
        <v>2003</v>
      </c>
      <c r="C324" t="s">
        <v>1135</v>
      </c>
      <c r="D324" t="s">
        <v>674</v>
      </c>
      <c r="E324">
        <v>2</v>
      </c>
      <c r="F324">
        <v>6</v>
      </c>
      <c r="G324">
        <v>0</v>
      </c>
    </row>
    <row r="325" spans="1:7">
      <c r="A325" t="s">
        <v>668</v>
      </c>
      <c r="B325">
        <v>2003</v>
      </c>
      <c r="C325" t="s">
        <v>1135</v>
      </c>
      <c r="D325" t="s">
        <v>654</v>
      </c>
      <c r="E325">
        <v>2</v>
      </c>
      <c r="F325">
        <v>6</v>
      </c>
      <c r="G325">
        <v>0</v>
      </c>
    </row>
    <row r="326" spans="1:7">
      <c r="A326" t="s">
        <v>668</v>
      </c>
      <c r="B326">
        <v>2003</v>
      </c>
      <c r="C326" t="s">
        <v>1135</v>
      </c>
      <c r="D326" t="s">
        <v>1123</v>
      </c>
      <c r="E326">
        <v>4</v>
      </c>
      <c r="F326">
        <v>5</v>
      </c>
      <c r="G326">
        <v>1</v>
      </c>
    </row>
    <row r="327" spans="1:7">
      <c r="A327" t="s">
        <v>668</v>
      </c>
      <c r="B327">
        <v>2003</v>
      </c>
      <c r="C327" t="s">
        <v>1135</v>
      </c>
      <c r="D327" t="s">
        <v>651</v>
      </c>
      <c r="E327">
        <v>1</v>
      </c>
      <c r="F327">
        <v>5</v>
      </c>
      <c r="G327">
        <v>0</v>
      </c>
    </row>
    <row r="328" spans="1:7">
      <c r="A328" t="s">
        <v>668</v>
      </c>
      <c r="B328">
        <v>2003</v>
      </c>
      <c r="C328" t="s">
        <v>676</v>
      </c>
      <c r="D328" t="s">
        <v>646</v>
      </c>
      <c r="E328">
        <v>4</v>
      </c>
      <c r="F328">
        <v>4</v>
      </c>
      <c r="G328">
        <v>1</v>
      </c>
    </row>
    <row r="329" spans="1:7">
      <c r="A329" t="s">
        <v>668</v>
      </c>
      <c r="B329">
        <v>2003</v>
      </c>
      <c r="C329" t="s">
        <v>1133</v>
      </c>
      <c r="D329" t="s">
        <v>646</v>
      </c>
      <c r="E329">
        <v>4</v>
      </c>
      <c r="F329">
        <v>4</v>
      </c>
      <c r="G329">
        <v>1</v>
      </c>
    </row>
    <row r="330" spans="1:7">
      <c r="A330" t="s">
        <v>668</v>
      </c>
      <c r="B330">
        <v>2003</v>
      </c>
      <c r="C330" t="s">
        <v>676</v>
      </c>
      <c r="D330" t="s">
        <v>645</v>
      </c>
      <c r="E330">
        <v>0</v>
      </c>
      <c r="F330">
        <v>4</v>
      </c>
      <c r="G330">
        <v>0</v>
      </c>
    </row>
    <row r="331" spans="1:7">
      <c r="A331" t="s">
        <v>668</v>
      </c>
      <c r="B331">
        <v>2003</v>
      </c>
      <c r="C331" t="s">
        <v>1133</v>
      </c>
      <c r="D331" t="s">
        <v>642</v>
      </c>
      <c r="E331">
        <v>0</v>
      </c>
      <c r="F331">
        <v>4</v>
      </c>
      <c r="G331">
        <v>0</v>
      </c>
    </row>
    <row r="332" spans="1:7">
      <c r="A332" t="s">
        <v>668</v>
      </c>
      <c r="B332">
        <v>2002</v>
      </c>
      <c r="C332" t="s">
        <v>677</v>
      </c>
      <c r="D332" t="s">
        <v>641</v>
      </c>
      <c r="E332">
        <v>4</v>
      </c>
      <c r="F332">
        <v>7</v>
      </c>
      <c r="G332">
        <v>1</v>
      </c>
    </row>
    <row r="333" spans="1:7">
      <c r="A333" t="s">
        <v>668</v>
      </c>
      <c r="B333">
        <v>2002</v>
      </c>
      <c r="C333" t="s">
        <v>677</v>
      </c>
      <c r="D333" t="s">
        <v>1123</v>
      </c>
      <c r="E333">
        <v>3</v>
      </c>
      <c r="F333">
        <v>7</v>
      </c>
      <c r="G333">
        <v>0</v>
      </c>
    </row>
    <row r="334" spans="1:7">
      <c r="A334" t="s">
        <v>668</v>
      </c>
      <c r="B334">
        <v>2002</v>
      </c>
      <c r="C334" t="s">
        <v>676</v>
      </c>
      <c r="D334" t="s">
        <v>646</v>
      </c>
      <c r="E334">
        <v>4</v>
      </c>
      <c r="F334">
        <v>6</v>
      </c>
      <c r="G334">
        <v>1</v>
      </c>
    </row>
    <row r="335" spans="1:7">
      <c r="A335" t="s">
        <v>668</v>
      </c>
      <c r="B335">
        <v>2002</v>
      </c>
      <c r="C335" t="s">
        <v>676</v>
      </c>
      <c r="D335" t="s">
        <v>642</v>
      </c>
      <c r="E335">
        <v>2</v>
      </c>
      <c r="F335">
        <v>6</v>
      </c>
      <c r="G335">
        <v>0</v>
      </c>
    </row>
    <row r="336" spans="1:7">
      <c r="A336" t="s">
        <v>668</v>
      </c>
      <c r="B336">
        <v>2002</v>
      </c>
      <c r="C336" t="s">
        <v>1133</v>
      </c>
      <c r="D336" t="s">
        <v>642</v>
      </c>
      <c r="E336">
        <v>4</v>
      </c>
      <c r="F336">
        <v>5</v>
      </c>
      <c r="G336">
        <v>1</v>
      </c>
    </row>
    <row r="337" spans="1:7">
      <c r="A337" t="s">
        <v>668</v>
      </c>
      <c r="B337">
        <v>2002</v>
      </c>
      <c r="C337" t="s">
        <v>1133</v>
      </c>
      <c r="D337" t="s">
        <v>646</v>
      </c>
      <c r="E337">
        <v>4</v>
      </c>
      <c r="F337">
        <v>5</v>
      </c>
      <c r="G337">
        <v>1</v>
      </c>
    </row>
    <row r="338" spans="1:7">
      <c r="A338" t="s">
        <v>668</v>
      </c>
      <c r="B338">
        <v>2002</v>
      </c>
      <c r="C338" t="s">
        <v>1132</v>
      </c>
      <c r="D338" t="s">
        <v>641</v>
      </c>
      <c r="E338">
        <v>4</v>
      </c>
      <c r="F338">
        <v>5</v>
      </c>
      <c r="G338">
        <v>1</v>
      </c>
    </row>
    <row r="339" spans="1:7">
      <c r="A339" t="s">
        <v>668</v>
      </c>
      <c r="B339">
        <v>2002</v>
      </c>
      <c r="C339" t="s">
        <v>1132</v>
      </c>
      <c r="D339" t="s">
        <v>1123</v>
      </c>
      <c r="E339">
        <v>4</v>
      </c>
      <c r="F339">
        <v>5</v>
      </c>
      <c r="G339">
        <v>1</v>
      </c>
    </row>
    <row r="340" spans="1:7">
      <c r="A340" t="s">
        <v>668</v>
      </c>
      <c r="B340">
        <v>2002</v>
      </c>
      <c r="C340" t="s">
        <v>1134</v>
      </c>
      <c r="D340" t="s">
        <v>642</v>
      </c>
      <c r="E340">
        <v>3</v>
      </c>
      <c r="F340">
        <v>5</v>
      </c>
      <c r="G340">
        <v>1</v>
      </c>
    </row>
    <row r="341" spans="1:7">
      <c r="A341" t="s">
        <v>668</v>
      </c>
      <c r="B341">
        <v>2002</v>
      </c>
      <c r="C341" t="s">
        <v>1134</v>
      </c>
      <c r="D341" t="s">
        <v>645</v>
      </c>
      <c r="E341">
        <v>3</v>
      </c>
      <c r="F341">
        <v>5</v>
      </c>
      <c r="G341">
        <v>1</v>
      </c>
    </row>
    <row r="342" spans="1:7">
      <c r="A342" t="s">
        <v>668</v>
      </c>
      <c r="B342">
        <v>2002</v>
      </c>
      <c r="C342" t="s">
        <v>1134</v>
      </c>
      <c r="D342" t="s">
        <v>646</v>
      </c>
      <c r="E342">
        <v>3</v>
      </c>
      <c r="F342">
        <v>5</v>
      </c>
      <c r="G342">
        <v>1</v>
      </c>
    </row>
    <row r="343" spans="1:7">
      <c r="A343" t="s">
        <v>668</v>
      </c>
      <c r="B343">
        <v>2002</v>
      </c>
      <c r="C343" t="s">
        <v>1135</v>
      </c>
      <c r="D343" t="s">
        <v>638</v>
      </c>
      <c r="E343">
        <v>3</v>
      </c>
      <c r="F343">
        <v>5</v>
      </c>
      <c r="G343">
        <v>1</v>
      </c>
    </row>
    <row r="344" spans="1:7">
      <c r="A344" t="s">
        <v>668</v>
      </c>
      <c r="B344">
        <v>2002</v>
      </c>
      <c r="C344" t="s">
        <v>1133</v>
      </c>
      <c r="D344" t="s">
        <v>645</v>
      </c>
      <c r="E344">
        <v>1</v>
      </c>
      <c r="F344">
        <v>5</v>
      </c>
      <c r="G344">
        <v>0</v>
      </c>
    </row>
    <row r="345" spans="1:7">
      <c r="A345" t="s">
        <v>668</v>
      </c>
      <c r="B345">
        <v>2002</v>
      </c>
      <c r="C345" t="s">
        <v>1133</v>
      </c>
      <c r="D345" t="s">
        <v>1124</v>
      </c>
      <c r="E345">
        <v>1</v>
      </c>
      <c r="F345">
        <v>5</v>
      </c>
      <c r="G345">
        <v>0</v>
      </c>
    </row>
    <row r="346" spans="1:7">
      <c r="A346" t="s">
        <v>668</v>
      </c>
      <c r="B346">
        <v>2002</v>
      </c>
      <c r="C346" t="s">
        <v>1132</v>
      </c>
      <c r="D346" t="s">
        <v>638</v>
      </c>
      <c r="E346">
        <v>1</v>
      </c>
      <c r="F346">
        <v>5</v>
      </c>
      <c r="G346">
        <v>0</v>
      </c>
    </row>
    <row r="347" spans="1:7">
      <c r="A347" t="s">
        <v>668</v>
      </c>
      <c r="B347">
        <v>2002</v>
      </c>
      <c r="C347" t="s">
        <v>1132</v>
      </c>
      <c r="D347" t="s">
        <v>640</v>
      </c>
      <c r="E347">
        <v>1</v>
      </c>
      <c r="F347">
        <v>5</v>
      </c>
      <c r="G347">
        <v>0</v>
      </c>
    </row>
    <row r="348" spans="1:7">
      <c r="A348" t="s">
        <v>668</v>
      </c>
      <c r="B348">
        <v>2002</v>
      </c>
      <c r="C348" t="s">
        <v>1134</v>
      </c>
      <c r="D348" t="s">
        <v>647</v>
      </c>
      <c r="E348">
        <v>2</v>
      </c>
      <c r="F348">
        <v>5</v>
      </c>
      <c r="G348">
        <v>0</v>
      </c>
    </row>
    <row r="349" spans="1:7">
      <c r="A349" t="s">
        <v>668</v>
      </c>
      <c r="B349">
        <v>2002</v>
      </c>
      <c r="C349" t="s">
        <v>1134</v>
      </c>
      <c r="D349" t="s">
        <v>1125</v>
      </c>
      <c r="E349">
        <v>2</v>
      </c>
      <c r="F349">
        <v>5</v>
      </c>
      <c r="G349">
        <v>0</v>
      </c>
    </row>
    <row r="350" spans="1:7">
      <c r="A350" t="s">
        <v>668</v>
      </c>
      <c r="B350">
        <v>2002</v>
      </c>
      <c r="C350" t="s">
        <v>1134</v>
      </c>
      <c r="D350" t="s">
        <v>648</v>
      </c>
      <c r="E350">
        <v>2</v>
      </c>
      <c r="F350">
        <v>5</v>
      </c>
      <c r="G350">
        <v>0</v>
      </c>
    </row>
    <row r="351" spans="1:7">
      <c r="A351" t="s">
        <v>668</v>
      </c>
      <c r="B351">
        <v>2002</v>
      </c>
      <c r="C351" t="s">
        <v>1135</v>
      </c>
      <c r="D351" t="s">
        <v>652</v>
      </c>
      <c r="E351">
        <v>2</v>
      </c>
      <c r="F351">
        <v>5</v>
      </c>
      <c r="G351">
        <v>0</v>
      </c>
    </row>
    <row r="352" spans="1:7">
      <c r="A352" t="s">
        <v>668</v>
      </c>
      <c r="B352">
        <v>2002</v>
      </c>
      <c r="C352" t="s">
        <v>669</v>
      </c>
      <c r="D352" t="s">
        <v>641</v>
      </c>
      <c r="E352">
        <v>4</v>
      </c>
      <c r="F352">
        <v>4</v>
      </c>
      <c r="G352">
        <v>1</v>
      </c>
    </row>
    <row r="353" spans="1:7">
      <c r="A353" t="s">
        <v>668</v>
      </c>
      <c r="B353">
        <v>2002</v>
      </c>
      <c r="C353" t="s">
        <v>1134</v>
      </c>
      <c r="D353" t="s">
        <v>1124</v>
      </c>
      <c r="E353">
        <v>3</v>
      </c>
      <c r="F353">
        <v>4</v>
      </c>
      <c r="G353">
        <v>1</v>
      </c>
    </row>
    <row r="354" spans="1:7">
      <c r="A354" t="s">
        <v>668</v>
      </c>
      <c r="B354">
        <v>2002</v>
      </c>
      <c r="C354" t="s">
        <v>1135</v>
      </c>
      <c r="D354" t="s">
        <v>1123</v>
      </c>
      <c r="E354">
        <v>3</v>
      </c>
      <c r="F354">
        <v>4</v>
      </c>
      <c r="G354">
        <v>1</v>
      </c>
    </row>
    <row r="355" spans="1:7">
      <c r="A355" t="s">
        <v>668</v>
      </c>
      <c r="B355">
        <v>2002</v>
      </c>
      <c r="C355" t="s">
        <v>669</v>
      </c>
      <c r="D355" t="s">
        <v>646</v>
      </c>
      <c r="E355">
        <v>0</v>
      </c>
      <c r="F355">
        <v>4</v>
      </c>
      <c r="G355">
        <v>0</v>
      </c>
    </row>
    <row r="356" spans="1:7">
      <c r="A356" t="s">
        <v>668</v>
      </c>
      <c r="B356">
        <v>2002</v>
      </c>
      <c r="C356" t="s">
        <v>1134</v>
      </c>
      <c r="D356" t="s">
        <v>643</v>
      </c>
      <c r="E356">
        <v>1</v>
      </c>
      <c r="F356">
        <v>4</v>
      </c>
      <c r="G356">
        <v>0</v>
      </c>
    </row>
    <row r="357" spans="1:7">
      <c r="A357" t="s">
        <v>668</v>
      </c>
      <c r="B357">
        <v>2002</v>
      </c>
      <c r="C357" t="s">
        <v>1135</v>
      </c>
      <c r="D357" t="s">
        <v>651</v>
      </c>
      <c r="E357">
        <v>1</v>
      </c>
      <c r="F357">
        <v>4</v>
      </c>
      <c r="G357">
        <v>0</v>
      </c>
    </row>
    <row r="358" spans="1:7">
      <c r="A358" t="s">
        <v>668</v>
      </c>
      <c r="B358">
        <v>2002</v>
      </c>
      <c r="C358" t="s">
        <v>1135</v>
      </c>
      <c r="D358" t="s">
        <v>640</v>
      </c>
      <c r="E358">
        <v>3</v>
      </c>
      <c r="F358">
        <v>3</v>
      </c>
      <c r="G358">
        <v>1</v>
      </c>
    </row>
    <row r="359" spans="1:7">
      <c r="A359" t="s">
        <v>668</v>
      </c>
      <c r="B359">
        <v>2002</v>
      </c>
      <c r="C359" t="s">
        <v>1135</v>
      </c>
      <c r="D359" t="s">
        <v>641</v>
      </c>
      <c r="E359">
        <v>3</v>
      </c>
      <c r="F359">
        <v>3</v>
      </c>
      <c r="G359">
        <v>1</v>
      </c>
    </row>
    <row r="360" spans="1:7">
      <c r="A360" t="s">
        <v>668</v>
      </c>
      <c r="B360">
        <v>2002</v>
      </c>
      <c r="C360" t="s">
        <v>1135</v>
      </c>
      <c r="D360" t="s">
        <v>674</v>
      </c>
      <c r="E360">
        <v>0</v>
      </c>
      <c r="F360">
        <v>3</v>
      </c>
      <c r="G360">
        <v>0</v>
      </c>
    </row>
    <row r="361" spans="1:7">
      <c r="A361" t="s">
        <v>668</v>
      </c>
      <c r="B361">
        <v>2002</v>
      </c>
      <c r="C361" t="s">
        <v>1135</v>
      </c>
      <c r="D361" t="s">
        <v>655</v>
      </c>
      <c r="E361">
        <v>0</v>
      </c>
      <c r="F361">
        <v>3</v>
      </c>
      <c r="G361">
        <v>0</v>
      </c>
    </row>
    <row r="362" spans="1:7">
      <c r="A362" t="s">
        <v>668</v>
      </c>
      <c r="B362">
        <v>2001</v>
      </c>
      <c r="C362" t="s">
        <v>676</v>
      </c>
      <c r="D362" t="s">
        <v>647</v>
      </c>
      <c r="E362">
        <v>4</v>
      </c>
      <c r="F362">
        <v>7</v>
      </c>
      <c r="G362">
        <v>1</v>
      </c>
    </row>
    <row r="363" spans="1:7">
      <c r="A363" t="s">
        <v>668</v>
      </c>
      <c r="B363">
        <v>2001</v>
      </c>
      <c r="C363" t="s">
        <v>1133</v>
      </c>
      <c r="D363" t="s">
        <v>659</v>
      </c>
      <c r="E363">
        <v>4</v>
      </c>
      <c r="F363">
        <v>7</v>
      </c>
      <c r="G363">
        <v>1</v>
      </c>
    </row>
    <row r="364" spans="1:7">
      <c r="A364" t="s">
        <v>668</v>
      </c>
      <c r="B364">
        <v>2001</v>
      </c>
      <c r="C364" t="s">
        <v>1133</v>
      </c>
      <c r="D364" t="s">
        <v>647</v>
      </c>
      <c r="E364">
        <v>4</v>
      </c>
      <c r="F364">
        <v>7</v>
      </c>
      <c r="G364">
        <v>1</v>
      </c>
    </row>
    <row r="365" spans="1:7">
      <c r="A365" t="s">
        <v>668</v>
      </c>
      <c r="B365">
        <v>2001</v>
      </c>
      <c r="C365" t="s">
        <v>676</v>
      </c>
      <c r="D365" t="s">
        <v>659</v>
      </c>
      <c r="E365">
        <v>3</v>
      </c>
      <c r="F365">
        <v>7</v>
      </c>
      <c r="G365">
        <v>0</v>
      </c>
    </row>
    <row r="366" spans="1:7">
      <c r="A366" t="s">
        <v>668</v>
      </c>
      <c r="B366">
        <v>2001</v>
      </c>
      <c r="C366" t="s">
        <v>1133</v>
      </c>
      <c r="D366" t="s">
        <v>1124</v>
      </c>
      <c r="E366">
        <v>3</v>
      </c>
      <c r="F366">
        <v>7</v>
      </c>
      <c r="G366">
        <v>0</v>
      </c>
    </row>
    <row r="367" spans="1:7">
      <c r="A367" t="s">
        <v>668</v>
      </c>
      <c r="B367">
        <v>2001</v>
      </c>
      <c r="C367" t="s">
        <v>1133</v>
      </c>
      <c r="D367" t="s">
        <v>1125</v>
      </c>
      <c r="E367">
        <v>3</v>
      </c>
      <c r="F367">
        <v>7</v>
      </c>
      <c r="G367">
        <v>0</v>
      </c>
    </row>
    <row r="368" spans="1:7">
      <c r="A368" t="s">
        <v>668</v>
      </c>
      <c r="B368">
        <v>2001</v>
      </c>
      <c r="C368" t="s">
        <v>669</v>
      </c>
      <c r="D368" t="s">
        <v>641</v>
      </c>
      <c r="E368">
        <v>4</v>
      </c>
      <c r="F368">
        <v>5</v>
      </c>
      <c r="G368">
        <v>1</v>
      </c>
    </row>
    <row r="369" spans="1:7">
      <c r="A369" t="s">
        <v>668</v>
      </c>
      <c r="B369">
        <v>2001</v>
      </c>
      <c r="C369" t="s">
        <v>1132</v>
      </c>
      <c r="D369" t="s">
        <v>638</v>
      </c>
      <c r="E369">
        <v>4</v>
      </c>
      <c r="F369">
        <v>5</v>
      </c>
      <c r="G369">
        <v>1</v>
      </c>
    </row>
    <row r="370" spans="1:7">
      <c r="A370" t="s">
        <v>668</v>
      </c>
      <c r="B370">
        <v>2001</v>
      </c>
      <c r="C370" t="s">
        <v>1134</v>
      </c>
      <c r="D370" t="s">
        <v>1125</v>
      </c>
      <c r="E370">
        <v>3</v>
      </c>
      <c r="F370">
        <v>5</v>
      </c>
      <c r="G370">
        <v>1</v>
      </c>
    </row>
    <row r="371" spans="1:7">
      <c r="A371" t="s">
        <v>668</v>
      </c>
      <c r="B371">
        <v>2001</v>
      </c>
      <c r="C371" t="s">
        <v>1135</v>
      </c>
      <c r="D371" t="s">
        <v>640</v>
      </c>
      <c r="E371">
        <v>3</v>
      </c>
      <c r="F371">
        <v>5</v>
      </c>
      <c r="G371">
        <v>1</v>
      </c>
    </row>
    <row r="372" spans="1:7">
      <c r="A372" t="s">
        <v>668</v>
      </c>
      <c r="B372">
        <v>2001</v>
      </c>
      <c r="C372" t="s">
        <v>669</v>
      </c>
      <c r="D372" t="s">
        <v>647</v>
      </c>
      <c r="E372">
        <v>1</v>
      </c>
      <c r="F372">
        <v>5</v>
      </c>
      <c r="G372">
        <v>0</v>
      </c>
    </row>
    <row r="373" spans="1:7">
      <c r="A373" t="s">
        <v>668</v>
      </c>
      <c r="B373">
        <v>2001</v>
      </c>
      <c r="C373" t="s">
        <v>1132</v>
      </c>
      <c r="D373" t="s">
        <v>640</v>
      </c>
      <c r="E373">
        <v>1</v>
      </c>
      <c r="F373">
        <v>5</v>
      </c>
      <c r="G373">
        <v>0</v>
      </c>
    </row>
    <row r="374" spans="1:7">
      <c r="A374" t="s">
        <v>668</v>
      </c>
      <c r="B374">
        <v>2001</v>
      </c>
      <c r="C374" t="s">
        <v>1134</v>
      </c>
      <c r="D374" t="s">
        <v>649</v>
      </c>
      <c r="E374">
        <v>2</v>
      </c>
      <c r="F374">
        <v>5</v>
      </c>
      <c r="G374">
        <v>0</v>
      </c>
    </row>
    <row r="375" spans="1:7">
      <c r="A375" t="s">
        <v>668</v>
      </c>
      <c r="B375">
        <v>2001</v>
      </c>
      <c r="C375" t="s">
        <v>1135</v>
      </c>
      <c r="D375" t="s">
        <v>651</v>
      </c>
      <c r="E375">
        <v>2</v>
      </c>
      <c r="F375">
        <v>5</v>
      </c>
      <c r="G375">
        <v>0</v>
      </c>
    </row>
    <row r="376" spans="1:7">
      <c r="A376" t="s">
        <v>668</v>
      </c>
      <c r="B376">
        <v>2001</v>
      </c>
      <c r="C376" t="s">
        <v>677</v>
      </c>
      <c r="D376" t="s">
        <v>641</v>
      </c>
      <c r="E376">
        <v>4</v>
      </c>
      <c r="F376">
        <v>4</v>
      </c>
      <c r="G376">
        <v>1</v>
      </c>
    </row>
    <row r="377" spans="1:7">
      <c r="A377" t="s">
        <v>668</v>
      </c>
      <c r="B377">
        <v>2001</v>
      </c>
      <c r="C377" t="s">
        <v>1132</v>
      </c>
      <c r="D377" t="s">
        <v>641</v>
      </c>
      <c r="E377">
        <v>4</v>
      </c>
      <c r="F377">
        <v>4</v>
      </c>
      <c r="G377">
        <v>1</v>
      </c>
    </row>
    <row r="378" spans="1:7">
      <c r="A378" t="s">
        <v>668</v>
      </c>
      <c r="B378">
        <v>2001</v>
      </c>
      <c r="C378" t="s">
        <v>1134</v>
      </c>
      <c r="D378" t="s">
        <v>659</v>
      </c>
      <c r="E378">
        <v>3</v>
      </c>
      <c r="F378">
        <v>4</v>
      </c>
      <c r="G378">
        <v>1</v>
      </c>
    </row>
    <row r="379" spans="1:7">
      <c r="A379" t="s">
        <v>668</v>
      </c>
      <c r="B379">
        <v>2001</v>
      </c>
      <c r="C379" t="s">
        <v>1134</v>
      </c>
      <c r="D379" t="s">
        <v>647</v>
      </c>
      <c r="E379">
        <v>3</v>
      </c>
      <c r="F379">
        <v>4</v>
      </c>
      <c r="G379">
        <v>1</v>
      </c>
    </row>
    <row r="380" spans="1:7">
      <c r="A380" t="s">
        <v>668</v>
      </c>
      <c r="B380">
        <v>2001</v>
      </c>
      <c r="C380" t="s">
        <v>1135</v>
      </c>
      <c r="D380" t="s">
        <v>1123</v>
      </c>
      <c r="E380">
        <v>3</v>
      </c>
      <c r="F380">
        <v>4</v>
      </c>
      <c r="G380">
        <v>1</v>
      </c>
    </row>
    <row r="381" spans="1:7">
      <c r="A381" t="s">
        <v>668</v>
      </c>
      <c r="B381">
        <v>2001</v>
      </c>
      <c r="C381" t="s">
        <v>1135</v>
      </c>
      <c r="D381" t="s">
        <v>638</v>
      </c>
      <c r="E381">
        <v>3</v>
      </c>
      <c r="F381">
        <v>4</v>
      </c>
      <c r="G381">
        <v>1</v>
      </c>
    </row>
    <row r="382" spans="1:7">
      <c r="A382" t="s">
        <v>668</v>
      </c>
      <c r="B382">
        <v>2001</v>
      </c>
      <c r="C382" t="s">
        <v>677</v>
      </c>
      <c r="D382" t="s">
        <v>638</v>
      </c>
      <c r="E382">
        <v>0</v>
      </c>
      <c r="F382">
        <v>4</v>
      </c>
      <c r="G382">
        <v>0</v>
      </c>
    </row>
    <row r="383" spans="1:7">
      <c r="A383" t="s">
        <v>668</v>
      </c>
      <c r="B383">
        <v>2001</v>
      </c>
      <c r="C383" t="s">
        <v>1132</v>
      </c>
      <c r="D383" t="s">
        <v>1123</v>
      </c>
      <c r="E383">
        <v>0</v>
      </c>
      <c r="F383">
        <v>4</v>
      </c>
      <c r="G383">
        <v>0</v>
      </c>
    </row>
    <row r="384" spans="1:7">
      <c r="A384" t="s">
        <v>668</v>
      </c>
      <c r="B384">
        <v>2001</v>
      </c>
      <c r="C384" t="s">
        <v>1134</v>
      </c>
      <c r="D384" t="s">
        <v>643</v>
      </c>
      <c r="E384">
        <v>1</v>
      </c>
      <c r="F384">
        <v>4</v>
      </c>
      <c r="G384">
        <v>0</v>
      </c>
    </row>
    <row r="385" spans="1:7">
      <c r="A385" t="s">
        <v>668</v>
      </c>
      <c r="B385">
        <v>2001</v>
      </c>
      <c r="C385" t="s">
        <v>1134</v>
      </c>
      <c r="D385" t="s">
        <v>648</v>
      </c>
      <c r="E385">
        <v>1</v>
      </c>
      <c r="F385">
        <v>4</v>
      </c>
      <c r="G385">
        <v>0</v>
      </c>
    </row>
    <row r="386" spans="1:7">
      <c r="A386" t="s">
        <v>668</v>
      </c>
      <c r="B386">
        <v>2001</v>
      </c>
      <c r="C386" t="s">
        <v>1135</v>
      </c>
      <c r="D386" t="s">
        <v>654</v>
      </c>
      <c r="E386">
        <v>1</v>
      </c>
      <c r="F386">
        <v>4</v>
      </c>
      <c r="G386">
        <v>0</v>
      </c>
    </row>
    <row r="387" spans="1:7">
      <c r="A387" t="s">
        <v>668</v>
      </c>
      <c r="B387">
        <v>2001</v>
      </c>
      <c r="C387" t="s">
        <v>1135</v>
      </c>
      <c r="D387" t="s">
        <v>674</v>
      </c>
      <c r="E387">
        <v>1</v>
      </c>
      <c r="F387">
        <v>4</v>
      </c>
      <c r="G387">
        <v>0</v>
      </c>
    </row>
    <row r="388" spans="1:7">
      <c r="A388" t="s">
        <v>668</v>
      </c>
      <c r="B388">
        <v>2001</v>
      </c>
      <c r="C388" t="s">
        <v>1134</v>
      </c>
      <c r="D388" t="s">
        <v>1124</v>
      </c>
      <c r="E388">
        <v>3</v>
      </c>
      <c r="F388">
        <v>3</v>
      </c>
      <c r="G388">
        <v>1</v>
      </c>
    </row>
    <row r="389" spans="1:7">
      <c r="A389" t="s">
        <v>668</v>
      </c>
      <c r="B389">
        <v>2001</v>
      </c>
      <c r="C389" t="s">
        <v>1135</v>
      </c>
      <c r="D389" t="s">
        <v>641</v>
      </c>
      <c r="E389">
        <v>3</v>
      </c>
      <c r="F389">
        <v>3</v>
      </c>
      <c r="G389">
        <v>1</v>
      </c>
    </row>
    <row r="390" spans="1:7">
      <c r="A390" t="s">
        <v>668</v>
      </c>
      <c r="B390">
        <v>2001</v>
      </c>
      <c r="C390" t="s">
        <v>1134</v>
      </c>
      <c r="D390" t="s">
        <v>637</v>
      </c>
      <c r="E390">
        <v>0</v>
      </c>
      <c r="F390">
        <v>3</v>
      </c>
      <c r="G390">
        <v>0</v>
      </c>
    </row>
    <row r="391" spans="1:7">
      <c r="A391" t="s">
        <v>668</v>
      </c>
      <c r="B391">
        <v>2001</v>
      </c>
      <c r="C391" t="s">
        <v>1135</v>
      </c>
      <c r="D391" t="s">
        <v>655</v>
      </c>
      <c r="E391">
        <v>0</v>
      </c>
      <c r="F391">
        <v>3</v>
      </c>
      <c r="G391">
        <v>0</v>
      </c>
    </row>
    <row r="392" spans="1:7">
      <c r="A392" t="s">
        <v>668</v>
      </c>
      <c r="B392">
        <v>2000</v>
      </c>
      <c r="C392" t="s">
        <v>677</v>
      </c>
      <c r="D392" t="s">
        <v>641</v>
      </c>
      <c r="E392">
        <v>4</v>
      </c>
      <c r="F392">
        <v>7</v>
      </c>
      <c r="G392">
        <v>1</v>
      </c>
    </row>
    <row r="393" spans="1:7">
      <c r="A393" t="s">
        <v>668</v>
      </c>
      <c r="B393">
        <v>2000</v>
      </c>
      <c r="C393" t="s">
        <v>1133</v>
      </c>
      <c r="D393" t="s">
        <v>649</v>
      </c>
      <c r="E393">
        <v>4</v>
      </c>
      <c r="F393">
        <v>7</v>
      </c>
      <c r="G393">
        <v>1</v>
      </c>
    </row>
    <row r="394" spans="1:7">
      <c r="A394" t="s">
        <v>668</v>
      </c>
      <c r="B394">
        <v>2000</v>
      </c>
      <c r="C394" t="s">
        <v>677</v>
      </c>
      <c r="D394" t="s">
        <v>655</v>
      </c>
      <c r="E394">
        <v>3</v>
      </c>
      <c r="F394">
        <v>7</v>
      </c>
      <c r="G394">
        <v>0</v>
      </c>
    </row>
    <row r="395" spans="1:7">
      <c r="A395" t="s">
        <v>668</v>
      </c>
      <c r="B395">
        <v>2000</v>
      </c>
      <c r="C395" t="s">
        <v>1133</v>
      </c>
      <c r="D395" t="s">
        <v>637</v>
      </c>
      <c r="E395">
        <v>3</v>
      </c>
      <c r="F395">
        <v>7</v>
      </c>
      <c r="G395">
        <v>0</v>
      </c>
    </row>
    <row r="396" spans="1:7">
      <c r="A396" t="s">
        <v>668</v>
      </c>
      <c r="B396">
        <v>2000</v>
      </c>
      <c r="C396" t="s">
        <v>669</v>
      </c>
      <c r="D396" t="s">
        <v>641</v>
      </c>
      <c r="E396">
        <v>4</v>
      </c>
      <c r="F396">
        <v>6</v>
      </c>
      <c r="G396">
        <v>1</v>
      </c>
    </row>
    <row r="397" spans="1:7">
      <c r="A397" t="s">
        <v>668</v>
      </c>
      <c r="B397">
        <v>2000</v>
      </c>
      <c r="C397" t="s">
        <v>676</v>
      </c>
      <c r="D397" t="s">
        <v>648</v>
      </c>
      <c r="E397">
        <v>4</v>
      </c>
      <c r="F397">
        <v>6</v>
      </c>
      <c r="G397">
        <v>1</v>
      </c>
    </row>
    <row r="398" spans="1:7">
      <c r="A398" t="s">
        <v>668</v>
      </c>
      <c r="B398">
        <v>2000</v>
      </c>
      <c r="C398" t="s">
        <v>1133</v>
      </c>
      <c r="D398" t="s">
        <v>648</v>
      </c>
      <c r="E398">
        <v>4</v>
      </c>
      <c r="F398">
        <v>6</v>
      </c>
      <c r="G398">
        <v>1</v>
      </c>
    </row>
    <row r="399" spans="1:7">
      <c r="A399" t="s">
        <v>668</v>
      </c>
      <c r="B399">
        <v>2000</v>
      </c>
      <c r="C399" t="s">
        <v>669</v>
      </c>
      <c r="D399" t="s">
        <v>648</v>
      </c>
      <c r="E399">
        <v>2</v>
      </c>
      <c r="F399">
        <v>6</v>
      </c>
      <c r="G399">
        <v>0</v>
      </c>
    </row>
    <row r="400" spans="1:7">
      <c r="A400" t="s">
        <v>668</v>
      </c>
      <c r="B400">
        <v>2000</v>
      </c>
      <c r="C400" t="s">
        <v>676</v>
      </c>
      <c r="D400" t="s">
        <v>649</v>
      </c>
      <c r="E400">
        <v>2</v>
      </c>
      <c r="F400">
        <v>6</v>
      </c>
      <c r="G400">
        <v>0</v>
      </c>
    </row>
    <row r="401" spans="1:7">
      <c r="A401" t="s">
        <v>668</v>
      </c>
      <c r="B401">
        <v>2000</v>
      </c>
      <c r="C401" t="s">
        <v>1133</v>
      </c>
      <c r="D401" t="s">
        <v>647</v>
      </c>
      <c r="E401">
        <v>2</v>
      </c>
      <c r="F401">
        <v>6</v>
      </c>
      <c r="G401">
        <v>0</v>
      </c>
    </row>
    <row r="402" spans="1:7">
      <c r="A402" t="s">
        <v>668</v>
      </c>
      <c r="B402">
        <v>2000</v>
      </c>
      <c r="C402" t="s">
        <v>1132</v>
      </c>
      <c r="D402" t="s">
        <v>641</v>
      </c>
      <c r="E402">
        <v>4</v>
      </c>
      <c r="F402">
        <v>5</v>
      </c>
      <c r="G402">
        <v>1</v>
      </c>
    </row>
    <row r="403" spans="1:7">
      <c r="A403" t="s">
        <v>668</v>
      </c>
      <c r="B403">
        <v>2000</v>
      </c>
      <c r="C403" t="s">
        <v>1132</v>
      </c>
      <c r="D403" t="s">
        <v>655</v>
      </c>
      <c r="E403">
        <v>4</v>
      </c>
      <c r="F403">
        <v>5</v>
      </c>
      <c r="G403">
        <v>1</v>
      </c>
    </row>
    <row r="404" spans="1:7">
      <c r="A404" t="s">
        <v>668</v>
      </c>
      <c r="B404">
        <v>2000</v>
      </c>
      <c r="C404" t="s">
        <v>1134</v>
      </c>
      <c r="D404" t="s">
        <v>648</v>
      </c>
      <c r="E404">
        <v>3</v>
      </c>
      <c r="F404">
        <v>5</v>
      </c>
      <c r="G404">
        <v>1</v>
      </c>
    </row>
    <row r="405" spans="1:7">
      <c r="A405" t="s">
        <v>668</v>
      </c>
      <c r="B405">
        <v>2000</v>
      </c>
      <c r="C405" t="s">
        <v>1135</v>
      </c>
      <c r="D405" t="s">
        <v>641</v>
      </c>
      <c r="E405">
        <v>3</v>
      </c>
      <c r="F405">
        <v>5</v>
      </c>
      <c r="G405">
        <v>1</v>
      </c>
    </row>
    <row r="406" spans="1:7">
      <c r="A406" t="s">
        <v>668</v>
      </c>
      <c r="B406">
        <v>2000</v>
      </c>
      <c r="C406" t="s">
        <v>1135</v>
      </c>
      <c r="D406" t="s">
        <v>651</v>
      </c>
      <c r="E406">
        <v>3</v>
      </c>
      <c r="F406">
        <v>5</v>
      </c>
      <c r="G406">
        <v>1</v>
      </c>
    </row>
    <row r="407" spans="1:7">
      <c r="A407" t="s">
        <v>668</v>
      </c>
      <c r="B407">
        <v>2000</v>
      </c>
      <c r="C407" t="s">
        <v>1132</v>
      </c>
      <c r="D407" t="s">
        <v>654</v>
      </c>
      <c r="E407">
        <v>1</v>
      </c>
      <c r="F407">
        <v>5</v>
      </c>
      <c r="G407">
        <v>0</v>
      </c>
    </row>
    <row r="408" spans="1:7">
      <c r="A408" t="s">
        <v>668</v>
      </c>
      <c r="B408">
        <v>2000</v>
      </c>
      <c r="C408" t="s">
        <v>1132</v>
      </c>
      <c r="D408" t="s">
        <v>651</v>
      </c>
      <c r="E408">
        <v>1</v>
      </c>
      <c r="F408">
        <v>5</v>
      </c>
      <c r="G408">
        <v>0</v>
      </c>
    </row>
    <row r="409" spans="1:7">
      <c r="A409" t="s">
        <v>668</v>
      </c>
      <c r="B409">
        <v>2000</v>
      </c>
      <c r="C409" t="s">
        <v>1134</v>
      </c>
      <c r="D409" t="s">
        <v>659</v>
      </c>
      <c r="E409">
        <v>2</v>
      </c>
      <c r="F409">
        <v>5</v>
      </c>
      <c r="G409">
        <v>0</v>
      </c>
    </row>
    <row r="410" spans="1:7">
      <c r="A410" t="s">
        <v>668</v>
      </c>
      <c r="B410">
        <v>2000</v>
      </c>
      <c r="C410" t="s">
        <v>1135</v>
      </c>
      <c r="D410" t="s">
        <v>1123</v>
      </c>
      <c r="E410">
        <v>2</v>
      </c>
      <c r="F410">
        <v>5</v>
      </c>
      <c r="G410">
        <v>0</v>
      </c>
    </row>
    <row r="411" spans="1:7">
      <c r="A411" t="s">
        <v>668</v>
      </c>
      <c r="B411">
        <v>2000</v>
      </c>
      <c r="C411" t="s">
        <v>1135</v>
      </c>
      <c r="D411" t="s">
        <v>652</v>
      </c>
      <c r="E411">
        <v>2</v>
      </c>
      <c r="F411">
        <v>5</v>
      </c>
      <c r="G411">
        <v>0</v>
      </c>
    </row>
    <row r="412" spans="1:7">
      <c r="A412" t="s">
        <v>668</v>
      </c>
      <c r="B412">
        <v>2000</v>
      </c>
      <c r="C412" t="s">
        <v>1134</v>
      </c>
      <c r="D412" t="s">
        <v>647</v>
      </c>
      <c r="E412">
        <v>3</v>
      </c>
      <c r="F412">
        <v>4</v>
      </c>
      <c r="G412">
        <v>1</v>
      </c>
    </row>
    <row r="413" spans="1:7">
      <c r="A413" t="s">
        <v>668</v>
      </c>
      <c r="B413">
        <v>2000</v>
      </c>
      <c r="C413" t="s">
        <v>1135</v>
      </c>
      <c r="D413" t="s">
        <v>654</v>
      </c>
      <c r="E413">
        <v>3</v>
      </c>
      <c r="F413">
        <v>4</v>
      </c>
      <c r="G413">
        <v>1</v>
      </c>
    </row>
    <row r="414" spans="1:7">
      <c r="A414" t="s">
        <v>668</v>
      </c>
      <c r="B414">
        <v>2000</v>
      </c>
      <c r="C414" t="s">
        <v>1135</v>
      </c>
      <c r="D414" t="s">
        <v>655</v>
      </c>
      <c r="E414">
        <v>3</v>
      </c>
      <c r="F414">
        <v>4</v>
      </c>
      <c r="G414">
        <v>1</v>
      </c>
    </row>
    <row r="415" spans="1:7">
      <c r="A415" t="s">
        <v>668</v>
      </c>
      <c r="B415">
        <v>2000</v>
      </c>
      <c r="C415" t="s">
        <v>1134</v>
      </c>
      <c r="D415" t="s">
        <v>1124</v>
      </c>
      <c r="E415">
        <v>1</v>
      </c>
      <c r="F415">
        <v>4</v>
      </c>
      <c r="G415">
        <v>0</v>
      </c>
    </row>
    <row r="416" spans="1:7">
      <c r="A416" t="s">
        <v>668</v>
      </c>
      <c r="B416">
        <v>2000</v>
      </c>
      <c r="C416" t="s">
        <v>1135</v>
      </c>
      <c r="D416" t="s">
        <v>638</v>
      </c>
      <c r="E416">
        <v>1</v>
      </c>
      <c r="F416">
        <v>4</v>
      </c>
      <c r="G416">
        <v>0</v>
      </c>
    </row>
    <row r="417" spans="1:7">
      <c r="A417" t="s">
        <v>668</v>
      </c>
      <c r="B417">
        <v>2000</v>
      </c>
      <c r="C417" t="s">
        <v>1135</v>
      </c>
      <c r="D417" t="s">
        <v>674</v>
      </c>
      <c r="E417">
        <v>1</v>
      </c>
      <c r="F417">
        <v>4</v>
      </c>
      <c r="G417">
        <v>0</v>
      </c>
    </row>
    <row r="418" spans="1:7">
      <c r="A418" t="s">
        <v>668</v>
      </c>
      <c r="B418">
        <v>2000</v>
      </c>
      <c r="C418" t="s">
        <v>1134</v>
      </c>
      <c r="D418" t="s">
        <v>637</v>
      </c>
      <c r="E418">
        <v>3</v>
      </c>
      <c r="F418">
        <v>3</v>
      </c>
      <c r="G418">
        <v>1</v>
      </c>
    </row>
    <row r="419" spans="1:7">
      <c r="A419" t="s">
        <v>668</v>
      </c>
      <c r="B419">
        <v>2000</v>
      </c>
      <c r="C419" t="s">
        <v>1134</v>
      </c>
      <c r="D419" t="s">
        <v>649</v>
      </c>
      <c r="E419">
        <v>3</v>
      </c>
      <c r="F419">
        <v>3</v>
      </c>
      <c r="G419">
        <v>1</v>
      </c>
    </row>
    <row r="420" spans="1:7">
      <c r="A420" t="s">
        <v>668</v>
      </c>
      <c r="B420">
        <v>2000</v>
      </c>
      <c r="C420" t="s">
        <v>1134</v>
      </c>
      <c r="D420" t="s">
        <v>645</v>
      </c>
      <c r="E420">
        <v>0</v>
      </c>
      <c r="F420">
        <v>3</v>
      </c>
      <c r="G420">
        <v>0</v>
      </c>
    </row>
    <row r="421" spans="1:7">
      <c r="A421" t="s">
        <v>668</v>
      </c>
      <c r="B421">
        <v>2000</v>
      </c>
      <c r="C421" t="s">
        <v>1134</v>
      </c>
      <c r="D421" t="s">
        <v>1125</v>
      </c>
      <c r="E421">
        <v>0</v>
      </c>
      <c r="F421">
        <v>3</v>
      </c>
      <c r="G421">
        <v>0</v>
      </c>
    </row>
    <row r="422" spans="1:7">
      <c r="A422" t="s">
        <v>668</v>
      </c>
      <c r="B422">
        <v>1999</v>
      </c>
      <c r="C422" t="s">
        <v>676</v>
      </c>
      <c r="D422" t="s">
        <v>649</v>
      </c>
      <c r="E422">
        <v>4</v>
      </c>
      <c r="F422">
        <v>6</v>
      </c>
      <c r="G422">
        <v>1</v>
      </c>
    </row>
    <row r="423" spans="1:7">
      <c r="A423" t="s">
        <v>668</v>
      </c>
      <c r="B423">
        <v>1999</v>
      </c>
      <c r="C423" t="s">
        <v>1132</v>
      </c>
      <c r="D423" t="s">
        <v>655</v>
      </c>
      <c r="E423">
        <v>4</v>
      </c>
      <c r="F423">
        <v>6</v>
      </c>
      <c r="G423">
        <v>1</v>
      </c>
    </row>
    <row r="424" spans="1:7">
      <c r="A424" t="s">
        <v>668</v>
      </c>
      <c r="B424">
        <v>1999</v>
      </c>
      <c r="C424" t="s">
        <v>676</v>
      </c>
      <c r="D424" t="s">
        <v>648</v>
      </c>
      <c r="E424">
        <v>2</v>
      </c>
      <c r="F424">
        <v>6</v>
      </c>
      <c r="G424">
        <v>0</v>
      </c>
    </row>
    <row r="425" spans="1:7">
      <c r="A425" t="s">
        <v>668</v>
      </c>
      <c r="B425">
        <v>1999</v>
      </c>
      <c r="C425" t="s">
        <v>1132</v>
      </c>
      <c r="D425" t="s">
        <v>651</v>
      </c>
      <c r="E425">
        <v>2</v>
      </c>
      <c r="F425">
        <v>6</v>
      </c>
      <c r="G425">
        <v>0</v>
      </c>
    </row>
    <row r="426" spans="1:7">
      <c r="A426" t="s">
        <v>668</v>
      </c>
      <c r="B426">
        <v>1999</v>
      </c>
      <c r="C426" t="s">
        <v>669</v>
      </c>
      <c r="D426" t="s">
        <v>638</v>
      </c>
      <c r="E426">
        <v>4</v>
      </c>
      <c r="F426">
        <v>5</v>
      </c>
      <c r="G426">
        <v>1</v>
      </c>
    </row>
    <row r="427" spans="1:7">
      <c r="A427" t="s">
        <v>668</v>
      </c>
      <c r="B427">
        <v>1999</v>
      </c>
      <c r="C427" t="s">
        <v>1134</v>
      </c>
      <c r="D427" t="s">
        <v>672</v>
      </c>
      <c r="E427">
        <v>3</v>
      </c>
      <c r="F427">
        <v>5</v>
      </c>
      <c r="G427">
        <v>1</v>
      </c>
    </row>
    <row r="428" spans="1:7">
      <c r="A428" t="s">
        <v>668</v>
      </c>
      <c r="B428">
        <v>1999</v>
      </c>
      <c r="C428" t="s">
        <v>1134</v>
      </c>
      <c r="D428" t="s">
        <v>649</v>
      </c>
      <c r="E428">
        <v>3</v>
      </c>
      <c r="F428">
        <v>5</v>
      </c>
      <c r="G428">
        <v>1</v>
      </c>
    </row>
    <row r="429" spans="1:7">
      <c r="A429" t="s">
        <v>668</v>
      </c>
      <c r="B429">
        <v>1999</v>
      </c>
      <c r="C429" t="s">
        <v>1135</v>
      </c>
      <c r="D429" t="s">
        <v>651</v>
      </c>
      <c r="E429">
        <v>3</v>
      </c>
      <c r="F429">
        <v>5</v>
      </c>
      <c r="G429">
        <v>1</v>
      </c>
    </row>
    <row r="430" spans="1:7">
      <c r="A430" t="s">
        <v>668</v>
      </c>
      <c r="B430">
        <v>1999</v>
      </c>
      <c r="C430" t="s">
        <v>669</v>
      </c>
      <c r="D430" t="s">
        <v>649</v>
      </c>
      <c r="E430">
        <v>1</v>
      </c>
      <c r="F430">
        <v>5</v>
      </c>
      <c r="G430">
        <v>0</v>
      </c>
    </row>
    <row r="431" spans="1:7">
      <c r="A431" t="s">
        <v>668</v>
      </c>
      <c r="B431">
        <v>1999</v>
      </c>
      <c r="C431" t="s">
        <v>1134</v>
      </c>
      <c r="D431" t="s">
        <v>645</v>
      </c>
      <c r="E431">
        <v>2</v>
      </c>
      <c r="F431">
        <v>5</v>
      </c>
      <c r="G431">
        <v>0</v>
      </c>
    </row>
    <row r="432" spans="1:7">
      <c r="A432" t="s">
        <v>668</v>
      </c>
      <c r="B432">
        <v>1999</v>
      </c>
      <c r="C432" t="s">
        <v>1134</v>
      </c>
      <c r="D432" t="s">
        <v>637</v>
      </c>
      <c r="E432">
        <v>2</v>
      </c>
      <c r="F432">
        <v>5</v>
      </c>
      <c r="G432">
        <v>0</v>
      </c>
    </row>
    <row r="433" spans="1:7">
      <c r="A433" t="s">
        <v>668</v>
      </c>
      <c r="B433">
        <v>1999</v>
      </c>
      <c r="C433" t="s">
        <v>1135</v>
      </c>
      <c r="D433" t="s">
        <v>1123</v>
      </c>
      <c r="E433">
        <v>2</v>
      </c>
      <c r="F433">
        <v>5</v>
      </c>
      <c r="G433">
        <v>0</v>
      </c>
    </row>
    <row r="434" spans="1:7">
      <c r="A434" t="s">
        <v>668</v>
      </c>
      <c r="B434">
        <v>1999</v>
      </c>
      <c r="C434" t="s">
        <v>677</v>
      </c>
      <c r="D434" t="s">
        <v>638</v>
      </c>
      <c r="E434">
        <v>4</v>
      </c>
      <c r="F434">
        <v>4</v>
      </c>
      <c r="G434">
        <v>1</v>
      </c>
    </row>
    <row r="435" spans="1:7">
      <c r="A435" t="s">
        <v>668</v>
      </c>
      <c r="B435">
        <v>1999</v>
      </c>
      <c r="C435" t="s">
        <v>1133</v>
      </c>
      <c r="D435" t="s">
        <v>648</v>
      </c>
      <c r="E435">
        <v>4</v>
      </c>
      <c r="F435">
        <v>4</v>
      </c>
      <c r="G435">
        <v>1</v>
      </c>
    </row>
    <row r="436" spans="1:7">
      <c r="A436" t="s">
        <v>668</v>
      </c>
      <c r="B436">
        <v>1999</v>
      </c>
      <c r="C436" t="s">
        <v>1133</v>
      </c>
      <c r="D436" t="s">
        <v>649</v>
      </c>
      <c r="E436">
        <v>4</v>
      </c>
      <c r="F436">
        <v>4</v>
      </c>
      <c r="G436">
        <v>1</v>
      </c>
    </row>
    <row r="437" spans="1:7">
      <c r="A437" t="s">
        <v>668</v>
      </c>
      <c r="B437">
        <v>1999</v>
      </c>
      <c r="C437" t="s">
        <v>1132</v>
      </c>
      <c r="D437" t="s">
        <v>638</v>
      </c>
      <c r="E437">
        <v>4</v>
      </c>
      <c r="F437">
        <v>4</v>
      </c>
      <c r="G437">
        <v>1</v>
      </c>
    </row>
    <row r="438" spans="1:7">
      <c r="A438" t="s">
        <v>668</v>
      </c>
      <c r="B438">
        <v>1999</v>
      </c>
      <c r="C438" t="s">
        <v>1134</v>
      </c>
      <c r="D438" t="s">
        <v>647</v>
      </c>
      <c r="E438">
        <v>3</v>
      </c>
      <c r="F438">
        <v>4</v>
      </c>
      <c r="G438">
        <v>1</v>
      </c>
    </row>
    <row r="439" spans="1:7">
      <c r="A439" t="s">
        <v>668</v>
      </c>
      <c r="B439">
        <v>1999</v>
      </c>
      <c r="C439" t="s">
        <v>1135</v>
      </c>
      <c r="D439" t="s">
        <v>641</v>
      </c>
      <c r="E439">
        <v>3</v>
      </c>
      <c r="F439">
        <v>4</v>
      </c>
      <c r="G439">
        <v>1</v>
      </c>
    </row>
    <row r="440" spans="1:7">
      <c r="A440" t="s">
        <v>668</v>
      </c>
      <c r="B440">
        <v>1999</v>
      </c>
      <c r="C440" t="s">
        <v>1135</v>
      </c>
      <c r="D440" t="s">
        <v>638</v>
      </c>
      <c r="E440">
        <v>3</v>
      </c>
      <c r="F440">
        <v>4</v>
      </c>
      <c r="G440">
        <v>1</v>
      </c>
    </row>
    <row r="441" spans="1:7">
      <c r="A441" t="s">
        <v>668</v>
      </c>
      <c r="B441">
        <v>1999</v>
      </c>
      <c r="C441" t="s">
        <v>677</v>
      </c>
      <c r="D441" t="s">
        <v>655</v>
      </c>
      <c r="E441">
        <v>0</v>
      </c>
      <c r="F441">
        <v>4</v>
      </c>
      <c r="G441">
        <v>0</v>
      </c>
    </row>
    <row r="442" spans="1:7">
      <c r="A442" t="s">
        <v>668</v>
      </c>
      <c r="B442">
        <v>1999</v>
      </c>
      <c r="C442" t="s">
        <v>1133</v>
      </c>
      <c r="D442" t="s">
        <v>647</v>
      </c>
      <c r="E442">
        <v>0</v>
      </c>
      <c r="F442">
        <v>4</v>
      </c>
      <c r="G442">
        <v>0</v>
      </c>
    </row>
    <row r="443" spans="1:7">
      <c r="A443" t="s">
        <v>668</v>
      </c>
      <c r="B443">
        <v>1999</v>
      </c>
      <c r="C443" t="s">
        <v>1133</v>
      </c>
      <c r="D443" t="s">
        <v>672</v>
      </c>
      <c r="E443">
        <v>0</v>
      </c>
      <c r="F443">
        <v>4</v>
      </c>
      <c r="G443">
        <v>0</v>
      </c>
    </row>
    <row r="444" spans="1:7">
      <c r="A444" t="s">
        <v>668</v>
      </c>
      <c r="B444">
        <v>1999</v>
      </c>
      <c r="C444" t="s">
        <v>1132</v>
      </c>
      <c r="D444" t="s">
        <v>641</v>
      </c>
      <c r="E444">
        <v>0</v>
      </c>
      <c r="F444">
        <v>4</v>
      </c>
      <c r="G444">
        <v>0</v>
      </c>
    </row>
    <row r="445" spans="1:7">
      <c r="A445" t="s">
        <v>668</v>
      </c>
      <c r="B445">
        <v>1999</v>
      </c>
      <c r="C445" t="s">
        <v>1134</v>
      </c>
      <c r="D445" t="s">
        <v>643</v>
      </c>
      <c r="E445">
        <v>1</v>
      </c>
      <c r="F445">
        <v>4</v>
      </c>
      <c r="G445">
        <v>0</v>
      </c>
    </row>
    <row r="446" spans="1:7">
      <c r="A446" t="s">
        <v>668</v>
      </c>
      <c r="B446">
        <v>1999</v>
      </c>
      <c r="C446" t="s">
        <v>1135</v>
      </c>
      <c r="D446" t="s">
        <v>653</v>
      </c>
      <c r="E446">
        <v>1</v>
      </c>
      <c r="F446">
        <v>4</v>
      </c>
      <c r="G446">
        <v>0</v>
      </c>
    </row>
    <row r="447" spans="1:7">
      <c r="A447" t="s">
        <v>668</v>
      </c>
      <c r="B447">
        <v>1999</v>
      </c>
      <c r="C447" t="s">
        <v>1135</v>
      </c>
      <c r="D447" t="s">
        <v>674</v>
      </c>
      <c r="E447">
        <v>1</v>
      </c>
      <c r="F447">
        <v>4</v>
      </c>
      <c r="G447">
        <v>0</v>
      </c>
    </row>
    <row r="448" spans="1:7">
      <c r="A448" t="s">
        <v>668</v>
      </c>
      <c r="B448">
        <v>1999</v>
      </c>
      <c r="C448" t="s">
        <v>1134</v>
      </c>
      <c r="D448" t="s">
        <v>648</v>
      </c>
      <c r="E448">
        <v>3</v>
      </c>
      <c r="F448">
        <v>3</v>
      </c>
      <c r="G448">
        <v>1</v>
      </c>
    </row>
    <row r="449" spans="1:7">
      <c r="A449" t="s">
        <v>668</v>
      </c>
      <c r="B449">
        <v>1999</v>
      </c>
      <c r="C449" t="s">
        <v>1135</v>
      </c>
      <c r="D449" t="s">
        <v>655</v>
      </c>
      <c r="E449">
        <v>3</v>
      </c>
      <c r="F449">
        <v>3</v>
      </c>
      <c r="G449">
        <v>1</v>
      </c>
    </row>
    <row r="450" spans="1:7">
      <c r="A450" t="s">
        <v>668</v>
      </c>
      <c r="B450">
        <v>1999</v>
      </c>
      <c r="C450" t="s">
        <v>1134</v>
      </c>
      <c r="D450" t="s">
        <v>659</v>
      </c>
      <c r="E450">
        <v>0</v>
      </c>
      <c r="F450">
        <v>3</v>
      </c>
      <c r="G450">
        <v>0</v>
      </c>
    </row>
    <row r="451" spans="1:7">
      <c r="A451" t="s">
        <v>668</v>
      </c>
      <c r="B451">
        <v>1999</v>
      </c>
      <c r="C451" t="s">
        <v>1135</v>
      </c>
      <c r="D451" t="s">
        <v>654</v>
      </c>
      <c r="E451">
        <v>0</v>
      </c>
      <c r="F451">
        <v>3</v>
      </c>
      <c r="G451">
        <v>0</v>
      </c>
    </row>
    <row r="452" spans="1:7">
      <c r="A452" t="s">
        <v>668</v>
      </c>
      <c r="B452">
        <v>1998</v>
      </c>
      <c r="C452" t="s">
        <v>676</v>
      </c>
      <c r="D452" t="s">
        <v>650</v>
      </c>
      <c r="E452">
        <v>4</v>
      </c>
      <c r="F452">
        <v>7</v>
      </c>
      <c r="G452">
        <v>1</v>
      </c>
    </row>
    <row r="453" spans="1:7">
      <c r="A453" t="s">
        <v>668</v>
      </c>
      <c r="B453">
        <v>1998</v>
      </c>
      <c r="C453" t="s">
        <v>676</v>
      </c>
      <c r="D453" t="s">
        <v>648</v>
      </c>
      <c r="E453">
        <v>3</v>
      </c>
      <c r="F453">
        <v>7</v>
      </c>
      <c r="G453">
        <v>0</v>
      </c>
    </row>
    <row r="454" spans="1:7">
      <c r="A454" t="s">
        <v>668</v>
      </c>
      <c r="B454">
        <v>1998</v>
      </c>
      <c r="C454" t="s">
        <v>669</v>
      </c>
      <c r="D454" t="s">
        <v>650</v>
      </c>
      <c r="E454">
        <v>4</v>
      </c>
      <c r="F454">
        <v>6</v>
      </c>
      <c r="G454">
        <v>1</v>
      </c>
    </row>
    <row r="455" spans="1:7">
      <c r="A455" t="s">
        <v>668</v>
      </c>
      <c r="B455">
        <v>1998</v>
      </c>
      <c r="C455" t="s">
        <v>669</v>
      </c>
      <c r="D455" t="s">
        <v>651</v>
      </c>
      <c r="E455">
        <v>2</v>
      </c>
      <c r="F455">
        <v>6</v>
      </c>
      <c r="G455">
        <v>0</v>
      </c>
    </row>
    <row r="456" spans="1:7">
      <c r="A456" t="s">
        <v>668</v>
      </c>
      <c r="B456">
        <v>1998</v>
      </c>
      <c r="C456" t="s">
        <v>1133</v>
      </c>
      <c r="D456" t="s">
        <v>650</v>
      </c>
      <c r="E456">
        <v>4</v>
      </c>
      <c r="F456">
        <v>5</v>
      </c>
      <c r="G456">
        <v>1</v>
      </c>
    </row>
    <row r="457" spans="1:7">
      <c r="A457" t="s">
        <v>668</v>
      </c>
      <c r="B457">
        <v>1998</v>
      </c>
      <c r="C457" t="s">
        <v>1133</v>
      </c>
      <c r="D457" t="s">
        <v>648</v>
      </c>
      <c r="E457">
        <v>4</v>
      </c>
      <c r="F457">
        <v>5</v>
      </c>
      <c r="G457">
        <v>1</v>
      </c>
    </row>
    <row r="458" spans="1:7">
      <c r="A458" t="s">
        <v>668</v>
      </c>
      <c r="B458">
        <v>1998</v>
      </c>
      <c r="C458" t="s">
        <v>1132</v>
      </c>
      <c r="D458" t="s">
        <v>641</v>
      </c>
      <c r="E458">
        <v>4</v>
      </c>
      <c r="F458">
        <v>5</v>
      </c>
      <c r="G458">
        <v>1</v>
      </c>
    </row>
    <row r="459" spans="1:7">
      <c r="A459" t="s">
        <v>668</v>
      </c>
      <c r="B459">
        <v>1998</v>
      </c>
      <c r="C459" t="s">
        <v>1132</v>
      </c>
      <c r="D459" t="s">
        <v>651</v>
      </c>
      <c r="E459">
        <v>4</v>
      </c>
      <c r="F459">
        <v>5</v>
      </c>
      <c r="G459">
        <v>1</v>
      </c>
    </row>
    <row r="460" spans="1:7">
      <c r="A460" t="s">
        <v>668</v>
      </c>
      <c r="B460">
        <v>1998</v>
      </c>
      <c r="C460" t="s">
        <v>1134</v>
      </c>
      <c r="D460" t="s">
        <v>649</v>
      </c>
      <c r="E460">
        <v>3</v>
      </c>
      <c r="F460">
        <v>5</v>
      </c>
      <c r="G460">
        <v>1</v>
      </c>
    </row>
    <row r="461" spans="1:7">
      <c r="A461" t="s">
        <v>668</v>
      </c>
      <c r="B461">
        <v>1998</v>
      </c>
      <c r="C461" t="s">
        <v>1135</v>
      </c>
      <c r="D461" t="s">
        <v>652</v>
      </c>
      <c r="E461">
        <v>3</v>
      </c>
      <c r="F461">
        <v>5</v>
      </c>
      <c r="G461">
        <v>1</v>
      </c>
    </row>
    <row r="462" spans="1:7">
      <c r="A462" t="s">
        <v>668</v>
      </c>
      <c r="B462">
        <v>1998</v>
      </c>
      <c r="C462" t="s">
        <v>1135</v>
      </c>
      <c r="D462" t="s">
        <v>651</v>
      </c>
      <c r="E462">
        <v>3</v>
      </c>
      <c r="F462">
        <v>5</v>
      </c>
      <c r="G462">
        <v>1</v>
      </c>
    </row>
    <row r="463" spans="1:7">
      <c r="A463" t="s">
        <v>668</v>
      </c>
      <c r="B463">
        <v>1998</v>
      </c>
      <c r="C463" t="s">
        <v>1133</v>
      </c>
      <c r="D463" t="s">
        <v>1124</v>
      </c>
      <c r="E463">
        <v>1</v>
      </c>
      <c r="F463">
        <v>5</v>
      </c>
      <c r="G463">
        <v>0</v>
      </c>
    </row>
    <row r="464" spans="1:7">
      <c r="A464" t="s">
        <v>668</v>
      </c>
      <c r="B464">
        <v>1998</v>
      </c>
      <c r="C464" t="s">
        <v>1133</v>
      </c>
      <c r="D464" t="s">
        <v>649</v>
      </c>
      <c r="E464">
        <v>1</v>
      </c>
      <c r="F464">
        <v>5</v>
      </c>
      <c r="G464">
        <v>0</v>
      </c>
    </row>
    <row r="465" spans="1:7">
      <c r="A465" t="s">
        <v>668</v>
      </c>
      <c r="B465">
        <v>1998</v>
      </c>
      <c r="C465" t="s">
        <v>1132</v>
      </c>
      <c r="D465" t="s">
        <v>652</v>
      </c>
      <c r="E465">
        <v>1</v>
      </c>
      <c r="F465">
        <v>5</v>
      </c>
      <c r="G465">
        <v>0</v>
      </c>
    </row>
    <row r="466" spans="1:7">
      <c r="A466" t="s">
        <v>668</v>
      </c>
      <c r="B466">
        <v>1998</v>
      </c>
      <c r="C466" t="s">
        <v>1132</v>
      </c>
      <c r="D466" t="s">
        <v>638</v>
      </c>
      <c r="E466">
        <v>1</v>
      </c>
      <c r="F466">
        <v>5</v>
      </c>
      <c r="G466">
        <v>0</v>
      </c>
    </row>
    <row r="467" spans="1:7">
      <c r="A467" t="s">
        <v>668</v>
      </c>
      <c r="B467">
        <v>1998</v>
      </c>
      <c r="C467" t="s">
        <v>1134</v>
      </c>
      <c r="D467" t="s">
        <v>637</v>
      </c>
      <c r="E467">
        <v>2</v>
      </c>
      <c r="F467">
        <v>5</v>
      </c>
      <c r="G467">
        <v>0</v>
      </c>
    </row>
    <row r="468" spans="1:7">
      <c r="A468" t="s">
        <v>668</v>
      </c>
      <c r="B468">
        <v>1998</v>
      </c>
      <c r="C468" t="s">
        <v>1135</v>
      </c>
      <c r="D468" t="s">
        <v>674</v>
      </c>
      <c r="E468">
        <v>2</v>
      </c>
      <c r="F468">
        <v>5</v>
      </c>
      <c r="G468">
        <v>0</v>
      </c>
    </row>
    <row r="469" spans="1:7">
      <c r="A469" t="s">
        <v>668</v>
      </c>
      <c r="B469">
        <v>1998</v>
      </c>
      <c r="C469" t="s">
        <v>1135</v>
      </c>
      <c r="D469" t="s">
        <v>653</v>
      </c>
      <c r="E469">
        <v>2</v>
      </c>
      <c r="F469">
        <v>5</v>
      </c>
      <c r="G469">
        <v>0</v>
      </c>
    </row>
    <row r="470" spans="1:7">
      <c r="A470" t="s">
        <v>668</v>
      </c>
      <c r="B470">
        <v>1998</v>
      </c>
      <c r="C470" t="s">
        <v>677</v>
      </c>
      <c r="D470" t="s">
        <v>651</v>
      </c>
      <c r="E470">
        <v>4</v>
      </c>
      <c r="F470">
        <v>4</v>
      </c>
      <c r="G470">
        <v>1</v>
      </c>
    </row>
    <row r="471" spans="1:7">
      <c r="A471" t="s">
        <v>668</v>
      </c>
      <c r="B471">
        <v>1998</v>
      </c>
      <c r="C471" t="s">
        <v>1134</v>
      </c>
      <c r="D471" t="s">
        <v>1124</v>
      </c>
      <c r="E471">
        <v>3</v>
      </c>
      <c r="F471">
        <v>4</v>
      </c>
      <c r="G471">
        <v>1</v>
      </c>
    </row>
    <row r="472" spans="1:7">
      <c r="A472" t="s">
        <v>668</v>
      </c>
      <c r="B472">
        <v>1998</v>
      </c>
      <c r="C472" t="s">
        <v>1134</v>
      </c>
      <c r="D472" t="s">
        <v>648</v>
      </c>
      <c r="E472">
        <v>3</v>
      </c>
      <c r="F472">
        <v>4</v>
      </c>
      <c r="G472">
        <v>1</v>
      </c>
    </row>
    <row r="473" spans="1:7">
      <c r="A473" t="s">
        <v>668</v>
      </c>
      <c r="B473">
        <v>1998</v>
      </c>
      <c r="C473" t="s">
        <v>1135</v>
      </c>
      <c r="D473" t="s">
        <v>641</v>
      </c>
      <c r="E473">
        <v>3</v>
      </c>
      <c r="F473">
        <v>4</v>
      </c>
      <c r="G473">
        <v>1</v>
      </c>
    </row>
    <row r="474" spans="1:7">
      <c r="A474" t="s">
        <v>668</v>
      </c>
      <c r="B474">
        <v>1998</v>
      </c>
      <c r="C474" t="s">
        <v>1135</v>
      </c>
      <c r="D474" t="s">
        <v>638</v>
      </c>
      <c r="E474">
        <v>3</v>
      </c>
      <c r="F474">
        <v>4</v>
      </c>
      <c r="G474">
        <v>1</v>
      </c>
    </row>
    <row r="475" spans="1:7">
      <c r="A475" t="s">
        <v>668</v>
      </c>
      <c r="B475">
        <v>1998</v>
      </c>
      <c r="C475" t="s">
        <v>677</v>
      </c>
      <c r="D475" t="s">
        <v>641</v>
      </c>
      <c r="E475">
        <v>0</v>
      </c>
      <c r="F475">
        <v>4</v>
      </c>
      <c r="G475">
        <v>0</v>
      </c>
    </row>
    <row r="476" spans="1:7">
      <c r="A476" t="s">
        <v>668</v>
      </c>
      <c r="B476">
        <v>1998</v>
      </c>
      <c r="C476" t="s">
        <v>1134</v>
      </c>
      <c r="D476" t="s">
        <v>672</v>
      </c>
      <c r="E476">
        <v>1</v>
      </c>
      <c r="F476">
        <v>4</v>
      </c>
      <c r="G476">
        <v>0</v>
      </c>
    </row>
    <row r="477" spans="1:7">
      <c r="A477" t="s">
        <v>668</v>
      </c>
      <c r="B477">
        <v>1998</v>
      </c>
      <c r="C477" t="s">
        <v>1134</v>
      </c>
      <c r="D477" t="s">
        <v>644</v>
      </c>
      <c r="E477">
        <v>1</v>
      </c>
      <c r="F477">
        <v>4</v>
      </c>
      <c r="G477">
        <v>0</v>
      </c>
    </row>
    <row r="478" spans="1:7">
      <c r="A478" t="s">
        <v>668</v>
      </c>
      <c r="B478">
        <v>1998</v>
      </c>
      <c r="C478" t="s">
        <v>1135</v>
      </c>
      <c r="D478" t="s">
        <v>655</v>
      </c>
      <c r="E478">
        <v>1</v>
      </c>
      <c r="F478">
        <v>4</v>
      </c>
      <c r="G478">
        <v>0</v>
      </c>
    </row>
    <row r="479" spans="1:7">
      <c r="A479" t="s">
        <v>668</v>
      </c>
      <c r="B479">
        <v>1998</v>
      </c>
      <c r="C479" t="s">
        <v>1135</v>
      </c>
      <c r="D479" t="s">
        <v>654</v>
      </c>
      <c r="E479">
        <v>1</v>
      </c>
      <c r="F479">
        <v>4</v>
      </c>
      <c r="G479">
        <v>0</v>
      </c>
    </row>
    <row r="480" spans="1:7">
      <c r="A480" t="s">
        <v>668</v>
      </c>
      <c r="B480">
        <v>1998</v>
      </c>
      <c r="C480" t="s">
        <v>1134</v>
      </c>
      <c r="D480" t="s">
        <v>650</v>
      </c>
      <c r="E480">
        <v>3</v>
      </c>
      <c r="F480">
        <v>3</v>
      </c>
      <c r="G480">
        <v>1</v>
      </c>
    </row>
    <row r="481" spans="1:7">
      <c r="A481" t="s">
        <v>668</v>
      </c>
      <c r="B481">
        <v>1998</v>
      </c>
      <c r="C481" t="s">
        <v>1134</v>
      </c>
      <c r="D481" t="s">
        <v>646</v>
      </c>
      <c r="E481">
        <v>0</v>
      </c>
      <c r="F481">
        <v>3</v>
      </c>
      <c r="G481">
        <v>0</v>
      </c>
    </row>
    <row r="482" spans="1:7">
      <c r="A482" t="s">
        <v>668</v>
      </c>
      <c r="B482">
        <v>1997</v>
      </c>
      <c r="C482" t="s">
        <v>1133</v>
      </c>
      <c r="D482" t="s">
        <v>637</v>
      </c>
      <c r="E482">
        <v>4</v>
      </c>
      <c r="F482">
        <v>7</v>
      </c>
      <c r="G482">
        <v>1</v>
      </c>
    </row>
    <row r="483" spans="1:7">
      <c r="A483" t="s">
        <v>668</v>
      </c>
      <c r="B483">
        <v>1997</v>
      </c>
      <c r="C483" t="s">
        <v>1132</v>
      </c>
      <c r="D483" t="s">
        <v>653</v>
      </c>
      <c r="E483">
        <v>4</v>
      </c>
      <c r="F483">
        <v>7</v>
      </c>
      <c r="G483">
        <v>1</v>
      </c>
    </row>
    <row r="484" spans="1:7">
      <c r="A484" t="s">
        <v>668</v>
      </c>
      <c r="B484">
        <v>1997</v>
      </c>
      <c r="C484" t="s">
        <v>1133</v>
      </c>
      <c r="D484" t="s">
        <v>649</v>
      </c>
      <c r="E484">
        <v>3</v>
      </c>
      <c r="F484">
        <v>7</v>
      </c>
      <c r="G484">
        <v>0</v>
      </c>
    </row>
    <row r="485" spans="1:7">
      <c r="A485" t="s">
        <v>668</v>
      </c>
      <c r="B485">
        <v>1997</v>
      </c>
      <c r="C485" t="s">
        <v>1132</v>
      </c>
      <c r="D485" t="s">
        <v>652</v>
      </c>
      <c r="E485">
        <v>3</v>
      </c>
      <c r="F485">
        <v>7</v>
      </c>
      <c r="G485">
        <v>0</v>
      </c>
    </row>
    <row r="486" spans="1:7">
      <c r="A486" t="s">
        <v>668</v>
      </c>
      <c r="B486">
        <v>1997</v>
      </c>
      <c r="C486" t="s">
        <v>669</v>
      </c>
      <c r="D486" t="s">
        <v>650</v>
      </c>
      <c r="E486">
        <v>4</v>
      </c>
      <c r="F486">
        <v>6</v>
      </c>
      <c r="G486">
        <v>1</v>
      </c>
    </row>
    <row r="487" spans="1:7">
      <c r="A487" t="s">
        <v>668</v>
      </c>
      <c r="B487">
        <v>1997</v>
      </c>
      <c r="C487" t="s">
        <v>677</v>
      </c>
      <c r="D487" t="s">
        <v>651</v>
      </c>
      <c r="E487">
        <v>4</v>
      </c>
      <c r="F487">
        <v>6</v>
      </c>
      <c r="G487">
        <v>1</v>
      </c>
    </row>
    <row r="488" spans="1:7">
      <c r="A488" t="s">
        <v>668</v>
      </c>
      <c r="B488">
        <v>1997</v>
      </c>
      <c r="C488" t="s">
        <v>669</v>
      </c>
      <c r="D488" t="s">
        <v>651</v>
      </c>
      <c r="E488">
        <v>2</v>
      </c>
      <c r="F488">
        <v>6</v>
      </c>
      <c r="G488">
        <v>0</v>
      </c>
    </row>
    <row r="489" spans="1:7">
      <c r="A489" t="s">
        <v>668</v>
      </c>
      <c r="B489">
        <v>1997</v>
      </c>
      <c r="C489" t="s">
        <v>677</v>
      </c>
      <c r="D489" t="s">
        <v>653</v>
      </c>
      <c r="E489">
        <v>2</v>
      </c>
      <c r="F489">
        <v>6</v>
      </c>
      <c r="G489">
        <v>0</v>
      </c>
    </row>
    <row r="490" spans="1:7">
      <c r="A490" t="s">
        <v>668</v>
      </c>
      <c r="B490">
        <v>1997</v>
      </c>
      <c r="C490" t="s">
        <v>676</v>
      </c>
      <c r="D490" t="s">
        <v>650</v>
      </c>
      <c r="E490">
        <v>4</v>
      </c>
      <c r="F490">
        <v>5</v>
      </c>
      <c r="G490">
        <v>1</v>
      </c>
    </row>
    <row r="491" spans="1:7">
      <c r="A491" t="s">
        <v>668</v>
      </c>
      <c r="B491">
        <v>1997</v>
      </c>
      <c r="C491" t="s">
        <v>1133</v>
      </c>
      <c r="D491" t="s">
        <v>650</v>
      </c>
      <c r="E491">
        <v>4</v>
      </c>
      <c r="F491">
        <v>5</v>
      </c>
      <c r="G491">
        <v>1</v>
      </c>
    </row>
    <row r="492" spans="1:7">
      <c r="A492" t="s">
        <v>668</v>
      </c>
      <c r="B492">
        <v>1997</v>
      </c>
      <c r="C492" t="s">
        <v>1132</v>
      </c>
      <c r="D492" t="s">
        <v>651</v>
      </c>
      <c r="E492">
        <v>4</v>
      </c>
      <c r="F492">
        <v>5</v>
      </c>
      <c r="G492">
        <v>1</v>
      </c>
    </row>
    <row r="493" spans="1:7">
      <c r="A493" t="s">
        <v>668</v>
      </c>
      <c r="B493">
        <v>1997</v>
      </c>
      <c r="C493" t="s">
        <v>1134</v>
      </c>
      <c r="D493" t="s">
        <v>672</v>
      </c>
      <c r="E493">
        <v>3</v>
      </c>
      <c r="F493">
        <v>5</v>
      </c>
      <c r="G493">
        <v>1</v>
      </c>
    </row>
    <row r="494" spans="1:7">
      <c r="A494" t="s">
        <v>668</v>
      </c>
      <c r="B494">
        <v>1997</v>
      </c>
      <c r="C494" t="s">
        <v>1134</v>
      </c>
      <c r="D494" t="s">
        <v>637</v>
      </c>
      <c r="E494">
        <v>3</v>
      </c>
      <c r="F494">
        <v>5</v>
      </c>
      <c r="G494">
        <v>1</v>
      </c>
    </row>
    <row r="495" spans="1:7">
      <c r="A495" t="s">
        <v>668</v>
      </c>
      <c r="B495">
        <v>1997</v>
      </c>
      <c r="C495" t="s">
        <v>1135</v>
      </c>
      <c r="D495" t="s">
        <v>652</v>
      </c>
      <c r="E495">
        <v>3</v>
      </c>
      <c r="F495">
        <v>5</v>
      </c>
      <c r="G495">
        <v>1</v>
      </c>
    </row>
    <row r="496" spans="1:7">
      <c r="A496" t="s">
        <v>668</v>
      </c>
      <c r="B496">
        <v>1997</v>
      </c>
      <c r="C496" t="s">
        <v>676</v>
      </c>
      <c r="D496" t="s">
        <v>637</v>
      </c>
      <c r="E496">
        <v>1</v>
      </c>
      <c r="F496">
        <v>5</v>
      </c>
      <c r="G496">
        <v>0</v>
      </c>
    </row>
    <row r="497" spans="1:7">
      <c r="A497" t="s">
        <v>668</v>
      </c>
      <c r="B497">
        <v>1997</v>
      </c>
      <c r="C497" t="s">
        <v>1133</v>
      </c>
      <c r="D497" t="s">
        <v>672</v>
      </c>
      <c r="E497">
        <v>1</v>
      </c>
      <c r="F497">
        <v>5</v>
      </c>
      <c r="G497">
        <v>0</v>
      </c>
    </row>
    <row r="498" spans="1:7">
      <c r="A498" t="s">
        <v>668</v>
      </c>
      <c r="B498">
        <v>1997</v>
      </c>
      <c r="C498" t="s">
        <v>1132</v>
      </c>
      <c r="D498" t="s">
        <v>641</v>
      </c>
      <c r="E498">
        <v>1</v>
      </c>
      <c r="F498">
        <v>5</v>
      </c>
      <c r="G498">
        <v>0</v>
      </c>
    </row>
    <row r="499" spans="1:7">
      <c r="A499" t="s">
        <v>668</v>
      </c>
      <c r="B499">
        <v>1997</v>
      </c>
      <c r="C499" t="s">
        <v>1134</v>
      </c>
      <c r="D499" t="s">
        <v>645</v>
      </c>
      <c r="E499">
        <v>2</v>
      </c>
      <c r="F499">
        <v>5</v>
      </c>
      <c r="G499">
        <v>0</v>
      </c>
    </row>
    <row r="500" spans="1:7">
      <c r="A500" t="s">
        <v>668</v>
      </c>
      <c r="B500">
        <v>1997</v>
      </c>
      <c r="C500" t="s">
        <v>1134</v>
      </c>
      <c r="D500" t="s">
        <v>643</v>
      </c>
      <c r="E500">
        <v>2</v>
      </c>
      <c r="F500">
        <v>5</v>
      </c>
      <c r="G500">
        <v>0</v>
      </c>
    </row>
    <row r="501" spans="1:7">
      <c r="A501" t="s">
        <v>668</v>
      </c>
      <c r="B501">
        <v>1997</v>
      </c>
      <c r="C501" t="s">
        <v>1135</v>
      </c>
      <c r="D501" t="s">
        <v>654</v>
      </c>
      <c r="E501">
        <v>2</v>
      </c>
      <c r="F501">
        <v>5</v>
      </c>
      <c r="G501">
        <v>0</v>
      </c>
    </row>
    <row r="502" spans="1:7">
      <c r="A502" t="s">
        <v>668</v>
      </c>
      <c r="B502">
        <v>1997</v>
      </c>
      <c r="C502" t="s">
        <v>1135</v>
      </c>
      <c r="D502" t="s">
        <v>641</v>
      </c>
      <c r="E502">
        <v>3</v>
      </c>
      <c r="F502">
        <v>4</v>
      </c>
      <c r="G502">
        <v>1</v>
      </c>
    </row>
    <row r="503" spans="1:7">
      <c r="A503" t="s">
        <v>668</v>
      </c>
      <c r="B503">
        <v>1997</v>
      </c>
      <c r="C503" t="s">
        <v>1135</v>
      </c>
      <c r="D503" t="s">
        <v>655</v>
      </c>
      <c r="E503">
        <v>1</v>
      </c>
      <c r="F503">
        <v>4</v>
      </c>
      <c r="G503">
        <v>0</v>
      </c>
    </row>
    <row r="504" spans="1:7">
      <c r="A504" t="s">
        <v>668</v>
      </c>
      <c r="B504">
        <v>1997</v>
      </c>
      <c r="C504" t="s">
        <v>1134</v>
      </c>
      <c r="D504" t="s">
        <v>650</v>
      </c>
      <c r="E504">
        <v>3</v>
      </c>
      <c r="F504">
        <v>3</v>
      </c>
      <c r="G504">
        <v>1</v>
      </c>
    </row>
    <row r="505" spans="1:7">
      <c r="A505" t="s">
        <v>668</v>
      </c>
      <c r="B505">
        <v>1997</v>
      </c>
      <c r="C505" t="s">
        <v>1134</v>
      </c>
      <c r="D505" t="s">
        <v>649</v>
      </c>
      <c r="E505">
        <v>3</v>
      </c>
      <c r="F505">
        <v>3</v>
      </c>
      <c r="G505">
        <v>1</v>
      </c>
    </row>
    <row r="506" spans="1:7">
      <c r="A506" t="s">
        <v>668</v>
      </c>
      <c r="B506">
        <v>1997</v>
      </c>
      <c r="C506" t="s">
        <v>1135</v>
      </c>
      <c r="D506" t="s">
        <v>653</v>
      </c>
      <c r="E506">
        <v>3</v>
      </c>
      <c r="F506">
        <v>3</v>
      </c>
      <c r="G506">
        <v>1</v>
      </c>
    </row>
    <row r="507" spans="1:7">
      <c r="A507" t="s">
        <v>668</v>
      </c>
      <c r="B507">
        <v>1997</v>
      </c>
      <c r="C507" t="s">
        <v>1135</v>
      </c>
      <c r="D507" t="s">
        <v>651</v>
      </c>
      <c r="E507">
        <v>3</v>
      </c>
      <c r="F507">
        <v>3</v>
      </c>
      <c r="G507">
        <v>1</v>
      </c>
    </row>
    <row r="508" spans="1:7">
      <c r="A508" t="s">
        <v>668</v>
      </c>
      <c r="B508">
        <v>1997</v>
      </c>
      <c r="C508" t="s">
        <v>1134</v>
      </c>
      <c r="D508" t="s">
        <v>656</v>
      </c>
      <c r="E508">
        <v>0</v>
      </c>
      <c r="F508">
        <v>3</v>
      </c>
      <c r="G508">
        <v>0</v>
      </c>
    </row>
    <row r="509" spans="1:7">
      <c r="A509" t="s">
        <v>668</v>
      </c>
      <c r="B509">
        <v>1997</v>
      </c>
      <c r="C509" t="s">
        <v>1134</v>
      </c>
      <c r="D509" t="s">
        <v>1124</v>
      </c>
      <c r="E509">
        <v>0</v>
      </c>
      <c r="F509">
        <v>3</v>
      </c>
      <c r="G509">
        <v>0</v>
      </c>
    </row>
    <row r="510" spans="1:7">
      <c r="A510" t="s">
        <v>668</v>
      </c>
      <c r="B510">
        <v>1997</v>
      </c>
      <c r="C510" t="s">
        <v>1135</v>
      </c>
      <c r="D510" t="s">
        <v>674</v>
      </c>
      <c r="E510">
        <v>0</v>
      </c>
      <c r="F510">
        <v>3</v>
      </c>
      <c r="G510">
        <v>0</v>
      </c>
    </row>
    <row r="511" spans="1:7">
      <c r="A511" t="s">
        <v>668</v>
      </c>
      <c r="B511">
        <v>1997</v>
      </c>
      <c r="C511" t="s">
        <v>1135</v>
      </c>
      <c r="D511" t="s">
        <v>1120</v>
      </c>
      <c r="E511">
        <v>0</v>
      </c>
      <c r="F511">
        <v>3</v>
      </c>
      <c r="G511">
        <v>0</v>
      </c>
    </row>
    <row r="512" spans="1:7">
      <c r="A512" t="s">
        <v>668</v>
      </c>
      <c r="B512">
        <v>1996</v>
      </c>
      <c r="C512" t="s">
        <v>677</v>
      </c>
      <c r="D512" t="s">
        <v>652</v>
      </c>
      <c r="E512">
        <v>4</v>
      </c>
      <c r="F512">
        <v>7</v>
      </c>
      <c r="G512">
        <v>1</v>
      </c>
    </row>
    <row r="513" spans="1:7">
      <c r="A513" t="s">
        <v>668</v>
      </c>
      <c r="B513">
        <v>1996</v>
      </c>
      <c r="C513" t="s">
        <v>677</v>
      </c>
      <c r="D513" t="s">
        <v>651</v>
      </c>
      <c r="E513">
        <v>3</v>
      </c>
      <c r="F513">
        <v>7</v>
      </c>
      <c r="G513">
        <v>0</v>
      </c>
    </row>
    <row r="514" spans="1:7">
      <c r="A514" t="s">
        <v>668</v>
      </c>
      <c r="B514">
        <v>1996</v>
      </c>
      <c r="C514" t="s">
        <v>669</v>
      </c>
      <c r="D514" t="s">
        <v>650</v>
      </c>
      <c r="E514">
        <v>4</v>
      </c>
      <c r="F514">
        <v>6</v>
      </c>
      <c r="G514">
        <v>1</v>
      </c>
    </row>
    <row r="515" spans="1:7">
      <c r="A515" t="s">
        <v>668</v>
      </c>
      <c r="B515">
        <v>1996</v>
      </c>
      <c r="C515" t="s">
        <v>1132</v>
      </c>
      <c r="D515" t="s">
        <v>651</v>
      </c>
      <c r="E515">
        <v>4</v>
      </c>
      <c r="F515">
        <v>6</v>
      </c>
      <c r="G515">
        <v>1</v>
      </c>
    </row>
    <row r="516" spans="1:7">
      <c r="A516" t="s">
        <v>668</v>
      </c>
      <c r="B516">
        <v>1996</v>
      </c>
      <c r="C516" t="s">
        <v>669</v>
      </c>
      <c r="D516" t="s">
        <v>652</v>
      </c>
      <c r="E516">
        <v>2</v>
      </c>
      <c r="F516">
        <v>6</v>
      </c>
      <c r="G516">
        <v>0</v>
      </c>
    </row>
    <row r="517" spans="1:7">
      <c r="A517" t="s">
        <v>668</v>
      </c>
      <c r="B517">
        <v>1996</v>
      </c>
      <c r="C517" t="s">
        <v>1132</v>
      </c>
      <c r="D517" t="s">
        <v>638</v>
      </c>
      <c r="E517">
        <v>2</v>
      </c>
      <c r="F517">
        <v>6</v>
      </c>
      <c r="G517">
        <v>0</v>
      </c>
    </row>
    <row r="518" spans="1:7">
      <c r="A518" t="s">
        <v>668</v>
      </c>
      <c r="B518">
        <v>1996</v>
      </c>
      <c r="C518" t="s">
        <v>1133</v>
      </c>
      <c r="D518" t="s">
        <v>650</v>
      </c>
      <c r="E518">
        <v>4</v>
      </c>
      <c r="F518">
        <v>5</v>
      </c>
      <c r="G518">
        <v>1</v>
      </c>
    </row>
    <row r="519" spans="1:7">
      <c r="A519" t="s">
        <v>668</v>
      </c>
      <c r="B519">
        <v>1996</v>
      </c>
      <c r="C519" t="s">
        <v>1133</v>
      </c>
      <c r="D519" t="s">
        <v>643</v>
      </c>
      <c r="E519">
        <v>4</v>
      </c>
      <c r="F519">
        <v>5</v>
      </c>
      <c r="G519">
        <v>1</v>
      </c>
    </row>
    <row r="520" spans="1:7">
      <c r="A520" t="s">
        <v>668</v>
      </c>
      <c r="B520">
        <v>1996</v>
      </c>
      <c r="C520" t="s">
        <v>1134</v>
      </c>
      <c r="D520" t="s">
        <v>672</v>
      </c>
      <c r="E520">
        <v>3</v>
      </c>
      <c r="F520">
        <v>5</v>
      </c>
      <c r="G520">
        <v>1</v>
      </c>
    </row>
    <row r="521" spans="1:7">
      <c r="A521" t="s">
        <v>668</v>
      </c>
      <c r="B521">
        <v>1996</v>
      </c>
      <c r="C521" t="s">
        <v>1135</v>
      </c>
      <c r="D521" t="s">
        <v>651</v>
      </c>
      <c r="E521">
        <v>3</v>
      </c>
      <c r="F521">
        <v>5</v>
      </c>
      <c r="G521">
        <v>1</v>
      </c>
    </row>
    <row r="522" spans="1:7">
      <c r="A522" t="s">
        <v>668</v>
      </c>
      <c r="B522">
        <v>1996</v>
      </c>
      <c r="C522" t="s">
        <v>1133</v>
      </c>
      <c r="D522" t="s">
        <v>649</v>
      </c>
      <c r="E522">
        <v>1</v>
      </c>
      <c r="F522">
        <v>5</v>
      </c>
      <c r="G522">
        <v>0</v>
      </c>
    </row>
    <row r="523" spans="1:7">
      <c r="A523" t="s">
        <v>668</v>
      </c>
      <c r="B523">
        <v>1996</v>
      </c>
      <c r="C523" t="s">
        <v>1133</v>
      </c>
      <c r="D523" t="s">
        <v>672</v>
      </c>
      <c r="E523">
        <v>1</v>
      </c>
      <c r="F523">
        <v>5</v>
      </c>
      <c r="G523">
        <v>0</v>
      </c>
    </row>
    <row r="524" spans="1:7">
      <c r="A524" t="s">
        <v>668</v>
      </c>
      <c r="B524">
        <v>1996</v>
      </c>
      <c r="C524" t="s">
        <v>1134</v>
      </c>
      <c r="D524" t="s">
        <v>648</v>
      </c>
      <c r="E524">
        <v>2</v>
      </c>
      <c r="F524">
        <v>5</v>
      </c>
      <c r="G524">
        <v>0</v>
      </c>
    </row>
    <row r="525" spans="1:7">
      <c r="A525" t="s">
        <v>668</v>
      </c>
      <c r="B525">
        <v>1996</v>
      </c>
      <c r="C525" t="s">
        <v>1135</v>
      </c>
      <c r="D525" t="s">
        <v>655</v>
      </c>
      <c r="E525">
        <v>2</v>
      </c>
      <c r="F525">
        <v>5</v>
      </c>
      <c r="G525">
        <v>0</v>
      </c>
    </row>
    <row r="526" spans="1:7">
      <c r="A526" t="s">
        <v>668</v>
      </c>
      <c r="B526">
        <v>1996</v>
      </c>
      <c r="C526" t="s">
        <v>676</v>
      </c>
      <c r="D526" t="s">
        <v>650</v>
      </c>
      <c r="E526">
        <v>4</v>
      </c>
      <c r="F526">
        <v>4</v>
      </c>
      <c r="G526">
        <v>1</v>
      </c>
    </row>
    <row r="527" spans="1:7">
      <c r="A527" t="s">
        <v>668</v>
      </c>
      <c r="B527">
        <v>1996</v>
      </c>
      <c r="C527" t="s">
        <v>1132</v>
      </c>
      <c r="D527" t="s">
        <v>652</v>
      </c>
      <c r="E527">
        <v>4</v>
      </c>
      <c r="F527">
        <v>4</v>
      </c>
      <c r="G527">
        <v>1</v>
      </c>
    </row>
    <row r="528" spans="1:7">
      <c r="A528" t="s">
        <v>668</v>
      </c>
      <c r="B528">
        <v>1996</v>
      </c>
      <c r="C528" t="s">
        <v>1135</v>
      </c>
      <c r="D528" t="s">
        <v>653</v>
      </c>
      <c r="E528">
        <v>3</v>
      </c>
      <c r="F528">
        <v>4</v>
      </c>
      <c r="G528">
        <v>1</v>
      </c>
    </row>
    <row r="529" spans="1:7">
      <c r="A529" t="s">
        <v>668</v>
      </c>
      <c r="B529">
        <v>1996</v>
      </c>
      <c r="C529" t="s">
        <v>1135</v>
      </c>
      <c r="D529" t="s">
        <v>638</v>
      </c>
      <c r="E529">
        <v>3</v>
      </c>
      <c r="F529">
        <v>4</v>
      </c>
      <c r="G529">
        <v>1</v>
      </c>
    </row>
    <row r="530" spans="1:7">
      <c r="A530" t="s">
        <v>668</v>
      </c>
      <c r="B530">
        <v>1996</v>
      </c>
      <c r="C530" t="s">
        <v>1135</v>
      </c>
      <c r="D530" t="s">
        <v>652</v>
      </c>
      <c r="E530">
        <v>3</v>
      </c>
      <c r="F530">
        <v>4</v>
      </c>
      <c r="G530">
        <v>1</v>
      </c>
    </row>
    <row r="531" spans="1:7">
      <c r="A531" t="s">
        <v>668</v>
      </c>
      <c r="B531">
        <v>1996</v>
      </c>
      <c r="C531" t="s">
        <v>676</v>
      </c>
      <c r="D531" t="s">
        <v>643</v>
      </c>
      <c r="E531">
        <v>0</v>
      </c>
      <c r="F531">
        <v>4</v>
      </c>
      <c r="G531">
        <v>0</v>
      </c>
    </row>
    <row r="532" spans="1:7">
      <c r="A532" t="s">
        <v>668</v>
      </c>
      <c r="B532">
        <v>1996</v>
      </c>
      <c r="C532" t="s">
        <v>1132</v>
      </c>
      <c r="D532" t="s">
        <v>653</v>
      </c>
      <c r="E532">
        <v>0</v>
      </c>
      <c r="F532">
        <v>4</v>
      </c>
      <c r="G532">
        <v>0</v>
      </c>
    </row>
    <row r="533" spans="1:7">
      <c r="A533" t="s">
        <v>668</v>
      </c>
      <c r="B533">
        <v>1996</v>
      </c>
      <c r="C533" t="s">
        <v>1135</v>
      </c>
      <c r="D533" t="s">
        <v>641</v>
      </c>
      <c r="E533">
        <v>1</v>
      </c>
      <c r="F533">
        <v>4</v>
      </c>
      <c r="G533">
        <v>0</v>
      </c>
    </row>
    <row r="534" spans="1:7">
      <c r="A534" t="s">
        <v>668</v>
      </c>
      <c r="B534">
        <v>1996</v>
      </c>
      <c r="C534" t="s">
        <v>1135</v>
      </c>
      <c r="D534" t="s">
        <v>654</v>
      </c>
      <c r="E534">
        <v>1</v>
      </c>
      <c r="F534">
        <v>4</v>
      </c>
      <c r="G534">
        <v>0</v>
      </c>
    </row>
    <row r="535" spans="1:7">
      <c r="A535" t="s">
        <v>668</v>
      </c>
      <c r="B535">
        <v>1996</v>
      </c>
      <c r="C535" t="s">
        <v>1135</v>
      </c>
      <c r="D535" t="s">
        <v>1123</v>
      </c>
      <c r="E535">
        <v>1</v>
      </c>
      <c r="F535">
        <v>4</v>
      </c>
      <c r="G535">
        <v>0</v>
      </c>
    </row>
    <row r="536" spans="1:7">
      <c r="A536" t="s">
        <v>668</v>
      </c>
      <c r="B536">
        <v>1996</v>
      </c>
      <c r="C536" t="s">
        <v>1134</v>
      </c>
      <c r="D536" t="s">
        <v>650</v>
      </c>
      <c r="E536">
        <v>3</v>
      </c>
      <c r="F536">
        <v>3</v>
      </c>
      <c r="G536">
        <v>1</v>
      </c>
    </row>
    <row r="537" spans="1:7">
      <c r="A537" t="s">
        <v>668</v>
      </c>
      <c r="B537">
        <v>1996</v>
      </c>
      <c r="C537" t="s">
        <v>1134</v>
      </c>
      <c r="D537" t="s">
        <v>649</v>
      </c>
      <c r="E537">
        <v>3</v>
      </c>
      <c r="F537">
        <v>3</v>
      </c>
      <c r="G537">
        <v>1</v>
      </c>
    </row>
    <row r="538" spans="1:7">
      <c r="A538" t="s">
        <v>668</v>
      </c>
      <c r="B538">
        <v>1996</v>
      </c>
      <c r="C538" t="s">
        <v>1134</v>
      </c>
      <c r="D538" t="s">
        <v>643</v>
      </c>
      <c r="E538">
        <v>3</v>
      </c>
      <c r="F538">
        <v>3</v>
      </c>
      <c r="G538">
        <v>1</v>
      </c>
    </row>
    <row r="539" spans="1:7">
      <c r="A539" t="s">
        <v>668</v>
      </c>
      <c r="B539">
        <v>1996</v>
      </c>
      <c r="C539" t="s">
        <v>1134</v>
      </c>
      <c r="D539" t="s">
        <v>637</v>
      </c>
      <c r="E539">
        <v>0</v>
      </c>
      <c r="F539">
        <v>3</v>
      </c>
      <c r="G539">
        <v>0</v>
      </c>
    </row>
    <row r="540" spans="1:7">
      <c r="A540" t="s">
        <v>668</v>
      </c>
      <c r="B540">
        <v>1996</v>
      </c>
      <c r="C540" t="s">
        <v>1134</v>
      </c>
      <c r="D540" t="s">
        <v>644</v>
      </c>
      <c r="E540">
        <v>0</v>
      </c>
      <c r="F540">
        <v>3</v>
      </c>
      <c r="G540">
        <v>0</v>
      </c>
    </row>
    <row r="541" spans="1:7">
      <c r="A541" t="s">
        <v>668</v>
      </c>
      <c r="B541">
        <v>1996</v>
      </c>
      <c r="C541" t="s">
        <v>1134</v>
      </c>
      <c r="D541" t="s">
        <v>645</v>
      </c>
      <c r="E541">
        <v>0</v>
      </c>
      <c r="F541">
        <v>3</v>
      </c>
      <c r="G541">
        <v>0</v>
      </c>
    </row>
    <row r="542" spans="1:7">
      <c r="A542" t="s">
        <v>668</v>
      </c>
      <c r="B542">
        <v>1995</v>
      </c>
      <c r="C542" t="s">
        <v>676</v>
      </c>
      <c r="D542" t="s">
        <v>643</v>
      </c>
      <c r="E542">
        <v>4</v>
      </c>
      <c r="F542">
        <v>7</v>
      </c>
      <c r="G542">
        <v>1</v>
      </c>
    </row>
    <row r="543" spans="1:7">
      <c r="A543" t="s">
        <v>668</v>
      </c>
      <c r="B543">
        <v>1995</v>
      </c>
      <c r="C543" t="s">
        <v>1133</v>
      </c>
      <c r="D543" t="s">
        <v>648</v>
      </c>
      <c r="E543">
        <v>4</v>
      </c>
      <c r="F543">
        <v>7</v>
      </c>
      <c r="G543">
        <v>1</v>
      </c>
    </row>
    <row r="544" spans="1:7">
      <c r="A544" t="s">
        <v>668</v>
      </c>
      <c r="B544">
        <v>1995</v>
      </c>
      <c r="C544" t="s">
        <v>1132</v>
      </c>
      <c r="D544" t="s">
        <v>653</v>
      </c>
      <c r="E544">
        <v>4</v>
      </c>
      <c r="F544">
        <v>7</v>
      </c>
      <c r="G544">
        <v>1</v>
      </c>
    </row>
    <row r="545" spans="1:7">
      <c r="A545" t="s">
        <v>668</v>
      </c>
      <c r="B545">
        <v>1995</v>
      </c>
      <c r="C545" t="s">
        <v>676</v>
      </c>
      <c r="D545" t="s">
        <v>648</v>
      </c>
      <c r="E545">
        <v>3</v>
      </c>
      <c r="F545">
        <v>7</v>
      </c>
      <c r="G545">
        <v>0</v>
      </c>
    </row>
    <row r="546" spans="1:7">
      <c r="A546" t="s">
        <v>668</v>
      </c>
      <c r="B546">
        <v>1995</v>
      </c>
      <c r="C546" t="s">
        <v>1133</v>
      </c>
      <c r="D546" t="s">
        <v>649</v>
      </c>
      <c r="E546">
        <v>3</v>
      </c>
      <c r="F546">
        <v>7</v>
      </c>
      <c r="G546">
        <v>0</v>
      </c>
    </row>
    <row r="547" spans="1:7">
      <c r="A547" t="s">
        <v>668</v>
      </c>
      <c r="B547">
        <v>1995</v>
      </c>
      <c r="C547" t="s">
        <v>1132</v>
      </c>
      <c r="D547" t="s">
        <v>654</v>
      </c>
      <c r="E547">
        <v>3</v>
      </c>
      <c r="F547">
        <v>7</v>
      </c>
      <c r="G547">
        <v>0</v>
      </c>
    </row>
    <row r="548" spans="1:7">
      <c r="A548" t="s">
        <v>668</v>
      </c>
      <c r="B548">
        <v>1995</v>
      </c>
      <c r="C548" t="s">
        <v>677</v>
      </c>
      <c r="D548" t="s">
        <v>653</v>
      </c>
      <c r="E548">
        <v>4</v>
      </c>
      <c r="F548">
        <v>6</v>
      </c>
      <c r="G548">
        <v>1</v>
      </c>
    </row>
    <row r="549" spans="1:7">
      <c r="A549" t="s">
        <v>668</v>
      </c>
      <c r="B549">
        <v>1995</v>
      </c>
      <c r="C549" t="s">
        <v>1133</v>
      </c>
      <c r="D549" t="s">
        <v>643</v>
      </c>
      <c r="E549">
        <v>4</v>
      </c>
      <c r="F549">
        <v>6</v>
      </c>
      <c r="G549">
        <v>1</v>
      </c>
    </row>
    <row r="550" spans="1:7">
      <c r="A550" t="s">
        <v>668</v>
      </c>
      <c r="B550">
        <v>1995</v>
      </c>
      <c r="C550" t="s">
        <v>1132</v>
      </c>
      <c r="D550" t="s">
        <v>638</v>
      </c>
      <c r="E550">
        <v>4</v>
      </c>
      <c r="F550">
        <v>6</v>
      </c>
      <c r="G550">
        <v>1</v>
      </c>
    </row>
    <row r="551" spans="1:7">
      <c r="A551" t="s">
        <v>668</v>
      </c>
      <c r="B551">
        <v>1995</v>
      </c>
      <c r="C551" t="s">
        <v>677</v>
      </c>
      <c r="D551" t="s">
        <v>638</v>
      </c>
      <c r="E551">
        <v>2</v>
      </c>
      <c r="F551">
        <v>6</v>
      </c>
      <c r="G551">
        <v>0</v>
      </c>
    </row>
    <row r="552" spans="1:7">
      <c r="A552" t="s">
        <v>668</v>
      </c>
      <c r="B552">
        <v>1995</v>
      </c>
      <c r="C552" t="s">
        <v>1133</v>
      </c>
      <c r="D552" t="s">
        <v>650</v>
      </c>
      <c r="E552">
        <v>2</v>
      </c>
      <c r="F552">
        <v>6</v>
      </c>
      <c r="G552">
        <v>0</v>
      </c>
    </row>
    <row r="553" spans="1:7">
      <c r="A553" t="s">
        <v>668</v>
      </c>
      <c r="B553">
        <v>1995</v>
      </c>
      <c r="C553" t="s">
        <v>1132</v>
      </c>
      <c r="D553" t="s">
        <v>641</v>
      </c>
      <c r="E553">
        <v>2</v>
      </c>
      <c r="F553">
        <v>6</v>
      </c>
      <c r="G553">
        <v>0</v>
      </c>
    </row>
    <row r="554" spans="1:7">
      <c r="A554" t="s">
        <v>668</v>
      </c>
      <c r="B554">
        <v>1995</v>
      </c>
      <c r="C554" t="s">
        <v>1135</v>
      </c>
      <c r="D554" t="s">
        <v>653</v>
      </c>
      <c r="E554">
        <v>3</v>
      </c>
      <c r="F554">
        <v>5</v>
      </c>
      <c r="G554">
        <v>1</v>
      </c>
    </row>
    <row r="555" spans="1:7">
      <c r="A555" t="s">
        <v>668</v>
      </c>
      <c r="B555">
        <v>1995</v>
      </c>
      <c r="C555" t="s">
        <v>1135</v>
      </c>
      <c r="D555" t="s">
        <v>651</v>
      </c>
      <c r="E555">
        <v>2</v>
      </c>
      <c r="F555">
        <v>5</v>
      </c>
      <c r="G555">
        <v>0</v>
      </c>
    </row>
    <row r="556" spans="1:7">
      <c r="A556" t="s">
        <v>668</v>
      </c>
      <c r="B556">
        <v>1995</v>
      </c>
      <c r="C556" t="s">
        <v>669</v>
      </c>
      <c r="D556" t="s">
        <v>653</v>
      </c>
      <c r="E556">
        <v>4</v>
      </c>
      <c r="F556">
        <v>4</v>
      </c>
      <c r="G556">
        <v>1</v>
      </c>
    </row>
    <row r="557" spans="1:7">
      <c r="A557" t="s">
        <v>668</v>
      </c>
      <c r="B557">
        <v>1995</v>
      </c>
      <c r="C557" t="s">
        <v>1134</v>
      </c>
      <c r="D557" t="s">
        <v>650</v>
      </c>
      <c r="E557">
        <v>3</v>
      </c>
      <c r="F557">
        <v>4</v>
      </c>
      <c r="G557">
        <v>1</v>
      </c>
    </row>
    <row r="558" spans="1:7">
      <c r="A558" t="s">
        <v>668</v>
      </c>
      <c r="B558">
        <v>1995</v>
      </c>
      <c r="C558" t="s">
        <v>1134</v>
      </c>
      <c r="D558" t="s">
        <v>649</v>
      </c>
      <c r="E558">
        <v>3</v>
      </c>
      <c r="F558">
        <v>4</v>
      </c>
      <c r="G558">
        <v>1</v>
      </c>
    </row>
    <row r="559" spans="1:7">
      <c r="A559" t="s">
        <v>668</v>
      </c>
      <c r="B559">
        <v>1995</v>
      </c>
      <c r="C559" t="s">
        <v>1134</v>
      </c>
      <c r="D559" t="s">
        <v>643</v>
      </c>
      <c r="E559">
        <v>3</v>
      </c>
      <c r="F559">
        <v>4</v>
      </c>
      <c r="G559">
        <v>1</v>
      </c>
    </row>
    <row r="560" spans="1:7">
      <c r="A560" t="s">
        <v>668</v>
      </c>
      <c r="B560">
        <v>1995</v>
      </c>
      <c r="C560" t="s">
        <v>1135</v>
      </c>
      <c r="D560" t="s">
        <v>641</v>
      </c>
      <c r="E560">
        <v>3</v>
      </c>
      <c r="F560">
        <v>4</v>
      </c>
      <c r="G560">
        <v>1</v>
      </c>
    </row>
    <row r="561" spans="1:7">
      <c r="A561" t="s">
        <v>668</v>
      </c>
      <c r="B561">
        <v>1995</v>
      </c>
      <c r="C561" t="s">
        <v>669</v>
      </c>
      <c r="D561" t="s">
        <v>643</v>
      </c>
      <c r="E561">
        <v>0</v>
      </c>
      <c r="F561">
        <v>4</v>
      </c>
      <c r="G561">
        <v>0</v>
      </c>
    </row>
    <row r="562" spans="1:7">
      <c r="A562" t="s">
        <v>668</v>
      </c>
      <c r="B562">
        <v>1995</v>
      </c>
      <c r="C562" t="s">
        <v>1134</v>
      </c>
      <c r="D562" t="s">
        <v>1124</v>
      </c>
      <c r="E562">
        <v>1</v>
      </c>
      <c r="F562">
        <v>4</v>
      </c>
      <c r="G562">
        <v>0</v>
      </c>
    </row>
    <row r="563" spans="1:7">
      <c r="A563" t="s">
        <v>668</v>
      </c>
      <c r="B563">
        <v>1995</v>
      </c>
      <c r="C563" t="s">
        <v>1134</v>
      </c>
      <c r="D563" t="s">
        <v>644</v>
      </c>
      <c r="E563">
        <v>1</v>
      </c>
      <c r="F563">
        <v>4</v>
      </c>
      <c r="G563">
        <v>0</v>
      </c>
    </row>
    <row r="564" spans="1:7">
      <c r="A564" t="s">
        <v>668</v>
      </c>
      <c r="B564">
        <v>1995</v>
      </c>
      <c r="C564" t="s">
        <v>1134</v>
      </c>
      <c r="D564" t="s">
        <v>642</v>
      </c>
      <c r="E564">
        <v>1</v>
      </c>
      <c r="F564">
        <v>4</v>
      </c>
      <c r="G564">
        <v>0</v>
      </c>
    </row>
    <row r="565" spans="1:7">
      <c r="A565" t="s">
        <v>668</v>
      </c>
      <c r="B565">
        <v>1995</v>
      </c>
      <c r="C565" t="s">
        <v>1135</v>
      </c>
      <c r="D565" t="s">
        <v>652</v>
      </c>
      <c r="E565">
        <v>1</v>
      </c>
      <c r="F565">
        <v>4</v>
      </c>
      <c r="G565">
        <v>0</v>
      </c>
    </row>
    <row r="566" spans="1:7">
      <c r="A566" t="s">
        <v>668</v>
      </c>
      <c r="B566">
        <v>1995</v>
      </c>
      <c r="C566" t="s">
        <v>1134</v>
      </c>
      <c r="D566" t="s">
        <v>648</v>
      </c>
      <c r="E566">
        <v>3</v>
      </c>
      <c r="F566">
        <v>3</v>
      </c>
      <c r="G566">
        <v>1</v>
      </c>
    </row>
    <row r="567" spans="1:7">
      <c r="A567" t="s">
        <v>668</v>
      </c>
      <c r="B567">
        <v>1995</v>
      </c>
      <c r="C567" t="s">
        <v>1135</v>
      </c>
      <c r="D567" t="s">
        <v>654</v>
      </c>
      <c r="E567">
        <v>3</v>
      </c>
      <c r="F567">
        <v>3</v>
      </c>
      <c r="G567">
        <v>1</v>
      </c>
    </row>
    <row r="568" spans="1:7">
      <c r="A568" t="s">
        <v>668</v>
      </c>
      <c r="B568">
        <v>1995</v>
      </c>
      <c r="C568" t="s">
        <v>1135</v>
      </c>
      <c r="D568" t="s">
        <v>638</v>
      </c>
      <c r="E568">
        <v>3</v>
      </c>
      <c r="F568">
        <v>3</v>
      </c>
      <c r="G568">
        <v>1</v>
      </c>
    </row>
    <row r="569" spans="1:7">
      <c r="A569" t="s">
        <v>668</v>
      </c>
      <c r="B569">
        <v>1995</v>
      </c>
      <c r="C569" t="s">
        <v>1134</v>
      </c>
      <c r="D569" t="s">
        <v>672</v>
      </c>
      <c r="E569">
        <v>0</v>
      </c>
      <c r="F569">
        <v>3</v>
      </c>
      <c r="G569">
        <v>0</v>
      </c>
    </row>
    <row r="570" spans="1:7">
      <c r="A570" t="s">
        <v>668</v>
      </c>
      <c r="B570">
        <v>1995</v>
      </c>
      <c r="C570" t="s">
        <v>1135</v>
      </c>
      <c r="D570" t="s">
        <v>655</v>
      </c>
      <c r="E570">
        <v>0</v>
      </c>
      <c r="F570">
        <v>3</v>
      </c>
      <c r="G570">
        <v>0</v>
      </c>
    </row>
    <row r="571" spans="1:7">
      <c r="A571" t="s">
        <v>668</v>
      </c>
      <c r="B571">
        <v>1995</v>
      </c>
      <c r="C571" t="s">
        <v>1135</v>
      </c>
      <c r="D571" t="s">
        <v>657</v>
      </c>
      <c r="E571">
        <v>0</v>
      </c>
      <c r="F571">
        <v>3</v>
      </c>
      <c r="G571">
        <v>0</v>
      </c>
    </row>
    <row r="572" spans="1:7">
      <c r="A572" t="s">
        <v>668</v>
      </c>
      <c r="B572">
        <v>1994</v>
      </c>
      <c r="C572" t="s">
        <v>669</v>
      </c>
      <c r="D572" t="s">
        <v>653</v>
      </c>
      <c r="E572">
        <v>4</v>
      </c>
      <c r="F572">
        <v>7</v>
      </c>
      <c r="G572">
        <v>1</v>
      </c>
    </row>
    <row r="573" spans="1:7">
      <c r="A573" t="s">
        <v>668</v>
      </c>
      <c r="B573">
        <v>1994</v>
      </c>
      <c r="C573" t="s">
        <v>676</v>
      </c>
      <c r="D573" t="s">
        <v>649</v>
      </c>
      <c r="E573">
        <v>4</v>
      </c>
      <c r="F573">
        <v>7</v>
      </c>
      <c r="G573">
        <v>1</v>
      </c>
    </row>
    <row r="574" spans="1:7">
      <c r="A574" t="s">
        <v>668</v>
      </c>
      <c r="B574">
        <v>1994</v>
      </c>
      <c r="C574" t="s">
        <v>1133</v>
      </c>
      <c r="D574" t="s">
        <v>649</v>
      </c>
      <c r="E574">
        <v>4</v>
      </c>
      <c r="F574">
        <v>7</v>
      </c>
      <c r="G574">
        <v>1</v>
      </c>
    </row>
    <row r="575" spans="1:7">
      <c r="A575" t="s">
        <v>668</v>
      </c>
      <c r="B575">
        <v>1994</v>
      </c>
      <c r="C575" t="s">
        <v>1132</v>
      </c>
      <c r="D575" t="s">
        <v>653</v>
      </c>
      <c r="E575">
        <v>4</v>
      </c>
      <c r="F575">
        <v>7</v>
      </c>
      <c r="G575">
        <v>1</v>
      </c>
    </row>
    <row r="576" spans="1:7">
      <c r="A576" t="s">
        <v>668</v>
      </c>
      <c r="B576">
        <v>1994</v>
      </c>
      <c r="C576" t="s">
        <v>1132</v>
      </c>
      <c r="D576" t="s">
        <v>651</v>
      </c>
      <c r="E576">
        <v>4</v>
      </c>
      <c r="F576">
        <v>7</v>
      </c>
      <c r="G576">
        <v>1</v>
      </c>
    </row>
    <row r="577" spans="1:7">
      <c r="A577" t="s">
        <v>668</v>
      </c>
      <c r="B577">
        <v>1994</v>
      </c>
      <c r="C577" t="s">
        <v>669</v>
      </c>
      <c r="D577" t="s">
        <v>649</v>
      </c>
      <c r="E577">
        <v>3</v>
      </c>
      <c r="F577">
        <v>7</v>
      </c>
      <c r="G577">
        <v>0</v>
      </c>
    </row>
    <row r="578" spans="1:7">
      <c r="A578" t="s">
        <v>668</v>
      </c>
      <c r="B578">
        <v>1994</v>
      </c>
      <c r="C578" t="s">
        <v>676</v>
      </c>
      <c r="D578" t="s">
        <v>648</v>
      </c>
      <c r="E578">
        <v>3</v>
      </c>
      <c r="F578">
        <v>7</v>
      </c>
      <c r="G578">
        <v>0</v>
      </c>
    </row>
    <row r="579" spans="1:7">
      <c r="A579" t="s">
        <v>668</v>
      </c>
      <c r="B579">
        <v>1994</v>
      </c>
      <c r="C579" t="s">
        <v>1133</v>
      </c>
      <c r="D579" t="s">
        <v>650</v>
      </c>
      <c r="E579">
        <v>3</v>
      </c>
      <c r="F579">
        <v>7</v>
      </c>
      <c r="G579">
        <v>0</v>
      </c>
    </row>
    <row r="580" spans="1:7">
      <c r="A580" t="s">
        <v>668</v>
      </c>
      <c r="B580">
        <v>1994</v>
      </c>
      <c r="C580" t="s">
        <v>1132</v>
      </c>
      <c r="D580" t="s">
        <v>654</v>
      </c>
      <c r="E580">
        <v>3</v>
      </c>
      <c r="F580">
        <v>7</v>
      </c>
      <c r="G580">
        <v>0</v>
      </c>
    </row>
    <row r="581" spans="1:7">
      <c r="A581" t="s">
        <v>668</v>
      </c>
      <c r="B581">
        <v>1994</v>
      </c>
      <c r="C581" t="s">
        <v>1132</v>
      </c>
      <c r="D581" t="s">
        <v>657</v>
      </c>
      <c r="E581">
        <v>3</v>
      </c>
      <c r="F581">
        <v>7</v>
      </c>
      <c r="G581">
        <v>0</v>
      </c>
    </row>
    <row r="582" spans="1:7">
      <c r="A582" t="s">
        <v>668</v>
      </c>
      <c r="B582">
        <v>1994</v>
      </c>
      <c r="C582" t="s">
        <v>1133</v>
      </c>
      <c r="D582" t="s">
        <v>648</v>
      </c>
      <c r="E582">
        <v>4</v>
      </c>
      <c r="F582">
        <v>6</v>
      </c>
      <c r="G582">
        <v>1</v>
      </c>
    </row>
    <row r="583" spans="1:7">
      <c r="A583" t="s">
        <v>668</v>
      </c>
      <c r="B583">
        <v>1994</v>
      </c>
      <c r="C583" t="s">
        <v>1133</v>
      </c>
      <c r="D583" t="s">
        <v>672</v>
      </c>
      <c r="E583">
        <v>2</v>
      </c>
      <c r="F583">
        <v>6</v>
      </c>
      <c r="G583">
        <v>0</v>
      </c>
    </row>
    <row r="584" spans="1:7">
      <c r="A584" t="s">
        <v>668</v>
      </c>
      <c r="B584">
        <v>1994</v>
      </c>
      <c r="C584" t="s">
        <v>677</v>
      </c>
      <c r="D584" t="s">
        <v>653</v>
      </c>
      <c r="E584">
        <v>4</v>
      </c>
      <c r="F584">
        <v>5</v>
      </c>
      <c r="G584">
        <v>1</v>
      </c>
    </row>
    <row r="585" spans="1:7">
      <c r="A585" t="s">
        <v>668</v>
      </c>
      <c r="B585">
        <v>1994</v>
      </c>
      <c r="C585" t="s">
        <v>1134</v>
      </c>
      <c r="D585" t="s">
        <v>672</v>
      </c>
      <c r="E585">
        <v>3</v>
      </c>
      <c r="F585">
        <v>5</v>
      </c>
      <c r="G585">
        <v>1</v>
      </c>
    </row>
    <row r="586" spans="1:7">
      <c r="A586" t="s">
        <v>668</v>
      </c>
      <c r="B586">
        <v>1994</v>
      </c>
      <c r="C586" t="s">
        <v>1135</v>
      </c>
      <c r="D586" t="s">
        <v>657</v>
      </c>
      <c r="E586">
        <v>3</v>
      </c>
      <c r="F586">
        <v>5</v>
      </c>
      <c r="G586">
        <v>1</v>
      </c>
    </row>
    <row r="587" spans="1:7">
      <c r="A587" t="s">
        <v>668</v>
      </c>
      <c r="B587">
        <v>1994</v>
      </c>
      <c r="C587" t="s">
        <v>677</v>
      </c>
      <c r="D587" t="s">
        <v>651</v>
      </c>
      <c r="E587">
        <v>1</v>
      </c>
      <c r="F587">
        <v>5</v>
      </c>
      <c r="G587">
        <v>0</v>
      </c>
    </row>
    <row r="588" spans="1:7">
      <c r="A588" t="s">
        <v>668</v>
      </c>
      <c r="B588">
        <v>1994</v>
      </c>
      <c r="C588" t="s">
        <v>1134</v>
      </c>
      <c r="D588" t="s">
        <v>637</v>
      </c>
      <c r="E588">
        <v>2</v>
      </c>
      <c r="F588">
        <v>5</v>
      </c>
      <c r="G588">
        <v>0</v>
      </c>
    </row>
    <row r="589" spans="1:7">
      <c r="A589" t="s">
        <v>668</v>
      </c>
      <c r="B589">
        <v>1994</v>
      </c>
      <c r="C589" t="s">
        <v>1135</v>
      </c>
      <c r="D589" t="s">
        <v>652</v>
      </c>
      <c r="E589">
        <v>2</v>
      </c>
      <c r="F589">
        <v>5</v>
      </c>
      <c r="G589">
        <v>0</v>
      </c>
    </row>
    <row r="590" spans="1:7">
      <c r="A590" t="s">
        <v>668</v>
      </c>
      <c r="B590">
        <v>1994</v>
      </c>
      <c r="C590" t="s">
        <v>1134</v>
      </c>
      <c r="D590" t="s">
        <v>649</v>
      </c>
      <c r="E590">
        <v>3</v>
      </c>
      <c r="F590">
        <v>4</v>
      </c>
      <c r="G590">
        <v>1</v>
      </c>
    </row>
    <row r="591" spans="1:7">
      <c r="A591" t="s">
        <v>668</v>
      </c>
      <c r="B591">
        <v>1994</v>
      </c>
      <c r="C591" t="s">
        <v>1135</v>
      </c>
      <c r="D591" t="s">
        <v>653</v>
      </c>
      <c r="E591">
        <v>3</v>
      </c>
      <c r="F591">
        <v>4</v>
      </c>
      <c r="G591">
        <v>1</v>
      </c>
    </row>
    <row r="592" spans="1:7">
      <c r="A592" t="s">
        <v>668</v>
      </c>
      <c r="B592">
        <v>1994</v>
      </c>
      <c r="C592" t="s">
        <v>1135</v>
      </c>
      <c r="D592" t="s">
        <v>651</v>
      </c>
      <c r="E592">
        <v>3</v>
      </c>
      <c r="F592">
        <v>4</v>
      </c>
      <c r="G592">
        <v>1</v>
      </c>
    </row>
    <row r="593" spans="1:7">
      <c r="A593" t="s">
        <v>668</v>
      </c>
      <c r="B593">
        <v>1994</v>
      </c>
      <c r="C593" t="s">
        <v>1134</v>
      </c>
      <c r="D593" t="s">
        <v>646</v>
      </c>
      <c r="E593">
        <v>1</v>
      </c>
      <c r="F593">
        <v>4</v>
      </c>
      <c r="G593">
        <v>0</v>
      </c>
    </row>
    <row r="594" spans="1:7">
      <c r="A594" t="s">
        <v>668</v>
      </c>
      <c r="B594">
        <v>1994</v>
      </c>
      <c r="C594" t="s">
        <v>1135</v>
      </c>
      <c r="D594" t="s">
        <v>655</v>
      </c>
      <c r="E594">
        <v>1</v>
      </c>
      <c r="F594">
        <v>4</v>
      </c>
      <c r="G594">
        <v>0</v>
      </c>
    </row>
    <row r="595" spans="1:7">
      <c r="A595" t="s">
        <v>668</v>
      </c>
      <c r="B595">
        <v>1994</v>
      </c>
      <c r="C595" t="s">
        <v>1135</v>
      </c>
      <c r="D595" t="s">
        <v>638</v>
      </c>
      <c r="E595">
        <v>1</v>
      </c>
      <c r="F595">
        <v>4</v>
      </c>
      <c r="G595">
        <v>0</v>
      </c>
    </row>
    <row r="596" spans="1:7">
      <c r="A596" t="s">
        <v>668</v>
      </c>
      <c r="B596">
        <v>1994</v>
      </c>
      <c r="C596" t="s">
        <v>1134</v>
      </c>
      <c r="D596" t="s">
        <v>650</v>
      </c>
      <c r="E596">
        <v>3</v>
      </c>
      <c r="F596">
        <v>3</v>
      </c>
      <c r="G596">
        <v>1</v>
      </c>
    </row>
    <row r="597" spans="1:7">
      <c r="A597" t="s">
        <v>668</v>
      </c>
      <c r="B597">
        <v>1994</v>
      </c>
      <c r="C597" t="s">
        <v>1134</v>
      </c>
      <c r="D597" t="s">
        <v>648</v>
      </c>
      <c r="E597">
        <v>3</v>
      </c>
      <c r="F597">
        <v>3</v>
      </c>
      <c r="G597">
        <v>1</v>
      </c>
    </row>
    <row r="598" spans="1:7">
      <c r="A598" t="s">
        <v>668</v>
      </c>
      <c r="B598">
        <v>1994</v>
      </c>
      <c r="C598" t="s">
        <v>1135</v>
      </c>
      <c r="D598" t="s">
        <v>654</v>
      </c>
      <c r="E598">
        <v>3</v>
      </c>
      <c r="F598">
        <v>3</v>
      </c>
      <c r="G598">
        <v>1</v>
      </c>
    </row>
    <row r="599" spans="1:7">
      <c r="A599" t="s">
        <v>668</v>
      </c>
      <c r="B599">
        <v>1994</v>
      </c>
      <c r="C599" t="s">
        <v>1134</v>
      </c>
      <c r="D599" t="s">
        <v>644</v>
      </c>
      <c r="E599">
        <v>0</v>
      </c>
      <c r="F599">
        <v>3</v>
      </c>
      <c r="G599">
        <v>0</v>
      </c>
    </row>
    <row r="600" spans="1:7">
      <c r="A600" t="s">
        <v>668</v>
      </c>
      <c r="B600">
        <v>1994</v>
      </c>
      <c r="C600" t="s">
        <v>1134</v>
      </c>
      <c r="D600" t="s">
        <v>643</v>
      </c>
      <c r="E600">
        <v>0</v>
      </c>
      <c r="F600">
        <v>3</v>
      </c>
      <c r="G600">
        <v>0</v>
      </c>
    </row>
    <row r="601" spans="1:7">
      <c r="A601" t="s">
        <v>668</v>
      </c>
      <c r="B601">
        <v>1994</v>
      </c>
      <c r="C601" t="s">
        <v>1135</v>
      </c>
      <c r="D601" t="s">
        <v>658</v>
      </c>
      <c r="E601">
        <v>0</v>
      </c>
      <c r="F601">
        <v>3</v>
      </c>
      <c r="G601">
        <v>0</v>
      </c>
    </row>
    <row r="602" spans="1:7">
      <c r="A602" t="s">
        <v>668</v>
      </c>
      <c r="B602">
        <v>1993</v>
      </c>
      <c r="C602" t="s">
        <v>677</v>
      </c>
      <c r="D602" t="s">
        <v>654</v>
      </c>
      <c r="E602">
        <v>4</v>
      </c>
      <c r="F602">
        <v>7</v>
      </c>
      <c r="G602">
        <v>1</v>
      </c>
    </row>
    <row r="603" spans="1:7">
      <c r="A603" t="s">
        <v>668</v>
      </c>
      <c r="B603">
        <v>1993</v>
      </c>
      <c r="C603" t="s">
        <v>1132</v>
      </c>
      <c r="D603" t="s">
        <v>652</v>
      </c>
      <c r="E603">
        <v>4</v>
      </c>
      <c r="F603">
        <v>7</v>
      </c>
      <c r="G603">
        <v>1</v>
      </c>
    </row>
    <row r="604" spans="1:7">
      <c r="A604" t="s">
        <v>668</v>
      </c>
      <c r="B604">
        <v>1993</v>
      </c>
      <c r="C604" t="s">
        <v>677</v>
      </c>
      <c r="D604" t="s">
        <v>652</v>
      </c>
      <c r="E604">
        <v>3</v>
      </c>
      <c r="F604">
        <v>7</v>
      </c>
      <c r="G604">
        <v>0</v>
      </c>
    </row>
    <row r="605" spans="1:7">
      <c r="A605" t="s">
        <v>668</v>
      </c>
      <c r="B605">
        <v>1993</v>
      </c>
      <c r="C605" t="s">
        <v>1132</v>
      </c>
      <c r="D605" t="s">
        <v>653</v>
      </c>
      <c r="E605">
        <v>3</v>
      </c>
      <c r="F605">
        <v>7</v>
      </c>
      <c r="G605">
        <v>0</v>
      </c>
    </row>
    <row r="606" spans="1:7">
      <c r="A606" t="s">
        <v>668</v>
      </c>
      <c r="B606">
        <v>1993</v>
      </c>
      <c r="C606" t="s">
        <v>669</v>
      </c>
      <c r="D606" t="s">
        <v>650</v>
      </c>
      <c r="E606">
        <v>4</v>
      </c>
      <c r="F606">
        <v>6</v>
      </c>
      <c r="G606">
        <v>1</v>
      </c>
    </row>
    <row r="607" spans="1:7">
      <c r="A607" t="s">
        <v>668</v>
      </c>
      <c r="B607">
        <v>1993</v>
      </c>
      <c r="C607" t="s">
        <v>676</v>
      </c>
      <c r="D607" t="s">
        <v>650</v>
      </c>
      <c r="E607">
        <v>4</v>
      </c>
      <c r="F607">
        <v>6</v>
      </c>
      <c r="G607">
        <v>1</v>
      </c>
    </row>
    <row r="608" spans="1:7">
      <c r="A608" t="s">
        <v>668</v>
      </c>
      <c r="B608">
        <v>1993</v>
      </c>
      <c r="C608" t="s">
        <v>1132</v>
      </c>
      <c r="D608" t="s">
        <v>654</v>
      </c>
      <c r="E608">
        <v>4</v>
      </c>
      <c r="F608">
        <v>6</v>
      </c>
      <c r="G608">
        <v>1</v>
      </c>
    </row>
    <row r="609" spans="1:7">
      <c r="A609" t="s">
        <v>668</v>
      </c>
      <c r="B609">
        <v>1993</v>
      </c>
      <c r="C609" t="s">
        <v>669</v>
      </c>
      <c r="D609" t="s">
        <v>654</v>
      </c>
      <c r="E609">
        <v>2</v>
      </c>
      <c r="F609">
        <v>6</v>
      </c>
      <c r="G609">
        <v>0</v>
      </c>
    </row>
    <row r="610" spans="1:7">
      <c r="A610" t="s">
        <v>668</v>
      </c>
      <c r="B610">
        <v>1993</v>
      </c>
      <c r="C610" t="s">
        <v>676</v>
      </c>
      <c r="D610" t="s">
        <v>649</v>
      </c>
      <c r="E610">
        <v>2</v>
      </c>
      <c r="F610">
        <v>6</v>
      </c>
      <c r="G610">
        <v>0</v>
      </c>
    </row>
    <row r="611" spans="1:7">
      <c r="A611" t="s">
        <v>668</v>
      </c>
      <c r="B611">
        <v>1993</v>
      </c>
      <c r="C611" t="s">
        <v>1132</v>
      </c>
      <c r="D611" t="s">
        <v>638</v>
      </c>
      <c r="E611">
        <v>2</v>
      </c>
      <c r="F611">
        <v>6</v>
      </c>
      <c r="G611">
        <v>0</v>
      </c>
    </row>
    <row r="612" spans="1:7">
      <c r="A612" t="s">
        <v>668</v>
      </c>
      <c r="B612">
        <v>1993</v>
      </c>
      <c r="C612" t="s">
        <v>1133</v>
      </c>
      <c r="D612" t="s">
        <v>649</v>
      </c>
      <c r="E612">
        <v>4</v>
      </c>
      <c r="F612">
        <v>5</v>
      </c>
      <c r="G612">
        <v>1</v>
      </c>
    </row>
    <row r="613" spans="1:7">
      <c r="A613" t="s">
        <v>668</v>
      </c>
      <c r="B613">
        <v>1993</v>
      </c>
      <c r="C613" t="s">
        <v>1134</v>
      </c>
      <c r="D613" t="s">
        <v>644</v>
      </c>
      <c r="E613">
        <v>3</v>
      </c>
      <c r="F613">
        <v>5</v>
      </c>
      <c r="G613">
        <v>1</v>
      </c>
    </row>
    <row r="614" spans="1:7">
      <c r="A614" t="s">
        <v>668</v>
      </c>
      <c r="B614">
        <v>1993</v>
      </c>
      <c r="C614" t="s">
        <v>1135</v>
      </c>
      <c r="D614" t="s">
        <v>653</v>
      </c>
      <c r="E614">
        <v>3</v>
      </c>
      <c r="F614">
        <v>5</v>
      </c>
      <c r="G614">
        <v>1</v>
      </c>
    </row>
    <row r="615" spans="1:7">
      <c r="A615" t="s">
        <v>668</v>
      </c>
      <c r="B615">
        <v>1993</v>
      </c>
      <c r="C615" t="s">
        <v>1135</v>
      </c>
      <c r="D615" t="s">
        <v>654</v>
      </c>
      <c r="E615">
        <v>3</v>
      </c>
      <c r="F615">
        <v>5</v>
      </c>
      <c r="G615">
        <v>1</v>
      </c>
    </row>
    <row r="616" spans="1:7">
      <c r="A616" t="s">
        <v>668</v>
      </c>
      <c r="B616">
        <v>1993</v>
      </c>
      <c r="C616" t="s">
        <v>1135</v>
      </c>
      <c r="D616" t="s">
        <v>652</v>
      </c>
      <c r="E616">
        <v>3</v>
      </c>
      <c r="F616">
        <v>5</v>
      </c>
      <c r="G616">
        <v>1</v>
      </c>
    </row>
    <row r="617" spans="1:7">
      <c r="A617" t="s">
        <v>668</v>
      </c>
      <c r="B617">
        <v>1993</v>
      </c>
      <c r="C617" t="s">
        <v>1133</v>
      </c>
      <c r="D617" t="s">
        <v>1124</v>
      </c>
      <c r="E617">
        <v>1</v>
      </c>
      <c r="F617">
        <v>5</v>
      </c>
      <c r="G617">
        <v>0</v>
      </c>
    </row>
    <row r="618" spans="1:7">
      <c r="A618" t="s">
        <v>668</v>
      </c>
      <c r="B618">
        <v>1993</v>
      </c>
      <c r="C618" t="s">
        <v>1134</v>
      </c>
      <c r="D618" t="s">
        <v>646</v>
      </c>
      <c r="E618">
        <v>2</v>
      </c>
      <c r="F618">
        <v>5</v>
      </c>
      <c r="G618">
        <v>0</v>
      </c>
    </row>
    <row r="619" spans="1:7">
      <c r="A619" t="s">
        <v>668</v>
      </c>
      <c r="B619">
        <v>1993</v>
      </c>
      <c r="C619" t="s">
        <v>1135</v>
      </c>
      <c r="D619" t="s">
        <v>1120</v>
      </c>
      <c r="E619">
        <v>2</v>
      </c>
      <c r="F619">
        <v>5</v>
      </c>
      <c r="G619">
        <v>0</v>
      </c>
    </row>
    <row r="620" spans="1:7">
      <c r="A620" t="s">
        <v>668</v>
      </c>
      <c r="B620">
        <v>1993</v>
      </c>
      <c r="C620" t="s">
        <v>1135</v>
      </c>
      <c r="D620" t="s">
        <v>641</v>
      </c>
      <c r="E620">
        <v>2</v>
      </c>
      <c r="F620">
        <v>5</v>
      </c>
      <c r="G620">
        <v>0</v>
      </c>
    </row>
    <row r="621" spans="1:7">
      <c r="A621" t="s">
        <v>668</v>
      </c>
      <c r="B621">
        <v>1993</v>
      </c>
      <c r="C621" t="s">
        <v>1135</v>
      </c>
      <c r="D621" t="s">
        <v>651</v>
      </c>
      <c r="E621">
        <v>2</v>
      </c>
      <c r="F621">
        <v>5</v>
      </c>
      <c r="G621">
        <v>0</v>
      </c>
    </row>
    <row r="622" spans="1:7">
      <c r="A622" t="s">
        <v>668</v>
      </c>
      <c r="B622">
        <v>1993</v>
      </c>
      <c r="C622" t="s">
        <v>1133</v>
      </c>
      <c r="D622" t="s">
        <v>650</v>
      </c>
      <c r="E622">
        <v>4</v>
      </c>
      <c r="F622">
        <v>4</v>
      </c>
      <c r="G622">
        <v>1</v>
      </c>
    </row>
    <row r="623" spans="1:7">
      <c r="A623" t="s">
        <v>668</v>
      </c>
      <c r="B623">
        <v>1993</v>
      </c>
      <c r="C623" t="s">
        <v>1134</v>
      </c>
      <c r="D623" t="s">
        <v>1124</v>
      </c>
      <c r="E623">
        <v>3</v>
      </c>
      <c r="F623">
        <v>4</v>
      </c>
      <c r="G623">
        <v>1</v>
      </c>
    </row>
    <row r="624" spans="1:7">
      <c r="A624" t="s">
        <v>668</v>
      </c>
      <c r="B624">
        <v>1993</v>
      </c>
      <c r="C624" t="s">
        <v>1134</v>
      </c>
      <c r="D624" t="s">
        <v>649</v>
      </c>
      <c r="E624">
        <v>3</v>
      </c>
      <c r="F624">
        <v>4</v>
      </c>
      <c r="G624">
        <v>1</v>
      </c>
    </row>
    <row r="625" spans="1:7">
      <c r="A625" t="s">
        <v>668</v>
      </c>
      <c r="B625">
        <v>1993</v>
      </c>
      <c r="C625" t="s">
        <v>1135</v>
      </c>
      <c r="D625" t="s">
        <v>638</v>
      </c>
      <c r="E625">
        <v>3</v>
      </c>
      <c r="F625">
        <v>4</v>
      </c>
      <c r="G625">
        <v>1</v>
      </c>
    </row>
    <row r="626" spans="1:7">
      <c r="A626" t="s">
        <v>668</v>
      </c>
      <c r="B626">
        <v>1993</v>
      </c>
      <c r="C626" t="s">
        <v>1133</v>
      </c>
      <c r="D626" t="s">
        <v>644</v>
      </c>
      <c r="E626">
        <v>0</v>
      </c>
      <c r="F626">
        <v>4</v>
      </c>
      <c r="G626">
        <v>0</v>
      </c>
    </row>
    <row r="627" spans="1:7">
      <c r="A627" t="s">
        <v>668</v>
      </c>
      <c r="B627">
        <v>1993</v>
      </c>
      <c r="C627" t="s">
        <v>1134</v>
      </c>
      <c r="D627" t="s">
        <v>642</v>
      </c>
      <c r="E627">
        <v>1</v>
      </c>
      <c r="F627">
        <v>4</v>
      </c>
      <c r="G627">
        <v>0</v>
      </c>
    </row>
    <row r="628" spans="1:7">
      <c r="A628" t="s">
        <v>668</v>
      </c>
      <c r="B628">
        <v>1993</v>
      </c>
      <c r="C628" t="s">
        <v>1134</v>
      </c>
      <c r="D628" t="s">
        <v>648</v>
      </c>
      <c r="E628">
        <v>1</v>
      </c>
      <c r="F628">
        <v>4</v>
      </c>
      <c r="G628">
        <v>0</v>
      </c>
    </row>
    <row r="629" spans="1:7">
      <c r="A629" t="s">
        <v>668</v>
      </c>
      <c r="B629">
        <v>1993</v>
      </c>
      <c r="C629" t="s">
        <v>1135</v>
      </c>
      <c r="D629" t="s">
        <v>655</v>
      </c>
      <c r="E629">
        <v>1</v>
      </c>
      <c r="F629">
        <v>4</v>
      </c>
      <c r="G629">
        <v>0</v>
      </c>
    </row>
    <row r="630" spans="1:7">
      <c r="A630" t="s">
        <v>668</v>
      </c>
      <c r="B630">
        <v>1993</v>
      </c>
      <c r="C630" t="s">
        <v>1134</v>
      </c>
      <c r="D630" t="s">
        <v>650</v>
      </c>
      <c r="E630">
        <v>3</v>
      </c>
      <c r="F630">
        <v>3</v>
      </c>
      <c r="G630">
        <v>1</v>
      </c>
    </row>
    <row r="631" spans="1:7">
      <c r="A631" t="s">
        <v>668</v>
      </c>
      <c r="B631">
        <v>1993</v>
      </c>
      <c r="C631" t="s">
        <v>1134</v>
      </c>
      <c r="D631" t="s">
        <v>672</v>
      </c>
      <c r="E631">
        <v>0</v>
      </c>
      <c r="F631">
        <v>3</v>
      </c>
      <c r="G631">
        <v>0</v>
      </c>
    </row>
    <row r="632" spans="1:7">
      <c r="A632" t="s">
        <v>668</v>
      </c>
      <c r="B632">
        <v>1992</v>
      </c>
      <c r="C632" t="s">
        <v>1133</v>
      </c>
      <c r="D632" t="s">
        <v>650</v>
      </c>
      <c r="E632">
        <v>4</v>
      </c>
      <c r="F632">
        <v>7</v>
      </c>
      <c r="G632">
        <v>1</v>
      </c>
    </row>
    <row r="633" spans="1:7">
      <c r="A633" t="s">
        <v>668</v>
      </c>
      <c r="B633">
        <v>1992</v>
      </c>
      <c r="C633" t="s">
        <v>1133</v>
      </c>
      <c r="D633" t="s">
        <v>644</v>
      </c>
      <c r="E633">
        <v>4</v>
      </c>
      <c r="F633">
        <v>7</v>
      </c>
      <c r="G633">
        <v>1</v>
      </c>
    </row>
    <row r="634" spans="1:7">
      <c r="A634" t="s">
        <v>668</v>
      </c>
      <c r="B634">
        <v>1992</v>
      </c>
      <c r="C634" t="s">
        <v>1133</v>
      </c>
      <c r="D634" t="s">
        <v>649</v>
      </c>
      <c r="E634">
        <v>3</v>
      </c>
      <c r="F634">
        <v>7</v>
      </c>
      <c r="G634">
        <v>0</v>
      </c>
    </row>
    <row r="635" spans="1:7">
      <c r="A635" t="s">
        <v>668</v>
      </c>
      <c r="B635">
        <v>1992</v>
      </c>
      <c r="C635" t="s">
        <v>1133</v>
      </c>
      <c r="D635" t="s">
        <v>642</v>
      </c>
      <c r="E635">
        <v>3</v>
      </c>
      <c r="F635">
        <v>7</v>
      </c>
      <c r="G635">
        <v>0</v>
      </c>
    </row>
    <row r="636" spans="1:7">
      <c r="A636" t="s">
        <v>668</v>
      </c>
      <c r="B636">
        <v>1992</v>
      </c>
      <c r="C636" t="s">
        <v>669</v>
      </c>
      <c r="D636" t="s">
        <v>650</v>
      </c>
      <c r="E636">
        <v>4</v>
      </c>
      <c r="F636">
        <v>6</v>
      </c>
      <c r="G636">
        <v>1</v>
      </c>
    </row>
    <row r="637" spans="1:7">
      <c r="A637" t="s">
        <v>668</v>
      </c>
      <c r="B637">
        <v>1992</v>
      </c>
      <c r="C637" t="s">
        <v>676</v>
      </c>
      <c r="D637" t="s">
        <v>650</v>
      </c>
      <c r="E637">
        <v>4</v>
      </c>
      <c r="F637">
        <v>6</v>
      </c>
      <c r="G637">
        <v>1</v>
      </c>
    </row>
    <row r="638" spans="1:7">
      <c r="A638" t="s">
        <v>668</v>
      </c>
      <c r="B638">
        <v>1992</v>
      </c>
      <c r="C638" t="s">
        <v>677</v>
      </c>
      <c r="D638" t="s">
        <v>655</v>
      </c>
      <c r="E638">
        <v>4</v>
      </c>
      <c r="F638">
        <v>6</v>
      </c>
      <c r="G638">
        <v>1</v>
      </c>
    </row>
    <row r="639" spans="1:7">
      <c r="A639" t="s">
        <v>668</v>
      </c>
      <c r="B639">
        <v>1992</v>
      </c>
      <c r="C639" t="s">
        <v>669</v>
      </c>
      <c r="D639" t="s">
        <v>655</v>
      </c>
      <c r="E639">
        <v>2</v>
      </c>
      <c r="F639">
        <v>6</v>
      </c>
      <c r="G639">
        <v>0</v>
      </c>
    </row>
    <row r="640" spans="1:7">
      <c r="A640" t="s">
        <v>668</v>
      </c>
      <c r="B640">
        <v>1992</v>
      </c>
      <c r="C640" t="s">
        <v>676</v>
      </c>
      <c r="D640" t="s">
        <v>644</v>
      </c>
      <c r="E640">
        <v>2</v>
      </c>
      <c r="F640">
        <v>6</v>
      </c>
      <c r="G640">
        <v>0</v>
      </c>
    </row>
    <row r="641" spans="1:7">
      <c r="A641" t="s">
        <v>668</v>
      </c>
      <c r="B641">
        <v>1992</v>
      </c>
      <c r="C641" t="s">
        <v>677</v>
      </c>
      <c r="D641" t="s">
        <v>651</v>
      </c>
      <c r="E641">
        <v>2</v>
      </c>
      <c r="F641">
        <v>6</v>
      </c>
      <c r="G641">
        <v>0</v>
      </c>
    </row>
    <row r="642" spans="1:7">
      <c r="A642" t="s">
        <v>668</v>
      </c>
      <c r="B642">
        <v>1992</v>
      </c>
      <c r="C642" t="s">
        <v>1132</v>
      </c>
      <c r="D642" t="s">
        <v>655</v>
      </c>
      <c r="E642">
        <v>4</v>
      </c>
      <c r="F642">
        <v>5</v>
      </c>
      <c r="G642">
        <v>1</v>
      </c>
    </row>
    <row r="643" spans="1:7">
      <c r="A643" t="s">
        <v>668</v>
      </c>
      <c r="B643">
        <v>1992</v>
      </c>
      <c r="C643" t="s">
        <v>1132</v>
      </c>
      <c r="D643" t="s">
        <v>651</v>
      </c>
      <c r="E643">
        <v>4</v>
      </c>
      <c r="F643">
        <v>5</v>
      </c>
      <c r="G643">
        <v>1</v>
      </c>
    </row>
    <row r="644" spans="1:7">
      <c r="A644" t="s">
        <v>668</v>
      </c>
      <c r="B644">
        <v>1992</v>
      </c>
      <c r="C644" t="s">
        <v>1134</v>
      </c>
      <c r="D644" t="s">
        <v>649</v>
      </c>
      <c r="E644">
        <v>3</v>
      </c>
      <c r="F644">
        <v>5</v>
      </c>
      <c r="G644">
        <v>1</v>
      </c>
    </row>
    <row r="645" spans="1:7">
      <c r="A645" t="s">
        <v>668</v>
      </c>
      <c r="B645">
        <v>1992</v>
      </c>
      <c r="C645" t="s">
        <v>1135</v>
      </c>
      <c r="D645" t="s">
        <v>651</v>
      </c>
      <c r="E645">
        <v>3</v>
      </c>
      <c r="F645">
        <v>5</v>
      </c>
      <c r="G645">
        <v>1</v>
      </c>
    </row>
    <row r="646" spans="1:7">
      <c r="A646" t="s">
        <v>668</v>
      </c>
      <c r="B646">
        <v>1992</v>
      </c>
      <c r="C646" t="s">
        <v>1132</v>
      </c>
      <c r="D646" t="s">
        <v>654</v>
      </c>
      <c r="E646">
        <v>1</v>
      </c>
      <c r="F646">
        <v>5</v>
      </c>
      <c r="G646">
        <v>0</v>
      </c>
    </row>
    <row r="647" spans="1:7">
      <c r="A647" t="s">
        <v>668</v>
      </c>
      <c r="B647">
        <v>1992</v>
      </c>
      <c r="C647" t="s">
        <v>1132</v>
      </c>
      <c r="D647" t="s">
        <v>652</v>
      </c>
      <c r="E647">
        <v>1</v>
      </c>
      <c r="F647">
        <v>5</v>
      </c>
      <c r="G647">
        <v>0</v>
      </c>
    </row>
    <row r="648" spans="1:7">
      <c r="A648" t="s">
        <v>668</v>
      </c>
      <c r="B648">
        <v>1992</v>
      </c>
      <c r="C648" t="s">
        <v>1134</v>
      </c>
      <c r="D648" t="s">
        <v>645</v>
      </c>
      <c r="E648">
        <v>2</v>
      </c>
      <c r="F648">
        <v>5</v>
      </c>
      <c r="G648">
        <v>0</v>
      </c>
    </row>
    <row r="649" spans="1:7">
      <c r="A649" t="s">
        <v>668</v>
      </c>
      <c r="B649">
        <v>1992</v>
      </c>
      <c r="C649" t="s">
        <v>1135</v>
      </c>
      <c r="D649" t="s">
        <v>1120</v>
      </c>
      <c r="E649">
        <v>2</v>
      </c>
      <c r="F649">
        <v>5</v>
      </c>
      <c r="G649">
        <v>0</v>
      </c>
    </row>
    <row r="650" spans="1:7">
      <c r="A650" t="s">
        <v>668</v>
      </c>
      <c r="B650">
        <v>1992</v>
      </c>
      <c r="C650" t="s">
        <v>1134</v>
      </c>
      <c r="D650" t="s">
        <v>644</v>
      </c>
      <c r="E650">
        <v>3</v>
      </c>
      <c r="F650">
        <v>4</v>
      </c>
      <c r="G650">
        <v>1</v>
      </c>
    </row>
    <row r="651" spans="1:7">
      <c r="A651" t="s">
        <v>668</v>
      </c>
      <c r="B651">
        <v>1992</v>
      </c>
      <c r="C651" t="s">
        <v>1135</v>
      </c>
      <c r="D651" t="s">
        <v>655</v>
      </c>
      <c r="E651">
        <v>3</v>
      </c>
      <c r="F651">
        <v>4</v>
      </c>
      <c r="G651">
        <v>1</v>
      </c>
    </row>
    <row r="652" spans="1:7">
      <c r="A652" t="s">
        <v>668</v>
      </c>
      <c r="B652">
        <v>1992</v>
      </c>
      <c r="C652" t="s">
        <v>1135</v>
      </c>
      <c r="D652" t="s">
        <v>652</v>
      </c>
      <c r="E652">
        <v>3</v>
      </c>
      <c r="F652">
        <v>4</v>
      </c>
      <c r="G652">
        <v>1</v>
      </c>
    </row>
    <row r="653" spans="1:7">
      <c r="A653" t="s">
        <v>668</v>
      </c>
      <c r="B653">
        <v>1992</v>
      </c>
      <c r="C653" t="s">
        <v>1134</v>
      </c>
      <c r="D653" t="s">
        <v>646</v>
      </c>
      <c r="E653">
        <v>1</v>
      </c>
      <c r="F653">
        <v>4</v>
      </c>
      <c r="G653">
        <v>0</v>
      </c>
    </row>
    <row r="654" spans="1:7">
      <c r="A654" t="s">
        <v>668</v>
      </c>
      <c r="B654">
        <v>1992</v>
      </c>
      <c r="C654" t="s">
        <v>1135</v>
      </c>
      <c r="D654" t="s">
        <v>641</v>
      </c>
      <c r="E654">
        <v>1</v>
      </c>
      <c r="F654">
        <v>4</v>
      </c>
      <c r="G654">
        <v>0</v>
      </c>
    </row>
    <row r="655" spans="1:7">
      <c r="A655" t="s">
        <v>668</v>
      </c>
      <c r="B655">
        <v>1992</v>
      </c>
      <c r="C655" t="s">
        <v>1135</v>
      </c>
      <c r="D655" t="s">
        <v>658</v>
      </c>
      <c r="E655">
        <v>1</v>
      </c>
      <c r="F655">
        <v>4</v>
      </c>
      <c r="G655">
        <v>0</v>
      </c>
    </row>
    <row r="656" spans="1:7">
      <c r="A656" t="s">
        <v>668</v>
      </c>
      <c r="B656">
        <v>1992</v>
      </c>
      <c r="C656" t="s">
        <v>1134</v>
      </c>
      <c r="D656" t="s">
        <v>642</v>
      </c>
      <c r="E656">
        <v>3</v>
      </c>
      <c r="F656">
        <v>3</v>
      </c>
      <c r="G656">
        <v>1</v>
      </c>
    </row>
    <row r="657" spans="1:7">
      <c r="A657" t="s">
        <v>668</v>
      </c>
      <c r="B657">
        <v>1992</v>
      </c>
      <c r="C657" t="s">
        <v>1134</v>
      </c>
      <c r="D657" t="s">
        <v>650</v>
      </c>
      <c r="E657">
        <v>3</v>
      </c>
      <c r="F657">
        <v>3</v>
      </c>
      <c r="G657">
        <v>1</v>
      </c>
    </row>
    <row r="658" spans="1:7">
      <c r="A658" t="s">
        <v>668</v>
      </c>
      <c r="B658">
        <v>1992</v>
      </c>
      <c r="C658" t="s">
        <v>1135</v>
      </c>
      <c r="D658" t="s">
        <v>654</v>
      </c>
      <c r="E658">
        <v>3</v>
      </c>
      <c r="F658">
        <v>3</v>
      </c>
      <c r="G658">
        <v>1</v>
      </c>
    </row>
    <row r="659" spans="1:7">
      <c r="A659" t="s">
        <v>668</v>
      </c>
      <c r="B659">
        <v>1992</v>
      </c>
      <c r="C659" t="s">
        <v>1134</v>
      </c>
      <c r="D659" t="s">
        <v>648</v>
      </c>
      <c r="E659">
        <v>0</v>
      </c>
      <c r="F659">
        <v>3</v>
      </c>
      <c r="G659">
        <v>0</v>
      </c>
    </row>
    <row r="660" spans="1:7">
      <c r="A660" t="s">
        <v>668</v>
      </c>
      <c r="B660">
        <v>1992</v>
      </c>
      <c r="C660" t="s">
        <v>1134</v>
      </c>
      <c r="D660" t="s">
        <v>637</v>
      </c>
      <c r="E660">
        <v>0</v>
      </c>
      <c r="F660">
        <v>3</v>
      </c>
      <c r="G660">
        <v>0</v>
      </c>
    </row>
    <row r="661" spans="1:7">
      <c r="A661" t="s">
        <v>668</v>
      </c>
      <c r="B661">
        <v>1992</v>
      </c>
      <c r="C661" t="s">
        <v>1135</v>
      </c>
      <c r="D661" t="s">
        <v>638</v>
      </c>
      <c r="E661">
        <v>0</v>
      </c>
      <c r="F661">
        <v>3</v>
      </c>
      <c r="G661">
        <v>0</v>
      </c>
    </row>
    <row r="662" spans="1:7">
      <c r="A662" t="s">
        <v>668</v>
      </c>
      <c r="B662">
        <v>1991</v>
      </c>
      <c r="C662" t="s">
        <v>677</v>
      </c>
      <c r="D662" t="s">
        <v>641</v>
      </c>
      <c r="E662">
        <v>4</v>
      </c>
      <c r="F662">
        <v>6</v>
      </c>
      <c r="G662">
        <v>1</v>
      </c>
    </row>
    <row r="663" spans="1:7">
      <c r="A663" t="s">
        <v>668</v>
      </c>
      <c r="B663">
        <v>1991</v>
      </c>
      <c r="C663" t="s">
        <v>1133</v>
      </c>
      <c r="D663" t="s">
        <v>645</v>
      </c>
      <c r="E663">
        <v>4</v>
      </c>
      <c r="F663">
        <v>6</v>
      </c>
      <c r="G663">
        <v>1</v>
      </c>
    </row>
    <row r="664" spans="1:7">
      <c r="A664" t="s">
        <v>668</v>
      </c>
      <c r="B664">
        <v>1991</v>
      </c>
      <c r="C664" t="s">
        <v>677</v>
      </c>
      <c r="D664" t="s">
        <v>655</v>
      </c>
      <c r="E664">
        <v>2</v>
      </c>
      <c r="F664">
        <v>6</v>
      </c>
      <c r="G664">
        <v>0</v>
      </c>
    </row>
    <row r="665" spans="1:7">
      <c r="A665" t="s">
        <v>668</v>
      </c>
      <c r="B665">
        <v>1991</v>
      </c>
      <c r="C665" t="s">
        <v>1133</v>
      </c>
      <c r="D665" t="s">
        <v>642</v>
      </c>
      <c r="E665">
        <v>2</v>
      </c>
      <c r="F665">
        <v>6</v>
      </c>
      <c r="G665">
        <v>0</v>
      </c>
    </row>
    <row r="666" spans="1:7">
      <c r="A666" t="s">
        <v>668</v>
      </c>
      <c r="B666">
        <v>1991</v>
      </c>
      <c r="C666" t="s">
        <v>669</v>
      </c>
      <c r="D666" t="s">
        <v>650</v>
      </c>
      <c r="E666">
        <v>4</v>
      </c>
      <c r="F666">
        <v>5</v>
      </c>
      <c r="G666">
        <v>1</v>
      </c>
    </row>
    <row r="667" spans="1:7">
      <c r="A667" t="s">
        <v>668</v>
      </c>
      <c r="B667">
        <v>1991</v>
      </c>
      <c r="C667" t="s">
        <v>1133</v>
      </c>
      <c r="D667" t="s">
        <v>650</v>
      </c>
      <c r="E667">
        <v>4</v>
      </c>
      <c r="F667">
        <v>5</v>
      </c>
      <c r="G667">
        <v>1</v>
      </c>
    </row>
    <row r="668" spans="1:7">
      <c r="A668" t="s">
        <v>668</v>
      </c>
      <c r="B668">
        <v>1991</v>
      </c>
      <c r="C668" t="s">
        <v>1132</v>
      </c>
      <c r="D668" t="s">
        <v>641</v>
      </c>
      <c r="E668">
        <v>4</v>
      </c>
      <c r="F668">
        <v>5</v>
      </c>
      <c r="G668">
        <v>1</v>
      </c>
    </row>
    <row r="669" spans="1:7">
      <c r="A669" t="s">
        <v>668</v>
      </c>
      <c r="B669">
        <v>1991</v>
      </c>
      <c r="C669" t="s">
        <v>1132</v>
      </c>
      <c r="D669" t="s">
        <v>655</v>
      </c>
      <c r="E669">
        <v>4</v>
      </c>
      <c r="F669">
        <v>5</v>
      </c>
      <c r="G669">
        <v>1</v>
      </c>
    </row>
    <row r="670" spans="1:7">
      <c r="A670" t="s">
        <v>668</v>
      </c>
      <c r="B670">
        <v>1991</v>
      </c>
      <c r="C670" t="s">
        <v>1134</v>
      </c>
      <c r="D670" t="s">
        <v>642</v>
      </c>
      <c r="E670">
        <v>3</v>
      </c>
      <c r="F670">
        <v>5</v>
      </c>
      <c r="G670">
        <v>1</v>
      </c>
    </row>
    <row r="671" spans="1:7">
      <c r="A671" t="s">
        <v>668</v>
      </c>
      <c r="B671">
        <v>1991</v>
      </c>
      <c r="C671" t="s">
        <v>1134</v>
      </c>
      <c r="D671" t="s">
        <v>645</v>
      </c>
      <c r="E671">
        <v>3</v>
      </c>
      <c r="F671">
        <v>5</v>
      </c>
      <c r="G671">
        <v>1</v>
      </c>
    </row>
    <row r="672" spans="1:7">
      <c r="A672" t="s">
        <v>668</v>
      </c>
      <c r="B672">
        <v>1991</v>
      </c>
      <c r="C672" t="s">
        <v>1135</v>
      </c>
      <c r="D672" t="s">
        <v>655</v>
      </c>
      <c r="E672">
        <v>3</v>
      </c>
      <c r="F672">
        <v>5</v>
      </c>
      <c r="G672">
        <v>1</v>
      </c>
    </row>
    <row r="673" spans="1:7">
      <c r="A673" t="s">
        <v>668</v>
      </c>
      <c r="B673">
        <v>1991</v>
      </c>
      <c r="C673" t="s">
        <v>669</v>
      </c>
      <c r="D673" t="s">
        <v>641</v>
      </c>
      <c r="E673">
        <v>1</v>
      </c>
      <c r="F673">
        <v>5</v>
      </c>
      <c r="G673">
        <v>0</v>
      </c>
    </row>
    <row r="674" spans="1:7">
      <c r="A674" t="s">
        <v>668</v>
      </c>
      <c r="B674">
        <v>1991</v>
      </c>
      <c r="C674" t="s">
        <v>1133</v>
      </c>
      <c r="D674" t="s">
        <v>647</v>
      </c>
      <c r="E674">
        <v>1</v>
      </c>
      <c r="F674">
        <v>5</v>
      </c>
      <c r="G674">
        <v>0</v>
      </c>
    </row>
    <row r="675" spans="1:7">
      <c r="A675" t="s">
        <v>668</v>
      </c>
      <c r="B675">
        <v>1991</v>
      </c>
      <c r="C675" t="s">
        <v>1132</v>
      </c>
      <c r="D675" t="s">
        <v>658</v>
      </c>
      <c r="E675">
        <v>1</v>
      </c>
      <c r="F675">
        <v>5</v>
      </c>
      <c r="G675">
        <v>0</v>
      </c>
    </row>
    <row r="676" spans="1:7">
      <c r="A676" t="s">
        <v>668</v>
      </c>
      <c r="B676">
        <v>1991</v>
      </c>
      <c r="C676" t="s">
        <v>1132</v>
      </c>
      <c r="D676" t="s">
        <v>651</v>
      </c>
      <c r="E676">
        <v>1</v>
      </c>
      <c r="F676">
        <v>5</v>
      </c>
      <c r="G676">
        <v>0</v>
      </c>
    </row>
    <row r="677" spans="1:7">
      <c r="A677" t="s">
        <v>668</v>
      </c>
      <c r="B677">
        <v>1991</v>
      </c>
      <c r="C677" t="s">
        <v>1134</v>
      </c>
      <c r="D677" t="s">
        <v>648</v>
      </c>
      <c r="E677">
        <v>2</v>
      </c>
      <c r="F677">
        <v>5</v>
      </c>
      <c r="G677">
        <v>0</v>
      </c>
    </row>
    <row r="678" spans="1:7">
      <c r="A678" t="s">
        <v>668</v>
      </c>
      <c r="B678">
        <v>1991</v>
      </c>
      <c r="C678" t="s">
        <v>1134</v>
      </c>
      <c r="D678" t="s">
        <v>672</v>
      </c>
      <c r="E678">
        <v>2</v>
      </c>
      <c r="F678">
        <v>5</v>
      </c>
      <c r="G678">
        <v>0</v>
      </c>
    </row>
    <row r="679" spans="1:7">
      <c r="A679" t="s">
        <v>668</v>
      </c>
      <c r="B679">
        <v>1991</v>
      </c>
      <c r="C679" t="s">
        <v>1135</v>
      </c>
      <c r="D679" t="s">
        <v>652</v>
      </c>
      <c r="E679">
        <v>2</v>
      </c>
      <c r="F679">
        <v>5</v>
      </c>
      <c r="G679">
        <v>0</v>
      </c>
    </row>
    <row r="680" spans="1:7">
      <c r="A680" t="s">
        <v>668</v>
      </c>
      <c r="B680">
        <v>1991</v>
      </c>
      <c r="C680" t="s">
        <v>676</v>
      </c>
      <c r="D680" t="s">
        <v>650</v>
      </c>
      <c r="E680">
        <v>4</v>
      </c>
      <c r="F680">
        <v>4</v>
      </c>
      <c r="G680">
        <v>1</v>
      </c>
    </row>
    <row r="681" spans="1:7">
      <c r="A681" t="s">
        <v>668</v>
      </c>
      <c r="B681">
        <v>1991</v>
      </c>
      <c r="C681" t="s">
        <v>1135</v>
      </c>
      <c r="D681" t="s">
        <v>658</v>
      </c>
      <c r="E681">
        <v>3</v>
      </c>
      <c r="F681">
        <v>4</v>
      </c>
      <c r="G681">
        <v>1</v>
      </c>
    </row>
    <row r="682" spans="1:7">
      <c r="A682" t="s">
        <v>668</v>
      </c>
      <c r="B682">
        <v>1991</v>
      </c>
      <c r="C682" t="s">
        <v>1135</v>
      </c>
      <c r="D682" t="s">
        <v>651</v>
      </c>
      <c r="E682">
        <v>3</v>
      </c>
      <c r="F682">
        <v>4</v>
      </c>
      <c r="G682">
        <v>1</v>
      </c>
    </row>
    <row r="683" spans="1:7">
      <c r="A683" t="s">
        <v>668</v>
      </c>
      <c r="B683">
        <v>1991</v>
      </c>
      <c r="C683" t="s">
        <v>676</v>
      </c>
      <c r="D683" t="s">
        <v>645</v>
      </c>
      <c r="E683">
        <v>0</v>
      </c>
      <c r="F683">
        <v>4</v>
      </c>
      <c r="G683">
        <v>0</v>
      </c>
    </row>
    <row r="684" spans="1:7">
      <c r="A684" t="s">
        <v>668</v>
      </c>
      <c r="B684">
        <v>1991</v>
      </c>
      <c r="C684" t="s">
        <v>1135</v>
      </c>
      <c r="D684" t="s">
        <v>638</v>
      </c>
      <c r="E684">
        <v>1</v>
      </c>
      <c r="F684">
        <v>4</v>
      </c>
      <c r="G684">
        <v>0</v>
      </c>
    </row>
    <row r="685" spans="1:7">
      <c r="A685" t="s">
        <v>668</v>
      </c>
      <c r="B685">
        <v>1991</v>
      </c>
      <c r="C685" t="s">
        <v>1135</v>
      </c>
      <c r="D685" t="s">
        <v>654</v>
      </c>
      <c r="E685">
        <v>1</v>
      </c>
      <c r="F685">
        <v>4</v>
      </c>
      <c r="G685">
        <v>0</v>
      </c>
    </row>
    <row r="686" spans="1:7">
      <c r="A686" t="s">
        <v>668</v>
      </c>
      <c r="B686">
        <v>1991</v>
      </c>
      <c r="C686" t="s">
        <v>1134</v>
      </c>
      <c r="D686" t="s">
        <v>650</v>
      </c>
      <c r="E686">
        <v>3</v>
      </c>
      <c r="F686">
        <v>3</v>
      </c>
      <c r="G686">
        <v>1</v>
      </c>
    </row>
    <row r="687" spans="1:7">
      <c r="A687" t="s">
        <v>668</v>
      </c>
      <c r="B687">
        <v>1991</v>
      </c>
      <c r="C687" t="s">
        <v>1134</v>
      </c>
      <c r="D687" t="s">
        <v>647</v>
      </c>
      <c r="E687">
        <v>3</v>
      </c>
      <c r="F687">
        <v>3</v>
      </c>
      <c r="G687">
        <v>1</v>
      </c>
    </row>
    <row r="688" spans="1:7">
      <c r="A688" t="s">
        <v>668</v>
      </c>
      <c r="B688">
        <v>1991</v>
      </c>
      <c r="C688" t="s">
        <v>1135</v>
      </c>
      <c r="D688" t="s">
        <v>641</v>
      </c>
      <c r="E688">
        <v>3</v>
      </c>
      <c r="F688">
        <v>3</v>
      </c>
      <c r="G688">
        <v>1</v>
      </c>
    </row>
    <row r="689" spans="1:7">
      <c r="A689" t="s">
        <v>668</v>
      </c>
      <c r="B689">
        <v>1991</v>
      </c>
      <c r="C689" t="s">
        <v>1134</v>
      </c>
      <c r="D689" t="s">
        <v>649</v>
      </c>
      <c r="E689">
        <v>0</v>
      </c>
      <c r="F689">
        <v>3</v>
      </c>
      <c r="G689">
        <v>0</v>
      </c>
    </row>
    <row r="690" spans="1:7">
      <c r="A690" t="s">
        <v>668</v>
      </c>
      <c r="B690">
        <v>1991</v>
      </c>
      <c r="C690" t="s">
        <v>1134</v>
      </c>
      <c r="D690" t="s">
        <v>659</v>
      </c>
      <c r="E690">
        <v>0</v>
      </c>
      <c r="F690">
        <v>3</v>
      </c>
      <c r="G690">
        <v>0</v>
      </c>
    </row>
    <row r="691" spans="1:7">
      <c r="A691" t="s">
        <v>668</v>
      </c>
      <c r="B691">
        <v>1991</v>
      </c>
      <c r="C691" t="s">
        <v>1135</v>
      </c>
      <c r="D691" t="s">
        <v>653</v>
      </c>
      <c r="E691">
        <v>0</v>
      </c>
      <c r="F691">
        <v>3</v>
      </c>
      <c r="G691">
        <v>0</v>
      </c>
    </row>
    <row r="692" spans="1:7">
      <c r="A692" t="s">
        <v>668</v>
      </c>
      <c r="B692">
        <v>1990</v>
      </c>
      <c r="C692" t="s">
        <v>676</v>
      </c>
      <c r="D692" t="s">
        <v>645</v>
      </c>
      <c r="E692">
        <v>4</v>
      </c>
      <c r="F692">
        <v>7</v>
      </c>
      <c r="G692">
        <v>1</v>
      </c>
    </row>
    <row r="693" spans="1:7">
      <c r="A693" t="s">
        <v>668</v>
      </c>
      <c r="B693">
        <v>1990</v>
      </c>
      <c r="C693" t="s">
        <v>1132</v>
      </c>
      <c r="D693" t="s">
        <v>655</v>
      </c>
      <c r="E693">
        <v>4</v>
      </c>
      <c r="F693">
        <v>7</v>
      </c>
      <c r="G693">
        <v>1</v>
      </c>
    </row>
    <row r="694" spans="1:7">
      <c r="A694" t="s">
        <v>668</v>
      </c>
      <c r="B694">
        <v>1990</v>
      </c>
      <c r="C694" t="s">
        <v>676</v>
      </c>
      <c r="D694" t="s">
        <v>650</v>
      </c>
      <c r="E694">
        <v>3</v>
      </c>
      <c r="F694">
        <v>7</v>
      </c>
      <c r="G694">
        <v>0</v>
      </c>
    </row>
    <row r="695" spans="1:7">
      <c r="A695" t="s">
        <v>668</v>
      </c>
      <c r="B695">
        <v>1990</v>
      </c>
      <c r="C695" t="s">
        <v>1132</v>
      </c>
      <c r="D695" t="s">
        <v>638</v>
      </c>
      <c r="E695">
        <v>3</v>
      </c>
      <c r="F695">
        <v>7</v>
      </c>
      <c r="G695">
        <v>0</v>
      </c>
    </row>
    <row r="696" spans="1:7">
      <c r="A696" t="s">
        <v>668</v>
      </c>
      <c r="B696">
        <v>1990</v>
      </c>
      <c r="C696" t="s">
        <v>677</v>
      </c>
      <c r="D696" t="s">
        <v>655</v>
      </c>
      <c r="E696">
        <v>4</v>
      </c>
      <c r="F696">
        <v>6</v>
      </c>
      <c r="G696">
        <v>1</v>
      </c>
    </row>
    <row r="697" spans="1:7">
      <c r="A697" t="s">
        <v>668</v>
      </c>
      <c r="B697">
        <v>1990</v>
      </c>
      <c r="C697" t="s">
        <v>677</v>
      </c>
      <c r="D697" t="s">
        <v>654</v>
      </c>
      <c r="E697">
        <v>2</v>
      </c>
      <c r="F697">
        <v>6</v>
      </c>
      <c r="G697">
        <v>0</v>
      </c>
    </row>
    <row r="698" spans="1:7">
      <c r="A698" t="s">
        <v>668</v>
      </c>
      <c r="B698">
        <v>1990</v>
      </c>
      <c r="C698" t="s">
        <v>669</v>
      </c>
      <c r="D698" t="s">
        <v>645</v>
      </c>
      <c r="E698">
        <v>4</v>
      </c>
      <c r="F698">
        <v>5</v>
      </c>
      <c r="G698">
        <v>1</v>
      </c>
    </row>
    <row r="699" spans="1:7">
      <c r="A699" t="s">
        <v>668</v>
      </c>
      <c r="B699">
        <v>1990</v>
      </c>
      <c r="C699" t="s">
        <v>1133</v>
      </c>
      <c r="D699" t="s">
        <v>650</v>
      </c>
      <c r="E699">
        <v>4</v>
      </c>
      <c r="F699">
        <v>5</v>
      </c>
      <c r="G699">
        <v>1</v>
      </c>
    </row>
    <row r="700" spans="1:7">
      <c r="A700" t="s">
        <v>668</v>
      </c>
      <c r="B700">
        <v>1990</v>
      </c>
      <c r="C700" t="s">
        <v>1133</v>
      </c>
      <c r="D700" t="s">
        <v>645</v>
      </c>
      <c r="E700">
        <v>4</v>
      </c>
      <c r="F700">
        <v>5</v>
      </c>
      <c r="G700">
        <v>1</v>
      </c>
    </row>
    <row r="701" spans="1:7">
      <c r="A701" t="s">
        <v>668</v>
      </c>
      <c r="B701">
        <v>1990</v>
      </c>
      <c r="C701" t="s">
        <v>1132</v>
      </c>
      <c r="D701" t="s">
        <v>654</v>
      </c>
      <c r="E701">
        <v>4</v>
      </c>
      <c r="F701">
        <v>5</v>
      </c>
      <c r="G701">
        <v>1</v>
      </c>
    </row>
    <row r="702" spans="1:7">
      <c r="A702" t="s">
        <v>668</v>
      </c>
      <c r="B702">
        <v>1990</v>
      </c>
      <c r="C702" t="s">
        <v>1134</v>
      </c>
      <c r="D702" t="s">
        <v>649</v>
      </c>
      <c r="E702">
        <v>3</v>
      </c>
      <c r="F702">
        <v>5</v>
      </c>
      <c r="G702">
        <v>1</v>
      </c>
    </row>
    <row r="703" spans="1:7">
      <c r="A703" t="s">
        <v>668</v>
      </c>
      <c r="B703">
        <v>1990</v>
      </c>
      <c r="C703" t="s">
        <v>1134</v>
      </c>
      <c r="D703" t="s">
        <v>647</v>
      </c>
      <c r="E703">
        <v>3</v>
      </c>
      <c r="F703">
        <v>5</v>
      </c>
      <c r="G703">
        <v>1</v>
      </c>
    </row>
    <row r="704" spans="1:7">
      <c r="A704" t="s">
        <v>668</v>
      </c>
      <c r="B704">
        <v>1990</v>
      </c>
      <c r="C704" t="s">
        <v>1135</v>
      </c>
      <c r="D704" t="s">
        <v>654</v>
      </c>
      <c r="E704">
        <v>3</v>
      </c>
      <c r="F704">
        <v>5</v>
      </c>
      <c r="G704">
        <v>1</v>
      </c>
    </row>
    <row r="705" spans="1:7">
      <c r="A705" t="s">
        <v>668</v>
      </c>
      <c r="B705">
        <v>1990</v>
      </c>
      <c r="C705" t="s">
        <v>669</v>
      </c>
      <c r="D705" t="s">
        <v>655</v>
      </c>
      <c r="E705">
        <v>1</v>
      </c>
      <c r="F705">
        <v>5</v>
      </c>
      <c r="G705">
        <v>0</v>
      </c>
    </row>
    <row r="706" spans="1:7">
      <c r="A706" t="s">
        <v>668</v>
      </c>
      <c r="B706">
        <v>1990</v>
      </c>
      <c r="C706" t="s">
        <v>1133</v>
      </c>
      <c r="D706" t="s">
        <v>647</v>
      </c>
      <c r="E706">
        <v>1</v>
      </c>
      <c r="F706">
        <v>5</v>
      </c>
      <c r="G706">
        <v>0</v>
      </c>
    </row>
    <row r="707" spans="1:7">
      <c r="A707" t="s">
        <v>668</v>
      </c>
      <c r="B707">
        <v>1990</v>
      </c>
      <c r="C707" t="s">
        <v>1133</v>
      </c>
      <c r="D707" t="s">
        <v>649</v>
      </c>
      <c r="E707">
        <v>1</v>
      </c>
      <c r="F707">
        <v>5</v>
      </c>
      <c r="G707">
        <v>0</v>
      </c>
    </row>
    <row r="708" spans="1:7">
      <c r="A708" t="s">
        <v>668</v>
      </c>
      <c r="B708">
        <v>1990</v>
      </c>
      <c r="C708" t="s">
        <v>1132</v>
      </c>
      <c r="D708" t="s">
        <v>641</v>
      </c>
      <c r="E708">
        <v>1</v>
      </c>
      <c r="F708">
        <v>5</v>
      </c>
      <c r="G708">
        <v>0</v>
      </c>
    </row>
    <row r="709" spans="1:7">
      <c r="A709" t="s">
        <v>668</v>
      </c>
      <c r="B709">
        <v>1990</v>
      </c>
      <c r="C709" t="s">
        <v>1134</v>
      </c>
      <c r="D709" t="s">
        <v>642</v>
      </c>
      <c r="E709">
        <v>2</v>
      </c>
      <c r="F709">
        <v>5</v>
      </c>
      <c r="G709">
        <v>0</v>
      </c>
    </row>
    <row r="710" spans="1:7">
      <c r="A710" t="s">
        <v>668</v>
      </c>
      <c r="B710">
        <v>1990</v>
      </c>
      <c r="C710" t="s">
        <v>1134</v>
      </c>
      <c r="D710" t="s">
        <v>644</v>
      </c>
      <c r="E710">
        <v>2</v>
      </c>
      <c r="F710">
        <v>5</v>
      </c>
      <c r="G710">
        <v>0</v>
      </c>
    </row>
    <row r="711" spans="1:7">
      <c r="A711" t="s">
        <v>668</v>
      </c>
      <c r="B711">
        <v>1990</v>
      </c>
      <c r="C711" t="s">
        <v>1135</v>
      </c>
      <c r="D711" t="s">
        <v>651</v>
      </c>
      <c r="E711">
        <v>2</v>
      </c>
      <c r="F711">
        <v>5</v>
      </c>
      <c r="G711">
        <v>0</v>
      </c>
    </row>
    <row r="712" spans="1:7">
      <c r="A712" t="s">
        <v>668</v>
      </c>
      <c r="B712">
        <v>1990</v>
      </c>
      <c r="C712" t="s">
        <v>1134</v>
      </c>
      <c r="D712" t="s">
        <v>650</v>
      </c>
      <c r="E712">
        <v>3</v>
      </c>
      <c r="F712">
        <v>4</v>
      </c>
      <c r="G712">
        <v>1</v>
      </c>
    </row>
    <row r="713" spans="1:7">
      <c r="A713" t="s">
        <v>668</v>
      </c>
      <c r="B713">
        <v>1990</v>
      </c>
      <c r="C713" t="s">
        <v>1135</v>
      </c>
      <c r="D713" t="s">
        <v>641</v>
      </c>
      <c r="E713">
        <v>3</v>
      </c>
      <c r="F713">
        <v>4</v>
      </c>
      <c r="G713">
        <v>1</v>
      </c>
    </row>
    <row r="714" spans="1:7">
      <c r="A714" t="s">
        <v>668</v>
      </c>
      <c r="B714">
        <v>1990</v>
      </c>
      <c r="C714" t="s">
        <v>1134</v>
      </c>
      <c r="D714" t="s">
        <v>659</v>
      </c>
      <c r="E714">
        <v>1</v>
      </c>
      <c r="F714">
        <v>4</v>
      </c>
      <c r="G714">
        <v>0</v>
      </c>
    </row>
    <row r="715" spans="1:7">
      <c r="A715" t="s">
        <v>668</v>
      </c>
      <c r="B715">
        <v>1990</v>
      </c>
      <c r="C715" t="s">
        <v>1135</v>
      </c>
      <c r="D715" t="s">
        <v>653</v>
      </c>
      <c r="E715">
        <v>1</v>
      </c>
      <c r="F715">
        <v>4</v>
      </c>
      <c r="G715">
        <v>0</v>
      </c>
    </row>
    <row r="716" spans="1:7">
      <c r="A716" t="s">
        <v>668</v>
      </c>
      <c r="B716">
        <v>1990</v>
      </c>
      <c r="C716" t="s">
        <v>1134</v>
      </c>
      <c r="D716" t="s">
        <v>645</v>
      </c>
      <c r="E716">
        <v>3</v>
      </c>
      <c r="F716">
        <v>3</v>
      </c>
      <c r="G716">
        <v>1</v>
      </c>
    </row>
    <row r="717" spans="1:7">
      <c r="A717" t="s">
        <v>668</v>
      </c>
      <c r="B717">
        <v>1990</v>
      </c>
      <c r="C717" t="s">
        <v>1135</v>
      </c>
      <c r="D717" t="s">
        <v>655</v>
      </c>
      <c r="E717">
        <v>3</v>
      </c>
      <c r="F717">
        <v>3</v>
      </c>
      <c r="G717">
        <v>1</v>
      </c>
    </row>
    <row r="718" spans="1:7">
      <c r="A718" t="s">
        <v>668</v>
      </c>
      <c r="B718">
        <v>1990</v>
      </c>
      <c r="C718" t="s">
        <v>1135</v>
      </c>
      <c r="D718" t="s">
        <v>638</v>
      </c>
      <c r="E718">
        <v>3</v>
      </c>
      <c r="F718">
        <v>3</v>
      </c>
      <c r="G718">
        <v>1</v>
      </c>
    </row>
    <row r="719" spans="1:7">
      <c r="A719" t="s">
        <v>668</v>
      </c>
      <c r="B719">
        <v>1990</v>
      </c>
      <c r="C719" t="s">
        <v>1134</v>
      </c>
      <c r="D719" t="s">
        <v>648</v>
      </c>
      <c r="E719">
        <v>0</v>
      </c>
      <c r="F719">
        <v>3</v>
      </c>
      <c r="G719">
        <v>0</v>
      </c>
    </row>
    <row r="720" spans="1:7">
      <c r="A720" t="s">
        <v>668</v>
      </c>
      <c r="B720">
        <v>1990</v>
      </c>
      <c r="C720" t="s">
        <v>1135</v>
      </c>
      <c r="D720" t="s">
        <v>640</v>
      </c>
      <c r="E720">
        <v>0</v>
      </c>
      <c r="F720">
        <v>3</v>
      </c>
      <c r="G720">
        <v>0</v>
      </c>
    </row>
    <row r="721" spans="1:7">
      <c r="A721" t="s">
        <v>668</v>
      </c>
      <c r="B721">
        <v>1990</v>
      </c>
      <c r="C721" t="s">
        <v>1135</v>
      </c>
      <c r="D721" t="s">
        <v>657</v>
      </c>
      <c r="E721">
        <v>0</v>
      </c>
      <c r="F721">
        <v>3</v>
      </c>
      <c r="G721">
        <v>0</v>
      </c>
    </row>
    <row r="722" spans="1:7">
      <c r="A722" t="s">
        <v>668</v>
      </c>
      <c r="B722">
        <v>1989</v>
      </c>
      <c r="C722" t="s">
        <v>676</v>
      </c>
      <c r="D722" t="s">
        <v>645</v>
      </c>
      <c r="E722">
        <v>4</v>
      </c>
      <c r="F722">
        <v>6</v>
      </c>
      <c r="G722">
        <v>1</v>
      </c>
    </row>
    <row r="723" spans="1:7">
      <c r="A723" t="s">
        <v>668</v>
      </c>
      <c r="B723">
        <v>1989</v>
      </c>
      <c r="C723" t="s">
        <v>1133</v>
      </c>
      <c r="D723" t="s">
        <v>650</v>
      </c>
      <c r="E723">
        <v>4</v>
      </c>
      <c r="F723">
        <v>6</v>
      </c>
      <c r="G723">
        <v>1</v>
      </c>
    </row>
    <row r="724" spans="1:7">
      <c r="A724" t="s">
        <v>668</v>
      </c>
      <c r="B724">
        <v>1989</v>
      </c>
      <c r="C724" t="s">
        <v>676</v>
      </c>
      <c r="D724" t="s">
        <v>650</v>
      </c>
      <c r="E724">
        <v>2</v>
      </c>
      <c r="F724">
        <v>6</v>
      </c>
      <c r="G724">
        <v>0</v>
      </c>
    </row>
    <row r="725" spans="1:7">
      <c r="A725" t="s">
        <v>668</v>
      </c>
      <c r="B725">
        <v>1989</v>
      </c>
      <c r="C725" t="s">
        <v>1133</v>
      </c>
      <c r="D725" t="s">
        <v>649</v>
      </c>
      <c r="E725">
        <v>2</v>
      </c>
      <c r="F725">
        <v>6</v>
      </c>
      <c r="G725">
        <v>0</v>
      </c>
    </row>
    <row r="726" spans="1:7">
      <c r="A726" t="s">
        <v>668</v>
      </c>
      <c r="B726">
        <v>1989</v>
      </c>
      <c r="C726" t="s">
        <v>1132</v>
      </c>
      <c r="D726" t="s">
        <v>654</v>
      </c>
      <c r="E726">
        <v>4</v>
      </c>
      <c r="F726">
        <v>5</v>
      </c>
      <c r="G726">
        <v>1</v>
      </c>
    </row>
    <row r="727" spans="1:7">
      <c r="A727" t="s">
        <v>668</v>
      </c>
      <c r="B727">
        <v>1989</v>
      </c>
      <c r="C727" t="s">
        <v>1134</v>
      </c>
      <c r="D727" t="s">
        <v>650</v>
      </c>
      <c r="E727">
        <v>3</v>
      </c>
      <c r="F727">
        <v>5</v>
      </c>
      <c r="G727">
        <v>1</v>
      </c>
    </row>
    <row r="728" spans="1:7">
      <c r="A728" t="s">
        <v>668</v>
      </c>
      <c r="B728">
        <v>1989</v>
      </c>
      <c r="C728" t="s">
        <v>1134</v>
      </c>
      <c r="D728" t="s">
        <v>659</v>
      </c>
      <c r="E728">
        <v>3</v>
      </c>
      <c r="F728">
        <v>5</v>
      </c>
      <c r="G728">
        <v>1</v>
      </c>
    </row>
    <row r="729" spans="1:7">
      <c r="A729" t="s">
        <v>668</v>
      </c>
      <c r="B729">
        <v>1989</v>
      </c>
      <c r="C729" t="s">
        <v>1132</v>
      </c>
      <c r="D729" t="s">
        <v>658</v>
      </c>
      <c r="E729">
        <v>1</v>
      </c>
      <c r="F729">
        <v>5</v>
      </c>
      <c r="G729">
        <v>0</v>
      </c>
    </row>
    <row r="730" spans="1:7">
      <c r="A730" t="s">
        <v>668</v>
      </c>
      <c r="B730">
        <v>1989</v>
      </c>
      <c r="C730" t="s">
        <v>1134</v>
      </c>
      <c r="D730" t="s">
        <v>644</v>
      </c>
      <c r="E730">
        <v>2</v>
      </c>
      <c r="F730">
        <v>5</v>
      </c>
      <c r="G730">
        <v>0</v>
      </c>
    </row>
    <row r="731" spans="1:7">
      <c r="A731" t="s">
        <v>668</v>
      </c>
      <c r="B731">
        <v>1989</v>
      </c>
      <c r="C731" t="s">
        <v>1134</v>
      </c>
      <c r="D731" t="s">
        <v>672</v>
      </c>
      <c r="E731">
        <v>2</v>
      </c>
      <c r="F731">
        <v>5</v>
      </c>
      <c r="G731">
        <v>0</v>
      </c>
    </row>
    <row r="732" spans="1:7">
      <c r="A732" t="s">
        <v>668</v>
      </c>
      <c r="B732">
        <v>1989</v>
      </c>
      <c r="C732" t="s">
        <v>669</v>
      </c>
      <c r="D732" t="s">
        <v>645</v>
      </c>
      <c r="E732">
        <v>4</v>
      </c>
      <c r="F732">
        <v>4</v>
      </c>
      <c r="G732">
        <v>1</v>
      </c>
    </row>
    <row r="733" spans="1:7">
      <c r="A733" t="s">
        <v>668</v>
      </c>
      <c r="B733">
        <v>1989</v>
      </c>
      <c r="C733" t="s">
        <v>677</v>
      </c>
      <c r="D733" t="s">
        <v>641</v>
      </c>
      <c r="E733">
        <v>4</v>
      </c>
      <c r="F733">
        <v>4</v>
      </c>
      <c r="G733">
        <v>1</v>
      </c>
    </row>
    <row r="734" spans="1:7">
      <c r="A734" t="s">
        <v>668</v>
      </c>
      <c r="B734">
        <v>1989</v>
      </c>
      <c r="C734" t="s">
        <v>1133</v>
      </c>
      <c r="D734" t="s">
        <v>645</v>
      </c>
      <c r="E734">
        <v>4</v>
      </c>
      <c r="F734">
        <v>4</v>
      </c>
      <c r="G734">
        <v>1</v>
      </c>
    </row>
    <row r="735" spans="1:7">
      <c r="A735" t="s">
        <v>668</v>
      </c>
      <c r="B735">
        <v>1989</v>
      </c>
      <c r="C735" t="s">
        <v>1132</v>
      </c>
      <c r="D735" t="s">
        <v>641</v>
      </c>
      <c r="E735">
        <v>4</v>
      </c>
      <c r="F735">
        <v>4</v>
      </c>
      <c r="G735">
        <v>1</v>
      </c>
    </row>
    <row r="736" spans="1:7">
      <c r="A736" t="s">
        <v>668</v>
      </c>
      <c r="B736">
        <v>1989</v>
      </c>
      <c r="C736" t="s">
        <v>1135</v>
      </c>
      <c r="D736" t="s">
        <v>652</v>
      </c>
      <c r="E736">
        <v>3</v>
      </c>
      <c r="F736">
        <v>4</v>
      </c>
      <c r="G736">
        <v>1</v>
      </c>
    </row>
    <row r="737" spans="1:7">
      <c r="A737" t="s">
        <v>668</v>
      </c>
      <c r="B737">
        <v>1989</v>
      </c>
      <c r="C737" t="s">
        <v>669</v>
      </c>
      <c r="D737" t="s">
        <v>641</v>
      </c>
      <c r="E737">
        <v>0</v>
      </c>
      <c r="F737">
        <v>4</v>
      </c>
      <c r="G737">
        <v>0</v>
      </c>
    </row>
    <row r="738" spans="1:7">
      <c r="A738" t="s">
        <v>668</v>
      </c>
      <c r="B738">
        <v>1989</v>
      </c>
      <c r="C738" t="s">
        <v>677</v>
      </c>
      <c r="D738" t="s">
        <v>654</v>
      </c>
      <c r="E738">
        <v>0</v>
      </c>
      <c r="F738">
        <v>4</v>
      </c>
      <c r="G738">
        <v>0</v>
      </c>
    </row>
    <row r="739" spans="1:7">
      <c r="A739" t="s">
        <v>668</v>
      </c>
      <c r="B739">
        <v>1989</v>
      </c>
      <c r="C739" t="s">
        <v>1133</v>
      </c>
      <c r="D739" t="s">
        <v>659</v>
      </c>
      <c r="E739">
        <v>0</v>
      </c>
      <c r="F739">
        <v>4</v>
      </c>
      <c r="G739">
        <v>0</v>
      </c>
    </row>
    <row r="740" spans="1:7">
      <c r="A740" t="s">
        <v>668</v>
      </c>
      <c r="B740">
        <v>1989</v>
      </c>
      <c r="C740" t="s">
        <v>1132</v>
      </c>
      <c r="D740" t="s">
        <v>652</v>
      </c>
      <c r="E740">
        <v>0</v>
      </c>
      <c r="F740">
        <v>4</v>
      </c>
      <c r="G740">
        <v>0</v>
      </c>
    </row>
    <row r="741" spans="1:7">
      <c r="A741" t="s">
        <v>668</v>
      </c>
      <c r="B741">
        <v>1989</v>
      </c>
      <c r="C741" t="s">
        <v>1135</v>
      </c>
      <c r="D741" t="s">
        <v>653</v>
      </c>
      <c r="E741">
        <v>1</v>
      </c>
      <c r="F741">
        <v>4</v>
      </c>
      <c r="G741">
        <v>0</v>
      </c>
    </row>
    <row r="742" spans="1:7">
      <c r="A742" t="s">
        <v>668</v>
      </c>
      <c r="B742">
        <v>1989</v>
      </c>
      <c r="C742" t="s">
        <v>1134</v>
      </c>
      <c r="D742" t="s">
        <v>645</v>
      </c>
      <c r="E742">
        <v>3</v>
      </c>
      <c r="F742">
        <v>3</v>
      </c>
      <c r="G742">
        <v>1</v>
      </c>
    </row>
    <row r="743" spans="1:7">
      <c r="A743" t="s">
        <v>668</v>
      </c>
      <c r="B743">
        <v>1989</v>
      </c>
      <c r="C743" t="s">
        <v>1134</v>
      </c>
      <c r="D743" t="s">
        <v>649</v>
      </c>
      <c r="E743">
        <v>3</v>
      </c>
      <c r="F743">
        <v>3</v>
      </c>
      <c r="G743">
        <v>1</v>
      </c>
    </row>
    <row r="744" spans="1:7">
      <c r="A744" t="s">
        <v>668</v>
      </c>
      <c r="B744">
        <v>1989</v>
      </c>
      <c r="C744" t="s">
        <v>1135</v>
      </c>
      <c r="D744" t="s">
        <v>658</v>
      </c>
      <c r="E744">
        <v>3</v>
      </c>
      <c r="F744">
        <v>3</v>
      </c>
      <c r="G744">
        <v>1</v>
      </c>
    </row>
    <row r="745" spans="1:7">
      <c r="A745" t="s">
        <v>668</v>
      </c>
      <c r="B745">
        <v>1989</v>
      </c>
      <c r="C745" t="s">
        <v>1135</v>
      </c>
      <c r="D745" t="s">
        <v>641</v>
      </c>
      <c r="E745">
        <v>3</v>
      </c>
      <c r="F745">
        <v>3</v>
      </c>
      <c r="G745">
        <v>1</v>
      </c>
    </row>
    <row r="746" spans="1:7">
      <c r="A746" t="s">
        <v>668</v>
      </c>
      <c r="B746">
        <v>1989</v>
      </c>
      <c r="C746" t="s">
        <v>1135</v>
      </c>
      <c r="D746" t="s">
        <v>654</v>
      </c>
      <c r="E746">
        <v>3</v>
      </c>
      <c r="F746">
        <v>3</v>
      </c>
      <c r="G746">
        <v>1</v>
      </c>
    </row>
    <row r="747" spans="1:7">
      <c r="A747" t="s">
        <v>668</v>
      </c>
      <c r="B747">
        <v>1989</v>
      </c>
      <c r="C747" t="s">
        <v>1134</v>
      </c>
      <c r="D747" t="s">
        <v>642</v>
      </c>
      <c r="E747">
        <v>0</v>
      </c>
      <c r="F747">
        <v>3</v>
      </c>
      <c r="G747">
        <v>0</v>
      </c>
    </row>
    <row r="748" spans="1:7">
      <c r="A748" t="s">
        <v>668</v>
      </c>
      <c r="B748">
        <v>1989</v>
      </c>
      <c r="C748" t="s">
        <v>1134</v>
      </c>
      <c r="D748" t="s">
        <v>647</v>
      </c>
      <c r="E748">
        <v>0</v>
      </c>
      <c r="F748">
        <v>3</v>
      </c>
      <c r="G748">
        <v>0</v>
      </c>
    </row>
    <row r="749" spans="1:7">
      <c r="A749" t="s">
        <v>668</v>
      </c>
      <c r="B749">
        <v>1989</v>
      </c>
      <c r="C749" t="s">
        <v>1135</v>
      </c>
      <c r="D749" t="s">
        <v>651</v>
      </c>
      <c r="E749">
        <v>0</v>
      </c>
      <c r="F749">
        <v>3</v>
      </c>
      <c r="G749">
        <v>0</v>
      </c>
    </row>
    <row r="750" spans="1:7">
      <c r="A750" t="s">
        <v>668</v>
      </c>
      <c r="B750">
        <v>1989</v>
      </c>
      <c r="C750" t="s">
        <v>1135</v>
      </c>
      <c r="D750" t="s">
        <v>655</v>
      </c>
      <c r="E750">
        <v>0</v>
      </c>
      <c r="F750">
        <v>3</v>
      </c>
      <c r="G750">
        <v>0</v>
      </c>
    </row>
    <row r="751" spans="1:7">
      <c r="A751" t="s">
        <v>668</v>
      </c>
      <c r="B751">
        <v>1989</v>
      </c>
      <c r="C751" t="s">
        <v>1135</v>
      </c>
      <c r="D751" t="s">
        <v>657</v>
      </c>
      <c r="E751">
        <v>0</v>
      </c>
      <c r="F751">
        <v>3</v>
      </c>
      <c r="G751">
        <v>0</v>
      </c>
    </row>
    <row r="752" spans="1:7">
      <c r="A752" t="s">
        <v>668</v>
      </c>
      <c r="B752">
        <v>1988</v>
      </c>
      <c r="C752" t="s">
        <v>669</v>
      </c>
      <c r="D752" t="s">
        <v>641</v>
      </c>
      <c r="E752">
        <v>4</v>
      </c>
      <c r="F752">
        <v>7</v>
      </c>
      <c r="G752">
        <v>1</v>
      </c>
    </row>
    <row r="753" spans="1:7">
      <c r="A753" t="s">
        <v>668</v>
      </c>
      <c r="B753">
        <v>1988</v>
      </c>
      <c r="C753" t="s">
        <v>677</v>
      </c>
      <c r="D753" t="s">
        <v>641</v>
      </c>
      <c r="E753">
        <v>4</v>
      </c>
      <c r="F753">
        <v>7</v>
      </c>
      <c r="G753">
        <v>1</v>
      </c>
    </row>
    <row r="754" spans="1:7">
      <c r="A754" t="s">
        <v>668</v>
      </c>
      <c r="B754">
        <v>1988</v>
      </c>
      <c r="C754" t="s">
        <v>1133</v>
      </c>
      <c r="D754" t="s">
        <v>642</v>
      </c>
      <c r="E754">
        <v>4</v>
      </c>
      <c r="F754">
        <v>7</v>
      </c>
      <c r="G754">
        <v>1</v>
      </c>
    </row>
    <row r="755" spans="1:7">
      <c r="A755" t="s">
        <v>668</v>
      </c>
      <c r="B755">
        <v>1988</v>
      </c>
      <c r="C755" t="s">
        <v>1132</v>
      </c>
      <c r="D755" t="s">
        <v>641</v>
      </c>
      <c r="E755">
        <v>4</v>
      </c>
      <c r="F755">
        <v>7</v>
      </c>
      <c r="G755">
        <v>1</v>
      </c>
    </row>
    <row r="756" spans="1:7">
      <c r="A756" t="s">
        <v>668</v>
      </c>
      <c r="B756">
        <v>1988</v>
      </c>
      <c r="C756" t="s">
        <v>669</v>
      </c>
      <c r="D756" t="s">
        <v>645</v>
      </c>
      <c r="E756">
        <v>3</v>
      </c>
      <c r="F756">
        <v>7</v>
      </c>
      <c r="G756">
        <v>0</v>
      </c>
    </row>
    <row r="757" spans="1:7">
      <c r="A757" t="s">
        <v>668</v>
      </c>
      <c r="B757">
        <v>1988</v>
      </c>
      <c r="C757" t="s">
        <v>677</v>
      </c>
      <c r="D757" t="s">
        <v>640</v>
      </c>
      <c r="E757">
        <v>3</v>
      </c>
      <c r="F757">
        <v>7</v>
      </c>
      <c r="G757">
        <v>0</v>
      </c>
    </row>
    <row r="758" spans="1:7">
      <c r="A758" t="s">
        <v>668</v>
      </c>
      <c r="B758">
        <v>1988</v>
      </c>
      <c r="C758" t="s">
        <v>1133</v>
      </c>
      <c r="D758" t="s">
        <v>672</v>
      </c>
      <c r="E758">
        <v>3</v>
      </c>
      <c r="F758">
        <v>7</v>
      </c>
      <c r="G758">
        <v>0</v>
      </c>
    </row>
    <row r="759" spans="1:7">
      <c r="A759" t="s">
        <v>668</v>
      </c>
      <c r="B759">
        <v>1988</v>
      </c>
      <c r="C759" t="s">
        <v>1132</v>
      </c>
      <c r="D759" t="s">
        <v>651</v>
      </c>
      <c r="E759">
        <v>3</v>
      </c>
      <c r="F759">
        <v>7</v>
      </c>
      <c r="G759">
        <v>0</v>
      </c>
    </row>
    <row r="760" spans="1:7">
      <c r="A760" t="s">
        <v>668</v>
      </c>
      <c r="B760">
        <v>1988</v>
      </c>
      <c r="C760" t="s">
        <v>676</v>
      </c>
      <c r="D760" t="s">
        <v>645</v>
      </c>
      <c r="E760">
        <v>4</v>
      </c>
      <c r="F760">
        <v>6</v>
      </c>
      <c r="G760">
        <v>1</v>
      </c>
    </row>
    <row r="761" spans="1:7">
      <c r="A761" t="s">
        <v>668</v>
      </c>
      <c r="B761">
        <v>1988</v>
      </c>
      <c r="C761" t="s">
        <v>1132</v>
      </c>
      <c r="D761" t="s">
        <v>640</v>
      </c>
      <c r="E761">
        <v>4</v>
      </c>
      <c r="F761">
        <v>6</v>
      </c>
      <c r="G761">
        <v>1</v>
      </c>
    </row>
    <row r="762" spans="1:7">
      <c r="A762" t="s">
        <v>668</v>
      </c>
      <c r="B762">
        <v>1988</v>
      </c>
      <c r="C762" t="s">
        <v>676</v>
      </c>
      <c r="D762" t="s">
        <v>642</v>
      </c>
      <c r="E762">
        <v>2</v>
      </c>
      <c r="F762">
        <v>6</v>
      </c>
      <c r="G762">
        <v>0</v>
      </c>
    </row>
    <row r="763" spans="1:7">
      <c r="A763" t="s">
        <v>668</v>
      </c>
      <c r="B763">
        <v>1988</v>
      </c>
      <c r="C763" t="s">
        <v>1132</v>
      </c>
      <c r="D763" t="s">
        <v>657</v>
      </c>
      <c r="E763">
        <v>2</v>
      </c>
      <c r="F763">
        <v>6</v>
      </c>
      <c r="G763">
        <v>0</v>
      </c>
    </row>
    <row r="764" spans="1:7">
      <c r="A764" t="s">
        <v>668</v>
      </c>
      <c r="B764">
        <v>1988</v>
      </c>
      <c r="C764" t="s">
        <v>1133</v>
      </c>
      <c r="D764" t="s">
        <v>645</v>
      </c>
      <c r="E764">
        <v>4</v>
      </c>
      <c r="F764">
        <v>5</v>
      </c>
      <c r="G764">
        <v>1</v>
      </c>
    </row>
    <row r="765" spans="1:7">
      <c r="A765" t="s">
        <v>668</v>
      </c>
      <c r="B765">
        <v>1988</v>
      </c>
      <c r="C765" t="s">
        <v>1134</v>
      </c>
      <c r="D765" t="s">
        <v>672</v>
      </c>
      <c r="E765">
        <v>3</v>
      </c>
      <c r="F765">
        <v>5</v>
      </c>
      <c r="G765">
        <v>1</v>
      </c>
    </row>
    <row r="766" spans="1:7">
      <c r="A766" t="s">
        <v>668</v>
      </c>
      <c r="B766">
        <v>1988</v>
      </c>
      <c r="C766" t="s">
        <v>1134</v>
      </c>
      <c r="D766" t="s">
        <v>650</v>
      </c>
      <c r="E766">
        <v>3</v>
      </c>
      <c r="F766">
        <v>5</v>
      </c>
      <c r="G766">
        <v>1</v>
      </c>
    </row>
    <row r="767" spans="1:7">
      <c r="A767" t="s">
        <v>668</v>
      </c>
      <c r="B767">
        <v>1988</v>
      </c>
      <c r="C767" t="s">
        <v>1134</v>
      </c>
      <c r="D767" t="s">
        <v>645</v>
      </c>
      <c r="E767">
        <v>3</v>
      </c>
      <c r="F767">
        <v>5</v>
      </c>
      <c r="G767">
        <v>1</v>
      </c>
    </row>
    <row r="768" spans="1:7">
      <c r="A768" t="s">
        <v>668</v>
      </c>
      <c r="B768">
        <v>1988</v>
      </c>
      <c r="C768" t="s">
        <v>1135</v>
      </c>
      <c r="D768" t="s">
        <v>657</v>
      </c>
      <c r="E768">
        <v>3</v>
      </c>
      <c r="F768">
        <v>5</v>
      </c>
      <c r="G768">
        <v>1</v>
      </c>
    </row>
    <row r="769" spans="1:7">
      <c r="A769" t="s">
        <v>668</v>
      </c>
      <c r="B769">
        <v>1988</v>
      </c>
      <c r="C769" t="s">
        <v>1133</v>
      </c>
      <c r="D769" t="s">
        <v>650</v>
      </c>
      <c r="E769">
        <v>1</v>
      </c>
      <c r="F769">
        <v>5</v>
      </c>
      <c r="G769">
        <v>0</v>
      </c>
    </row>
    <row r="770" spans="1:7">
      <c r="A770" t="s">
        <v>668</v>
      </c>
      <c r="B770">
        <v>1988</v>
      </c>
      <c r="C770" t="s">
        <v>1134</v>
      </c>
      <c r="D770" t="s">
        <v>659</v>
      </c>
      <c r="E770">
        <v>2</v>
      </c>
      <c r="F770">
        <v>5</v>
      </c>
      <c r="G770">
        <v>0</v>
      </c>
    </row>
    <row r="771" spans="1:7">
      <c r="A771" t="s">
        <v>668</v>
      </c>
      <c r="B771">
        <v>1988</v>
      </c>
      <c r="C771" t="s">
        <v>1134</v>
      </c>
      <c r="D771" t="s">
        <v>644</v>
      </c>
      <c r="E771">
        <v>2</v>
      </c>
      <c r="F771">
        <v>5</v>
      </c>
      <c r="G771">
        <v>0</v>
      </c>
    </row>
    <row r="772" spans="1:7">
      <c r="A772" t="s">
        <v>668</v>
      </c>
      <c r="B772">
        <v>1988</v>
      </c>
      <c r="C772" t="s">
        <v>1134</v>
      </c>
      <c r="D772" t="s">
        <v>656</v>
      </c>
      <c r="E772">
        <v>2</v>
      </c>
      <c r="F772">
        <v>5</v>
      </c>
      <c r="G772">
        <v>0</v>
      </c>
    </row>
    <row r="773" spans="1:7">
      <c r="A773" t="s">
        <v>668</v>
      </c>
      <c r="B773">
        <v>1988</v>
      </c>
      <c r="C773" t="s">
        <v>1135</v>
      </c>
      <c r="D773" t="s">
        <v>652</v>
      </c>
      <c r="E773">
        <v>2</v>
      </c>
      <c r="F773">
        <v>5</v>
      </c>
      <c r="G773">
        <v>0</v>
      </c>
    </row>
    <row r="774" spans="1:7">
      <c r="A774" t="s">
        <v>668</v>
      </c>
      <c r="B774">
        <v>1988</v>
      </c>
      <c r="C774" t="s">
        <v>1134</v>
      </c>
      <c r="D774" t="s">
        <v>642</v>
      </c>
      <c r="E774">
        <v>3</v>
      </c>
      <c r="F774">
        <v>4</v>
      </c>
      <c r="G774">
        <v>1</v>
      </c>
    </row>
    <row r="775" spans="1:7">
      <c r="A775" t="s">
        <v>668</v>
      </c>
      <c r="B775">
        <v>1988</v>
      </c>
      <c r="C775" t="s">
        <v>1135</v>
      </c>
      <c r="D775" t="s">
        <v>640</v>
      </c>
      <c r="E775">
        <v>3</v>
      </c>
      <c r="F775">
        <v>4</v>
      </c>
      <c r="G775">
        <v>1</v>
      </c>
    </row>
    <row r="776" spans="1:7">
      <c r="A776" t="s">
        <v>668</v>
      </c>
      <c r="B776">
        <v>1988</v>
      </c>
      <c r="C776" t="s">
        <v>1135</v>
      </c>
      <c r="D776" t="s">
        <v>651</v>
      </c>
      <c r="E776">
        <v>3</v>
      </c>
      <c r="F776">
        <v>4</v>
      </c>
      <c r="G776">
        <v>1</v>
      </c>
    </row>
    <row r="777" spans="1:7">
      <c r="A777" t="s">
        <v>668</v>
      </c>
      <c r="B777">
        <v>1988</v>
      </c>
      <c r="C777" t="s">
        <v>1134</v>
      </c>
      <c r="D777" t="s">
        <v>649</v>
      </c>
      <c r="E777">
        <v>1</v>
      </c>
      <c r="F777">
        <v>4</v>
      </c>
      <c r="G777">
        <v>0</v>
      </c>
    </row>
    <row r="778" spans="1:7">
      <c r="A778" t="s">
        <v>668</v>
      </c>
      <c r="B778">
        <v>1988</v>
      </c>
      <c r="C778" t="s">
        <v>1135</v>
      </c>
      <c r="D778" t="s">
        <v>653</v>
      </c>
      <c r="E778">
        <v>1</v>
      </c>
      <c r="F778">
        <v>4</v>
      </c>
      <c r="G778">
        <v>0</v>
      </c>
    </row>
    <row r="779" spans="1:7">
      <c r="A779" t="s">
        <v>668</v>
      </c>
      <c r="B779">
        <v>1988</v>
      </c>
      <c r="C779" t="s">
        <v>1135</v>
      </c>
      <c r="D779" t="s">
        <v>655</v>
      </c>
      <c r="E779">
        <v>1</v>
      </c>
      <c r="F779">
        <v>4</v>
      </c>
      <c r="G779">
        <v>0</v>
      </c>
    </row>
    <row r="780" spans="1:7">
      <c r="A780" t="s">
        <v>668</v>
      </c>
      <c r="B780">
        <v>1988</v>
      </c>
      <c r="C780" t="s">
        <v>1135</v>
      </c>
      <c r="D780" t="s">
        <v>641</v>
      </c>
      <c r="E780">
        <v>3</v>
      </c>
      <c r="F780">
        <v>3</v>
      </c>
      <c r="G780">
        <v>1</v>
      </c>
    </row>
    <row r="781" spans="1:7">
      <c r="A781" t="s">
        <v>668</v>
      </c>
      <c r="B781">
        <v>1988</v>
      </c>
      <c r="C781" t="s">
        <v>1135</v>
      </c>
      <c r="D781" t="s">
        <v>638</v>
      </c>
      <c r="E781">
        <v>0</v>
      </c>
      <c r="F781">
        <v>3</v>
      </c>
      <c r="G781">
        <v>0</v>
      </c>
    </row>
    <row r="782" spans="1:7">
      <c r="A782" t="s">
        <v>668</v>
      </c>
      <c r="B782">
        <v>1987</v>
      </c>
      <c r="C782" t="s">
        <v>676</v>
      </c>
      <c r="D782" t="s">
        <v>642</v>
      </c>
      <c r="E782">
        <v>4</v>
      </c>
      <c r="F782">
        <v>7</v>
      </c>
      <c r="G782">
        <v>1</v>
      </c>
    </row>
    <row r="783" spans="1:7">
      <c r="A783" t="s">
        <v>668</v>
      </c>
      <c r="B783">
        <v>1987</v>
      </c>
      <c r="C783" t="s">
        <v>1133</v>
      </c>
      <c r="D783" t="s">
        <v>642</v>
      </c>
      <c r="E783">
        <v>4</v>
      </c>
      <c r="F783">
        <v>7</v>
      </c>
      <c r="G783">
        <v>1</v>
      </c>
    </row>
    <row r="784" spans="1:7">
      <c r="A784" t="s">
        <v>668</v>
      </c>
      <c r="B784">
        <v>1987</v>
      </c>
      <c r="C784" t="s">
        <v>676</v>
      </c>
      <c r="D784" t="s">
        <v>645</v>
      </c>
      <c r="E784">
        <v>3</v>
      </c>
      <c r="F784">
        <v>7</v>
      </c>
      <c r="G784">
        <v>0</v>
      </c>
    </row>
    <row r="785" spans="1:7">
      <c r="A785" t="s">
        <v>668</v>
      </c>
      <c r="B785">
        <v>1987</v>
      </c>
      <c r="C785" t="s">
        <v>1133</v>
      </c>
      <c r="D785" t="s">
        <v>659</v>
      </c>
      <c r="E785">
        <v>3</v>
      </c>
      <c r="F785">
        <v>7</v>
      </c>
      <c r="G785">
        <v>0</v>
      </c>
    </row>
    <row r="786" spans="1:7">
      <c r="A786" t="s">
        <v>668</v>
      </c>
      <c r="B786">
        <v>1987</v>
      </c>
      <c r="C786" t="s">
        <v>669</v>
      </c>
      <c r="D786" t="s">
        <v>641</v>
      </c>
      <c r="E786">
        <v>4</v>
      </c>
      <c r="F786">
        <v>6</v>
      </c>
      <c r="G786">
        <v>1</v>
      </c>
    </row>
    <row r="787" spans="1:7">
      <c r="A787" t="s">
        <v>668</v>
      </c>
      <c r="B787">
        <v>1987</v>
      </c>
      <c r="C787" t="s">
        <v>1132</v>
      </c>
      <c r="D787" t="s">
        <v>652</v>
      </c>
      <c r="E787">
        <v>4</v>
      </c>
      <c r="F787">
        <v>6</v>
      </c>
      <c r="G787">
        <v>1</v>
      </c>
    </row>
    <row r="788" spans="1:7">
      <c r="A788" t="s">
        <v>668</v>
      </c>
      <c r="B788">
        <v>1987</v>
      </c>
      <c r="C788" t="s">
        <v>669</v>
      </c>
      <c r="D788" t="s">
        <v>642</v>
      </c>
      <c r="E788">
        <v>2</v>
      </c>
      <c r="F788">
        <v>6</v>
      </c>
      <c r="G788">
        <v>0</v>
      </c>
    </row>
    <row r="789" spans="1:7">
      <c r="A789" t="s">
        <v>668</v>
      </c>
      <c r="B789">
        <v>1987</v>
      </c>
      <c r="C789" t="s">
        <v>1132</v>
      </c>
      <c r="D789" t="s">
        <v>653</v>
      </c>
      <c r="E789">
        <v>2</v>
      </c>
      <c r="F789">
        <v>6</v>
      </c>
      <c r="G789">
        <v>0</v>
      </c>
    </row>
    <row r="790" spans="1:7">
      <c r="A790" t="s">
        <v>668</v>
      </c>
      <c r="B790">
        <v>1987</v>
      </c>
      <c r="C790" t="s">
        <v>1133</v>
      </c>
      <c r="D790" t="s">
        <v>645</v>
      </c>
      <c r="E790">
        <v>4</v>
      </c>
      <c r="F790">
        <v>5</v>
      </c>
      <c r="G790">
        <v>1</v>
      </c>
    </row>
    <row r="791" spans="1:7">
      <c r="A791" t="s">
        <v>668</v>
      </c>
      <c r="B791">
        <v>1987</v>
      </c>
      <c r="C791" t="s">
        <v>1132</v>
      </c>
      <c r="D791" t="s">
        <v>641</v>
      </c>
      <c r="E791">
        <v>4</v>
      </c>
      <c r="F791">
        <v>5</v>
      </c>
      <c r="G791">
        <v>1</v>
      </c>
    </row>
    <row r="792" spans="1:7">
      <c r="A792" t="s">
        <v>668</v>
      </c>
      <c r="B792">
        <v>1987</v>
      </c>
      <c r="C792" t="s">
        <v>1134</v>
      </c>
      <c r="D792" t="s">
        <v>659</v>
      </c>
      <c r="E792">
        <v>3</v>
      </c>
      <c r="F792">
        <v>5</v>
      </c>
      <c r="G792">
        <v>1</v>
      </c>
    </row>
    <row r="793" spans="1:7">
      <c r="A793" t="s">
        <v>668</v>
      </c>
      <c r="B793">
        <v>1987</v>
      </c>
      <c r="C793" t="s">
        <v>1135</v>
      </c>
      <c r="D793" t="s">
        <v>658</v>
      </c>
      <c r="E793">
        <v>3</v>
      </c>
      <c r="F793">
        <v>5</v>
      </c>
      <c r="G793">
        <v>1</v>
      </c>
    </row>
    <row r="794" spans="1:7">
      <c r="A794" t="s">
        <v>668</v>
      </c>
      <c r="B794">
        <v>1987</v>
      </c>
      <c r="C794" t="s">
        <v>1133</v>
      </c>
      <c r="D794" t="s">
        <v>672</v>
      </c>
      <c r="E794">
        <v>1</v>
      </c>
      <c r="F794">
        <v>5</v>
      </c>
      <c r="G794">
        <v>0</v>
      </c>
    </row>
    <row r="795" spans="1:7">
      <c r="A795" t="s">
        <v>668</v>
      </c>
      <c r="B795">
        <v>1987</v>
      </c>
      <c r="C795" t="s">
        <v>1132</v>
      </c>
      <c r="D795" t="s">
        <v>658</v>
      </c>
      <c r="E795">
        <v>1</v>
      </c>
      <c r="F795">
        <v>5</v>
      </c>
      <c r="G795">
        <v>0</v>
      </c>
    </row>
    <row r="796" spans="1:7">
      <c r="A796" t="s">
        <v>668</v>
      </c>
      <c r="B796">
        <v>1987</v>
      </c>
      <c r="C796" t="s">
        <v>1134</v>
      </c>
      <c r="D796" t="s">
        <v>647</v>
      </c>
      <c r="E796">
        <v>2</v>
      </c>
      <c r="F796">
        <v>5</v>
      </c>
      <c r="G796">
        <v>0</v>
      </c>
    </row>
    <row r="797" spans="1:7">
      <c r="A797" t="s">
        <v>668</v>
      </c>
      <c r="B797">
        <v>1987</v>
      </c>
      <c r="C797" t="s">
        <v>1135</v>
      </c>
      <c r="D797" t="s">
        <v>651</v>
      </c>
      <c r="E797">
        <v>2</v>
      </c>
      <c r="F797">
        <v>5</v>
      </c>
      <c r="G797">
        <v>0</v>
      </c>
    </row>
    <row r="798" spans="1:7">
      <c r="A798" t="s">
        <v>668</v>
      </c>
      <c r="B798">
        <v>1987</v>
      </c>
      <c r="C798" t="s">
        <v>677</v>
      </c>
      <c r="D798" t="s">
        <v>641</v>
      </c>
      <c r="E798">
        <v>4</v>
      </c>
      <c r="F798">
        <v>4</v>
      </c>
      <c r="G798">
        <v>1</v>
      </c>
    </row>
    <row r="799" spans="1:7">
      <c r="A799" t="s">
        <v>668</v>
      </c>
      <c r="B799">
        <v>1987</v>
      </c>
      <c r="C799" t="s">
        <v>1134</v>
      </c>
      <c r="D799" t="s">
        <v>672</v>
      </c>
      <c r="E799">
        <v>3</v>
      </c>
      <c r="F799">
        <v>4</v>
      </c>
      <c r="G799">
        <v>1</v>
      </c>
    </row>
    <row r="800" spans="1:7">
      <c r="A800" t="s">
        <v>668</v>
      </c>
      <c r="B800">
        <v>1987</v>
      </c>
      <c r="C800" t="s">
        <v>1135</v>
      </c>
      <c r="D800" t="s">
        <v>653</v>
      </c>
      <c r="E800">
        <v>3</v>
      </c>
      <c r="F800">
        <v>4</v>
      </c>
      <c r="G800">
        <v>1</v>
      </c>
    </row>
    <row r="801" spans="1:7">
      <c r="A801" t="s">
        <v>668</v>
      </c>
      <c r="B801">
        <v>1987</v>
      </c>
      <c r="C801" t="s">
        <v>1135</v>
      </c>
      <c r="D801" t="s">
        <v>652</v>
      </c>
      <c r="E801">
        <v>3</v>
      </c>
      <c r="F801">
        <v>4</v>
      </c>
      <c r="G801">
        <v>1</v>
      </c>
    </row>
    <row r="802" spans="1:7">
      <c r="A802" t="s">
        <v>668</v>
      </c>
      <c r="B802">
        <v>1987</v>
      </c>
      <c r="C802" t="s">
        <v>677</v>
      </c>
      <c r="D802" t="s">
        <v>652</v>
      </c>
      <c r="E802">
        <v>0</v>
      </c>
      <c r="F802">
        <v>4</v>
      </c>
      <c r="G802">
        <v>0</v>
      </c>
    </row>
    <row r="803" spans="1:7">
      <c r="A803" t="s">
        <v>668</v>
      </c>
      <c r="B803">
        <v>1987</v>
      </c>
      <c r="C803" t="s">
        <v>1134</v>
      </c>
      <c r="D803" t="s">
        <v>648</v>
      </c>
      <c r="E803">
        <v>1</v>
      </c>
      <c r="F803">
        <v>4</v>
      </c>
      <c r="G803">
        <v>0</v>
      </c>
    </row>
    <row r="804" spans="1:7">
      <c r="A804" t="s">
        <v>668</v>
      </c>
      <c r="B804">
        <v>1987</v>
      </c>
      <c r="C804" t="s">
        <v>1135</v>
      </c>
      <c r="D804" t="s">
        <v>655</v>
      </c>
      <c r="E804">
        <v>1</v>
      </c>
      <c r="F804">
        <v>4</v>
      </c>
      <c r="G804">
        <v>0</v>
      </c>
    </row>
    <row r="805" spans="1:7">
      <c r="A805" t="s">
        <v>668</v>
      </c>
      <c r="B805">
        <v>1987</v>
      </c>
      <c r="C805" t="s">
        <v>1135</v>
      </c>
      <c r="D805" t="s">
        <v>640</v>
      </c>
      <c r="E805">
        <v>1</v>
      </c>
      <c r="F805">
        <v>4</v>
      </c>
      <c r="G805">
        <v>0</v>
      </c>
    </row>
    <row r="806" spans="1:7">
      <c r="A806" t="s">
        <v>668</v>
      </c>
      <c r="B806">
        <v>1987</v>
      </c>
      <c r="C806" t="s">
        <v>1134</v>
      </c>
      <c r="D806" t="s">
        <v>642</v>
      </c>
      <c r="E806">
        <v>3</v>
      </c>
      <c r="F806">
        <v>3</v>
      </c>
      <c r="G806">
        <v>1</v>
      </c>
    </row>
    <row r="807" spans="1:7">
      <c r="A807" t="s">
        <v>668</v>
      </c>
      <c r="B807">
        <v>1987</v>
      </c>
      <c r="C807" t="s">
        <v>1134</v>
      </c>
      <c r="D807" t="s">
        <v>645</v>
      </c>
      <c r="E807">
        <v>3</v>
      </c>
      <c r="F807">
        <v>3</v>
      </c>
      <c r="G807">
        <v>1</v>
      </c>
    </row>
    <row r="808" spans="1:7">
      <c r="A808" t="s">
        <v>668</v>
      </c>
      <c r="B808">
        <v>1987</v>
      </c>
      <c r="C808" t="s">
        <v>1135</v>
      </c>
      <c r="D808" t="s">
        <v>641</v>
      </c>
      <c r="E808">
        <v>3</v>
      </c>
      <c r="F808">
        <v>3</v>
      </c>
      <c r="G808">
        <v>1</v>
      </c>
    </row>
    <row r="809" spans="1:7">
      <c r="A809" t="s">
        <v>668</v>
      </c>
      <c r="B809">
        <v>1987</v>
      </c>
      <c r="C809" t="s">
        <v>1134</v>
      </c>
      <c r="D809" t="s">
        <v>650</v>
      </c>
      <c r="E809">
        <v>0</v>
      </c>
      <c r="F809">
        <v>3</v>
      </c>
      <c r="G809">
        <v>0</v>
      </c>
    </row>
    <row r="810" spans="1:7">
      <c r="A810" t="s">
        <v>668</v>
      </c>
      <c r="B810">
        <v>1987</v>
      </c>
      <c r="C810" t="s">
        <v>1134</v>
      </c>
      <c r="D810" t="s">
        <v>656</v>
      </c>
      <c r="E810">
        <v>0</v>
      </c>
      <c r="F810">
        <v>3</v>
      </c>
      <c r="G810">
        <v>0</v>
      </c>
    </row>
    <row r="811" spans="1:7">
      <c r="A811" t="s">
        <v>668</v>
      </c>
      <c r="B811">
        <v>1987</v>
      </c>
      <c r="C811" t="s">
        <v>1135</v>
      </c>
      <c r="D811" t="s">
        <v>657</v>
      </c>
      <c r="E811">
        <v>0</v>
      </c>
      <c r="F811">
        <v>3</v>
      </c>
      <c r="G811">
        <v>0</v>
      </c>
    </row>
    <row r="812" spans="1:7">
      <c r="A812" t="s">
        <v>668</v>
      </c>
      <c r="B812">
        <v>1986</v>
      </c>
      <c r="C812" t="s">
        <v>1133</v>
      </c>
      <c r="D812" t="s">
        <v>659</v>
      </c>
      <c r="E812">
        <v>4</v>
      </c>
      <c r="F812">
        <v>7</v>
      </c>
      <c r="G812">
        <v>1</v>
      </c>
    </row>
    <row r="813" spans="1:7">
      <c r="A813" t="s">
        <v>668</v>
      </c>
      <c r="B813">
        <v>1986</v>
      </c>
      <c r="C813" t="s">
        <v>1133</v>
      </c>
      <c r="D813" t="s">
        <v>647</v>
      </c>
      <c r="E813">
        <v>3</v>
      </c>
      <c r="F813">
        <v>7</v>
      </c>
      <c r="G813">
        <v>0</v>
      </c>
    </row>
    <row r="814" spans="1:7">
      <c r="A814" t="s">
        <v>668</v>
      </c>
      <c r="B814">
        <v>1986</v>
      </c>
      <c r="C814" t="s">
        <v>669</v>
      </c>
      <c r="D814" t="s">
        <v>642</v>
      </c>
      <c r="E814">
        <v>4</v>
      </c>
      <c r="F814">
        <v>6</v>
      </c>
      <c r="G814">
        <v>1</v>
      </c>
    </row>
    <row r="815" spans="1:7">
      <c r="A815" t="s">
        <v>668</v>
      </c>
      <c r="B815">
        <v>1986</v>
      </c>
      <c r="C815" t="s">
        <v>1132</v>
      </c>
      <c r="D815" t="s">
        <v>653</v>
      </c>
      <c r="E815">
        <v>4</v>
      </c>
      <c r="F815">
        <v>6</v>
      </c>
      <c r="G815">
        <v>1</v>
      </c>
    </row>
    <row r="816" spans="1:7">
      <c r="A816" t="s">
        <v>668</v>
      </c>
      <c r="B816">
        <v>1986</v>
      </c>
      <c r="C816" t="s">
        <v>1132</v>
      </c>
      <c r="D816" t="s">
        <v>641</v>
      </c>
      <c r="E816">
        <v>4</v>
      </c>
      <c r="F816">
        <v>6</v>
      </c>
      <c r="G816">
        <v>1</v>
      </c>
    </row>
    <row r="817" spans="1:7">
      <c r="A817" t="s">
        <v>668</v>
      </c>
      <c r="B817">
        <v>1986</v>
      </c>
      <c r="C817" t="s">
        <v>669</v>
      </c>
      <c r="D817" t="s">
        <v>653</v>
      </c>
      <c r="E817">
        <v>2</v>
      </c>
      <c r="F817">
        <v>6</v>
      </c>
      <c r="G817">
        <v>0</v>
      </c>
    </row>
    <row r="818" spans="1:7">
      <c r="A818" t="s">
        <v>668</v>
      </c>
      <c r="B818">
        <v>1986</v>
      </c>
      <c r="C818" t="s">
        <v>1132</v>
      </c>
      <c r="D818" t="s">
        <v>657</v>
      </c>
      <c r="E818">
        <v>2</v>
      </c>
      <c r="F818">
        <v>6</v>
      </c>
      <c r="G818">
        <v>0</v>
      </c>
    </row>
    <row r="819" spans="1:7">
      <c r="A819" t="s">
        <v>668</v>
      </c>
      <c r="B819">
        <v>1986</v>
      </c>
      <c r="C819" t="s">
        <v>1132</v>
      </c>
      <c r="D819" t="s">
        <v>640</v>
      </c>
      <c r="E819">
        <v>2</v>
      </c>
      <c r="F819">
        <v>6</v>
      </c>
      <c r="G819">
        <v>0</v>
      </c>
    </row>
    <row r="820" spans="1:7">
      <c r="A820" t="s">
        <v>668</v>
      </c>
      <c r="B820">
        <v>1986</v>
      </c>
      <c r="C820" t="s">
        <v>677</v>
      </c>
      <c r="D820" t="s">
        <v>653</v>
      </c>
      <c r="E820">
        <v>4</v>
      </c>
      <c r="F820">
        <v>5</v>
      </c>
      <c r="G820">
        <v>1</v>
      </c>
    </row>
    <row r="821" spans="1:7">
      <c r="A821" t="s">
        <v>668</v>
      </c>
      <c r="B821">
        <v>1986</v>
      </c>
      <c r="C821" t="s">
        <v>1133</v>
      </c>
      <c r="D821" t="s">
        <v>642</v>
      </c>
      <c r="E821">
        <v>4</v>
      </c>
      <c r="F821">
        <v>5</v>
      </c>
      <c r="G821">
        <v>1</v>
      </c>
    </row>
    <row r="822" spans="1:7">
      <c r="A822" t="s">
        <v>668</v>
      </c>
      <c r="B822">
        <v>1986</v>
      </c>
      <c r="C822" t="s">
        <v>1134</v>
      </c>
      <c r="D822" t="s">
        <v>647</v>
      </c>
      <c r="E822">
        <v>3</v>
      </c>
      <c r="F822">
        <v>5</v>
      </c>
      <c r="G822">
        <v>1</v>
      </c>
    </row>
    <row r="823" spans="1:7">
      <c r="A823" t="s">
        <v>668</v>
      </c>
      <c r="B823">
        <v>1986</v>
      </c>
      <c r="C823" t="s">
        <v>677</v>
      </c>
      <c r="D823" t="s">
        <v>641</v>
      </c>
      <c r="E823">
        <v>1</v>
      </c>
      <c r="F823">
        <v>5</v>
      </c>
      <c r="G823">
        <v>0</v>
      </c>
    </row>
    <row r="824" spans="1:7">
      <c r="A824" t="s">
        <v>668</v>
      </c>
      <c r="B824">
        <v>1986</v>
      </c>
      <c r="C824" t="s">
        <v>1133</v>
      </c>
      <c r="D824" t="s">
        <v>672</v>
      </c>
      <c r="E824">
        <v>1</v>
      </c>
      <c r="F824">
        <v>5</v>
      </c>
      <c r="G824">
        <v>0</v>
      </c>
    </row>
    <row r="825" spans="1:7">
      <c r="A825" t="s">
        <v>668</v>
      </c>
      <c r="B825">
        <v>1986</v>
      </c>
      <c r="C825" t="s">
        <v>1134</v>
      </c>
      <c r="D825" t="s">
        <v>656</v>
      </c>
      <c r="E825">
        <v>2</v>
      </c>
      <c r="F825">
        <v>5</v>
      </c>
      <c r="G825">
        <v>0</v>
      </c>
    </row>
    <row r="826" spans="1:7">
      <c r="A826" t="s">
        <v>668</v>
      </c>
      <c r="B826">
        <v>1986</v>
      </c>
      <c r="C826" t="s">
        <v>676</v>
      </c>
      <c r="D826" t="s">
        <v>642</v>
      </c>
      <c r="E826">
        <v>4</v>
      </c>
      <c r="F826">
        <v>4</v>
      </c>
      <c r="G826">
        <v>1</v>
      </c>
    </row>
    <row r="827" spans="1:7">
      <c r="A827" t="s">
        <v>668</v>
      </c>
      <c r="B827">
        <v>1986</v>
      </c>
      <c r="C827" t="s">
        <v>1134</v>
      </c>
      <c r="D827" t="s">
        <v>672</v>
      </c>
      <c r="E827">
        <v>3</v>
      </c>
      <c r="F827">
        <v>4</v>
      </c>
      <c r="G827">
        <v>1</v>
      </c>
    </row>
    <row r="828" spans="1:7">
      <c r="A828" t="s">
        <v>668</v>
      </c>
      <c r="B828">
        <v>1986</v>
      </c>
      <c r="C828" t="s">
        <v>1135</v>
      </c>
      <c r="D828" t="s">
        <v>640</v>
      </c>
      <c r="E828">
        <v>3</v>
      </c>
      <c r="F828">
        <v>4</v>
      </c>
      <c r="G828">
        <v>1</v>
      </c>
    </row>
    <row r="829" spans="1:7">
      <c r="A829" t="s">
        <v>668</v>
      </c>
      <c r="B829">
        <v>1986</v>
      </c>
      <c r="C829" t="s">
        <v>1135</v>
      </c>
      <c r="D829" t="s">
        <v>657</v>
      </c>
      <c r="E829">
        <v>3</v>
      </c>
      <c r="F829">
        <v>4</v>
      </c>
      <c r="G829">
        <v>1</v>
      </c>
    </row>
    <row r="830" spans="1:7">
      <c r="A830" t="s">
        <v>668</v>
      </c>
      <c r="B830">
        <v>1986</v>
      </c>
      <c r="C830" t="s">
        <v>676</v>
      </c>
      <c r="D830" t="s">
        <v>659</v>
      </c>
      <c r="E830">
        <v>0</v>
      </c>
      <c r="F830">
        <v>4</v>
      </c>
      <c r="G830">
        <v>0</v>
      </c>
    </row>
    <row r="831" spans="1:7">
      <c r="A831" t="s">
        <v>668</v>
      </c>
      <c r="B831">
        <v>1986</v>
      </c>
      <c r="C831" t="s">
        <v>1134</v>
      </c>
      <c r="D831" t="s">
        <v>645</v>
      </c>
      <c r="E831">
        <v>1</v>
      </c>
      <c r="F831">
        <v>4</v>
      </c>
      <c r="G831">
        <v>0</v>
      </c>
    </row>
    <row r="832" spans="1:7">
      <c r="A832" t="s">
        <v>668</v>
      </c>
      <c r="B832">
        <v>1986</v>
      </c>
      <c r="C832" t="s">
        <v>1135</v>
      </c>
      <c r="D832" t="s">
        <v>651</v>
      </c>
      <c r="E832">
        <v>1</v>
      </c>
      <c r="F832">
        <v>4</v>
      </c>
      <c r="G832">
        <v>0</v>
      </c>
    </row>
    <row r="833" spans="1:7">
      <c r="A833" t="s">
        <v>668</v>
      </c>
      <c r="B833">
        <v>1986</v>
      </c>
      <c r="C833" t="s">
        <v>1135</v>
      </c>
      <c r="D833" t="s">
        <v>655</v>
      </c>
      <c r="E833">
        <v>1</v>
      </c>
      <c r="F833">
        <v>4</v>
      </c>
      <c r="G833">
        <v>0</v>
      </c>
    </row>
    <row r="834" spans="1:7">
      <c r="A834" t="s">
        <v>668</v>
      </c>
      <c r="B834">
        <v>1986</v>
      </c>
      <c r="C834" t="s">
        <v>1134</v>
      </c>
      <c r="D834" t="s">
        <v>642</v>
      </c>
      <c r="E834">
        <v>3</v>
      </c>
      <c r="F834">
        <v>3</v>
      </c>
      <c r="G834">
        <v>1</v>
      </c>
    </row>
    <row r="835" spans="1:7">
      <c r="A835" t="s">
        <v>668</v>
      </c>
      <c r="B835">
        <v>1986</v>
      </c>
      <c r="C835" t="s">
        <v>1134</v>
      </c>
      <c r="D835" t="s">
        <v>659</v>
      </c>
      <c r="E835">
        <v>3</v>
      </c>
      <c r="F835">
        <v>3</v>
      </c>
      <c r="G835">
        <v>1</v>
      </c>
    </row>
    <row r="836" spans="1:7">
      <c r="A836" t="s">
        <v>668</v>
      </c>
      <c r="B836">
        <v>1986</v>
      </c>
      <c r="C836" t="s">
        <v>1135</v>
      </c>
      <c r="D836" t="s">
        <v>653</v>
      </c>
      <c r="E836">
        <v>3</v>
      </c>
      <c r="F836">
        <v>3</v>
      </c>
      <c r="G836">
        <v>1</v>
      </c>
    </row>
    <row r="837" spans="1:7">
      <c r="A837" t="s">
        <v>668</v>
      </c>
      <c r="B837">
        <v>1986</v>
      </c>
      <c r="C837" t="s">
        <v>1135</v>
      </c>
      <c r="D837" t="s">
        <v>641</v>
      </c>
      <c r="E837">
        <v>3</v>
      </c>
      <c r="F837">
        <v>3</v>
      </c>
      <c r="G837">
        <v>1</v>
      </c>
    </row>
    <row r="838" spans="1:7">
      <c r="A838" t="s">
        <v>668</v>
      </c>
      <c r="B838">
        <v>1986</v>
      </c>
      <c r="C838" t="s">
        <v>1134</v>
      </c>
      <c r="D838" t="s">
        <v>650</v>
      </c>
      <c r="E838">
        <v>0</v>
      </c>
      <c r="F838">
        <v>3</v>
      </c>
      <c r="G838">
        <v>0</v>
      </c>
    </row>
    <row r="839" spans="1:7">
      <c r="A839" t="s">
        <v>668</v>
      </c>
      <c r="B839">
        <v>1986</v>
      </c>
      <c r="C839" t="s">
        <v>1134</v>
      </c>
      <c r="D839" t="s">
        <v>646</v>
      </c>
      <c r="E839">
        <v>0</v>
      </c>
      <c r="F839">
        <v>3</v>
      </c>
      <c r="G839">
        <v>0</v>
      </c>
    </row>
    <row r="840" spans="1:7">
      <c r="A840" t="s">
        <v>668</v>
      </c>
      <c r="B840">
        <v>1986</v>
      </c>
      <c r="C840" t="s">
        <v>1135</v>
      </c>
      <c r="D840" t="s">
        <v>1123</v>
      </c>
      <c r="E840">
        <v>0</v>
      </c>
      <c r="F840">
        <v>3</v>
      </c>
      <c r="G840">
        <v>0</v>
      </c>
    </row>
    <row r="841" spans="1:7">
      <c r="A841" t="s">
        <v>668</v>
      </c>
      <c r="B841">
        <v>1986</v>
      </c>
      <c r="C841" t="s">
        <v>1135</v>
      </c>
      <c r="D841" t="s">
        <v>638</v>
      </c>
      <c r="E841">
        <v>0</v>
      </c>
      <c r="F841">
        <v>3</v>
      </c>
      <c r="G841">
        <v>0</v>
      </c>
    </row>
    <row r="842" spans="1:7">
      <c r="A842" t="s">
        <v>668</v>
      </c>
      <c r="B842">
        <v>1985</v>
      </c>
      <c r="C842" t="s">
        <v>669</v>
      </c>
      <c r="D842" t="s">
        <v>641</v>
      </c>
      <c r="E842">
        <v>4</v>
      </c>
      <c r="F842">
        <v>6</v>
      </c>
      <c r="G842">
        <v>1</v>
      </c>
    </row>
    <row r="843" spans="1:7">
      <c r="A843" t="s">
        <v>668</v>
      </c>
      <c r="B843">
        <v>1985</v>
      </c>
      <c r="C843" t="s">
        <v>1133</v>
      </c>
      <c r="D843" t="s">
        <v>642</v>
      </c>
      <c r="E843">
        <v>4</v>
      </c>
      <c r="F843">
        <v>6</v>
      </c>
      <c r="G843">
        <v>1</v>
      </c>
    </row>
    <row r="844" spans="1:7">
      <c r="A844" t="s">
        <v>668</v>
      </c>
      <c r="B844">
        <v>1985</v>
      </c>
      <c r="C844" t="s">
        <v>669</v>
      </c>
      <c r="D844" t="s">
        <v>642</v>
      </c>
      <c r="E844">
        <v>2</v>
      </c>
      <c r="F844">
        <v>6</v>
      </c>
      <c r="G844">
        <v>0</v>
      </c>
    </row>
    <row r="845" spans="1:7">
      <c r="A845" t="s">
        <v>668</v>
      </c>
      <c r="B845">
        <v>1985</v>
      </c>
      <c r="C845" t="s">
        <v>1133</v>
      </c>
      <c r="D845" t="s">
        <v>645</v>
      </c>
      <c r="E845">
        <v>2</v>
      </c>
      <c r="F845">
        <v>6</v>
      </c>
      <c r="G845">
        <v>0</v>
      </c>
    </row>
    <row r="846" spans="1:7">
      <c r="A846" t="s">
        <v>668</v>
      </c>
      <c r="B846">
        <v>1985</v>
      </c>
      <c r="C846" t="s">
        <v>676</v>
      </c>
      <c r="D846" t="s">
        <v>642</v>
      </c>
      <c r="E846">
        <v>4</v>
      </c>
      <c r="F846">
        <v>5</v>
      </c>
      <c r="G846">
        <v>1</v>
      </c>
    </row>
    <row r="847" spans="1:7">
      <c r="A847" t="s">
        <v>668</v>
      </c>
      <c r="B847">
        <v>1985</v>
      </c>
      <c r="C847" t="s">
        <v>677</v>
      </c>
      <c r="D847" t="s">
        <v>641</v>
      </c>
      <c r="E847">
        <v>4</v>
      </c>
      <c r="F847">
        <v>5</v>
      </c>
      <c r="G847">
        <v>1</v>
      </c>
    </row>
    <row r="848" spans="1:7">
      <c r="A848" t="s">
        <v>668</v>
      </c>
      <c r="B848">
        <v>1985</v>
      </c>
      <c r="C848" t="s">
        <v>1132</v>
      </c>
      <c r="D848" t="s">
        <v>657</v>
      </c>
      <c r="E848">
        <v>4</v>
      </c>
      <c r="F848">
        <v>5</v>
      </c>
      <c r="G848">
        <v>1</v>
      </c>
    </row>
    <row r="849" spans="1:7">
      <c r="A849" t="s">
        <v>668</v>
      </c>
      <c r="B849">
        <v>1985</v>
      </c>
      <c r="C849" t="s">
        <v>1132</v>
      </c>
      <c r="D849" t="s">
        <v>641</v>
      </c>
      <c r="E849">
        <v>4</v>
      </c>
      <c r="F849">
        <v>5</v>
      </c>
      <c r="G849">
        <v>1</v>
      </c>
    </row>
    <row r="850" spans="1:7">
      <c r="A850" t="s">
        <v>668</v>
      </c>
      <c r="B850">
        <v>1985</v>
      </c>
      <c r="C850" t="s">
        <v>1135</v>
      </c>
      <c r="D850" t="s">
        <v>657</v>
      </c>
      <c r="E850">
        <v>3</v>
      </c>
      <c r="F850">
        <v>5</v>
      </c>
      <c r="G850">
        <v>1</v>
      </c>
    </row>
    <row r="851" spans="1:7">
      <c r="A851" t="s">
        <v>668</v>
      </c>
      <c r="B851">
        <v>1985</v>
      </c>
      <c r="C851" t="s">
        <v>1135</v>
      </c>
      <c r="D851" t="s">
        <v>651</v>
      </c>
      <c r="E851">
        <v>3</v>
      </c>
      <c r="F851">
        <v>5</v>
      </c>
      <c r="G851">
        <v>1</v>
      </c>
    </row>
    <row r="852" spans="1:7">
      <c r="A852" t="s">
        <v>668</v>
      </c>
      <c r="B852">
        <v>1985</v>
      </c>
      <c r="C852" t="s">
        <v>676</v>
      </c>
      <c r="D852" t="s">
        <v>647</v>
      </c>
      <c r="E852">
        <v>1</v>
      </c>
      <c r="F852">
        <v>5</v>
      </c>
      <c r="G852">
        <v>0</v>
      </c>
    </row>
    <row r="853" spans="1:7">
      <c r="A853" t="s">
        <v>668</v>
      </c>
      <c r="B853">
        <v>1985</v>
      </c>
      <c r="C853" t="s">
        <v>677</v>
      </c>
      <c r="D853" t="s">
        <v>657</v>
      </c>
      <c r="E853">
        <v>1</v>
      </c>
      <c r="F853">
        <v>5</v>
      </c>
      <c r="G853">
        <v>0</v>
      </c>
    </row>
    <row r="854" spans="1:7">
      <c r="A854" t="s">
        <v>668</v>
      </c>
      <c r="B854">
        <v>1985</v>
      </c>
      <c r="C854" t="s">
        <v>1132</v>
      </c>
      <c r="D854" t="s">
        <v>651</v>
      </c>
      <c r="E854">
        <v>1</v>
      </c>
      <c r="F854">
        <v>5</v>
      </c>
      <c r="G854">
        <v>0</v>
      </c>
    </row>
    <row r="855" spans="1:7">
      <c r="A855" t="s">
        <v>668</v>
      </c>
      <c r="B855">
        <v>1985</v>
      </c>
      <c r="C855" t="s">
        <v>1132</v>
      </c>
      <c r="D855" t="s">
        <v>655</v>
      </c>
      <c r="E855">
        <v>1</v>
      </c>
      <c r="F855">
        <v>5</v>
      </c>
      <c r="G855">
        <v>0</v>
      </c>
    </row>
    <row r="856" spans="1:7">
      <c r="A856" t="s">
        <v>668</v>
      </c>
      <c r="B856">
        <v>1985</v>
      </c>
      <c r="C856" t="s">
        <v>1135</v>
      </c>
      <c r="D856" t="s">
        <v>638</v>
      </c>
      <c r="E856">
        <v>2</v>
      </c>
      <c r="F856">
        <v>5</v>
      </c>
      <c r="G856">
        <v>0</v>
      </c>
    </row>
    <row r="857" spans="1:7">
      <c r="A857" t="s">
        <v>668</v>
      </c>
      <c r="B857">
        <v>1985</v>
      </c>
      <c r="C857" t="s">
        <v>1135</v>
      </c>
      <c r="D857" t="s">
        <v>653</v>
      </c>
      <c r="E857">
        <v>2</v>
      </c>
      <c r="F857">
        <v>5</v>
      </c>
      <c r="G857">
        <v>0</v>
      </c>
    </row>
    <row r="858" spans="1:7">
      <c r="A858" t="s">
        <v>668</v>
      </c>
      <c r="B858">
        <v>1985</v>
      </c>
      <c r="C858" t="s">
        <v>1133</v>
      </c>
      <c r="D858" t="s">
        <v>647</v>
      </c>
      <c r="E858">
        <v>4</v>
      </c>
      <c r="F858">
        <v>4</v>
      </c>
      <c r="G858">
        <v>1</v>
      </c>
    </row>
    <row r="859" spans="1:7">
      <c r="A859" t="s">
        <v>668</v>
      </c>
      <c r="B859">
        <v>1985</v>
      </c>
      <c r="C859" t="s">
        <v>1134</v>
      </c>
      <c r="D859" t="s">
        <v>642</v>
      </c>
      <c r="E859">
        <v>3</v>
      </c>
      <c r="F859">
        <v>4</v>
      </c>
      <c r="G859">
        <v>1</v>
      </c>
    </row>
    <row r="860" spans="1:7">
      <c r="A860" t="s">
        <v>668</v>
      </c>
      <c r="B860">
        <v>1985</v>
      </c>
      <c r="C860" t="s">
        <v>1134</v>
      </c>
      <c r="D860" t="s">
        <v>659</v>
      </c>
      <c r="E860">
        <v>3</v>
      </c>
      <c r="F860">
        <v>4</v>
      </c>
      <c r="G860">
        <v>1</v>
      </c>
    </row>
    <row r="861" spans="1:7">
      <c r="A861" t="s">
        <v>668</v>
      </c>
      <c r="B861">
        <v>1985</v>
      </c>
      <c r="C861" t="s">
        <v>1134</v>
      </c>
      <c r="D861" t="s">
        <v>647</v>
      </c>
      <c r="E861">
        <v>3</v>
      </c>
      <c r="F861">
        <v>4</v>
      </c>
      <c r="G861">
        <v>1</v>
      </c>
    </row>
    <row r="862" spans="1:7">
      <c r="A862" t="s">
        <v>668</v>
      </c>
      <c r="B862">
        <v>1985</v>
      </c>
      <c r="C862" t="s">
        <v>1135</v>
      </c>
      <c r="D862" t="s">
        <v>655</v>
      </c>
      <c r="E862">
        <v>3</v>
      </c>
      <c r="F862">
        <v>4</v>
      </c>
      <c r="G862">
        <v>1</v>
      </c>
    </row>
    <row r="863" spans="1:7">
      <c r="A863" t="s">
        <v>668</v>
      </c>
      <c r="B863">
        <v>1985</v>
      </c>
      <c r="C863" t="s">
        <v>1133</v>
      </c>
      <c r="D863" t="s">
        <v>659</v>
      </c>
      <c r="E863">
        <v>0</v>
      </c>
      <c r="F863">
        <v>4</v>
      </c>
      <c r="G863">
        <v>0</v>
      </c>
    </row>
    <row r="864" spans="1:7">
      <c r="A864" t="s">
        <v>668</v>
      </c>
      <c r="B864">
        <v>1985</v>
      </c>
      <c r="C864" t="s">
        <v>1134</v>
      </c>
      <c r="D864" t="s">
        <v>644</v>
      </c>
      <c r="E864">
        <v>1</v>
      </c>
      <c r="F864">
        <v>4</v>
      </c>
      <c r="G864">
        <v>0</v>
      </c>
    </row>
    <row r="865" spans="1:7">
      <c r="A865" t="s">
        <v>668</v>
      </c>
      <c r="B865">
        <v>1985</v>
      </c>
      <c r="C865" t="s">
        <v>1134</v>
      </c>
      <c r="D865" t="s">
        <v>650</v>
      </c>
      <c r="E865">
        <v>1</v>
      </c>
      <c r="F865">
        <v>4</v>
      </c>
      <c r="G865">
        <v>0</v>
      </c>
    </row>
    <row r="866" spans="1:7">
      <c r="A866" t="s">
        <v>668</v>
      </c>
      <c r="B866">
        <v>1985</v>
      </c>
      <c r="C866" t="s">
        <v>1134</v>
      </c>
      <c r="D866" t="s">
        <v>656</v>
      </c>
      <c r="E866">
        <v>1</v>
      </c>
      <c r="F866">
        <v>4</v>
      </c>
      <c r="G866">
        <v>0</v>
      </c>
    </row>
    <row r="867" spans="1:7">
      <c r="A867" t="s">
        <v>668</v>
      </c>
      <c r="B867">
        <v>1985</v>
      </c>
      <c r="C867" t="s">
        <v>1135</v>
      </c>
      <c r="D867" t="s">
        <v>640</v>
      </c>
      <c r="E867">
        <v>1</v>
      </c>
      <c r="F867">
        <v>4</v>
      </c>
      <c r="G867">
        <v>0</v>
      </c>
    </row>
    <row r="868" spans="1:7">
      <c r="A868" t="s">
        <v>668</v>
      </c>
      <c r="B868">
        <v>1985</v>
      </c>
      <c r="C868" t="s">
        <v>1134</v>
      </c>
      <c r="D868" t="s">
        <v>645</v>
      </c>
      <c r="E868">
        <v>3</v>
      </c>
      <c r="F868">
        <v>3</v>
      </c>
      <c r="G868">
        <v>1</v>
      </c>
    </row>
    <row r="869" spans="1:7">
      <c r="A869" t="s">
        <v>668</v>
      </c>
      <c r="B869">
        <v>1985</v>
      </c>
      <c r="C869" t="s">
        <v>1135</v>
      </c>
      <c r="D869" t="s">
        <v>641</v>
      </c>
      <c r="E869">
        <v>3</v>
      </c>
      <c r="F869">
        <v>3</v>
      </c>
      <c r="G869">
        <v>1</v>
      </c>
    </row>
    <row r="870" spans="1:7">
      <c r="A870" t="s">
        <v>668</v>
      </c>
      <c r="B870">
        <v>1985</v>
      </c>
      <c r="C870" t="s">
        <v>1134</v>
      </c>
      <c r="D870" t="s">
        <v>646</v>
      </c>
      <c r="E870">
        <v>0</v>
      </c>
      <c r="F870">
        <v>3</v>
      </c>
      <c r="G870">
        <v>0</v>
      </c>
    </row>
    <row r="871" spans="1:7">
      <c r="A871" t="s">
        <v>668</v>
      </c>
      <c r="B871">
        <v>1985</v>
      </c>
      <c r="C871" t="s">
        <v>1135</v>
      </c>
      <c r="D871" t="s">
        <v>654</v>
      </c>
      <c r="E871">
        <v>0</v>
      </c>
      <c r="F871">
        <v>3</v>
      </c>
      <c r="G871">
        <v>0</v>
      </c>
    </row>
    <row r="872" spans="1:7">
      <c r="A872" t="s">
        <v>668</v>
      </c>
      <c r="B872">
        <v>1984</v>
      </c>
      <c r="C872" t="s">
        <v>669</v>
      </c>
      <c r="D872" t="s">
        <v>642</v>
      </c>
      <c r="E872">
        <v>4</v>
      </c>
      <c r="F872">
        <v>7</v>
      </c>
      <c r="G872">
        <v>1</v>
      </c>
    </row>
    <row r="873" spans="1:7">
      <c r="A873" t="s">
        <v>668</v>
      </c>
      <c r="B873">
        <v>1984</v>
      </c>
      <c r="C873" t="s">
        <v>1133</v>
      </c>
      <c r="D873" t="s">
        <v>642</v>
      </c>
      <c r="E873">
        <v>4</v>
      </c>
      <c r="F873">
        <v>7</v>
      </c>
      <c r="G873">
        <v>1</v>
      </c>
    </row>
    <row r="874" spans="1:7">
      <c r="A874" t="s">
        <v>668</v>
      </c>
      <c r="B874">
        <v>1984</v>
      </c>
      <c r="C874" t="s">
        <v>669</v>
      </c>
      <c r="D874" t="s">
        <v>641</v>
      </c>
      <c r="E874">
        <v>3</v>
      </c>
      <c r="F874">
        <v>7</v>
      </c>
      <c r="G874">
        <v>0</v>
      </c>
    </row>
    <row r="875" spans="1:7">
      <c r="A875" t="s">
        <v>668</v>
      </c>
      <c r="B875">
        <v>1984</v>
      </c>
      <c r="C875" t="s">
        <v>1133</v>
      </c>
      <c r="D875" t="s">
        <v>649</v>
      </c>
      <c r="E875">
        <v>3</v>
      </c>
      <c r="F875">
        <v>7</v>
      </c>
      <c r="G875">
        <v>0</v>
      </c>
    </row>
    <row r="876" spans="1:7">
      <c r="A876" t="s">
        <v>668</v>
      </c>
      <c r="B876">
        <v>1984</v>
      </c>
      <c r="C876" t="s">
        <v>677</v>
      </c>
      <c r="D876" t="s">
        <v>641</v>
      </c>
      <c r="E876">
        <v>4</v>
      </c>
      <c r="F876">
        <v>6</v>
      </c>
      <c r="G876">
        <v>1</v>
      </c>
    </row>
    <row r="877" spans="1:7">
      <c r="A877" t="s">
        <v>668</v>
      </c>
      <c r="B877">
        <v>1984</v>
      </c>
      <c r="C877" t="s">
        <v>1133</v>
      </c>
      <c r="D877" t="s">
        <v>659</v>
      </c>
      <c r="E877">
        <v>4</v>
      </c>
      <c r="F877">
        <v>6</v>
      </c>
      <c r="G877">
        <v>1</v>
      </c>
    </row>
    <row r="878" spans="1:7">
      <c r="A878" t="s">
        <v>668</v>
      </c>
      <c r="B878">
        <v>1984</v>
      </c>
      <c r="C878" t="s">
        <v>1132</v>
      </c>
      <c r="D878" t="s">
        <v>654</v>
      </c>
      <c r="E878">
        <v>4</v>
      </c>
      <c r="F878">
        <v>6</v>
      </c>
      <c r="G878">
        <v>1</v>
      </c>
    </row>
    <row r="879" spans="1:7">
      <c r="A879" t="s">
        <v>668</v>
      </c>
      <c r="B879">
        <v>1984</v>
      </c>
      <c r="C879" t="s">
        <v>677</v>
      </c>
      <c r="D879" t="s">
        <v>654</v>
      </c>
      <c r="E879">
        <v>2</v>
      </c>
      <c r="F879">
        <v>6</v>
      </c>
      <c r="G879">
        <v>0</v>
      </c>
    </row>
    <row r="880" spans="1:7">
      <c r="A880" t="s">
        <v>668</v>
      </c>
      <c r="B880">
        <v>1984</v>
      </c>
      <c r="C880" t="s">
        <v>1133</v>
      </c>
      <c r="D880" t="s">
        <v>646</v>
      </c>
      <c r="E880">
        <v>2</v>
      </c>
      <c r="F880">
        <v>6</v>
      </c>
      <c r="G880">
        <v>0</v>
      </c>
    </row>
    <row r="881" spans="1:7">
      <c r="A881" t="s">
        <v>668</v>
      </c>
      <c r="B881">
        <v>1984</v>
      </c>
      <c r="C881" t="s">
        <v>1132</v>
      </c>
      <c r="D881" t="s">
        <v>651</v>
      </c>
      <c r="E881">
        <v>2</v>
      </c>
      <c r="F881">
        <v>6</v>
      </c>
      <c r="G881">
        <v>0</v>
      </c>
    </row>
    <row r="882" spans="1:7">
      <c r="A882" t="s">
        <v>668</v>
      </c>
      <c r="B882">
        <v>1984</v>
      </c>
      <c r="C882" t="s">
        <v>676</v>
      </c>
      <c r="D882" t="s">
        <v>642</v>
      </c>
      <c r="E882">
        <v>4</v>
      </c>
      <c r="F882">
        <v>5</v>
      </c>
      <c r="G882">
        <v>1</v>
      </c>
    </row>
    <row r="883" spans="1:7">
      <c r="A883" t="s">
        <v>668</v>
      </c>
      <c r="B883">
        <v>1984</v>
      </c>
      <c r="C883" t="s">
        <v>1132</v>
      </c>
      <c r="D883" t="s">
        <v>641</v>
      </c>
      <c r="E883">
        <v>4</v>
      </c>
      <c r="F883">
        <v>5</v>
      </c>
      <c r="G883">
        <v>1</v>
      </c>
    </row>
    <row r="884" spans="1:7">
      <c r="A884" t="s">
        <v>668</v>
      </c>
      <c r="B884">
        <v>1984</v>
      </c>
      <c r="C884" t="s">
        <v>1134</v>
      </c>
      <c r="D884" t="s">
        <v>659</v>
      </c>
      <c r="E884">
        <v>3</v>
      </c>
      <c r="F884">
        <v>5</v>
      </c>
      <c r="G884">
        <v>1</v>
      </c>
    </row>
    <row r="885" spans="1:7">
      <c r="A885" t="s">
        <v>668</v>
      </c>
      <c r="B885">
        <v>1984</v>
      </c>
      <c r="C885" t="s">
        <v>1134</v>
      </c>
      <c r="D885" t="s">
        <v>646</v>
      </c>
      <c r="E885">
        <v>3</v>
      </c>
      <c r="F885">
        <v>5</v>
      </c>
      <c r="G885">
        <v>1</v>
      </c>
    </row>
    <row r="886" spans="1:7">
      <c r="A886" t="s">
        <v>668</v>
      </c>
      <c r="B886">
        <v>1984</v>
      </c>
      <c r="C886" t="s">
        <v>1134</v>
      </c>
      <c r="D886" t="s">
        <v>649</v>
      </c>
      <c r="E886">
        <v>3</v>
      </c>
      <c r="F886">
        <v>5</v>
      </c>
      <c r="G886">
        <v>1</v>
      </c>
    </row>
    <row r="887" spans="1:7">
      <c r="A887" t="s">
        <v>668</v>
      </c>
      <c r="B887">
        <v>1984</v>
      </c>
      <c r="C887" t="s">
        <v>1135</v>
      </c>
      <c r="D887" t="s">
        <v>640</v>
      </c>
      <c r="E887">
        <v>3</v>
      </c>
      <c r="F887">
        <v>5</v>
      </c>
      <c r="G887">
        <v>1</v>
      </c>
    </row>
    <row r="888" spans="1:7">
      <c r="A888" t="s">
        <v>668</v>
      </c>
      <c r="B888">
        <v>1984</v>
      </c>
      <c r="C888" t="s">
        <v>1135</v>
      </c>
      <c r="D888" t="s">
        <v>654</v>
      </c>
      <c r="E888">
        <v>3</v>
      </c>
      <c r="F888">
        <v>5</v>
      </c>
      <c r="G888">
        <v>1</v>
      </c>
    </row>
    <row r="889" spans="1:7">
      <c r="A889" t="s">
        <v>668</v>
      </c>
      <c r="B889">
        <v>1984</v>
      </c>
      <c r="C889" t="s">
        <v>1135</v>
      </c>
      <c r="D889" t="s">
        <v>651</v>
      </c>
      <c r="E889">
        <v>3</v>
      </c>
      <c r="F889">
        <v>5</v>
      </c>
      <c r="G889">
        <v>1</v>
      </c>
    </row>
    <row r="890" spans="1:7">
      <c r="A890" t="s">
        <v>668</v>
      </c>
      <c r="B890">
        <v>1984</v>
      </c>
      <c r="C890" t="s">
        <v>676</v>
      </c>
      <c r="D890" t="s">
        <v>659</v>
      </c>
      <c r="E890">
        <v>1</v>
      </c>
      <c r="F890">
        <v>5</v>
      </c>
      <c r="G890">
        <v>0</v>
      </c>
    </row>
    <row r="891" spans="1:7">
      <c r="A891" t="s">
        <v>668</v>
      </c>
      <c r="B891">
        <v>1984</v>
      </c>
      <c r="C891" t="s">
        <v>1132</v>
      </c>
      <c r="D891" t="s">
        <v>640</v>
      </c>
      <c r="E891">
        <v>1</v>
      </c>
      <c r="F891">
        <v>5</v>
      </c>
      <c r="G891">
        <v>0</v>
      </c>
    </row>
    <row r="892" spans="1:7">
      <c r="A892" t="s">
        <v>668</v>
      </c>
      <c r="B892">
        <v>1984</v>
      </c>
      <c r="C892" t="s">
        <v>1134</v>
      </c>
      <c r="D892" t="s">
        <v>672</v>
      </c>
      <c r="E892">
        <v>2</v>
      </c>
      <c r="F892">
        <v>5</v>
      </c>
      <c r="G892">
        <v>0</v>
      </c>
    </row>
    <row r="893" spans="1:7">
      <c r="A893" t="s">
        <v>668</v>
      </c>
      <c r="B893">
        <v>1984</v>
      </c>
      <c r="C893" t="s">
        <v>1134</v>
      </c>
      <c r="D893" t="s">
        <v>647</v>
      </c>
      <c r="E893">
        <v>2</v>
      </c>
      <c r="F893">
        <v>5</v>
      </c>
      <c r="G893">
        <v>0</v>
      </c>
    </row>
    <row r="894" spans="1:7">
      <c r="A894" t="s">
        <v>668</v>
      </c>
      <c r="B894">
        <v>1984</v>
      </c>
      <c r="C894" t="s">
        <v>1134</v>
      </c>
      <c r="D894" t="s">
        <v>645</v>
      </c>
      <c r="E894">
        <v>2</v>
      </c>
      <c r="F894">
        <v>5</v>
      </c>
      <c r="G894">
        <v>0</v>
      </c>
    </row>
    <row r="895" spans="1:7">
      <c r="A895" t="s">
        <v>668</v>
      </c>
      <c r="B895">
        <v>1984</v>
      </c>
      <c r="C895" t="s">
        <v>1135</v>
      </c>
      <c r="D895" t="s">
        <v>652</v>
      </c>
      <c r="E895">
        <v>2</v>
      </c>
      <c r="F895">
        <v>5</v>
      </c>
      <c r="G895">
        <v>0</v>
      </c>
    </row>
    <row r="896" spans="1:7">
      <c r="A896" t="s">
        <v>668</v>
      </c>
      <c r="B896">
        <v>1984</v>
      </c>
      <c r="C896" t="s">
        <v>1135</v>
      </c>
      <c r="D896" t="s">
        <v>655</v>
      </c>
      <c r="E896">
        <v>2</v>
      </c>
      <c r="F896">
        <v>5</v>
      </c>
      <c r="G896">
        <v>0</v>
      </c>
    </row>
    <row r="897" spans="1:7">
      <c r="A897" t="s">
        <v>668</v>
      </c>
      <c r="B897">
        <v>1984</v>
      </c>
      <c r="C897" t="s">
        <v>1135</v>
      </c>
      <c r="D897" t="s">
        <v>657</v>
      </c>
      <c r="E897">
        <v>2</v>
      </c>
      <c r="F897">
        <v>5</v>
      </c>
      <c r="G897">
        <v>0</v>
      </c>
    </row>
    <row r="898" spans="1:7">
      <c r="A898" t="s">
        <v>668</v>
      </c>
      <c r="B898">
        <v>1984</v>
      </c>
      <c r="C898" t="s">
        <v>1134</v>
      </c>
      <c r="D898" t="s">
        <v>642</v>
      </c>
      <c r="E898">
        <v>3</v>
      </c>
      <c r="F898">
        <v>4</v>
      </c>
      <c r="G898">
        <v>1</v>
      </c>
    </row>
    <row r="899" spans="1:7">
      <c r="A899" t="s">
        <v>668</v>
      </c>
      <c r="B899">
        <v>1984</v>
      </c>
      <c r="C899" t="s">
        <v>1134</v>
      </c>
      <c r="D899" t="s">
        <v>656</v>
      </c>
      <c r="E899">
        <v>1</v>
      </c>
      <c r="F899">
        <v>4</v>
      </c>
      <c r="G899">
        <v>0</v>
      </c>
    </row>
    <row r="900" spans="1:7">
      <c r="A900" t="s">
        <v>668</v>
      </c>
      <c r="B900">
        <v>1984</v>
      </c>
      <c r="C900" t="s">
        <v>1135</v>
      </c>
      <c r="D900" t="s">
        <v>641</v>
      </c>
      <c r="E900">
        <v>3</v>
      </c>
      <c r="F900">
        <v>3</v>
      </c>
      <c r="G900">
        <v>1</v>
      </c>
    </row>
    <row r="901" spans="1:7">
      <c r="A901" t="s">
        <v>668</v>
      </c>
      <c r="B901">
        <v>1984</v>
      </c>
      <c r="C901" t="s">
        <v>1135</v>
      </c>
      <c r="D901" t="s">
        <v>673</v>
      </c>
      <c r="E901">
        <v>0</v>
      </c>
      <c r="F901">
        <v>3</v>
      </c>
      <c r="G901">
        <v>0</v>
      </c>
    </row>
    <row r="902" spans="1:7">
      <c r="A902" t="s">
        <v>668</v>
      </c>
      <c r="B902">
        <v>1983</v>
      </c>
      <c r="C902" t="s">
        <v>677</v>
      </c>
      <c r="D902" t="s">
        <v>641</v>
      </c>
      <c r="E902">
        <v>4</v>
      </c>
      <c r="F902">
        <v>6</v>
      </c>
      <c r="G902">
        <v>1</v>
      </c>
    </row>
    <row r="903" spans="1:7">
      <c r="A903" t="s">
        <v>668</v>
      </c>
      <c r="B903">
        <v>1983</v>
      </c>
      <c r="C903" t="s">
        <v>677</v>
      </c>
      <c r="D903" t="s">
        <v>638</v>
      </c>
      <c r="E903">
        <v>2</v>
      </c>
      <c r="F903">
        <v>6</v>
      </c>
      <c r="G903">
        <v>0</v>
      </c>
    </row>
    <row r="904" spans="1:7">
      <c r="A904" t="s">
        <v>668</v>
      </c>
      <c r="B904">
        <v>1983</v>
      </c>
      <c r="C904" t="s">
        <v>676</v>
      </c>
      <c r="D904" t="s">
        <v>647</v>
      </c>
      <c r="E904">
        <v>4</v>
      </c>
      <c r="F904">
        <v>5</v>
      </c>
      <c r="G904">
        <v>1</v>
      </c>
    </row>
    <row r="905" spans="1:7">
      <c r="A905" t="s">
        <v>668</v>
      </c>
      <c r="B905">
        <v>1983</v>
      </c>
      <c r="C905" t="s">
        <v>1132</v>
      </c>
      <c r="D905" t="s">
        <v>641</v>
      </c>
      <c r="E905">
        <v>4</v>
      </c>
      <c r="F905">
        <v>5</v>
      </c>
      <c r="G905">
        <v>1</v>
      </c>
    </row>
    <row r="906" spans="1:7">
      <c r="A906" t="s">
        <v>668</v>
      </c>
      <c r="B906">
        <v>1983</v>
      </c>
      <c r="C906" t="s">
        <v>1132</v>
      </c>
      <c r="D906" t="s">
        <v>638</v>
      </c>
      <c r="E906">
        <v>4</v>
      </c>
      <c r="F906">
        <v>5</v>
      </c>
      <c r="G906">
        <v>1</v>
      </c>
    </row>
    <row r="907" spans="1:7">
      <c r="A907" t="s">
        <v>668</v>
      </c>
      <c r="B907">
        <v>1983</v>
      </c>
      <c r="C907" t="s">
        <v>676</v>
      </c>
      <c r="D907" t="s">
        <v>659</v>
      </c>
      <c r="E907">
        <v>1</v>
      </c>
      <c r="F907">
        <v>5</v>
      </c>
      <c r="G907">
        <v>0</v>
      </c>
    </row>
    <row r="908" spans="1:7">
      <c r="A908" t="s">
        <v>668</v>
      </c>
      <c r="B908">
        <v>1983</v>
      </c>
      <c r="C908" t="s">
        <v>1132</v>
      </c>
      <c r="D908" t="s">
        <v>655</v>
      </c>
      <c r="E908">
        <v>1</v>
      </c>
      <c r="F908">
        <v>5</v>
      </c>
      <c r="G908">
        <v>0</v>
      </c>
    </row>
    <row r="909" spans="1:7">
      <c r="A909" t="s">
        <v>668</v>
      </c>
      <c r="B909">
        <v>1983</v>
      </c>
      <c r="C909" t="s">
        <v>1132</v>
      </c>
      <c r="D909" t="s">
        <v>657</v>
      </c>
      <c r="E909">
        <v>1</v>
      </c>
      <c r="F909">
        <v>5</v>
      </c>
      <c r="G909">
        <v>0</v>
      </c>
    </row>
    <row r="910" spans="1:7">
      <c r="A910" t="s">
        <v>668</v>
      </c>
      <c r="B910">
        <v>1983</v>
      </c>
      <c r="C910" t="s">
        <v>669</v>
      </c>
      <c r="D910" t="s">
        <v>647</v>
      </c>
      <c r="E910">
        <v>4</v>
      </c>
      <c r="F910">
        <v>4</v>
      </c>
      <c r="G910">
        <v>1</v>
      </c>
    </row>
    <row r="911" spans="1:7">
      <c r="A911" t="s">
        <v>668</v>
      </c>
      <c r="B911">
        <v>1983</v>
      </c>
      <c r="C911" t="s">
        <v>1133</v>
      </c>
      <c r="D911" t="s">
        <v>659</v>
      </c>
      <c r="E911">
        <v>4</v>
      </c>
      <c r="F911">
        <v>4</v>
      </c>
      <c r="G911">
        <v>1</v>
      </c>
    </row>
    <row r="912" spans="1:7">
      <c r="A912" t="s">
        <v>668</v>
      </c>
      <c r="B912">
        <v>1983</v>
      </c>
      <c r="C912" t="s">
        <v>1133</v>
      </c>
      <c r="D912" t="s">
        <v>647</v>
      </c>
      <c r="E912">
        <v>4</v>
      </c>
      <c r="F912">
        <v>4</v>
      </c>
      <c r="G912">
        <v>1</v>
      </c>
    </row>
    <row r="913" spans="1:7">
      <c r="A913" t="s">
        <v>668</v>
      </c>
      <c r="B913">
        <v>1983</v>
      </c>
      <c r="C913" t="s">
        <v>669</v>
      </c>
      <c r="D913" t="s">
        <v>641</v>
      </c>
      <c r="E913">
        <v>0</v>
      </c>
      <c r="F913">
        <v>4</v>
      </c>
      <c r="G913">
        <v>0</v>
      </c>
    </row>
    <row r="914" spans="1:7">
      <c r="A914" t="s">
        <v>668</v>
      </c>
      <c r="B914">
        <v>1983</v>
      </c>
      <c r="C914" t="s">
        <v>1133</v>
      </c>
      <c r="D914" t="s">
        <v>642</v>
      </c>
      <c r="E914">
        <v>0</v>
      </c>
      <c r="F914">
        <v>4</v>
      </c>
      <c r="G914">
        <v>0</v>
      </c>
    </row>
    <row r="915" spans="1:7">
      <c r="A915" t="s">
        <v>668</v>
      </c>
      <c r="B915">
        <v>1983</v>
      </c>
      <c r="C915" t="s">
        <v>1133</v>
      </c>
      <c r="D915" t="s">
        <v>649</v>
      </c>
      <c r="E915">
        <v>0</v>
      </c>
      <c r="F915">
        <v>4</v>
      </c>
      <c r="G915">
        <v>0</v>
      </c>
    </row>
    <row r="916" spans="1:7">
      <c r="A916" t="s">
        <v>668</v>
      </c>
      <c r="B916">
        <v>1983</v>
      </c>
      <c r="C916" t="s">
        <v>1134</v>
      </c>
      <c r="D916" t="s">
        <v>642</v>
      </c>
      <c r="E916">
        <v>2</v>
      </c>
      <c r="F916">
        <v>3</v>
      </c>
      <c r="G916">
        <v>1</v>
      </c>
    </row>
    <row r="917" spans="1:7">
      <c r="A917" t="s">
        <v>668</v>
      </c>
      <c r="B917">
        <v>1983</v>
      </c>
      <c r="C917" t="s">
        <v>1135</v>
      </c>
      <c r="D917" t="s">
        <v>657</v>
      </c>
      <c r="E917">
        <v>2</v>
      </c>
      <c r="F917">
        <v>3</v>
      </c>
      <c r="G917">
        <v>1</v>
      </c>
    </row>
    <row r="918" spans="1:7">
      <c r="A918" t="s">
        <v>668</v>
      </c>
      <c r="B918">
        <v>1983</v>
      </c>
      <c r="C918" t="s">
        <v>1134</v>
      </c>
      <c r="D918" t="s">
        <v>672</v>
      </c>
      <c r="E918">
        <v>1</v>
      </c>
      <c r="F918">
        <v>3</v>
      </c>
      <c r="G918">
        <v>0</v>
      </c>
    </row>
    <row r="919" spans="1:7">
      <c r="A919" t="s">
        <v>668</v>
      </c>
      <c r="B919">
        <v>1983</v>
      </c>
      <c r="C919" t="s">
        <v>1135</v>
      </c>
      <c r="D919" t="s">
        <v>654</v>
      </c>
      <c r="E919">
        <v>1</v>
      </c>
      <c r="F919">
        <v>3</v>
      </c>
      <c r="G919">
        <v>0</v>
      </c>
    </row>
    <row r="920" spans="1:7">
      <c r="A920" t="s">
        <v>668</v>
      </c>
      <c r="B920">
        <v>1983</v>
      </c>
      <c r="C920" t="s">
        <v>1134</v>
      </c>
      <c r="D920" t="s">
        <v>649</v>
      </c>
      <c r="E920">
        <v>2</v>
      </c>
      <c r="F920">
        <v>2</v>
      </c>
      <c r="G920">
        <v>1</v>
      </c>
    </row>
    <row r="921" spans="1:7">
      <c r="A921" t="s">
        <v>668</v>
      </c>
      <c r="B921">
        <v>1983</v>
      </c>
      <c r="C921" t="s">
        <v>1135</v>
      </c>
      <c r="D921" t="s">
        <v>655</v>
      </c>
      <c r="E921">
        <v>2</v>
      </c>
      <c r="F921">
        <v>2</v>
      </c>
      <c r="G921">
        <v>1</v>
      </c>
    </row>
    <row r="922" spans="1:7">
      <c r="A922" t="s">
        <v>668</v>
      </c>
      <c r="B922">
        <v>1983</v>
      </c>
      <c r="C922" t="s">
        <v>1134</v>
      </c>
      <c r="D922" t="s">
        <v>646</v>
      </c>
      <c r="E922">
        <v>0</v>
      </c>
      <c r="F922">
        <v>2</v>
      </c>
      <c r="G922">
        <v>0</v>
      </c>
    </row>
    <row r="923" spans="1:7">
      <c r="A923" t="s">
        <v>668</v>
      </c>
      <c r="B923">
        <v>1983</v>
      </c>
      <c r="C923" t="s">
        <v>1135</v>
      </c>
      <c r="D923" t="s">
        <v>652</v>
      </c>
      <c r="E923">
        <v>0</v>
      </c>
      <c r="F923">
        <v>2</v>
      </c>
      <c r="G923">
        <v>0</v>
      </c>
    </row>
    <row r="924" spans="1:7">
      <c r="A924" t="s">
        <v>668</v>
      </c>
      <c r="B924">
        <v>1982</v>
      </c>
      <c r="C924" t="s">
        <v>676</v>
      </c>
      <c r="D924" t="s">
        <v>647</v>
      </c>
      <c r="E924">
        <v>4</v>
      </c>
      <c r="F924">
        <v>7</v>
      </c>
      <c r="G924">
        <v>1</v>
      </c>
    </row>
    <row r="925" spans="1:7">
      <c r="A925" t="s">
        <v>668</v>
      </c>
      <c r="B925">
        <v>1982</v>
      </c>
      <c r="C925" t="s">
        <v>676</v>
      </c>
      <c r="D925" t="s">
        <v>642</v>
      </c>
      <c r="E925">
        <v>3</v>
      </c>
      <c r="F925">
        <v>7</v>
      </c>
      <c r="G925">
        <v>0</v>
      </c>
    </row>
    <row r="926" spans="1:7">
      <c r="A926" t="s">
        <v>668</v>
      </c>
      <c r="B926">
        <v>1982</v>
      </c>
      <c r="C926" t="s">
        <v>669</v>
      </c>
      <c r="D926" t="s">
        <v>641</v>
      </c>
      <c r="E926">
        <v>4</v>
      </c>
      <c r="F926">
        <v>6</v>
      </c>
      <c r="G926">
        <v>1</v>
      </c>
    </row>
    <row r="927" spans="1:7">
      <c r="A927" t="s">
        <v>668</v>
      </c>
      <c r="B927">
        <v>1982</v>
      </c>
      <c r="C927" t="s">
        <v>1133</v>
      </c>
      <c r="D927" t="s">
        <v>647</v>
      </c>
      <c r="E927">
        <v>4</v>
      </c>
      <c r="F927">
        <v>6</v>
      </c>
      <c r="G927">
        <v>1</v>
      </c>
    </row>
    <row r="928" spans="1:7">
      <c r="A928" t="s">
        <v>668</v>
      </c>
      <c r="B928">
        <v>1982</v>
      </c>
      <c r="C928" t="s">
        <v>669</v>
      </c>
      <c r="D928" t="s">
        <v>647</v>
      </c>
      <c r="E928">
        <v>2</v>
      </c>
      <c r="F928">
        <v>6</v>
      </c>
      <c r="G928">
        <v>0</v>
      </c>
    </row>
    <row r="929" spans="1:7">
      <c r="A929" t="s">
        <v>668</v>
      </c>
      <c r="B929">
        <v>1982</v>
      </c>
      <c r="C929" t="s">
        <v>1133</v>
      </c>
      <c r="D929" t="s">
        <v>659</v>
      </c>
      <c r="E929">
        <v>2</v>
      </c>
      <c r="F929">
        <v>6</v>
      </c>
      <c r="G929">
        <v>0</v>
      </c>
    </row>
    <row r="930" spans="1:7">
      <c r="A930" t="s">
        <v>668</v>
      </c>
      <c r="B930">
        <v>1982</v>
      </c>
      <c r="C930" t="s">
        <v>1133</v>
      </c>
      <c r="D930" t="s">
        <v>642</v>
      </c>
      <c r="E930">
        <v>4</v>
      </c>
      <c r="F930">
        <v>5</v>
      </c>
      <c r="G930">
        <v>1</v>
      </c>
    </row>
    <row r="931" spans="1:7">
      <c r="A931" t="s">
        <v>668</v>
      </c>
      <c r="B931">
        <v>1982</v>
      </c>
      <c r="C931" t="s">
        <v>1132</v>
      </c>
      <c r="D931" t="s">
        <v>638</v>
      </c>
      <c r="E931">
        <v>4</v>
      </c>
      <c r="F931">
        <v>5</v>
      </c>
      <c r="G931">
        <v>1</v>
      </c>
    </row>
    <row r="932" spans="1:7">
      <c r="A932" t="s">
        <v>668</v>
      </c>
      <c r="B932">
        <v>1982</v>
      </c>
      <c r="C932" t="s">
        <v>1133</v>
      </c>
      <c r="D932" t="s">
        <v>656</v>
      </c>
      <c r="E932">
        <v>1</v>
      </c>
      <c r="F932">
        <v>5</v>
      </c>
      <c r="G932">
        <v>0</v>
      </c>
    </row>
    <row r="933" spans="1:7">
      <c r="A933" t="s">
        <v>668</v>
      </c>
      <c r="B933">
        <v>1982</v>
      </c>
      <c r="C933" t="s">
        <v>1132</v>
      </c>
      <c r="D933" t="s">
        <v>652</v>
      </c>
      <c r="E933">
        <v>1</v>
      </c>
      <c r="F933">
        <v>5</v>
      </c>
      <c r="G933">
        <v>0</v>
      </c>
    </row>
    <row r="934" spans="1:7">
      <c r="A934" t="s">
        <v>668</v>
      </c>
      <c r="B934">
        <v>1982</v>
      </c>
      <c r="C934" t="s">
        <v>677</v>
      </c>
      <c r="D934" t="s">
        <v>641</v>
      </c>
      <c r="E934">
        <v>4</v>
      </c>
      <c r="F934">
        <v>4</v>
      </c>
      <c r="G934">
        <v>1</v>
      </c>
    </row>
    <row r="935" spans="1:7">
      <c r="A935" t="s">
        <v>668</v>
      </c>
      <c r="B935">
        <v>1982</v>
      </c>
      <c r="C935" t="s">
        <v>1132</v>
      </c>
      <c r="D935" t="s">
        <v>641</v>
      </c>
      <c r="E935">
        <v>4</v>
      </c>
      <c r="F935">
        <v>4</v>
      </c>
      <c r="G935">
        <v>1</v>
      </c>
    </row>
    <row r="936" spans="1:7">
      <c r="A936" t="s">
        <v>668</v>
      </c>
      <c r="B936">
        <v>1982</v>
      </c>
      <c r="C936" t="s">
        <v>677</v>
      </c>
      <c r="D936" t="s">
        <v>638</v>
      </c>
      <c r="E936">
        <v>0</v>
      </c>
      <c r="F936">
        <v>4</v>
      </c>
      <c r="G936">
        <v>0</v>
      </c>
    </row>
    <row r="937" spans="1:7">
      <c r="A937" t="s">
        <v>668</v>
      </c>
      <c r="B937">
        <v>1982</v>
      </c>
      <c r="C937" t="s">
        <v>1132</v>
      </c>
      <c r="D937" t="s">
        <v>654</v>
      </c>
      <c r="E937">
        <v>0</v>
      </c>
      <c r="F937">
        <v>4</v>
      </c>
      <c r="G937">
        <v>0</v>
      </c>
    </row>
    <row r="938" spans="1:7">
      <c r="A938" t="s">
        <v>668</v>
      </c>
      <c r="B938">
        <v>1982</v>
      </c>
      <c r="C938" t="s">
        <v>1135</v>
      </c>
      <c r="D938" t="s">
        <v>654</v>
      </c>
      <c r="E938">
        <v>2</v>
      </c>
      <c r="F938">
        <v>3</v>
      </c>
      <c r="G938">
        <v>1</v>
      </c>
    </row>
    <row r="939" spans="1:7">
      <c r="A939" t="s">
        <v>668</v>
      </c>
      <c r="B939">
        <v>1982</v>
      </c>
      <c r="C939" t="s">
        <v>1135</v>
      </c>
      <c r="D939" t="s">
        <v>652</v>
      </c>
      <c r="E939">
        <v>2</v>
      </c>
      <c r="F939">
        <v>3</v>
      </c>
      <c r="G939">
        <v>1</v>
      </c>
    </row>
    <row r="940" spans="1:7">
      <c r="A940" t="s">
        <v>668</v>
      </c>
      <c r="B940">
        <v>1982</v>
      </c>
      <c r="C940" t="s">
        <v>1135</v>
      </c>
      <c r="D940" t="s">
        <v>657</v>
      </c>
      <c r="E940">
        <v>1</v>
      </c>
      <c r="F940">
        <v>3</v>
      </c>
      <c r="G940">
        <v>0</v>
      </c>
    </row>
    <row r="941" spans="1:7">
      <c r="A941" t="s">
        <v>668</v>
      </c>
      <c r="B941">
        <v>1982</v>
      </c>
      <c r="C941" t="s">
        <v>1135</v>
      </c>
      <c r="D941" t="s">
        <v>653</v>
      </c>
      <c r="E941">
        <v>1</v>
      </c>
      <c r="F941">
        <v>3</v>
      </c>
      <c r="G941">
        <v>0</v>
      </c>
    </row>
    <row r="942" spans="1:7">
      <c r="A942" t="s">
        <v>668</v>
      </c>
      <c r="B942">
        <v>1982</v>
      </c>
      <c r="C942" t="s">
        <v>1134</v>
      </c>
      <c r="D942" t="s">
        <v>647</v>
      </c>
      <c r="E942">
        <v>2</v>
      </c>
      <c r="F942">
        <v>2</v>
      </c>
      <c r="G942">
        <v>1</v>
      </c>
    </row>
    <row r="943" spans="1:7">
      <c r="A943" t="s">
        <v>668</v>
      </c>
      <c r="B943">
        <v>1982</v>
      </c>
      <c r="C943" t="s">
        <v>1134</v>
      </c>
      <c r="D943" t="s">
        <v>656</v>
      </c>
      <c r="E943">
        <v>2</v>
      </c>
      <c r="F943">
        <v>2</v>
      </c>
      <c r="G943">
        <v>1</v>
      </c>
    </row>
    <row r="944" spans="1:7">
      <c r="A944" t="s">
        <v>668</v>
      </c>
      <c r="B944">
        <v>1982</v>
      </c>
      <c r="C944" t="s">
        <v>1134</v>
      </c>
      <c r="D944" t="s">
        <v>672</v>
      </c>
      <c r="E944">
        <v>0</v>
      </c>
      <c r="F944">
        <v>2</v>
      </c>
      <c r="G944">
        <v>0</v>
      </c>
    </row>
    <row r="945" spans="1:7">
      <c r="A945" t="s">
        <v>668</v>
      </c>
      <c r="B945">
        <v>1982</v>
      </c>
      <c r="C945" t="s">
        <v>1134</v>
      </c>
      <c r="D945" t="s">
        <v>646</v>
      </c>
      <c r="E945">
        <v>0</v>
      </c>
      <c r="F945">
        <v>2</v>
      </c>
      <c r="G945">
        <v>0</v>
      </c>
    </row>
    <row r="946" spans="1:7">
      <c r="A946" t="s">
        <v>668</v>
      </c>
      <c r="B946">
        <v>1981</v>
      </c>
      <c r="C946" t="s">
        <v>676</v>
      </c>
      <c r="D946" t="s">
        <v>642</v>
      </c>
      <c r="E946">
        <v>4</v>
      </c>
      <c r="F946">
        <v>7</v>
      </c>
      <c r="G946">
        <v>1</v>
      </c>
    </row>
    <row r="947" spans="1:7">
      <c r="A947" t="s">
        <v>668</v>
      </c>
      <c r="B947">
        <v>1981</v>
      </c>
      <c r="C947" t="s">
        <v>1133</v>
      </c>
      <c r="D947" t="s">
        <v>647</v>
      </c>
      <c r="E947">
        <v>4</v>
      </c>
      <c r="F947">
        <v>7</v>
      </c>
      <c r="G947">
        <v>1</v>
      </c>
    </row>
    <row r="948" spans="1:7">
      <c r="A948" t="s">
        <v>668</v>
      </c>
      <c r="B948">
        <v>1981</v>
      </c>
      <c r="C948" t="s">
        <v>1132</v>
      </c>
      <c r="D948" t="s">
        <v>653</v>
      </c>
      <c r="E948">
        <v>4</v>
      </c>
      <c r="F948">
        <v>7</v>
      </c>
      <c r="G948">
        <v>1</v>
      </c>
    </row>
    <row r="949" spans="1:7">
      <c r="A949" t="s">
        <v>668</v>
      </c>
      <c r="B949">
        <v>1981</v>
      </c>
      <c r="C949" t="s">
        <v>1132</v>
      </c>
      <c r="D949" t="s">
        <v>673</v>
      </c>
      <c r="E949">
        <v>4</v>
      </c>
      <c r="F949">
        <v>7</v>
      </c>
      <c r="G949">
        <v>1</v>
      </c>
    </row>
    <row r="950" spans="1:7">
      <c r="A950" t="s">
        <v>668</v>
      </c>
      <c r="B950">
        <v>1981</v>
      </c>
      <c r="C950" t="s">
        <v>676</v>
      </c>
      <c r="D950" t="s">
        <v>647</v>
      </c>
      <c r="E950">
        <v>3</v>
      </c>
      <c r="F950">
        <v>7</v>
      </c>
      <c r="G950">
        <v>0</v>
      </c>
    </row>
    <row r="951" spans="1:7">
      <c r="A951" t="s">
        <v>668</v>
      </c>
      <c r="B951">
        <v>1981</v>
      </c>
      <c r="C951" t="s">
        <v>1133</v>
      </c>
      <c r="D951" t="s">
        <v>659</v>
      </c>
      <c r="E951">
        <v>3</v>
      </c>
      <c r="F951">
        <v>7</v>
      </c>
      <c r="G951">
        <v>0</v>
      </c>
    </row>
    <row r="952" spans="1:7">
      <c r="A952" t="s">
        <v>668</v>
      </c>
      <c r="B952">
        <v>1981</v>
      </c>
      <c r="C952" t="s">
        <v>1132</v>
      </c>
      <c r="D952" t="s">
        <v>638</v>
      </c>
      <c r="E952">
        <v>3</v>
      </c>
      <c r="F952">
        <v>7</v>
      </c>
      <c r="G952">
        <v>0</v>
      </c>
    </row>
    <row r="953" spans="1:7">
      <c r="A953" t="s">
        <v>668</v>
      </c>
      <c r="B953">
        <v>1981</v>
      </c>
      <c r="C953" t="s">
        <v>1132</v>
      </c>
      <c r="D953" t="s">
        <v>654</v>
      </c>
      <c r="E953">
        <v>3</v>
      </c>
      <c r="F953">
        <v>7</v>
      </c>
      <c r="G953">
        <v>0</v>
      </c>
    </row>
    <row r="954" spans="1:7">
      <c r="A954" t="s">
        <v>668</v>
      </c>
      <c r="B954">
        <v>1981</v>
      </c>
      <c r="C954" t="s">
        <v>669</v>
      </c>
      <c r="D954" t="s">
        <v>642</v>
      </c>
      <c r="E954">
        <v>4</v>
      </c>
      <c r="F954">
        <v>6</v>
      </c>
      <c r="G954">
        <v>1</v>
      </c>
    </row>
    <row r="955" spans="1:7">
      <c r="A955" t="s">
        <v>668</v>
      </c>
      <c r="B955">
        <v>1981</v>
      </c>
      <c r="C955" t="s">
        <v>669</v>
      </c>
      <c r="D955" t="s">
        <v>653</v>
      </c>
      <c r="E955">
        <v>2</v>
      </c>
      <c r="F955">
        <v>6</v>
      </c>
      <c r="G955">
        <v>0</v>
      </c>
    </row>
    <row r="956" spans="1:7">
      <c r="A956" t="s">
        <v>668</v>
      </c>
      <c r="B956">
        <v>1981</v>
      </c>
      <c r="C956" t="s">
        <v>677</v>
      </c>
      <c r="D956" t="s">
        <v>653</v>
      </c>
      <c r="E956">
        <v>4</v>
      </c>
      <c r="F956">
        <v>5</v>
      </c>
      <c r="G956">
        <v>1</v>
      </c>
    </row>
    <row r="957" spans="1:7">
      <c r="A957" t="s">
        <v>668</v>
      </c>
      <c r="B957">
        <v>1981</v>
      </c>
      <c r="C957" t="s">
        <v>677</v>
      </c>
      <c r="D957" t="s">
        <v>673</v>
      </c>
      <c r="E957">
        <v>1</v>
      </c>
      <c r="F957">
        <v>5</v>
      </c>
      <c r="G957">
        <v>0</v>
      </c>
    </row>
    <row r="958" spans="1:7">
      <c r="A958" t="s">
        <v>668</v>
      </c>
      <c r="B958">
        <v>1981</v>
      </c>
      <c r="C958" t="s">
        <v>1133</v>
      </c>
      <c r="D958" t="s">
        <v>642</v>
      </c>
      <c r="E958">
        <v>4</v>
      </c>
      <c r="F958">
        <v>4</v>
      </c>
      <c r="G958">
        <v>1</v>
      </c>
    </row>
    <row r="959" spans="1:7">
      <c r="A959" t="s">
        <v>668</v>
      </c>
      <c r="B959">
        <v>1981</v>
      </c>
      <c r="C959" t="s">
        <v>1133</v>
      </c>
      <c r="D959" t="s">
        <v>650</v>
      </c>
      <c r="E959">
        <v>0</v>
      </c>
      <c r="F959">
        <v>4</v>
      </c>
      <c r="G959">
        <v>0</v>
      </c>
    </row>
    <row r="960" spans="1:7">
      <c r="A960" t="s">
        <v>668</v>
      </c>
      <c r="B960">
        <v>1981</v>
      </c>
      <c r="C960" t="s">
        <v>1135</v>
      </c>
      <c r="D960" t="s">
        <v>653</v>
      </c>
      <c r="E960">
        <v>2</v>
      </c>
      <c r="F960">
        <v>3</v>
      </c>
      <c r="G960">
        <v>1</v>
      </c>
    </row>
    <row r="961" spans="1:7">
      <c r="A961" t="s">
        <v>668</v>
      </c>
      <c r="B961">
        <v>1981</v>
      </c>
      <c r="C961" t="s">
        <v>1135</v>
      </c>
      <c r="D961" t="s">
        <v>673</v>
      </c>
      <c r="E961">
        <v>2</v>
      </c>
      <c r="F961">
        <v>3</v>
      </c>
      <c r="G961">
        <v>1</v>
      </c>
    </row>
    <row r="962" spans="1:7">
      <c r="A962" t="s">
        <v>668</v>
      </c>
      <c r="B962">
        <v>1981</v>
      </c>
      <c r="C962" t="s">
        <v>1135</v>
      </c>
      <c r="D962" t="s">
        <v>641</v>
      </c>
      <c r="E962">
        <v>1</v>
      </c>
      <c r="F962">
        <v>3</v>
      </c>
      <c r="G962">
        <v>0</v>
      </c>
    </row>
    <row r="963" spans="1:7">
      <c r="A963" t="s">
        <v>668</v>
      </c>
      <c r="B963">
        <v>1981</v>
      </c>
      <c r="C963" t="s">
        <v>1135</v>
      </c>
      <c r="D963" t="s">
        <v>655</v>
      </c>
      <c r="E963">
        <v>1</v>
      </c>
      <c r="F963">
        <v>3</v>
      </c>
      <c r="G963">
        <v>0</v>
      </c>
    </row>
    <row r="964" spans="1:7">
      <c r="A964" t="s">
        <v>668</v>
      </c>
      <c r="B964">
        <v>1981</v>
      </c>
      <c r="C964" t="s">
        <v>1134</v>
      </c>
      <c r="D964" t="s">
        <v>650</v>
      </c>
      <c r="E964">
        <v>2</v>
      </c>
      <c r="F964">
        <v>2</v>
      </c>
      <c r="G964">
        <v>1</v>
      </c>
    </row>
    <row r="965" spans="1:7">
      <c r="A965" t="s">
        <v>668</v>
      </c>
      <c r="B965">
        <v>1981</v>
      </c>
      <c r="C965" t="s">
        <v>1134</v>
      </c>
      <c r="D965" t="s">
        <v>647</v>
      </c>
      <c r="E965">
        <v>2</v>
      </c>
      <c r="F965">
        <v>2</v>
      </c>
      <c r="G965">
        <v>1</v>
      </c>
    </row>
    <row r="966" spans="1:7">
      <c r="A966" t="s">
        <v>668</v>
      </c>
      <c r="B966">
        <v>1981</v>
      </c>
      <c r="C966" t="s">
        <v>1134</v>
      </c>
      <c r="D966" t="s">
        <v>649</v>
      </c>
      <c r="E966">
        <v>0</v>
      </c>
      <c r="F966">
        <v>2</v>
      </c>
      <c r="G966">
        <v>0</v>
      </c>
    </row>
    <row r="967" spans="1:7">
      <c r="A967" t="s">
        <v>668</v>
      </c>
      <c r="B967">
        <v>1981</v>
      </c>
      <c r="C967" t="s">
        <v>1134</v>
      </c>
      <c r="D967" t="s">
        <v>648</v>
      </c>
      <c r="E967">
        <v>0</v>
      </c>
      <c r="F967">
        <v>2</v>
      </c>
      <c r="G967">
        <v>0</v>
      </c>
    </row>
    <row r="968" spans="1:7">
      <c r="A968" t="s">
        <v>668</v>
      </c>
      <c r="B968">
        <v>1980</v>
      </c>
      <c r="C968" t="s">
        <v>1132</v>
      </c>
      <c r="D968" t="s">
        <v>652</v>
      </c>
      <c r="E968">
        <v>4</v>
      </c>
      <c r="F968">
        <v>7</v>
      </c>
      <c r="G968">
        <v>1</v>
      </c>
    </row>
    <row r="969" spans="1:7">
      <c r="A969" t="s">
        <v>668</v>
      </c>
      <c r="B969">
        <v>1980</v>
      </c>
      <c r="C969" t="s">
        <v>1132</v>
      </c>
      <c r="D969" t="s">
        <v>659</v>
      </c>
      <c r="E969">
        <v>3</v>
      </c>
      <c r="F969">
        <v>7</v>
      </c>
      <c r="G969">
        <v>0</v>
      </c>
    </row>
    <row r="970" spans="1:7">
      <c r="A970" t="s">
        <v>668</v>
      </c>
      <c r="B970">
        <v>1980</v>
      </c>
      <c r="C970" t="s">
        <v>669</v>
      </c>
      <c r="D970" t="s">
        <v>641</v>
      </c>
      <c r="E970">
        <v>4</v>
      </c>
      <c r="F970">
        <v>6</v>
      </c>
      <c r="G970">
        <v>1</v>
      </c>
    </row>
    <row r="971" spans="1:7">
      <c r="A971" t="s">
        <v>668</v>
      </c>
      <c r="B971">
        <v>1980</v>
      </c>
      <c r="C971" t="s">
        <v>669</v>
      </c>
      <c r="D971" t="s">
        <v>647</v>
      </c>
      <c r="E971">
        <v>2</v>
      </c>
      <c r="F971">
        <v>6</v>
      </c>
      <c r="G971">
        <v>0</v>
      </c>
    </row>
    <row r="972" spans="1:7">
      <c r="A972" t="s">
        <v>668</v>
      </c>
      <c r="B972">
        <v>1980</v>
      </c>
      <c r="C972" t="s">
        <v>676</v>
      </c>
      <c r="D972" t="s">
        <v>647</v>
      </c>
      <c r="E972">
        <v>4</v>
      </c>
      <c r="F972">
        <v>5</v>
      </c>
      <c r="G972">
        <v>1</v>
      </c>
    </row>
    <row r="973" spans="1:7">
      <c r="A973" t="s">
        <v>668</v>
      </c>
      <c r="B973">
        <v>1980</v>
      </c>
      <c r="C973" t="s">
        <v>677</v>
      </c>
      <c r="D973" t="s">
        <v>641</v>
      </c>
      <c r="E973">
        <v>4</v>
      </c>
      <c r="F973">
        <v>5</v>
      </c>
      <c r="G973">
        <v>1</v>
      </c>
    </row>
    <row r="974" spans="1:7">
      <c r="A974" t="s">
        <v>668</v>
      </c>
      <c r="B974">
        <v>1980</v>
      </c>
      <c r="C974" t="s">
        <v>1133</v>
      </c>
      <c r="D974" t="s">
        <v>647</v>
      </c>
      <c r="E974">
        <v>4</v>
      </c>
      <c r="F974">
        <v>5</v>
      </c>
      <c r="G974">
        <v>1</v>
      </c>
    </row>
    <row r="975" spans="1:7">
      <c r="A975" t="s">
        <v>668</v>
      </c>
      <c r="B975">
        <v>1980</v>
      </c>
      <c r="C975" t="s">
        <v>1132</v>
      </c>
      <c r="D975" t="s">
        <v>641</v>
      </c>
      <c r="E975">
        <v>4</v>
      </c>
      <c r="F975">
        <v>5</v>
      </c>
      <c r="G975">
        <v>1</v>
      </c>
    </row>
    <row r="976" spans="1:7">
      <c r="A976" t="s">
        <v>668</v>
      </c>
      <c r="B976">
        <v>1980</v>
      </c>
      <c r="C976" t="s">
        <v>676</v>
      </c>
      <c r="D976" t="s">
        <v>642</v>
      </c>
      <c r="E976">
        <v>1</v>
      </c>
      <c r="F976">
        <v>5</v>
      </c>
      <c r="G976">
        <v>0</v>
      </c>
    </row>
    <row r="977" spans="1:7">
      <c r="A977" t="s">
        <v>668</v>
      </c>
      <c r="B977">
        <v>1980</v>
      </c>
      <c r="C977" t="s">
        <v>677</v>
      </c>
      <c r="D977" t="s">
        <v>652</v>
      </c>
      <c r="E977">
        <v>1</v>
      </c>
      <c r="F977">
        <v>5</v>
      </c>
      <c r="G977">
        <v>0</v>
      </c>
    </row>
    <row r="978" spans="1:7">
      <c r="A978" t="s">
        <v>668</v>
      </c>
      <c r="B978">
        <v>1980</v>
      </c>
      <c r="C978" t="s">
        <v>1133</v>
      </c>
      <c r="D978" t="s">
        <v>672</v>
      </c>
      <c r="E978">
        <v>1</v>
      </c>
      <c r="F978">
        <v>5</v>
      </c>
      <c r="G978">
        <v>0</v>
      </c>
    </row>
    <row r="979" spans="1:7">
      <c r="A979" t="s">
        <v>668</v>
      </c>
      <c r="B979">
        <v>1980</v>
      </c>
      <c r="C979" t="s">
        <v>1132</v>
      </c>
      <c r="D979" t="s">
        <v>654</v>
      </c>
      <c r="E979">
        <v>1</v>
      </c>
      <c r="F979">
        <v>5</v>
      </c>
      <c r="G979">
        <v>0</v>
      </c>
    </row>
    <row r="980" spans="1:7">
      <c r="A980" t="s">
        <v>668</v>
      </c>
      <c r="B980">
        <v>1980</v>
      </c>
      <c r="C980" t="s">
        <v>1133</v>
      </c>
      <c r="D980" t="s">
        <v>642</v>
      </c>
      <c r="E980">
        <v>4</v>
      </c>
      <c r="F980">
        <v>4</v>
      </c>
      <c r="G980">
        <v>1</v>
      </c>
    </row>
    <row r="981" spans="1:7">
      <c r="A981" t="s">
        <v>668</v>
      </c>
      <c r="B981">
        <v>1980</v>
      </c>
      <c r="C981" t="s">
        <v>1133</v>
      </c>
      <c r="D981" t="s">
        <v>653</v>
      </c>
      <c r="E981">
        <v>0</v>
      </c>
      <c r="F981">
        <v>4</v>
      </c>
      <c r="G981">
        <v>0</v>
      </c>
    </row>
    <row r="982" spans="1:7">
      <c r="A982" t="s">
        <v>668</v>
      </c>
      <c r="B982">
        <v>1980</v>
      </c>
      <c r="C982" t="s">
        <v>1134</v>
      </c>
      <c r="D982" t="s">
        <v>653</v>
      </c>
      <c r="E982">
        <v>2</v>
      </c>
      <c r="F982">
        <v>3</v>
      </c>
      <c r="G982">
        <v>1</v>
      </c>
    </row>
    <row r="983" spans="1:7">
      <c r="A983" t="s">
        <v>668</v>
      </c>
      <c r="B983">
        <v>1980</v>
      </c>
      <c r="C983" t="s">
        <v>1135</v>
      </c>
      <c r="D983" t="s">
        <v>654</v>
      </c>
      <c r="E983">
        <v>2</v>
      </c>
      <c r="F983">
        <v>3</v>
      </c>
      <c r="G983">
        <v>1</v>
      </c>
    </row>
    <row r="984" spans="1:7">
      <c r="A984" t="s">
        <v>668</v>
      </c>
      <c r="B984">
        <v>1980</v>
      </c>
      <c r="C984" t="s">
        <v>1135</v>
      </c>
      <c r="D984" t="s">
        <v>652</v>
      </c>
      <c r="E984">
        <v>2</v>
      </c>
      <c r="F984">
        <v>3</v>
      </c>
      <c r="G984">
        <v>1</v>
      </c>
    </row>
    <row r="985" spans="1:7">
      <c r="A985" t="s">
        <v>668</v>
      </c>
      <c r="B985">
        <v>1980</v>
      </c>
      <c r="C985" t="s">
        <v>1134</v>
      </c>
      <c r="D985" t="s">
        <v>638</v>
      </c>
      <c r="E985">
        <v>1</v>
      </c>
      <c r="F985">
        <v>3</v>
      </c>
      <c r="G985">
        <v>0</v>
      </c>
    </row>
    <row r="986" spans="1:7">
      <c r="A986" t="s">
        <v>668</v>
      </c>
      <c r="B986">
        <v>1980</v>
      </c>
      <c r="C986" t="s">
        <v>1135</v>
      </c>
      <c r="D986" t="s">
        <v>673</v>
      </c>
      <c r="E986">
        <v>1</v>
      </c>
      <c r="F986">
        <v>3</v>
      </c>
      <c r="G986">
        <v>0</v>
      </c>
    </row>
    <row r="987" spans="1:7">
      <c r="A987" t="s">
        <v>668</v>
      </c>
      <c r="B987">
        <v>1980</v>
      </c>
      <c r="C987" t="s">
        <v>1135</v>
      </c>
      <c r="D987" t="s">
        <v>655</v>
      </c>
      <c r="E987">
        <v>1</v>
      </c>
      <c r="F987">
        <v>3</v>
      </c>
      <c r="G987">
        <v>0</v>
      </c>
    </row>
    <row r="988" spans="1:7">
      <c r="A988" t="s">
        <v>668</v>
      </c>
      <c r="B988">
        <v>1980</v>
      </c>
      <c r="C988" t="s">
        <v>1134</v>
      </c>
      <c r="D988" t="s">
        <v>647</v>
      </c>
      <c r="E988">
        <v>2</v>
      </c>
      <c r="F988">
        <v>2</v>
      </c>
      <c r="G988">
        <v>1</v>
      </c>
    </row>
    <row r="989" spans="1:7">
      <c r="A989" t="s">
        <v>668</v>
      </c>
      <c r="B989">
        <v>1980</v>
      </c>
      <c r="C989" t="s">
        <v>1134</v>
      </c>
      <c r="D989" t="s">
        <v>656</v>
      </c>
      <c r="E989">
        <v>0</v>
      </c>
      <c r="F989">
        <v>2</v>
      </c>
      <c r="G989">
        <v>0</v>
      </c>
    </row>
    <row r="990" spans="1:7">
      <c r="A990" t="s">
        <v>668</v>
      </c>
      <c r="B990">
        <v>1979</v>
      </c>
      <c r="C990" t="s">
        <v>676</v>
      </c>
      <c r="D990" t="s">
        <v>656</v>
      </c>
      <c r="E990">
        <v>4</v>
      </c>
      <c r="F990">
        <v>7</v>
      </c>
      <c r="G990">
        <v>1</v>
      </c>
    </row>
    <row r="991" spans="1:7">
      <c r="A991" t="s">
        <v>668</v>
      </c>
      <c r="B991">
        <v>1979</v>
      </c>
      <c r="C991" t="s">
        <v>677</v>
      </c>
      <c r="D991" t="s">
        <v>652</v>
      </c>
      <c r="E991">
        <v>4</v>
      </c>
      <c r="F991">
        <v>7</v>
      </c>
      <c r="G991">
        <v>1</v>
      </c>
    </row>
    <row r="992" spans="1:7">
      <c r="A992" t="s">
        <v>668</v>
      </c>
      <c r="B992">
        <v>1979</v>
      </c>
      <c r="C992" t="s">
        <v>1133</v>
      </c>
      <c r="D992" t="s">
        <v>638</v>
      </c>
      <c r="E992">
        <v>4</v>
      </c>
      <c r="F992">
        <v>7</v>
      </c>
      <c r="G992">
        <v>1</v>
      </c>
    </row>
    <row r="993" spans="1:7">
      <c r="A993" t="s">
        <v>668</v>
      </c>
      <c r="B993">
        <v>1979</v>
      </c>
      <c r="C993" t="s">
        <v>1133</v>
      </c>
      <c r="D993" t="s">
        <v>656</v>
      </c>
      <c r="E993">
        <v>4</v>
      </c>
      <c r="F993">
        <v>7</v>
      </c>
      <c r="G993">
        <v>1</v>
      </c>
    </row>
    <row r="994" spans="1:7">
      <c r="A994" t="s">
        <v>668</v>
      </c>
      <c r="B994">
        <v>1979</v>
      </c>
      <c r="C994" t="s">
        <v>676</v>
      </c>
      <c r="D994" t="s">
        <v>638</v>
      </c>
      <c r="E994">
        <v>3</v>
      </c>
      <c r="F994">
        <v>7</v>
      </c>
      <c r="G994">
        <v>0</v>
      </c>
    </row>
    <row r="995" spans="1:7">
      <c r="A995" t="s">
        <v>668</v>
      </c>
      <c r="B995">
        <v>1979</v>
      </c>
      <c r="C995" t="s">
        <v>677</v>
      </c>
      <c r="D995" t="s">
        <v>654</v>
      </c>
      <c r="E995">
        <v>3</v>
      </c>
      <c r="F995">
        <v>7</v>
      </c>
      <c r="G995">
        <v>0</v>
      </c>
    </row>
    <row r="996" spans="1:7">
      <c r="A996" t="s">
        <v>668</v>
      </c>
      <c r="B996">
        <v>1979</v>
      </c>
      <c r="C996" t="s">
        <v>1133</v>
      </c>
      <c r="D996" t="s">
        <v>647</v>
      </c>
      <c r="E996">
        <v>3</v>
      </c>
      <c r="F996">
        <v>7</v>
      </c>
      <c r="G996">
        <v>0</v>
      </c>
    </row>
    <row r="997" spans="1:7">
      <c r="A997" t="s">
        <v>668</v>
      </c>
      <c r="B997">
        <v>1979</v>
      </c>
      <c r="C997" t="s">
        <v>1133</v>
      </c>
      <c r="D997" t="s">
        <v>672</v>
      </c>
      <c r="E997">
        <v>3</v>
      </c>
      <c r="F997">
        <v>7</v>
      </c>
      <c r="G997">
        <v>0</v>
      </c>
    </row>
    <row r="998" spans="1:7">
      <c r="A998" t="s">
        <v>668</v>
      </c>
      <c r="B998">
        <v>1979</v>
      </c>
      <c r="C998" t="s">
        <v>669</v>
      </c>
      <c r="D998" t="s">
        <v>652</v>
      </c>
      <c r="E998">
        <v>4</v>
      </c>
      <c r="F998">
        <v>5</v>
      </c>
      <c r="G998">
        <v>1</v>
      </c>
    </row>
    <row r="999" spans="1:7">
      <c r="A999" t="s">
        <v>668</v>
      </c>
      <c r="B999">
        <v>1979</v>
      </c>
      <c r="C999" t="s">
        <v>1132</v>
      </c>
      <c r="D999" t="s">
        <v>654</v>
      </c>
      <c r="E999">
        <v>4</v>
      </c>
      <c r="F999">
        <v>5</v>
      </c>
      <c r="G999">
        <v>1</v>
      </c>
    </row>
    <row r="1000" spans="1:7">
      <c r="A1000" t="s">
        <v>668</v>
      </c>
      <c r="B1000">
        <v>1979</v>
      </c>
      <c r="C1000" t="s">
        <v>1132</v>
      </c>
      <c r="D1000" t="s">
        <v>652</v>
      </c>
      <c r="E1000">
        <v>4</v>
      </c>
      <c r="F1000">
        <v>5</v>
      </c>
      <c r="G1000">
        <v>1</v>
      </c>
    </row>
    <row r="1001" spans="1:7">
      <c r="A1001" t="s">
        <v>668</v>
      </c>
      <c r="B1001">
        <v>1979</v>
      </c>
      <c r="C1001" t="s">
        <v>669</v>
      </c>
      <c r="D1001" t="s">
        <v>656</v>
      </c>
      <c r="E1001">
        <v>1</v>
      </c>
      <c r="F1001">
        <v>5</v>
      </c>
      <c r="G1001">
        <v>0</v>
      </c>
    </row>
    <row r="1002" spans="1:7">
      <c r="A1002" t="s">
        <v>668</v>
      </c>
      <c r="B1002">
        <v>1979</v>
      </c>
      <c r="C1002" t="s">
        <v>1132</v>
      </c>
      <c r="D1002" t="s">
        <v>673</v>
      </c>
      <c r="E1002">
        <v>1</v>
      </c>
      <c r="F1002">
        <v>5</v>
      </c>
      <c r="G1002">
        <v>0</v>
      </c>
    </row>
    <row r="1003" spans="1:7">
      <c r="A1003" t="s">
        <v>668</v>
      </c>
      <c r="B1003">
        <v>1979</v>
      </c>
      <c r="C1003" t="s">
        <v>1132</v>
      </c>
      <c r="D1003" t="s">
        <v>641</v>
      </c>
      <c r="E1003">
        <v>1</v>
      </c>
      <c r="F1003">
        <v>5</v>
      </c>
      <c r="G1003">
        <v>0</v>
      </c>
    </row>
    <row r="1004" spans="1:7">
      <c r="A1004" t="s">
        <v>668</v>
      </c>
      <c r="B1004">
        <v>1979</v>
      </c>
      <c r="C1004" t="s">
        <v>1135</v>
      </c>
      <c r="D1004" t="s">
        <v>641</v>
      </c>
      <c r="E1004">
        <v>2</v>
      </c>
      <c r="F1004">
        <v>3</v>
      </c>
      <c r="G1004">
        <v>1</v>
      </c>
    </row>
    <row r="1005" spans="1:7">
      <c r="A1005" t="s">
        <v>668</v>
      </c>
      <c r="B1005">
        <v>1979</v>
      </c>
      <c r="C1005" t="s">
        <v>1135</v>
      </c>
      <c r="D1005" t="s">
        <v>654</v>
      </c>
      <c r="E1005">
        <v>2</v>
      </c>
      <c r="F1005">
        <v>3</v>
      </c>
      <c r="G1005">
        <v>1</v>
      </c>
    </row>
    <row r="1006" spans="1:7">
      <c r="A1006" t="s">
        <v>668</v>
      </c>
      <c r="B1006">
        <v>1979</v>
      </c>
      <c r="C1006" t="s">
        <v>1135</v>
      </c>
      <c r="D1006" t="s">
        <v>657</v>
      </c>
      <c r="E1006">
        <v>1</v>
      </c>
      <c r="F1006">
        <v>3</v>
      </c>
      <c r="G1006">
        <v>0</v>
      </c>
    </row>
    <row r="1007" spans="1:7">
      <c r="A1007" t="s">
        <v>668</v>
      </c>
      <c r="B1007">
        <v>1979</v>
      </c>
      <c r="C1007" t="s">
        <v>1135</v>
      </c>
      <c r="D1007" t="s">
        <v>655</v>
      </c>
      <c r="E1007">
        <v>1</v>
      </c>
      <c r="F1007">
        <v>3</v>
      </c>
      <c r="G1007">
        <v>0</v>
      </c>
    </row>
    <row r="1008" spans="1:7">
      <c r="A1008" t="s">
        <v>668</v>
      </c>
      <c r="B1008">
        <v>1979</v>
      </c>
      <c r="C1008" t="s">
        <v>1134</v>
      </c>
      <c r="D1008" t="s">
        <v>672</v>
      </c>
      <c r="E1008">
        <v>2</v>
      </c>
      <c r="F1008">
        <v>2</v>
      </c>
      <c r="G1008">
        <v>1</v>
      </c>
    </row>
    <row r="1009" spans="1:7">
      <c r="A1009" t="s">
        <v>668</v>
      </c>
      <c r="B1009">
        <v>1979</v>
      </c>
      <c r="C1009" t="s">
        <v>1134</v>
      </c>
      <c r="D1009" t="s">
        <v>647</v>
      </c>
      <c r="E1009">
        <v>2</v>
      </c>
      <c r="F1009">
        <v>2</v>
      </c>
      <c r="G1009">
        <v>1</v>
      </c>
    </row>
    <row r="1010" spans="1:7">
      <c r="A1010" t="s">
        <v>668</v>
      </c>
      <c r="B1010">
        <v>1979</v>
      </c>
      <c r="C1010" t="s">
        <v>1134</v>
      </c>
      <c r="D1010" t="s">
        <v>653</v>
      </c>
      <c r="E1010">
        <v>0</v>
      </c>
      <c r="F1010">
        <v>2</v>
      </c>
      <c r="G1010">
        <v>0</v>
      </c>
    </row>
    <row r="1011" spans="1:7">
      <c r="A1011" t="s">
        <v>668</v>
      </c>
      <c r="B1011">
        <v>1979</v>
      </c>
      <c r="C1011" t="s">
        <v>1134</v>
      </c>
      <c r="D1011" t="s">
        <v>646</v>
      </c>
      <c r="E1011">
        <v>0</v>
      </c>
      <c r="F1011">
        <v>2</v>
      </c>
      <c r="G1011">
        <v>0</v>
      </c>
    </row>
    <row r="1012" spans="1:7">
      <c r="A1012" t="s">
        <v>668</v>
      </c>
      <c r="B1012">
        <v>1978</v>
      </c>
      <c r="C1012" t="s">
        <v>669</v>
      </c>
      <c r="D1012" t="s">
        <v>656</v>
      </c>
      <c r="E1012">
        <v>4</v>
      </c>
      <c r="F1012">
        <v>7</v>
      </c>
      <c r="G1012">
        <v>1</v>
      </c>
    </row>
    <row r="1013" spans="1:7">
      <c r="A1013" t="s">
        <v>668</v>
      </c>
      <c r="B1013">
        <v>1978</v>
      </c>
      <c r="C1013" t="s">
        <v>1132</v>
      </c>
      <c r="D1013" t="s">
        <v>657</v>
      </c>
      <c r="E1013">
        <v>4</v>
      </c>
      <c r="F1013">
        <v>7</v>
      </c>
      <c r="G1013">
        <v>1</v>
      </c>
    </row>
    <row r="1014" spans="1:7">
      <c r="A1014" t="s">
        <v>668</v>
      </c>
      <c r="B1014">
        <v>1978</v>
      </c>
      <c r="C1014" t="s">
        <v>669</v>
      </c>
      <c r="D1014" t="s">
        <v>652</v>
      </c>
      <c r="E1014">
        <v>3</v>
      </c>
      <c r="F1014">
        <v>7</v>
      </c>
      <c r="G1014">
        <v>0</v>
      </c>
    </row>
    <row r="1015" spans="1:7">
      <c r="A1015" t="s">
        <v>668</v>
      </c>
      <c r="B1015">
        <v>1978</v>
      </c>
      <c r="C1015" t="s">
        <v>1132</v>
      </c>
      <c r="D1015" t="s">
        <v>659</v>
      </c>
      <c r="E1015">
        <v>3</v>
      </c>
      <c r="F1015">
        <v>7</v>
      </c>
      <c r="G1015">
        <v>0</v>
      </c>
    </row>
    <row r="1016" spans="1:7">
      <c r="A1016" t="s">
        <v>668</v>
      </c>
      <c r="B1016">
        <v>1978</v>
      </c>
      <c r="C1016" t="s">
        <v>676</v>
      </c>
      <c r="D1016" t="s">
        <v>656</v>
      </c>
      <c r="E1016">
        <v>4</v>
      </c>
      <c r="F1016">
        <v>6</v>
      </c>
      <c r="G1016">
        <v>1</v>
      </c>
    </row>
    <row r="1017" spans="1:7">
      <c r="A1017" t="s">
        <v>668</v>
      </c>
      <c r="B1017">
        <v>1978</v>
      </c>
      <c r="C1017" t="s">
        <v>677</v>
      </c>
      <c r="D1017" t="s">
        <v>652</v>
      </c>
      <c r="E1017">
        <v>4</v>
      </c>
      <c r="F1017">
        <v>6</v>
      </c>
      <c r="G1017">
        <v>1</v>
      </c>
    </row>
    <row r="1018" spans="1:7">
      <c r="A1018" t="s">
        <v>668</v>
      </c>
      <c r="B1018">
        <v>1978</v>
      </c>
      <c r="C1018" t="s">
        <v>1133</v>
      </c>
      <c r="D1018" t="s">
        <v>656</v>
      </c>
      <c r="E1018">
        <v>4</v>
      </c>
      <c r="F1018">
        <v>6</v>
      </c>
      <c r="G1018">
        <v>1</v>
      </c>
    </row>
    <row r="1019" spans="1:7">
      <c r="A1019" t="s">
        <v>668</v>
      </c>
      <c r="B1019">
        <v>1978</v>
      </c>
      <c r="C1019" t="s">
        <v>1132</v>
      </c>
      <c r="D1019" t="s">
        <v>652</v>
      </c>
      <c r="E1019">
        <v>4</v>
      </c>
      <c r="F1019">
        <v>6</v>
      </c>
      <c r="G1019">
        <v>1</v>
      </c>
    </row>
    <row r="1020" spans="1:7">
      <c r="A1020" t="s">
        <v>668</v>
      </c>
      <c r="B1020">
        <v>1978</v>
      </c>
      <c r="C1020" t="s">
        <v>676</v>
      </c>
      <c r="D1020" t="s">
        <v>647</v>
      </c>
      <c r="E1020">
        <v>2</v>
      </c>
      <c r="F1020">
        <v>6</v>
      </c>
      <c r="G1020">
        <v>0</v>
      </c>
    </row>
    <row r="1021" spans="1:7">
      <c r="A1021" t="s">
        <v>668</v>
      </c>
      <c r="B1021">
        <v>1978</v>
      </c>
      <c r="C1021" t="s">
        <v>677</v>
      </c>
      <c r="D1021" t="s">
        <v>657</v>
      </c>
      <c r="E1021">
        <v>2</v>
      </c>
      <c r="F1021">
        <v>6</v>
      </c>
      <c r="G1021">
        <v>0</v>
      </c>
    </row>
    <row r="1022" spans="1:7">
      <c r="A1022" t="s">
        <v>668</v>
      </c>
      <c r="B1022">
        <v>1978</v>
      </c>
      <c r="C1022" t="s">
        <v>1133</v>
      </c>
      <c r="D1022" t="s">
        <v>638</v>
      </c>
      <c r="E1022">
        <v>2</v>
      </c>
      <c r="F1022">
        <v>6</v>
      </c>
      <c r="G1022">
        <v>0</v>
      </c>
    </row>
    <row r="1023" spans="1:7">
      <c r="A1023" t="s">
        <v>668</v>
      </c>
      <c r="B1023">
        <v>1978</v>
      </c>
      <c r="C1023" t="s">
        <v>1132</v>
      </c>
      <c r="D1023" t="s">
        <v>655</v>
      </c>
      <c r="E1023">
        <v>2</v>
      </c>
      <c r="F1023">
        <v>6</v>
      </c>
      <c r="G1023">
        <v>0</v>
      </c>
    </row>
    <row r="1024" spans="1:7">
      <c r="A1024" t="s">
        <v>668</v>
      </c>
      <c r="B1024">
        <v>1978</v>
      </c>
      <c r="C1024" t="s">
        <v>1133</v>
      </c>
      <c r="D1024" t="s">
        <v>647</v>
      </c>
      <c r="E1024">
        <v>4</v>
      </c>
      <c r="F1024">
        <v>4</v>
      </c>
      <c r="G1024">
        <v>1</v>
      </c>
    </row>
    <row r="1025" spans="1:7">
      <c r="A1025" t="s">
        <v>668</v>
      </c>
      <c r="B1025">
        <v>1978</v>
      </c>
      <c r="C1025" t="s">
        <v>1133</v>
      </c>
      <c r="D1025" t="s">
        <v>649</v>
      </c>
      <c r="E1025">
        <v>0</v>
      </c>
      <c r="F1025">
        <v>4</v>
      </c>
      <c r="G1025">
        <v>0</v>
      </c>
    </row>
    <row r="1026" spans="1:7">
      <c r="A1026" t="s">
        <v>668</v>
      </c>
      <c r="B1026">
        <v>1978</v>
      </c>
      <c r="C1026" t="s">
        <v>1135</v>
      </c>
      <c r="D1026" t="s">
        <v>652</v>
      </c>
      <c r="E1026">
        <v>2</v>
      </c>
      <c r="F1026">
        <v>3</v>
      </c>
      <c r="G1026">
        <v>1</v>
      </c>
    </row>
    <row r="1027" spans="1:7">
      <c r="A1027" t="s">
        <v>668</v>
      </c>
      <c r="B1027">
        <v>1978</v>
      </c>
      <c r="C1027" t="s">
        <v>1135</v>
      </c>
      <c r="D1027" t="s">
        <v>641</v>
      </c>
      <c r="E1027">
        <v>1</v>
      </c>
      <c r="F1027">
        <v>3</v>
      </c>
      <c r="G1027">
        <v>0</v>
      </c>
    </row>
    <row r="1028" spans="1:7">
      <c r="A1028" t="s">
        <v>668</v>
      </c>
      <c r="B1028">
        <v>1978</v>
      </c>
      <c r="C1028" t="s">
        <v>1134</v>
      </c>
      <c r="D1028" t="s">
        <v>649</v>
      </c>
      <c r="E1028">
        <v>2</v>
      </c>
      <c r="F1028">
        <v>2</v>
      </c>
      <c r="G1028">
        <v>1</v>
      </c>
    </row>
    <row r="1029" spans="1:7">
      <c r="A1029" t="s">
        <v>668</v>
      </c>
      <c r="B1029">
        <v>1978</v>
      </c>
      <c r="C1029" t="s">
        <v>1134</v>
      </c>
      <c r="D1029" t="s">
        <v>656</v>
      </c>
      <c r="E1029">
        <v>2</v>
      </c>
      <c r="F1029">
        <v>2</v>
      </c>
      <c r="G1029">
        <v>1</v>
      </c>
    </row>
    <row r="1030" spans="1:7">
      <c r="A1030" t="s">
        <v>668</v>
      </c>
      <c r="B1030">
        <v>1978</v>
      </c>
      <c r="C1030" t="s">
        <v>1135</v>
      </c>
      <c r="D1030" t="s">
        <v>659</v>
      </c>
      <c r="E1030">
        <v>2</v>
      </c>
      <c r="F1030">
        <v>2</v>
      </c>
      <c r="G1030">
        <v>1</v>
      </c>
    </row>
    <row r="1031" spans="1:7">
      <c r="A1031" t="s">
        <v>668</v>
      </c>
      <c r="B1031">
        <v>1978</v>
      </c>
      <c r="C1031" t="s">
        <v>1134</v>
      </c>
      <c r="D1031" t="s">
        <v>644</v>
      </c>
      <c r="E1031">
        <v>0</v>
      </c>
      <c r="F1031">
        <v>2</v>
      </c>
      <c r="G1031">
        <v>0</v>
      </c>
    </row>
    <row r="1032" spans="1:7">
      <c r="A1032" t="s">
        <v>668</v>
      </c>
      <c r="B1032">
        <v>1978</v>
      </c>
      <c r="C1032" t="s">
        <v>1134</v>
      </c>
      <c r="D1032" t="s">
        <v>672</v>
      </c>
      <c r="E1032">
        <v>0</v>
      </c>
      <c r="F1032">
        <v>2</v>
      </c>
      <c r="G1032">
        <v>0</v>
      </c>
    </row>
    <row r="1033" spans="1:7">
      <c r="A1033" t="s">
        <v>668</v>
      </c>
      <c r="B1033">
        <v>1978</v>
      </c>
      <c r="C1033" t="s">
        <v>1135</v>
      </c>
      <c r="D1033" t="s">
        <v>654</v>
      </c>
      <c r="E1033">
        <v>0</v>
      </c>
      <c r="F1033">
        <v>2</v>
      </c>
      <c r="G1033">
        <v>0</v>
      </c>
    </row>
    <row r="1034" spans="1:7">
      <c r="A1034" t="s">
        <v>668</v>
      </c>
      <c r="B1034">
        <v>1977</v>
      </c>
      <c r="C1034" t="s">
        <v>1133</v>
      </c>
      <c r="D1034" t="s">
        <v>647</v>
      </c>
      <c r="E1034">
        <v>4</v>
      </c>
      <c r="F1034">
        <v>7</v>
      </c>
      <c r="G1034">
        <v>1</v>
      </c>
    </row>
    <row r="1035" spans="1:7">
      <c r="A1035" t="s">
        <v>668</v>
      </c>
      <c r="B1035">
        <v>1977</v>
      </c>
      <c r="C1035" t="s">
        <v>1132</v>
      </c>
      <c r="D1035" t="s">
        <v>641</v>
      </c>
      <c r="E1035">
        <v>4</v>
      </c>
      <c r="F1035">
        <v>7</v>
      </c>
      <c r="G1035">
        <v>1</v>
      </c>
    </row>
    <row r="1036" spans="1:7">
      <c r="A1036" t="s">
        <v>668</v>
      </c>
      <c r="B1036">
        <v>1977</v>
      </c>
      <c r="C1036" t="s">
        <v>1133</v>
      </c>
      <c r="D1036" t="s">
        <v>642</v>
      </c>
      <c r="E1036">
        <v>3</v>
      </c>
      <c r="F1036">
        <v>7</v>
      </c>
      <c r="G1036">
        <v>0</v>
      </c>
    </row>
    <row r="1037" spans="1:7">
      <c r="A1037" t="s">
        <v>668</v>
      </c>
      <c r="B1037">
        <v>1977</v>
      </c>
      <c r="C1037" t="s">
        <v>1132</v>
      </c>
      <c r="D1037" t="s">
        <v>658</v>
      </c>
      <c r="E1037">
        <v>3</v>
      </c>
      <c r="F1037">
        <v>7</v>
      </c>
      <c r="G1037">
        <v>0</v>
      </c>
    </row>
    <row r="1038" spans="1:7">
      <c r="A1038" t="s">
        <v>668</v>
      </c>
      <c r="B1038">
        <v>1977</v>
      </c>
      <c r="C1038" t="s">
        <v>669</v>
      </c>
      <c r="D1038" t="s">
        <v>655</v>
      </c>
      <c r="E1038">
        <v>4</v>
      </c>
      <c r="F1038">
        <v>6</v>
      </c>
      <c r="G1038">
        <v>1</v>
      </c>
    </row>
    <row r="1039" spans="1:7">
      <c r="A1039" t="s">
        <v>668</v>
      </c>
      <c r="B1039">
        <v>1977</v>
      </c>
      <c r="C1039" t="s">
        <v>676</v>
      </c>
      <c r="D1039" t="s">
        <v>647</v>
      </c>
      <c r="E1039">
        <v>4</v>
      </c>
      <c r="F1039">
        <v>6</v>
      </c>
      <c r="G1039">
        <v>1</v>
      </c>
    </row>
    <row r="1040" spans="1:7">
      <c r="A1040" t="s">
        <v>668</v>
      </c>
      <c r="B1040">
        <v>1977</v>
      </c>
      <c r="C1040" t="s">
        <v>1133</v>
      </c>
      <c r="D1040" t="s">
        <v>653</v>
      </c>
      <c r="E1040">
        <v>4</v>
      </c>
      <c r="F1040">
        <v>6</v>
      </c>
      <c r="G1040">
        <v>1</v>
      </c>
    </row>
    <row r="1041" spans="1:7">
      <c r="A1041" t="s">
        <v>668</v>
      </c>
      <c r="B1041">
        <v>1977</v>
      </c>
      <c r="C1041" t="s">
        <v>1132</v>
      </c>
      <c r="D1041" t="s">
        <v>655</v>
      </c>
      <c r="E1041">
        <v>4</v>
      </c>
      <c r="F1041">
        <v>6</v>
      </c>
      <c r="G1041">
        <v>1</v>
      </c>
    </row>
    <row r="1042" spans="1:7">
      <c r="A1042" t="s">
        <v>668</v>
      </c>
      <c r="B1042">
        <v>1977</v>
      </c>
      <c r="C1042" t="s">
        <v>669</v>
      </c>
      <c r="D1042" t="s">
        <v>647</v>
      </c>
      <c r="E1042">
        <v>2</v>
      </c>
      <c r="F1042">
        <v>6</v>
      </c>
      <c r="G1042">
        <v>0</v>
      </c>
    </row>
    <row r="1043" spans="1:7">
      <c r="A1043" t="s">
        <v>668</v>
      </c>
      <c r="B1043">
        <v>1977</v>
      </c>
      <c r="C1043" t="s">
        <v>676</v>
      </c>
      <c r="D1043" t="s">
        <v>653</v>
      </c>
      <c r="E1043">
        <v>2</v>
      </c>
      <c r="F1043">
        <v>6</v>
      </c>
      <c r="G1043">
        <v>0</v>
      </c>
    </row>
    <row r="1044" spans="1:7">
      <c r="A1044" t="s">
        <v>668</v>
      </c>
      <c r="B1044">
        <v>1977</v>
      </c>
      <c r="C1044" t="s">
        <v>1133</v>
      </c>
      <c r="D1044" t="s">
        <v>656</v>
      </c>
      <c r="E1044">
        <v>2</v>
      </c>
      <c r="F1044">
        <v>6</v>
      </c>
      <c r="G1044">
        <v>0</v>
      </c>
    </row>
    <row r="1045" spans="1:7">
      <c r="A1045" t="s">
        <v>668</v>
      </c>
      <c r="B1045">
        <v>1977</v>
      </c>
      <c r="C1045" t="s">
        <v>1132</v>
      </c>
      <c r="D1045" t="s">
        <v>657</v>
      </c>
      <c r="E1045">
        <v>2</v>
      </c>
      <c r="F1045">
        <v>6</v>
      </c>
      <c r="G1045">
        <v>0</v>
      </c>
    </row>
    <row r="1046" spans="1:7">
      <c r="A1046" t="s">
        <v>668</v>
      </c>
      <c r="B1046">
        <v>1977</v>
      </c>
      <c r="C1046" t="s">
        <v>677</v>
      </c>
      <c r="D1046" t="s">
        <v>655</v>
      </c>
      <c r="E1046">
        <v>4</v>
      </c>
      <c r="F1046">
        <v>4</v>
      </c>
      <c r="G1046">
        <v>1</v>
      </c>
    </row>
    <row r="1047" spans="1:7">
      <c r="A1047" t="s">
        <v>668</v>
      </c>
      <c r="B1047">
        <v>1977</v>
      </c>
      <c r="C1047" t="s">
        <v>677</v>
      </c>
      <c r="D1047" t="s">
        <v>641</v>
      </c>
      <c r="E1047">
        <v>0</v>
      </c>
      <c r="F1047">
        <v>4</v>
      </c>
      <c r="G1047">
        <v>0</v>
      </c>
    </row>
    <row r="1048" spans="1:7">
      <c r="A1048" t="s">
        <v>668</v>
      </c>
      <c r="B1048">
        <v>1977</v>
      </c>
      <c r="C1048" t="s">
        <v>1134</v>
      </c>
      <c r="D1048" t="s">
        <v>656</v>
      </c>
      <c r="E1048">
        <v>2</v>
      </c>
      <c r="F1048">
        <v>3</v>
      </c>
      <c r="G1048">
        <v>1</v>
      </c>
    </row>
    <row r="1049" spans="1:7">
      <c r="A1049" t="s">
        <v>668</v>
      </c>
      <c r="B1049">
        <v>1977</v>
      </c>
      <c r="C1049" t="s">
        <v>1135</v>
      </c>
      <c r="D1049" t="s">
        <v>658</v>
      </c>
      <c r="E1049">
        <v>2</v>
      </c>
      <c r="F1049">
        <v>3</v>
      </c>
      <c r="G1049">
        <v>1</v>
      </c>
    </row>
    <row r="1050" spans="1:7">
      <c r="A1050" t="s">
        <v>668</v>
      </c>
      <c r="B1050">
        <v>1977</v>
      </c>
      <c r="C1050" t="s">
        <v>1135</v>
      </c>
      <c r="D1050" t="s">
        <v>655</v>
      </c>
      <c r="E1050">
        <v>2</v>
      </c>
      <c r="F1050">
        <v>3</v>
      </c>
      <c r="G1050">
        <v>1</v>
      </c>
    </row>
    <row r="1051" spans="1:7">
      <c r="A1051" t="s">
        <v>668</v>
      </c>
      <c r="B1051">
        <v>1977</v>
      </c>
      <c r="C1051" t="s">
        <v>1134</v>
      </c>
      <c r="D1051" t="s">
        <v>644</v>
      </c>
      <c r="E1051">
        <v>1</v>
      </c>
      <c r="F1051">
        <v>3</v>
      </c>
      <c r="G1051">
        <v>0</v>
      </c>
    </row>
    <row r="1052" spans="1:7">
      <c r="A1052" t="s">
        <v>668</v>
      </c>
      <c r="B1052">
        <v>1977</v>
      </c>
      <c r="C1052" t="s">
        <v>1135</v>
      </c>
      <c r="D1052" t="s">
        <v>645</v>
      </c>
      <c r="E1052">
        <v>1</v>
      </c>
      <c r="F1052">
        <v>3</v>
      </c>
      <c r="G1052">
        <v>0</v>
      </c>
    </row>
    <row r="1053" spans="1:7">
      <c r="A1053" t="s">
        <v>668</v>
      </c>
      <c r="B1053">
        <v>1977</v>
      </c>
      <c r="C1053" t="s">
        <v>1135</v>
      </c>
      <c r="D1053" t="s">
        <v>650</v>
      </c>
      <c r="E1053">
        <v>1</v>
      </c>
      <c r="F1053">
        <v>3</v>
      </c>
      <c r="G1053">
        <v>0</v>
      </c>
    </row>
    <row r="1054" spans="1:7">
      <c r="A1054" t="s">
        <v>668</v>
      </c>
      <c r="B1054">
        <v>1977</v>
      </c>
      <c r="C1054" t="s">
        <v>1134</v>
      </c>
      <c r="D1054" t="s">
        <v>642</v>
      </c>
      <c r="E1054">
        <v>2</v>
      </c>
      <c r="F1054">
        <v>2</v>
      </c>
      <c r="G1054">
        <v>1</v>
      </c>
    </row>
    <row r="1055" spans="1:7">
      <c r="A1055" t="s">
        <v>668</v>
      </c>
      <c r="B1055">
        <v>1977</v>
      </c>
      <c r="C1055" t="s">
        <v>1134</v>
      </c>
      <c r="D1055" t="s">
        <v>638</v>
      </c>
      <c r="E1055">
        <v>0</v>
      </c>
      <c r="F1055">
        <v>2</v>
      </c>
      <c r="G1055">
        <v>0</v>
      </c>
    </row>
    <row r="1056" spans="1:7">
      <c r="A1056" t="s">
        <v>668</v>
      </c>
      <c r="B1056">
        <v>1976</v>
      </c>
      <c r="C1056" t="s">
        <v>677</v>
      </c>
      <c r="D1056" t="s">
        <v>654</v>
      </c>
      <c r="E1056">
        <v>4</v>
      </c>
      <c r="F1056">
        <v>7</v>
      </c>
      <c r="G1056">
        <v>1</v>
      </c>
    </row>
    <row r="1057" spans="1:7">
      <c r="A1057" t="s">
        <v>668</v>
      </c>
      <c r="B1057">
        <v>1976</v>
      </c>
      <c r="C1057" t="s">
        <v>1133</v>
      </c>
      <c r="D1057" t="s">
        <v>644</v>
      </c>
      <c r="E1057">
        <v>4</v>
      </c>
      <c r="F1057">
        <v>7</v>
      </c>
      <c r="G1057">
        <v>1</v>
      </c>
    </row>
    <row r="1058" spans="1:7">
      <c r="A1058" t="s">
        <v>668</v>
      </c>
      <c r="B1058">
        <v>1976</v>
      </c>
      <c r="C1058" t="s">
        <v>677</v>
      </c>
      <c r="D1058" t="s">
        <v>658</v>
      </c>
      <c r="E1058">
        <v>3</v>
      </c>
      <c r="F1058">
        <v>7</v>
      </c>
      <c r="G1058">
        <v>0</v>
      </c>
    </row>
    <row r="1059" spans="1:7">
      <c r="A1059" t="s">
        <v>668</v>
      </c>
      <c r="B1059">
        <v>1976</v>
      </c>
      <c r="C1059" t="s">
        <v>1133</v>
      </c>
      <c r="D1059" t="s">
        <v>656</v>
      </c>
      <c r="E1059">
        <v>3</v>
      </c>
      <c r="F1059">
        <v>7</v>
      </c>
      <c r="G1059">
        <v>0</v>
      </c>
    </row>
    <row r="1060" spans="1:7">
      <c r="A1060" t="s">
        <v>668</v>
      </c>
      <c r="B1060">
        <v>1976</v>
      </c>
      <c r="C1060" t="s">
        <v>669</v>
      </c>
      <c r="D1060" t="s">
        <v>642</v>
      </c>
      <c r="E1060">
        <v>4</v>
      </c>
      <c r="F1060">
        <v>6</v>
      </c>
      <c r="G1060">
        <v>1</v>
      </c>
    </row>
    <row r="1061" spans="1:7">
      <c r="A1061" t="s">
        <v>668</v>
      </c>
      <c r="B1061">
        <v>1976</v>
      </c>
      <c r="C1061" t="s">
        <v>676</v>
      </c>
      <c r="D1061" t="s">
        <v>642</v>
      </c>
      <c r="E1061">
        <v>4</v>
      </c>
      <c r="F1061">
        <v>6</v>
      </c>
      <c r="G1061">
        <v>1</v>
      </c>
    </row>
    <row r="1062" spans="1:7">
      <c r="A1062" t="s">
        <v>668</v>
      </c>
      <c r="B1062">
        <v>1976</v>
      </c>
      <c r="C1062" t="s">
        <v>1133</v>
      </c>
      <c r="D1062" t="s">
        <v>642</v>
      </c>
      <c r="E1062">
        <v>4</v>
      </c>
      <c r="F1062">
        <v>6</v>
      </c>
      <c r="G1062">
        <v>1</v>
      </c>
    </row>
    <row r="1063" spans="1:7">
      <c r="A1063" t="s">
        <v>668</v>
      </c>
      <c r="B1063">
        <v>1976</v>
      </c>
      <c r="C1063" t="s">
        <v>1132</v>
      </c>
      <c r="D1063" t="s">
        <v>658</v>
      </c>
      <c r="E1063">
        <v>4</v>
      </c>
      <c r="F1063">
        <v>6</v>
      </c>
      <c r="G1063">
        <v>1</v>
      </c>
    </row>
    <row r="1064" spans="1:7">
      <c r="A1064" t="s">
        <v>668</v>
      </c>
      <c r="B1064">
        <v>1976</v>
      </c>
      <c r="C1064" t="s">
        <v>1132</v>
      </c>
      <c r="D1064" t="s">
        <v>654</v>
      </c>
      <c r="E1064">
        <v>4</v>
      </c>
      <c r="F1064">
        <v>6</v>
      </c>
      <c r="G1064">
        <v>1</v>
      </c>
    </row>
    <row r="1065" spans="1:7">
      <c r="A1065" t="s">
        <v>668</v>
      </c>
      <c r="B1065">
        <v>1976</v>
      </c>
      <c r="C1065" t="s">
        <v>669</v>
      </c>
      <c r="D1065" t="s">
        <v>654</v>
      </c>
      <c r="E1065">
        <v>2</v>
      </c>
      <c r="F1065">
        <v>6</v>
      </c>
      <c r="G1065">
        <v>0</v>
      </c>
    </row>
    <row r="1066" spans="1:7">
      <c r="A1066" t="s">
        <v>668</v>
      </c>
      <c r="B1066">
        <v>1976</v>
      </c>
      <c r="C1066" t="s">
        <v>676</v>
      </c>
      <c r="D1066" t="s">
        <v>644</v>
      </c>
      <c r="E1066">
        <v>2</v>
      </c>
      <c r="F1066">
        <v>6</v>
      </c>
      <c r="G1066">
        <v>0</v>
      </c>
    </row>
    <row r="1067" spans="1:7">
      <c r="A1067" t="s">
        <v>668</v>
      </c>
      <c r="B1067">
        <v>1976</v>
      </c>
      <c r="C1067" t="s">
        <v>1133</v>
      </c>
      <c r="D1067" t="s">
        <v>1126</v>
      </c>
      <c r="E1067">
        <v>2</v>
      </c>
      <c r="F1067">
        <v>6</v>
      </c>
      <c r="G1067">
        <v>0</v>
      </c>
    </row>
    <row r="1068" spans="1:7">
      <c r="A1068" t="s">
        <v>668</v>
      </c>
      <c r="B1068">
        <v>1976</v>
      </c>
      <c r="C1068" t="s">
        <v>1132</v>
      </c>
      <c r="D1068" t="s">
        <v>645</v>
      </c>
      <c r="E1068">
        <v>2</v>
      </c>
      <c r="F1068">
        <v>6</v>
      </c>
      <c r="G1068">
        <v>0</v>
      </c>
    </row>
    <row r="1069" spans="1:7">
      <c r="A1069" t="s">
        <v>668</v>
      </c>
      <c r="B1069">
        <v>1976</v>
      </c>
      <c r="C1069" t="s">
        <v>1132</v>
      </c>
      <c r="D1069" t="s">
        <v>652</v>
      </c>
      <c r="E1069">
        <v>2</v>
      </c>
      <c r="F1069">
        <v>6</v>
      </c>
      <c r="G1069">
        <v>0</v>
      </c>
    </row>
    <row r="1070" spans="1:7">
      <c r="A1070" t="s">
        <v>668</v>
      </c>
      <c r="B1070">
        <v>1976</v>
      </c>
      <c r="C1070" t="s">
        <v>1134</v>
      </c>
      <c r="D1070" t="s">
        <v>1126</v>
      </c>
      <c r="E1070">
        <v>2</v>
      </c>
      <c r="F1070">
        <v>3</v>
      </c>
      <c r="G1070">
        <v>1</v>
      </c>
    </row>
    <row r="1071" spans="1:7">
      <c r="A1071" t="s">
        <v>668</v>
      </c>
      <c r="B1071">
        <v>1976</v>
      </c>
      <c r="C1071" t="s">
        <v>1135</v>
      </c>
      <c r="D1071" t="s">
        <v>645</v>
      </c>
      <c r="E1071">
        <v>2</v>
      </c>
      <c r="F1071">
        <v>3</v>
      </c>
      <c r="G1071">
        <v>1</v>
      </c>
    </row>
    <row r="1072" spans="1:7">
      <c r="A1072" t="s">
        <v>668</v>
      </c>
      <c r="B1072">
        <v>1976</v>
      </c>
      <c r="C1072" t="s">
        <v>1134</v>
      </c>
      <c r="D1072" t="s">
        <v>647</v>
      </c>
      <c r="E1072">
        <v>1</v>
      </c>
      <c r="F1072">
        <v>3</v>
      </c>
      <c r="G1072">
        <v>0</v>
      </c>
    </row>
    <row r="1073" spans="1:7">
      <c r="A1073" t="s">
        <v>668</v>
      </c>
      <c r="B1073">
        <v>1976</v>
      </c>
      <c r="C1073" t="s">
        <v>1135</v>
      </c>
      <c r="D1073" t="s">
        <v>659</v>
      </c>
      <c r="E1073">
        <v>1</v>
      </c>
      <c r="F1073">
        <v>3</v>
      </c>
      <c r="G1073">
        <v>0</v>
      </c>
    </row>
    <row r="1074" spans="1:7">
      <c r="A1074" t="s">
        <v>668</v>
      </c>
      <c r="B1074">
        <v>1975</v>
      </c>
      <c r="C1074" t="s">
        <v>677</v>
      </c>
      <c r="D1074" t="s">
        <v>658</v>
      </c>
      <c r="E1074">
        <v>4</v>
      </c>
      <c r="F1074">
        <v>7</v>
      </c>
      <c r="G1074">
        <v>1</v>
      </c>
    </row>
    <row r="1075" spans="1:7">
      <c r="A1075" t="s">
        <v>668</v>
      </c>
      <c r="B1075">
        <v>1975</v>
      </c>
      <c r="C1075" t="s">
        <v>1133</v>
      </c>
      <c r="D1075" t="s">
        <v>656</v>
      </c>
      <c r="E1075">
        <v>4</v>
      </c>
      <c r="F1075">
        <v>7</v>
      </c>
      <c r="G1075">
        <v>1</v>
      </c>
    </row>
    <row r="1076" spans="1:7">
      <c r="A1076" t="s">
        <v>668</v>
      </c>
      <c r="B1076">
        <v>1975</v>
      </c>
      <c r="C1076" t="s">
        <v>677</v>
      </c>
      <c r="D1076" t="s">
        <v>650</v>
      </c>
      <c r="E1076">
        <v>3</v>
      </c>
      <c r="F1076">
        <v>7</v>
      </c>
      <c r="G1076">
        <v>0</v>
      </c>
    </row>
    <row r="1077" spans="1:7">
      <c r="A1077" t="s">
        <v>668</v>
      </c>
      <c r="B1077">
        <v>1975</v>
      </c>
      <c r="C1077" t="s">
        <v>1133</v>
      </c>
      <c r="D1077" t="s">
        <v>1126</v>
      </c>
      <c r="E1077">
        <v>3</v>
      </c>
      <c r="F1077">
        <v>7</v>
      </c>
      <c r="G1077">
        <v>0</v>
      </c>
    </row>
    <row r="1078" spans="1:7">
      <c r="A1078" t="s">
        <v>668</v>
      </c>
      <c r="B1078">
        <v>1975</v>
      </c>
      <c r="C1078" t="s">
        <v>676</v>
      </c>
      <c r="D1078" t="s">
        <v>656</v>
      </c>
      <c r="E1078">
        <v>4</v>
      </c>
      <c r="F1078">
        <v>6</v>
      </c>
      <c r="G1078">
        <v>1</v>
      </c>
    </row>
    <row r="1079" spans="1:7">
      <c r="A1079" t="s">
        <v>668</v>
      </c>
      <c r="B1079">
        <v>1975</v>
      </c>
      <c r="C1079" t="s">
        <v>1132</v>
      </c>
      <c r="D1079" t="s">
        <v>650</v>
      </c>
      <c r="E1079">
        <v>4</v>
      </c>
      <c r="F1079">
        <v>6</v>
      </c>
      <c r="G1079">
        <v>1</v>
      </c>
    </row>
    <row r="1080" spans="1:7">
      <c r="A1080" t="s">
        <v>668</v>
      </c>
      <c r="B1080">
        <v>1975</v>
      </c>
      <c r="C1080" t="s">
        <v>1132</v>
      </c>
      <c r="D1080" t="s">
        <v>658</v>
      </c>
      <c r="E1080">
        <v>4</v>
      </c>
      <c r="F1080">
        <v>6</v>
      </c>
      <c r="G1080">
        <v>1</v>
      </c>
    </row>
    <row r="1081" spans="1:7">
      <c r="A1081" t="s">
        <v>668</v>
      </c>
      <c r="B1081">
        <v>1975</v>
      </c>
      <c r="C1081" t="s">
        <v>676</v>
      </c>
      <c r="D1081" t="s">
        <v>642</v>
      </c>
      <c r="E1081">
        <v>2</v>
      </c>
      <c r="F1081">
        <v>6</v>
      </c>
      <c r="G1081">
        <v>0</v>
      </c>
    </row>
    <row r="1082" spans="1:7">
      <c r="A1082" t="s">
        <v>668</v>
      </c>
      <c r="B1082">
        <v>1975</v>
      </c>
      <c r="C1082" t="s">
        <v>1132</v>
      </c>
      <c r="D1082" t="s">
        <v>1129</v>
      </c>
      <c r="E1082">
        <v>2</v>
      </c>
      <c r="F1082">
        <v>6</v>
      </c>
      <c r="G1082">
        <v>0</v>
      </c>
    </row>
    <row r="1083" spans="1:7">
      <c r="A1083" t="s">
        <v>668</v>
      </c>
      <c r="B1083">
        <v>1975</v>
      </c>
      <c r="C1083" t="s">
        <v>1132</v>
      </c>
      <c r="D1083" t="s">
        <v>652</v>
      </c>
      <c r="E1083">
        <v>2</v>
      </c>
      <c r="F1083">
        <v>6</v>
      </c>
      <c r="G1083">
        <v>0</v>
      </c>
    </row>
    <row r="1084" spans="1:7">
      <c r="A1084" t="s">
        <v>668</v>
      </c>
      <c r="B1084">
        <v>1975</v>
      </c>
      <c r="C1084" t="s">
        <v>1133</v>
      </c>
      <c r="D1084" t="s">
        <v>642</v>
      </c>
      <c r="E1084">
        <v>4</v>
      </c>
      <c r="F1084">
        <v>5</v>
      </c>
      <c r="G1084">
        <v>1</v>
      </c>
    </row>
    <row r="1085" spans="1:7">
      <c r="A1085" t="s">
        <v>668</v>
      </c>
      <c r="B1085">
        <v>1975</v>
      </c>
      <c r="C1085" t="s">
        <v>1133</v>
      </c>
      <c r="D1085" t="s">
        <v>653</v>
      </c>
      <c r="E1085">
        <v>1</v>
      </c>
      <c r="F1085">
        <v>5</v>
      </c>
      <c r="G1085">
        <v>0</v>
      </c>
    </row>
    <row r="1086" spans="1:7">
      <c r="A1086" t="s">
        <v>668</v>
      </c>
      <c r="B1086">
        <v>1975</v>
      </c>
      <c r="C1086" t="s">
        <v>669</v>
      </c>
      <c r="D1086" t="s">
        <v>658</v>
      </c>
      <c r="E1086">
        <v>4</v>
      </c>
      <c r="F1086">
        <v>4</v>
      </c>
      <c r="G1086">
        <v>1</v>
      </c>
    </row>
    <row r="1087" spans="1:7">
      <c r="A1087" t="s">
        <v>668</v>
      </c>
      <c r="B1087">
        <v>1975</v>
      </c>
      <c r="C1087" t="s">
        <v>669</v>
      </c>
      <c r="D1087" t="s">
        <v>656</v>
      </c>
      <c r="E1087">
        <v>0</v>
      </c>
      <c r="F1087">
        <v>4</v>
      </c>
      <c r="G1087">
        <v>0</v>
      </c>
    </row>
    <row r="1088" spans="1:7">
      <c r="A1088" t="s">
        <v>668</v>
      </c>
      <c r="B1088">
        <v>1975</v>
      </c>
      <c r="C1088" t="s">
        <v>1134</v>
      </c>
      <c r="D1088" t="s">
        <v>653</v>
      </c>
      <c r="E1088">
        <v>2</v>
      </c>
      <c r="F1088">
        <v>3</v>
      </c>
      <c r="G1088">
        <v>1</v>
      </c>
    </row>
    <row r="1089" spans="1:7">
      <c r="A1089" t="s">
        <v>668</v>
      </c>
      <c r="B1089">
        <v>1975</v>
      </c>
      <c r="C1089" t="s">
        <v>1135</v>
      </c>
      <c r="D1089" t="s">
        <v>652</v>
      </c>
      <c r="E1089">
        <v>2</v>
      </c>
      <c r="F1089">
        <v>3</v>
      </c>
      <c r="G1089">
        <v>1</v>
      </c>
    </row>
    <row r="1090" spans="1:7">
      <c r="A1090" t="s">
        <v>668</v>
      </c>
      <c r="B1090">
        <v>1975</v>
      </c>
      <c r="C1090" t="s">
        <v>1134</v>
      </c>
      <c r="D1090" t="s">
        <v>649</v>
      </c>
      <c r="E1090">
        <v>1</v>
      </c>
      <c r="F1090">
        <v>3</v>
      </c>
      <c r="G1090">
        <v>0</v>
      </c>
    </row>
    <row r="1091" spans="1:7">
      <c r="A1091" t="s">
        <v>668</v>
      </c>
      <c r="B1091">
        <v>1975</v>
      </c>
      <c r="C1091" t="s">
        <v>1135</v>
      </c>
      <c r="D1091" t="s">
        <v>645</v>
      </c>
      <c r="E1091">
        <v>1</v>
      </c>
      <c r="F1091">
        <v>3</v>
      </c>
      <c r="G1091">
        <v>0</v>
      </c>
    </row>
    <row r="1092" spans="1:7">
      <c r="A1092" t="s">
        <v>668</v>
      </c>
      <c r="B1092">
        <v>1974</v>
      </c>
      <c r="C1092" t="s">
        <v>669</v>
      </c>
      <c r="D1092" t="s">
        <v>642</v>
      </c>
      <c r="E1092">
        <v>4</v>
      </c>
      <c r="F1092">
        <v>7</v>
      </c>
      <c r="G1092">
        <v>1</v>
      </c>
    </row>
    <row r="1093" spans="1:7">
      <c r="A1093" t="s">
        <v>668</v>
      </c>
      <c r="B1093">
        <v>1974</v>
      </c>
      <c r="C1093" t="s">
        <v>1133</v>
      </c>
      <c r="D1093" t="s">
        <v>649</v>
      </c>
      <c r="E1093">
        <v>4</v>
      </c>
      <c r="F1093">
        <v>7</v>
      </c>
      <c r="G1093">
        <v>1</v>
      </c>
    </row>
    <row r="1094" spans="1:7">
      <c r="A1094" t="s">
        <v>668</v>
      </c>
      <c r="B1094">
        <v>1974</v>
      </c>
      <c r="C1094" t="s">
        <v>1132</v>
      </c>
      <c r="D1094" t="s">
        <v>650</v>
      </c>
      <c r="E1094">
        <v>4</v>
      </c>
      <c r="F1094">
        <v>7</v>
      </c>
      <c r="G1094">
        <v>1</v>
      </c>
    </row>
    <row r="1095" spans="1:7">
      <c r="A1095" t="s">
        <v>668</v>
      </c>
      <c r="B1095">
        <v>1974</v>
      </c>
      <c r="C1095" t="s">
        <v>669</v>
      </c>
      <c r="D1095" t="s">
        <v>659</v>
      </c>
      <c r="E1095">
        <v>3</v>
      </c>
      <c r="F1095">
        <v>7</v>
      </c>
      <c r="G1095">
        <v>0</v>
      </c>
    </row>
    <row r="1096" spans="1:7">
      <c r="A1096" t="s">
        <v>668</v>
      </c>
      <c r="B1096">
        <v>1974</v>
      </c>
      <c r="C1096" t="s">
        <v>1133</v>
      </c>
      <c r="D1096" t="s">
        <v>1130</v>
      </c>
      <c r="E1096">
        <v>3</v>
      </c>
      <c r="F1096">
        <v>7</v>
      </c>
      <c r="G1096">
        <v>0</v>
      </c>
    </row>
    <row r="1097" spans="1:7">
      <c r="A1097" t="s">
        <v>668</v>
      </c>
      <c r="B1097">
        <v>1974</v>
      </c>
      <c r="C1097" t="s">
        <v>1132</v>
      </c>
      <c r="D1097" t="s">
        <v>645</v>
      </c>
      <c r="E1097">
        <v>3</v>
      </c>
      <c r="F1097">
        <v>7</v>
      </c>
      <c r="G1097">
        <v>0</v>
      </c>
    </row>
    <row r="1098" spans="1:7">
      <c r="A1098" t="s">
        <v>668</v>
      </c>
      <c r="B1098">
        <v>1974</v>
      </c>
      <c r="C1098" t="s">
        <v>1133</v>
      </c>
      <c r="D1098" t="s">
        <v>642</v>
      </c>
      <c r="E1098">
        <v>4</v>
      </c>
      <c r="F1098">
        <v>6</v>
      </c>
      <c r="G1098">
        <v>1</v>
      </c>
    </row>
    <row r="1099" spans="1:7">
      <c r="A1099" t="s">
        <v>668</v>
      </c>
      <c r="B1099">
        <v>1974</v>
      </c>
      <c r="C1099" t="s">
        <v>1133</v>
      </c>
      <c r="D1099" t="s">
        <v>1126</v>
      </c>
      <c r="E1099">
        <v>2</v>
      </c>
      <c r="F1099">
        <v>6</v>
      </c>
      <c r="G1099">
        <v>0</v>
      </c>
    </row>
    <row r="1100" spans="1:7">
      <c r="A1100" t="s">
        <v>668</v>
      </c>
      <c r="B1100">
        <v>1974</v>
      </c>
      <c r="C1100" t="s">
        <v>676</v>
      </c>
      <c r="D1100" t="s">
        <v>642</v>
      </c>
      <c r="E1100">
        <v>4</v>
      </c>
      <c r="F1100">
        <v>5</v>
      </c>
      <c r="G1100">
        <v>1</v>
      </c>
    </row>
    <row r="1101" spans="1:7">
      <c r="A1101" t="s">
        <v>668</v>
      </c>
      <c r="B1101">
        <v>1974</v>
      </c>
      <c r="C1101" t="s">
        <v>1132</v>
      </c>
      <c r="D1101" t="s">
        <v>659</v>
      </c>
      <c r="E1101">
        <v>4</v>
      </c>
      <c r="F1101">
        <v>5</v>
      </c>
      <c r="G1101">
        <v>1</v>
      </c>
    </row>
    <row r="1102" spans="1:7">
      <c r="A1102" t="s">
        <v>668</v>
      </c>
      <c r="B1102">
        <v>1974</v>
      </c>
      <c r="C1102" t="s">
        <v>676</v>
      </c>
      <c r="D1102" t="s">
        <v>649</v>
      </c>
      <c r="E1102">
        <v>1</v>
      </c>
      <c r="F1102">
        <v>5</v>
      </c>
      <c r="G1102">
        <v>0</v>
      </c>
    </row>
    <row r="1103" spans="1:7">
      <c r="A1103" t="s">
        <v>668</v>
      </c>
      <c r="B1103">
        <v>1974</v>
      </c>
      <c r="C1103" t="s">
        <v>1132</v>
      </c>
      <c r="D1103" t="s">
        <v>641</v>
      </c>
      <c r="E1103">
        <v>1</v>
      </c>
      <c r="F1103">
        <v>5</v>
      </c>
      <c r="G1103">
        <v>0</v>
      </c>
    </row>
    <row r="1104" spans="1:7">
      <c r="A1104" t="s">
        <v>668</v>
      </c>
      <c r="B1104">
        <v>1974</v>
      </c>
      <c r="C1104" t="s">
        <v>677</v>
      </c>
      <c r="D1104" t="s">
        <v>659</v>
      </c>
      <c r="E1104">
        <v>4</v>
      </c>
      <c r="F1104">
        <v>4</v>
      </c>
      <c r="G1104">
        <v>1</v>
      </c>
    </row>
    <row r="1105" spans="1:7">
      <c r="A1105" t="s">
        <v>668</v>
      </c>
      <c r="B1105">
        <v>1974</v>
      </c>
      <c r="C1105" t="s">
        <v>677</v>
      </c>
      <c r="D1105" t="s">
        <v>650</v>
      </c>
      <c r="E1105">
        <v>0</v>
      </c>
      <c r="F1105">
        <v>4</v>
      </c>
      <c r="G1105">
        <v>0</v>
      </c>
    </row>
    <row r="1106" spans="1:7">
      <c r="A1106" t="s">
        <v>668</v>
      </c>
      <c r="B1106">
        <v>1973</v>
      </c>
      <c r="C1106" t="s">
        <v>676</v>
      </c>
      <c r="D1106" t="s">
        <v>649</v>
      </c>
      <c r="E1106">
        <v>4</v>
      </c>
      <c r="F1106">
        <v>7</v>
      </c>
      <c r="G1106">
        <v>1</v>
      </c>
    </row>
    <row r="1107" spans="1:7">
      <c r="A1107" t="s">
        <v>668</v>
      </c>
      <c r="B1107">
        <v>1973</v>
      </c>
      <c r="C1107" t="s">
        <v>1132</v>
      </c>
      <c r="D1107" t="s">
        <v>641</v>
      </c>
      <c r="E1107">
        <v>4</v>
      </c>
      <c r="F1107">
        <v>7</v>
      </c>
      <c r="G1107">
        <v>1</v>
      </c>
    </row>
    <row r="1108" spans="1:7">
      <c r="A1108" t="s">
        <v>668</v>
      </c>
      <c r="B1108">
        <v>1973</v>
      </c>
      <c r="C1108" t="s">
        <v>676</v>
      </c>
      <c r="D1108" t="s">
        <v>642</v>
      </c>
      <c r="E1108">
        <v>3</v>
      </c>
      <c r="F1108">
        <v>7</v>
      </c>
      <c r="G1108">
        <v>0</v>
      </c>
    </row>
    <row r="1109" spans="1:7">
      <c r="A1109" t="s">
        <v>668</v>
      </c>
      <c r="B1109">
        <v>1973</v>
      </c>
      <c r="C1109" t="s">
        <v>1132</v>
      </c>
      <c r="D1109" t="s">
        <v>650</v>
      </c>
      <c r="E1109">
        <v>3</v>
      </c>
      <c r="F1109">
        <v>7</v>
      </c>
      <c r="G1109">
        <v>0</v>
      </c>
    </row>
    <row r="1110" spans="1:7">
      <c r="A1110" t="s">
        <v>668</v>
      </c>
      <c r="B1110">
        <v>1973</v>
      </c>
      <c r="C1110" t="s">
        <v>1133</v>
      </c>
      <c r="D1110" t="s">
        <v>642</v>
      </c>
      <c r="E1110">
        <v>4</v>
      </c>
      <c r="F1110">
        <v>6</v>
      </c>
      <c r="G1110">
        <v>1</v>
      </c>
    </row>
    <row r="1111" spans="1:7">
      <c r="A1111" t="s">
        <v>668</v>
      </c>
      <c r="B1111">
        <v>1973</v>
      </c>
      <c r="C1111" t="s">
        <v>1132</v>
      </c>
      <c r="D1111" t="s">
        <v>658</v>
      </c>
      <c r="E1111">
        <v>4</v>
      </c>
      <c r="F1111">
        <v>6</v>
      </c>
      <c r="G1111">
        <v>1</v>
      </c>
    </row>
    <row r="1112" spans="1:7">
      <c r="A1112" t="s">
        <v>668</v>
      </c>
      <c r="B1112">
        <v>1973</v>
      </c>
      <c r="C1112" t="s">
        <v>1133</v>
      </c>
      <c r="D1112" t="s">
        <v>672</v>
      </c>
      <c r="E1112">
        <v>2</v>
      </c>
      <c r="F1112">
        <v>6</v>
      </c>
      <c r="G1112">
        <v>0</v>
      </c>
    </row>
    <row r="1113" spans="1:7">
      <c r="A1113" t="s">
        <v>668</v>
      </c>
      <c r="B1113">
        <v>1973</v>
      </c>
      <c r="C1113" t="s">
        <v>1132</v>
      </c>
      <c r="D1113" t="s">
        <v>659</v>
      </c>
      <c r="E1113">
        <v>2</v>
      </c>
      <c r="F1113">
        <v>6</v>
      </c>
      <c r="G1113">
        <v>0</v>
      </c>
    </row>
    <row r="1114" spans="1:7">
      <c r="A1114" t="s">
        <v>668</v>
      </c>
      <c r="B1114">
        <v>1973</v>
      </c>
      <c r="C1114" t="s">
        <v>669</v>
      </c>
      <c r="D1114" t="s">
        <v>649</v>
      </c>
      <c r="E1114">
        <v>4</v>
      </c>
      <c r="F1114">
        <v>5</v>
      </c>
      <c r="G1114">
        <v>1</v>
      </c>
    </row>
    <row r="1115" spans="1:7">
      <c r="A1115" t="s">
        <v>668</v>
      </c>
      <c r="B1115">
        <v>1973</v>
      </c>
      <c r="C1115" t="s">
        <v>677</v>
      </c>
      <c r="D1115" t="s">
        <v>641</v>
      </c>
      <c r="E1115">
        <v>4</v>
      </c>
      <c r="F1115">
        <v>5</v>
      </c>
      <c r="G1115">
        <v>1</v>
      </c>
    </row>
    <row r="1116" spans="1:7">
      <c r="A1116" t="s">
        <v>668</v>
      </c>
      <c r="B1116">
        <v>1973</v>
      </c>
      <c r="C1116" t="s">
        <v>1133</v>
      </c>
      <c r="D1116" t="s">
        <v>649</v>
      </c>
      <c r="E1116">
        <v>4</v>
      </c>
      <c r="F1116">
        <v>5</v>
      </c>
      <c r="G1116">
        <v>1</v>
      </c>
    </row>
    <row r="1117" spans="1:7">
      <c r="A1117" t="s">
        <v>668</v>
      </c>
      <c r="B1117">
        <v>1973</v>
      </c>
      <c r="C1117" t="s">
        <v>669</v>
      </c>
      <c r="D1117" t="s">
        <v>641</v>
      </c>
      <c r="E1117">
        <v>1</v>
      </c>
      <c r="F1117">
        <v>5</v>
      </c>
      <c r="G1117">
        <v>0</v>
      </c>
    </row>
    <row r="1118" spans="1:7">
      <c r="A1118" t="s">
        <v>668</v>
      </c>
      <c r="B1118">
        <v>1973</v>
      </c>
      <c r="C1118" t="s">
        <v>677</v>
      </c>
      <c r="D1118" t="s">
        <v>658</v>
      </c>
      <c r="E1118">
        <v>1</v>
      </c>
      <c r="F1118">
        <v>5</v>
      </c>
      <c r="G1118">
        <v>0</v>
      </c>
    </row>
    <row r="1119" spans="1:7">
      <c r="A1119" t="s">
        <v>668</v>
      </c>
      <c r="B1119">
        <v>1973</v>
      </c>
      <c r="C1119" t="s">
        <v>1133</v>
      </c>
      <c r="D1119" t="s">
        <v>660</v>
      </c>
      <c r="E1119">
        <v>1</v>
      </c>
      <c r="F1119">
        <v>5</v>
      </c>
      <c r="G1119">
        <v>0</v>
      </c>
    </row>
    <row r="1120" spans="1:7">
      <c r="A1120" t="s">
        <v>668</v>
      </c>
      <c r="B1120">
        <v>1972</v>
      </c>
      <c r="C1120" t="s">
        <v>677</v>
      </c>
      <c r="D1120" t="s">
        <v>641</v>
      </c>
      <c r="E1120">
        <v>4</v>
      </c>
      <c r="F1120">
        <v>6</v>
      </c>
      <c r="G1120">
        <v>1</v>
      </c>
    </row>
    <row r="1121" spans="1:7">
      <c r="A1121" t="s">
        <v>668</v>
      </c>
      <c r="B1121">
        <v>1972</v>
      </c>
      <c r="C1121" t="s">
        <v>1133</v>
      </c>
      <c r="D1121" t="s">
        <v>642</v>
      </c>
      <c r="E1121">
        <v>4</v>
      </c>
      <c r="F1121">
        <v>6</v>
      </c>
      <c r="G1121">
        <v>1</v>
      </c>
    </row>
    <row r="1122" spans="1:7">
      <c r="A1122" t="s">
        <v>668</v>
      </c>
      <c r="B1122">
        <v>1972</v>
      </c>
      <c r="C1122" t="s">
        <v>1133</v>
      </c>
      <c r="D1122" t="s">
        <v>649</v>
      </c>
      <c r="E1122">
        <v>4</v>
      </c>
      <c r="F1122">
        <v>6</v>
      </c>
      <c r="G1122">
        <v>1</v>
      </c>
    </row>
    <row r="1123" spans="1:7">
      <c r="A1123" t="s">
        <v>668</v>
      </c>
      <c r="B1123">
        <v>1972</v>
      </c>
      <c r="C1123" t="s">
        <v>677</v>
      </c>
      <c r="D1123" t="s">
        <v>659</v>
      </c>
      <c r="E1123">
        <v>2</v>
      </c>
      <c r="F1123">
        <v>6</v>
      </c>
      <c r="G1123">
        <v>0</v>
      </c>
    </row>
    <row r="1124" spans="1:7">
      <c r="A1124" t="s">
        <v>668</v>
      </c>
      <c r="B1124">
        <v>1972</v>
      </c>
      <c r="C1124" t="s">
        <v>1133</v>
      </c>
      <c r="D1124" t="s">
        <v>672</v>
      </c>
      <c r="E1124">
        <v>2</v>
      </c>
      <c r="F1124">
        <v>6</v>
      </c>
      <c r="G1124">
        <v>0</v>
      </c>
    </row>
    <row r="1125" spans="1:7">
      <c r="A1125" t="s">
        <v>668</v>
      </c>
      <c r="B1125">
        <v>1972</v>
      </c>
      <c r="C1125" t="s">
        <v>1133</v>
      </c>
      <c r="D1125" t="s">
        <v>660</v>
      </c>
      <c r="E1125">
        <v>2</v>
      </c>
      <c r="F1125">
        <v>6</v>
      </c>
      <c r="G1125">
        <v>0</v>
      </c>
    </row>
    <row r="1126" spans="1:7">
      <c r="A1126" t="s">
        <v>668</v>
      </c>
      <c r="B1126">
        <v>1972</v>
      </c>
      <c r="C1126" t="s">
        <v>669</v>
      </c>
      <c r="D1126" t="s">
        <v>641</v>
      </c>
      <c r="E1126">
        <v>4</v>
      </c>
      <c r="F1126">
        <v>5</v>
      </c>
      <c r="G1126">
        <v>1</v>
      </c>
    </row>
    <row r="1127" spans="1:7">
      <c r="A1127" t="s">
        <v>668</v>
      </c>
      <c r="B1127">
        <v>1972</v>
      </c>
      <c r="C1127" t="s">
        <v>676</v>
      </c>
      <c r="D1127" t="s">
        <v>649</v>
      </c>
      <c r="E1127">
        <v>4</v>
      </c>
      <c r="F1127">
        <v>5</v>
      </c>
      <c r="G1127">
        <v>1</v>
      </c>
    </row>
    <row r="1128" spans="1:7">
      <c r="A1128" t="s">
        <v>668</v>
      </c>
      <c r="B1128">
        <v>1972</v>
      </c>
      <c r="C1128" t="s">
        <v>1132</v>
      </c>
      <c r="D1128" t="s">
        <v>659</v>
      </c>
      <c r="E1128">
        <v>4</v>
      </c>
      <c r="F1128">
        <v>5</v>
      </c>
      <c r="G1128">
        <v>1</v>
      </c>
    </row>
    <row r="1129" spans="1:7">
      <c r="A1129" t="s">
        <v>668</v>
      </c>
      <c r="B1129">
        <v>1972</v>
      </c>
      <c r="C1129" t="s">
        <v>669</v>
      </c>
      <c r="D1129" t="s">
        <v>649</v>
      </c>
      <c r="E1129">
        <v>1</v>
      </c>
      <c r="F1129">
        <v>5</v>
      </c>
      <c r="G1129">
        <v>0</v>
      </c>
    </row>
    <row r="1130" spans="1:7">
      <c r="A1130" t="s">
        <v>668</v>
      </c>
      <c r="B1130">
        <v>1972</v>
      </c>
      <c r="C1130" t="s">
        <v>676</v>
      </c>
      <c r="D1130" t="s">
        <v>642</v>
      </c>
      <c r="E1130">
        <v>1</v>
      </c>
      <c r="F1130">
        <v>5</v>
      </c>
      <c r="G1130">
        <v>0</v>
      </c>
    </row>
    <row r="1131" spans="1:7">
      <c r="A1131" t="s">
        <v>668</v>
      </c>
      <c r="B1131">
        <v>1972</v>
      </c>
      <c r="C1131" t="s">
        <v>1132</v>
      </c>
      <c r="D1131" t="s">
        <v>658</v>
      </c>
      <c r="E1131">
        <v>1</v>
      </c>
      <c r="F1131">
        <v>5</v>
      </c>
      <c r="G1131">
        <v>0</v>
      </c>
    </row>
    <row r="1132" spans="1:7">
      <c r="A1132" t="s">
        <v>668</v>
      </c>
      <c r="B1132">
        <v>1972</v>
      </c>
      <c r="C1132" t="s">
        <v>1132</v>
      </c>
      <c r="D1132" t="s">
        <v>641</v>
      </c>
      <c r="E1132">
        <v>4</v>
      </c>
      <c r="F1132">
        <v>4</v>
      </c>
      <c r="G1132">
        <v>1</v>
      </c>
    </row>
    <row r="1133" spans="1:7">
      <c r="A1133" t="s">
        <v>668</v>
      </c>
      <c r="B1133">
        <v>1972</v>
      </c>
      <c r="C1133" t="s">
        <v>1132</v>
      </c>
      <c r="D1133" t="s">
        <v>650</v>
      </c>
      <c r="E1133">
        <v>0</v>
      </c>
      <c r="F1133">
        <v>4</v>
      </c>
      <c r="G1133">
        <v>0</v>
      </c>
    </row>
    <row r="1134" spans="1:7">
      <c r="A1134" t="s">
        <v>668</v>
      </c>
      <c r="B1134">
        <v>1971</v>
      </c>
      <c r="C1134" t="s">
        <v>676</v>
      </c>
      <c r="D1134" t="s">
        <v>660</v>
      </c>
      <c r="E1134">
        <v>4</v>
      </c>
      <c r="F1134">
        <v>7</v>
      </c>
      <c r="G1134">
        <v>1</v>
      </c>
    </row>
    <row r="1135" spans="1:7">
      <c r="A1135" t="s">
        <v>668</v>
      </c>
      <c r="B1135">
        <v>1971</v>
      </c>
      <c r="C1135" t="s">
        <v>1133</v>
      </c>
      <c r="D1135" t="s">
        <v>660</v>
      </c>
      <c r="E1135">
        <v>4</v>
      </c>
      <c r="F1135">
        <v>7</v>
      </c>
      <c r="G1135">
        <v>1</v>
      </c>
    </row>
    <row r="1136" spans="1:7">
      <c r="A1136" t="s">
        <v>668</v>
      </c>
      <c r="B1136">
        <v>1971</v>
      </c>
      <c r="C1136" t="s">
        <v>1132</v>
      </c>
      <c r="D1136" t="s">
        <v>641</v>
      </c>
      <c r="E1136">
        <v>4</v>
      </c>
      <c r="F1136">
        <v>7</v>
      </c>
      <c r="G1136">
        <v>1</v>
      </c>
    </row>
    <row r="1137" spans="1:7">
      <c r="A1137" t="s">
        <v>668</v>
      </c>
      <c r="B1137">
        <v>1971</v>
      </c>
      <c r="C1137" t="s">
        <v>676</v>
      </c>
      <c r="D1137" t="s">
        <v>649</v>
      </c>
      <c r="E1137">
        <v>3</v>
      </c>
      <c r="F1137">
        <v>7</v>
      </c>
      <c r="G1137">
        <v>0</v>
      </c>
    </row>
    <row r="1138" spans="1:7">
      <c r="A1138" t="s">
        <v>668</v>
      </c>
      <c r="B1138">
        <v>1971</v>
      </c>
      <c r="C1138" t="s">
        <v>1133</v>
      </c>
      <c r="D1138" t="s">
        <v>647</v>
      </c>
      <c r="E1138">
        <v>3</v>
      </c>
      <c r="F1138">
        <v>7</v>
      </c>
      <c r="G1138">
        <v>0</v>
      </c>
    </row>
    <row r="1139" spans="1:7">
      <c r="A1139" t="s">
        <v>668</v>
      </c>
      <c r="B1139">
        <v>1971</v>
      </c>
      <c r="C1139" t="s">
        <v>1132</v>
      </c>
      <c r="D1139" t="s">
        <v>650</v>
      </c>
      <c r="E1139">
        <v>3</v>
      </c>
      <c r="F1139">
        <v>7</v>
      </c>
      <c r="G1139">
        <v>0</v>
      </c>
    </row>
    <row r="1140" spans="1:7">
      <c r="A1140" t="s">
        <v>668</v>
      </c>
      <c r="B1140">
        <v>1971</v>
      </c>
      <c r="C1140" t="s">
        <v>677</v>
      </c>
      <c r="D1140" t="s">
        <v>659</v>
      </c>
      <c r="E1140">
        <v>4</v>
      </c>
      <c r="F1140">
        <v>5</v>
      </c>
      <c r="G1140">
        <v>1</v>
      </c>
    </row>
    <row r="1141" spans="1:7">
      <c r="A1141" t="s">
        <v>668</v>
      </c>
      <c r="B1141">
        <v>1971</v>
      </c>
      <c r="C1141" t="s">
        <v>1133</v>
      </c>
      <c r="D1141" t="s">
        <v>649</v>
      </c>
      <c r="E1141">
        <v>4</v>
      </c>
      <c r="F1141">
        <v>5</v>
      </c>
      <c r="G1141">
        <v>1</v>
      </c>
    </row>
    <row r="1142" spans="1:7">
      <c r="A1142" t="s">
        <v>668</v>
      </c>
      <c r="B1142">
        <v>1971</v>
      </c>
      <c r="C1142" t="s">
        <v>1132</v>
      </c>
      <c r="D1142" t="s">
        <v>659</v>
      </c>
      <c r="E1142">
        <v>4</v>
      </c>
      <c r="F1142">
        <v>5</v>
      </c>
      <c r="G1142">
        <v>1</v>
      </c>
    </row>
    <row r="1143" spans="1:7">
      <c r="A1143" t="s">
        <v>668</v>
      </c>
      <c r="B1143">
        <v>1971</v>
      </c>
      <c r="C1143" t="s">
        <v>677</v>
      </c>
      <c r="D1143" t="s">
        <v>641</v>
      </c>
      <c r="E1143">
        <v>1</v>
      </c>
      <c r="F1143">
        <v>5</v>
      </c>
      <c r="G1143">
        <v>0</v>
      </c>
    </row>
    <row r="1144" spans="1:7">
      <c r="A1144" t="s">
        <v>668</v>
      </c>
      <c r="B1144">
        <v>1971</v>
      </c>
      <c r="C1144" t="s">
        <v>1133</v>
      </c>
      <c r="D1144" t="s">
        <v>672</v>
      </c>
      <c r="E1144">
        <v>1</v>
      </c>
      <c r="F1144">
        <v>5</v>
      </c>
      <c r="G1144">
        <v>0</v>
      </c>
    </row>
    <row r="1145" spans="1:7">
      <c r="A1145" t="s">
        <v>668</v>
      </c>
      <c r="B1145">
        <v>1971</v>
      </c>
      <c r="C1145" t="s">
        <v>1132</v>
      </c>
      <c r="D1145" t="s">
        <v>661</v>
      </c>
      <c r="E1145">
        <v>1</v>
      </c>
      <c r="F1145">
        <v>5</v>
      </c>
      <c r="G1145">
        <v>0</v>
      </c>
    </row>
    <row r="1146" spans="1:7">
      <c r="A1146" t="s">
        <v>668</v>
      </c>
      <c r="B1146">
        <v>1971</v>
      </c>
      <c r="C1146" t="s">
        <v>669</v>
      </c>
      <c r="D1146" t="s">
        <v>659</v>
      </c>
      <c r="E1146">
        <v>4</v>
      </c>
      <c r="F1146">
        <v>4</v>
      </c>
      <c r="G1146">
        <v>1</v>
      </c>
    </row>
    <row r="1147" spans="1:7">
      <c r="A1147" t="s">
        <v>668</v>
      </c>
      <c r="B1147">
        <v>1971</v>
      </c>
      <c r="C1147" t="s">
        <v>669</v>
      </c>
      <c r="D1147" t="s">
        <v>660</v>
      </c>
      <c r="E1147">
        <v>0</v>
      </c>
      <c r="F1147">
        <v>4</v>
      </c>
      <c r="G1147">
        <v>0</v>
      </c>
    </row>
    <row r="1148" spans="1:7">
      <c r="A1148" t="s">
        <v>668</v>
      </c>
      <c r="B1148">
        <v>1970</v>
      </c>
      <c r="C1148" t="s">
        <v>669</v>
      </c>
      <c r="D1148" t="s">
        <v>649</v>
      </c>
      <c r="E1148">
        <v>4</v>
      </c>
      <c r="F1148">
        <v>7</v>
      </c>
      <c r="G1148">
        <v>1</v>
      </c>
    </row>
    <row r="1149" spans="1:7">
      <c r="A1149" t="s">
        <v>668</v>
      </c>
      <c r="B1149">
        <v>1970</v>
      </c>
      <c r="C1149" t="s">
        <v>1133</v>
      </c>
      <c r="D1149" t="s">
        <v>649</v>
      </c>
      <c r="E1149">
        <v>4</v>
      </c>
      <c r="F1149">
        <v>7</v>
      </c>
      <c r="G1149">
        <v>1</v>
      </c>
    </row>
    <row r="1150" spans="1:7">
      <c r="A1150" t="s">
        <v>668</v>
      </c>
      <c r="B1150">
        <v>1970</v>
      </c>
      <c r="C1150" t="s">
        <v>1132</v>
      </c>
      <c r="D1150" t="s">
        <v>641</v>
      </c>
      <c r="E1150">
        <v>4</v>
      </c>
      <c r="F1150">
        <v>7</v>
      </c>
      <c r="G1150">
        <v>1</v>
      </c>
    </row>
    <row r="1151" spans="1:7">
      <c r="A1151" t="s">
        <v>668</v>
      </c>
      <c r="B1151">
        <v>1970</v>
      </c>
      <c r="C1151" t="s">
        <v>669</v>
      </c>
      <c r="D1151" t="s">
        <v>641</v>
      </c>
      <c r="E1151">
        <v>3</v>
      </c>
      <c r="F1151">
        <v>7</v>
      </c>
      <c r="G1151">
        <v>0</v>
      </c>
    </row>
    <row r="1152" spans="1:7">
      <c r="A1152" t="s">
        <v>668</v>
      </c>
      <c r="B1152">
        <v>1970</v>
      </c>
      <c r="C1152" t="s">
        <v>1133</v>
      </c>
      <c r="D1152" t="s">
        <v>660</v>
      </c>
      <c r="E1152">
        <v>3</v>
      </c>
      <c r="F1152">
        <v>7</v>
      </c>
      <c r="G1152">
        <v>0</v>
      </c>
    </row>
    <row r="1153" spans="1:7">
      <c r="A1153" t="s">
        <v>668</v>
      </c>
      <c r="B1153">
        <v>1970</v>
      </c>
      <c r="C1153" t="s">
        <v>1132</v>
      </c>
      <c r="D1153" t="s">
        <v>654</v>
      </c>
      <c r="E1153">
        <v>3</v>
      </c>
      <c r="F1153">
        <v>7</v>
      </c>
      <c r="G1153">
        <v>0</v>
      </c>
    </row>
    <row r="1154" spans="1:7">
      <c r="A1154" t="s">
        <v>668</v>
      </c>
      <c r="B1154">
        <v>1970</v>
      </c>
      <c r="C1154" t="s">
        <v>676</v>
      </c>
      <c r="D1154" t="s">
        <v>649</v>
      </c>
      <c r="E1154">
        <v>4</v>
      </c>
      <c r="F1154">
        <v>5</v>
      </c>
      <c r="G1154">
        <v>1</v>
      </c>
    </row>
    <row r="1155" spans="1:7">
      <c r="A1155" t="s">
        <v>668</v>
      </c>
      <c r="B1155">
        <v>1970</v>
      </c>
      <c r="C1155" t="s">
        <v>1133</v>
      </c>
      <c r="D1155" t="s">
        <v>659</v>
      </c>
      <c r="E1155">
        <v>4</v>
      </c>
      <c r="F1155">
        <v>5</v>
      </c>
      <c r="G1155">
        <v>1</v>
      </c>
    </row>
    <row r="1156" spans="1:7">
      <c r="A1156" t="s">
        <v>668</v>
      </c>
      <c r="B1156">
        <v>1970</v>
      </c>
      <c r="C1156" t="s">
        <v>1132</v>
      </c>
      <c r="D1156" t="s">
        <v>672</v>
      </c>
      <c r="E1156">
        <v>4</v>
      </c>
      <c r="F1156">
        <v>5</v>
      </c>
      <c r="G1156">
        <v>1</v>
      </c>
    </row>
    <row r="1157" spans="1:7">
      <c r="A1157" t="s">
        <v>668</v>
      </c>
      <c r="B1157">
        <v>1970</v>
      </c>
      <c r="C1157" t="s">
        <v>676</v>
      </c>
      <c r="D1157" t="s">
        <v>659</v>
      </c>
      <c r="E1157">
        <v>1</v>
      </c>
      <c r="F1157">
        <v>5</v>
      </c>
      <c r="G1157">
        <v>0</v>
      </c>
    </row>
    <row r="1158" spans="1:7">
      <c r="A1158" t="s">
        <v>668</v>
      </c>
      <c r="B1158">
        <v>1970</v>
      </c>
      <c r="C1158" t="s">
        <v>1133</v>
      </c>
      <c r="D1158" t="s">
        <v>647</v>
      </c>
      <c r="E1158">
        <v>1</v>
      </c>
      <c r="F1158">
        <v>5</v>
      </c>
      <c r="G1158">
        <v>0</v>
      </c>
    </row>
    <row r="1159" spans="1:7">
      <c r="A1159" t="s">
        <v>668</v>
      </c>
      <c r="B1159">
        <v>1970</v>
      </c>
      <c r="C1159" t="s">
        <v>1132</v>
      </c>
      <c r="D1159" t="s">
        <v>650</v>
      </c>
      <c r="E1159">
        <v>1</v>
      </c>
      <c r="F1159">
        <v>5</v>
      </c>
      <c r="G1159">
        <v>0</v>
      </c>
    </row>
    <row r="1160" spans="1:7">
      <c r="A1160" t="s">
        <v>668</v>
      </c>
      <c r="B1160">
        <v>1970</v>
      </c>
      <c r="C1160" t="s">
        <v>677</v>
      </c>
      <c r="D1160" t="s">
        <v>641</v>
      </c>
      <c r="E1160">
        <v>4</v>
      </c>
      <c r="F1160">
        <v>4</v>
      </c>
      <c r="G1160">
        <v>1</v>
      </c>
    </row>
    <row r="1161" spans="1:7">
      <c r="A1161" t="s">
        <v>668</v>
      </c>
      <c r="B1161">
        <v>1970</v>
      </c>
      <c r="C1161" t="s">
        <v>677</v>
      </c>
      <c r="D1161" t="s">
        <v>672</v>
      </c>
      <c r="E1161">
        <v>0</v>
      </c>
      <c r="F1161">
        <v>4</v>
      </c>
      <c r="G1161">
        <v>0</v>
      </c>
    </row>
    <row r="1162" spans="1:7">
      <c r="A1162" t="s">
        <v>668</v>
      </c>
      <c r="B1162">
        <v>1969</v>
      </c>
      <c r="C1162" t="s">
        <v>669</v>
      </c>
      <c r="D1162" t="s">
        <v>642</v>
      </c>
      <c r="E1162">
        <v>4</v>
      </c>
      <c r="F1162">
        <v>7</v>
      </c>
      <c r="G1162">
        <v>1</v>
      </c>
    </row>
    <row r="1163" spans="1:7">
      <c r="A1163" t="s">
        <v>668</v>
      </c>
      <c r="B1163">
        <v>1969</v>
      </c>
      <c r="C1163" t="s">
        <v>669</v>
      </c>
      <c r="D1163" t="s">
        <v>641</v>
      </c>
      <c r="E1163">
        <v>3</v>
      </c>
      <c r="F1163">
        <v>7</v>
      </c>
      <c r="G1163">
        <v>0</v>
      </c>
    </row>
    <row r="1164" spans="1:7">
      <c r="A1164" t="s">
        <v>668</v>
      </c>
      <c r="B1164">
        <v>1969</v>
      </c>
      <c r="C1164" t="s">
        <v>676</v>
      </c>
      <c r="D1164" t="s">
        <v>642</v>
      </c>
      <c r="E1164">
        <v>4</v>
      </c>
      <c r="F1164">
        <v>6</v>
      </c>
      <c r="G1164">
        <v>1</v>
      </c>
    </row>
    <row r="1165" spans="1:7">
      <c r="A1165" t="s">
        <v>668</v>
      </c>
      <c r="B1165">
        <v>1969</v>
      </c>
      <c r="C1165" t="s">
        <v>1132</v>
      </c>
      <c r="D1165" t="s">
        <v>672</v>
      </c>
      <c r="E1165">
        <v>4</v>
      </c>
      <c r="F1165">
        <v>6</v>
      </c>
      <c r="G1165">
        <v>1</v>
      </c>
    </row>
    <row r="1166" spans="1:7">
      <c r="A1166" t="s">
        <v>668</v>
      </c>
      <c r="B1166">
        <v>1969</v>
      </c>
      <c r="C1166" t="s">
        <v>1132</v>
      </c>
      <c r="D1166" t="s">
        <v>641</v>
      </c>
      <c r="E1166">
        <v>4</v>
      </c>
      <c r="F1166">
        <v>6</v>
      </c>
      <c r="G1166">
        <v>1</v>
      </c>
    </row>
    <row r="1167" spans="1:7">
      <c r="A1167" t="s">
        <v>668</v>
      </c>
      <c r="B1167">
        <v>1969</v>
      </c>
      <c r="C1167" t="s">
        <v>676</v>
      </c>
      <c r="D1167" t="s">
        <v>649</v>
      </c>
      <c r="E1167">
        <v>2</v>
      </c>
      <c r="F1167">
        <v>6</v>
      </c>
      <c r="G1167">
        <v>0</v>
      </c>
    </row>
    <row r="1168" spans="1:7">
      <c r="A1168" t="s">
        <v>668</v>
      </c>
      <c r="B1168">
        <v>1969</v>
      </c>
      <c r="C1168" t="s">
        <v>1132</v>
      </c>
      <c r="D1168" t="s">
        <v>1131</v>
      </c>
      <c r="E1168">
        <v>2</v>
      </c>
      <c r="F1168">
        <v>6</v>
      </c>
      <c r="G1168">
        <v>0</v>
      </c>
    </row>
    <row r="1169" spans="1:7">
      <c r="A1169" t="s">
        <v>668</v>
      </c>
      <c r="B1169">
        <v>1969</v>
      </c>
      <c r="C1169" t="s">
        <v>1132</v>
      </c>
      <c r="D1169" t="s">
        <v>661</v>
      </c>
      <c r="E1169">
        <v>2</v>
      </c>
      <c r="F1169">
        <v>6</v>
      </c>
      <c r="G1169">
        <v>0</v>
      </c>
    </row>
    <row r="1170" spans="1:7">
      <c r="A1170" t="s">
        <v>668</v>
      </c>
      <c r="B1170">
        <v>1969</v>
      </c>
      <c r="C1170" t="s">
        <v>677</v>
      </c>
      <c r="D1170" t="s">
        <v>641</v>
      </c>
      <c r="E1170">
        <v>4</v>
      </c>
      <c r="F1170">
        <v>5</v>
      </c>
      <c r="G1170">
        <v>1</v>
      </c>
    </row>
    <row r="1171" spans="1:7">
      <c r="A1171" t="s">
        <v>668</v>
      </c>
      <c r="B1171">
        <v>1969</v>
      </c>
      <c r="C1171" t="s">
        <v>1133</v>
      </c>
      <c r="D1171" t="s">
        <v>642</v>
      </c>
      <c r="E1171">
        <v>4</v>
      </c>
      <c r="F1171">
        <v>5</v>
      </c>
      <c r="G1171">
        <v>1</v>
      </c>
    </row>
    <row r="1172" spans="1:7">
      <c r="A1172" t="s">
        <v>668</v>
      </c>
      <c r="B1172">
        <v>1969</v>
      </c>
      <c r="C1172" t="s">
        <v>677</v>
      </c>
      <c r="D1172" t="s">
        <v>672</v>
      </c>
      <c r="E1172">
        <v>1</v>
      </c>
      <c r="F1172">
        <v>5</v>
      </c>
      <c r="G1172">
        <v>0</v>
      </c>
    </row>
    <row r="1173" spans="1:7">
      <c r="A1173" t="s">
        <v>668</v>
      </c>
      <c r="B1173">
        <v>1969</v>
      </c>
      <c r="C1173" t="s">
        <v>1133</v>
      </c>
      <c r="D1173" t="s">
        <v>647</v>
      </c>
      <c r="E1173">
        <v>1</v>
      </c>
      <c r="F1173">
        <v>5</v>
      </c>
      <c r="G1173">
        <v>0</v>
      </c>
    </row>
    <row r="1174" spans="1:7">
      <c r="A1174" t="s">
        <v>668</v>
      </c>
      <c r="B1174">
        <v>1969</v>
      </c>
      <c r="C1174" t="s">
        <v>1133</v>
      </c>
      <c r="D1174" t="s">
        <v>649</v>
      </c>
      <c r="E1174">
        <v>4</v>
      </c>
      <c r="F1174">
        <v>4</v>
      </c>
      <c r="G1174">
        <v>1</v>
      </c>
    </row>
    <row r="1175" spans="1:7">
      <c r="A1175" t="s">
        <v>668</v>
      </c>
      <c r="B1175">
        <v>1969</v>
      </c>
      <c r="C1175" t="s">
        <v>1133</v>
      </c>
      <c r="D1175" t="s">
        <v>660</v>
      </c>
      <c r="E1175">
        <v>0</v>
      </c>
      <c r="F1175">
        <v>4</v>
      </c>
      <c r="G1175">
        <v>0</v>
      </c>
    </row>
    <row r="1176" spans="1:7">
      <c r="A1176" t="s">
        <v>668</v>
      </c>
      <c r="B1176">
        <v>1968</v>
      </c>
      <c r="C1176" t="s">
        <v>676</v>
      </c>
      <c r="D1176" t="s">
        <v>642</v>
      </c>
      <c r="E1176">
        <v>4</v>
      </c>
      <c r="F1176">
        <v>7</v>
      </c>
      <c r="G1176">
        <v>1</v>
      </c>
    </row>
    <row r="1177" spans="1:7">
      <c r="A1177" t="s">
        <v>668</v>
      </c>
      <c r="B1177">
        <v>1968</v>
      </c>
      <c r="C1177" t="s">
        <v>676</v>
      </c>
      <c r="D1177" t="s">
        <v>647</v>
      </c>
      <c r="E1177">
        <v>3</v>
      </c>
      <c r="F1177">
        <v>7</v>
      </c>
      <c r="G1177">
        <v>0</v>
      </c>
    </row>
    <row r="1178" spans="1:7">
      <c r="A1178" t="s">
        <v>668</v>
      </c>
      <c r="B1178">
        <v>1968</v>
      </c>
      <c r="C1178" t="s">
        <v>669</v>
      </c>
      <c r="D1178" t="s">
        <v>642</v>
      </c>
      <c r="E1178">
        <v>4</v>
      </c>
      <c r="F1178">
        <v>6</v>
      </c>
      <c r="G1178">
        <v>1</v>
      </c>
    </row>
    <row r="1179" spans="1:7">
      <c r="A1179" t="s">
        <v>668</v>
      </c>
      <c r="B1179">
        <v>1968</v>
      </c>
      <c r="C1179" t="s">
        <v>1133</v>
      </c>
      <c r="D1179" t="s">
        <v>642</v>
      </c>
      <c r="E1179">
        <v>4</v>
      </c>
      <c r="F1179">
        <v>6</v>
      </c>
      <c r="G1179">
        <v>1</v>
      </c>
    </row>
    <row r="1180" spans="1:7">
      <c r="A1180" t="s">
        <v>668</v>
      </c>
      <c r="B1180">
        <v>1968</v>
      </c>
      <c r="C1180" t="s">
        <v>1133</v>
      </c>
      <c r="D1180" t="s">
        <v>647</v>
      </c>
      <c r="E1180">
        <v>4</v>
      </c>
      <c r="F1180">
        <v>6</v>
      </c>
      <c r="G1180">
        <v>1</v>
      </c>
    </row>
    <row r="1181" spans="1:7">
      <c r="A1181" t="s">
        <v>668</v>
      </c>
      <c r="B1181">
        <v>1968</v>
      </c>
      <c r="C1181" t="s">
        <v>1132</v>
      </c>
      <c r="D1181" t="s">
        <v>661</v>
      </c>
      <c r="E1181">
        <v>4</v>
      </c>
      <c r="F1181">
        <v>6</v>
      </c>
      <c r="G1181">
        <v>1</v>
      </c>
    </row>
    <row r="1182" spans="1:7">
      <c r="A1182" t="s">
        <v>668</v>
      </c>
      <c r="B1182">
        <v>1968</v>
      </c>
      <c r="C1182" t="s">
        <v>669</v>
      </c>
      <c r="D1182" t="s">
        <v>641</v>
      </c>
      <c r="E1182">
        <v>2</v>
      </c>
      <c r="F1182">
        <v>6</v>
      </c>
      <c r="G1182">
        <v>0</v>
      </c>
    </row>
    <row r="1183" spans="1:7">
      <c r="A1183" t="s">
        <v>668</v>
      </c>
      <c r="B1183">
        <v>1968</v>
      </c>
      <c r="C1183" t="s">
        <v>1133</v>
      </c>
      <c r="D1183" t="s">
        <v>645</v>
      </c>
      <c r="E1183">
        <v>2</v>
      </c>
      <c r="F1183">
        <v>6</v>
      </c>
      <c r="G1183">
        <v>0</v>
      </c>
    </row>
    <row r="1184" spans="1:7">
      <c r="A1184" t="s">
        <v>668</v>
      </c>
      <c r="B1184">
        <v>1968</v>
      </c>
      <c r="C1184" t="s">
        <v>1133</v>
      </c>
      <c r="D1184" t="s">
        <v>649</v>
      </c>
      <c r="E1184">
        <v>2</v>
      </c>
      <c r="F1184">
        <v>6</v>
      </c>
      <c r="G1184">
        <v>0</v>
      </c>
    </row>
    <row r="1185" spans="1:7">
      <c r="A1185" t="s">
        <v>668</v>
      </c>
      <c r="B1185">
        <v>1968</v>
      </c>
      <c r="C1185" t="s">
        <v>1132</v>
      </c>
      <c r="D1185" t="s">
        <v>662</v>
      </c>
      <c r="E1185">
        <v>2</v>
      </c>
      <c r="F1185">
        <v>6</v>
      </c>
      <c r="G1185">
        <v>0</v>
      </c>
    </row>
    <row r="1186" spans="1:7">
      <c r="A1186" t="s">
        <v>668</v>
      </c>
      <c r="B1186">
        <v>1968</v>
      </c>
      <c r="C1186" t="s">
        <v>1132</v>
      </c>
      <c r="D1186" t="s">
        <v>641</v>
      </c>
      <c r="E1186">
        <v>4</v>
      </c>
      <c r="F1186">
        <v>5</v>
      </c>
      <c r="G1186">
        <v>1</v>
      </c>
    </row>
    <row r="1187" spans="1:7">
      <c r="A1187" t="s">
        <v>668</v>
      </c>
      <c r="B1187">
        <v>1968</v>
      </c>
      <c r="C1187" t="s">
        <v>1132</v>
      </c>
      <c r="D1187" t="s">
        <v>650</v>
      </c>
      <c r="E1187">
        <v>1</v>
      </c>
      <c r="F1187">
        <v>5</v>
      </c>
      <c r="G1187">
        <v>0</v>
      </c>
    </row>
    <row r="1188" spans="1:7">
      <c r="A1188" t="s">
        <v>668</v>
      </c>
      <c r="B1188">
        <v>1968</v>
      </c>
      <c r="C1188" t="s">
        <v>677</v>
      </c>
      <c r="D1188" t="s">
        <v>641</v>
      </c>
      <c r="E1188">
        <v>4</v>
      </c>
      <c r="F1188">
        <v>4</v>
      </c>
      <c r="G1188">
        <v>1</v>
      </c>
    </row>
    <row r="1189" spans="1:7">
      <c r="A1189" t="s">
        <v>668</v>
      </c>
      <c r="B1189">
        <v>1968</v>
      </c>
      <c r="C1189" t="s">
        <v>677</v>
      </c>
      <c r="D1189" t="s">
        <v>661</v>
      </c>
      <c r="E1189">
        <v>0</v>
      </c>
      <c r="F1189">
        <v>4</v>
      </c>
      <c r="G1189">
        <v>0</v>
      </c>
    </row>
    <row r="1190" spans="1:7">
      <c r="A1190" t="s">
        <v>668</v>
      </c>
      <c r="B1190">
        <v>1967</v>
      </c>
      <c r="C1190" t="s">
        <v>669</v>
      </c>
      <c r="D1190" t="s">
        <v>647</v>
      </c>
      <c r="E1190">
        <v>4</v>
      </c>
      <c r="F1190">
        <v>6</v>
      </c>
      <c r="G1190">
        <v>1</v>
      </c>
    </row>
    <row r="1191" spans="1:7">
      <c r="A1191" t="s">
        <v>668</v>
      </c>
      <c r="B1191">
        <v>1967</v>
      </c>
      <c r="C1191" t="s">
        <v>677</v>
      </c>
      <c r="D1191" t="s">
        <v>661</v>
      </c>
      <c r="E1191">
        <v>4</v>
      </c>
      <c r="F1191">
        <v>6</v>
      </c>
      <c r="G1191">
        <v>1</v>
      </c>
    </row>
    <row r="1192" spans="1:7">
      <c r="A1192" t="s">
        <v>668</v>
      </c>
      <c r="B1192">
        <v>1967</v>
      </c>
      <c r="C1192" t="s">
        <v>669</v>
      </c>
      <c r="D1192" t="s">
        <v>661</v>
      </c>
      <c r="E1192">
        <v>2</v>
      </c>
      <c r="F1192">
        <v>6</v>
      </c>
      <c r="G1192">
        <v>0</v>
      </c>
    </row>
    <row r="1193" spans="1:7">
      <c r="A1193" t="s">
        <v>668</v>
      </c>
      <c r="B1193">
        <v>1967</v>
      </c>
      <c r="C1193" t="s">
        <v>677</v>
      </c>
      <c r="D1193" t="s">
        <v>662</v>
      </c>
      <c r="E1193">
        <v>2</v>
      </c>
      <c r="F1193">
        <v>6</v>
      </c>
      <c r="G1193">
        <v>0</v>
      </c>
    </row>
    <row r="1194" spans="1:7">
      <c r="A1194" t="s">
        <v>668</v>
      </c>
      <c r="B1194">
        <v>1967</v>
      </c>
      <c r="C1194" t="s">
        <v>676</v>
      </c>
      <c r="D1194" t="s">
        <v>647</v>
      </c>
      <c r="E1194">
        <v>4</v>
      </c>
      <c r="F1194">
        <v>5</v>
      </c>
      <c r="G1194">
        <v>1</v>
      </c>
    </row>
    <row r="1195" spans="1:7">
      <c r="A1195" t="s">
        <v>668</v>
      </c>
      <c r="B1195">
        <v>1967</v>
      </c>
      <c r="C1195" t="s">
        <v>676</v>
      </c>
      <c r="D1195" t="s">
        <v>642</v>
      </c>
      <c r="E1195">
        <v>1</v>
      </c>
      <c r="F1195">
        <v>5</v>
      </c>
      <c r="G1195">
        <v>0</v>
      </c>
    </row>
    <row r="1196" spans="1:7">
      <c r="A1196" t="s">
        <v>668</v>
      </c>
      <c r="B1196">
        <v>1967</v>
      </c>
      <c r="C1196" t="s">
        <v>1133</v>
      </c>
      <c r="D1196" t="s">
        <v>642</v>
      </c>
      <c r="E1196">
        <v>3</v>
      </c>
      <c r="F1196">
        <v>4</v>
      </c>
      <c r="G1196">
        <v>1</v>
      </c>
    </row>
    <row r="1197" spans="1:7">
      <c r="A1197" t="s">
        <v>668</v>
      </c>
      <c r="B1197">
        <v>1967</v>
      </c>
      <c r="C1197" t="s">
        <v>1133</v>
      </c>
      <c r="D1197" t="s">
        <v>647</v>
      </c>
      <c r="E1197">
        <v>3</v>
      </c>
      <c r="F1197">
        <v>4</v>
      </c>
      <c r="G1197">
        <v>1</v>
      </c>
    </row>
    <row r="1198" spans="1:7">
      <c r="A1198" t="s">
        <v>668</v>
      </c>
      <c r="B1198">
        <v>1967</v>
      </c>
      <c r="C1198" t="s">
        <v>1133</v>
      </c>
      <c r="D1198" t="s">
        <v>649</v>
      </c>
      <c r="E1198">
        <v>1</v>
      </c>
      <c r="F1198">
        <v>4</v>
      </c>
      <c r="G1198">
        <v>0</v>
      </c>
    </row>
    <row r="1199" spans="1:7">
      <c r="A1199" t="s">
        <v>668</v>
      </c>
      <c r="B1199">
        <v>1967</v>
      </c>
      <c r="C1199" t="s">
        <v>1133</v>
      </c>
      <c r="D1199" t="s">
        <v>670</v>
      </c>
      <c r="E1199">
        <v>1</v>
      </c>
      <c r="F1199">
        <v>4</v>
      </c>
      <c r="G1199">
        <v>0</v>
      </c>
    </row>
    <row r="1200" spans="1:7">
      <c r="A1200" t="s">
        <v>668</v>
      </c>
      <c r="B1200">
        <v>1967</v>
      </c>
      <c r="C1200" t="s">
        <v>1132</v>
      </c>
      <c r="D1200" t="s">
        <v>661</v>
      </c>
      <c r="E1200">
        <v>3</v>
      </c>
      <c r="F1200">
        <v>3</v>
      </c>
      <c r="G1200">
        <v>1</v>
      </c>
    </row>
    <row r="1201" spans="1:7">
      <c r="A1201" t="s">
        <v>668</v>
      </c>
      <c r="B1201">
        <v>1967</v>
      </c>
      <c r="C1201" t="s">
        <v>1132</v>
      </c>
      <c r="D1201" t="s">
        <v>662</v>
      </c>
      <c r="E1201">
        <v>3</v>
      </c>
      <c r="F1201">
        <v>3</v>
      </c>
      <c r="G1201">
        <v>1</v>
      </c>
    </row>
    <row r="1202" spans="1:7">
      <c r="A1202" t="s">
        <v>668</v>
      </c>
      <c r="B1202">
        <v>1967</v>
      </c>
      <c r="C1202" t="s">
        <v>1132</v>
      </c>
      <c r="D1202" t="s">
        <v>641</v>
      </c>
      <c r="E1202">
        <v>0</v>
      </c>
      <c r="F1202">
        <v>3</v>
      </c>
      <c r="G1202">
        <v>0</v>
      </c>
    </row>
    <row r="1203" spans="1:7">
      <c r="A1203" t="s">
        <v>668</v>
      </c>
      <c r="B1203">
        <v>1967</v>
      </c>
      <c r="C1203" t="s">
        <v>1132</v>
      </c>
      <c r="D1203" t="s">
        <v>650</v>
      </c>
      <c r="E1203">
        <v>0</v>
      </c>
      <c r="F1203">
        <v>3</v>
      </c>
      <c r="G1203">
        <v>0</v>
      </c>
    </row>
    <row r="1204" spans="1:7">
      <c r="A1204" t="s">
        <v>668</v>
      </c>
      <c r="B1204">
        <v>1966</v>
      </c>
      <c r="C1204" t="s">
        <v>669</v>
      </c>
      <c r="D1204" t="s">
        <v>642</v>
      </c>
      <c r="E1204">
        <v>4</v>
      </c>
      <c r="F1204">
        <v>7</v>
      </c>
      <c r="G1204">
        <v>1</v>
      </c>
    </row>
    <row r="1205" spans="1:7">
      <c r="A1205" t="s">
        <v>668</v>
      </c>
      <c r="B1205">
        <v>1966</v>
      </c>
      <c r="C1205" t="s">
        <v>677</v>
      </c>
      <c r="D1205" t="s">
        <v>641</v>
      </c>
      <c r="E1205">
        <v>4</v>
      </c>
      <c r="F1205">
        <v>7</v>
      </c>
      <c r="G1205">
        <v>1</v>
      </c>
    </row>
    <row r="1206" spans="1:7">
      <c r="A1206" t="s">
        <v>668</v>
      </c>
      <c r="B1206">
        <v>1966</v>
      </c>
      <c r="C1206" t="s">
        <v>669</v>
      </c>
      <c r="D1206" t="s">
        <v>641</v>
      </c>
      <c r="E1206">
        <v>3</v>
      </c>
      <c r="F1206">
        <v>7</v>
      </c>
      <c r="G1206">
        <v>0</v>
      </c>
    </row>
    <row r="1207" spans="1:7">
      <c r="A1207" t="s">
        <v>668</v>
      </c>
      <c r="B1207">
        <v>1966</v>
      </c>
      <c r="C1207" t="s">
        <v>677</v>
      </c>
      <c r="D1207" t="s">
        <v>662</v>
      </c>
      <c r="E1207">
        <v>3</v>
      </c>
      <c r="F1207">
        <v>7</v>
      </c>
      <c r="G1207">
        <v>0</v>
      </c>
    </row>
    <row r="1208" spans="1:7">
      <c r="A1208" t="s">
        <v>668</v>
      </c>
      <c r="B1208">
        <v>1966</v>
      </c>
      <c r="C1208" t="s">
        <v>676</v>
      </c>
      <c r="D1208" t="s">
        <v>642</v>
      </c>
      <c r="E1208">
        <v>4</v>
      </c>
      <c r="F1208">
        <v>5</v>
      </c>
      <c r="G1208">
        <v>1</v>
      </c>
    </row>
    <row r="1209" spans="1:7">
      <c r="A1209" t="s">
        <v>668</v>
      </c>
      <c r="B1209">
        <v>1966</v>
      </c>
      <c r="C1209" t="s">
        <v>1133</v>
      </c>
      <c r="D1209" t="s">
        <v>642</v>
      </c>
      <c r="E1209">
        <v>3</v>
      </c>
      <c r="F1209">
        <v>5</v>
      </c>
      <c r="G1209">
        <v>1</v>
      </c>
    </row>
    <row r="1210" spans="1:7">
      <c r="A1210" t="s">
        <v>668</v>
      </c>
      <c r="B1210">
        <v>1966</v>
      </c>
      <c r="C1210" t="s">
        <v>676</v>
      </c>
      <c r="D1210" t="s">
        <v>647</v>
      </c>
      <c r="E1210">
        <v>1</v>
      </c>
      <c r="F1210">
        <v>5</v>
      </c>
      <c r="G1210">
        <v>0</v>
      </c>
    </row>
    <row r="1211" spans="1:7">
      <c r="A1211" t="s">
        <v>668</v>
      </c>
      <c r="B1211">
        <v>1966</v>
      </c>
      <c r="C1211" t="s">
        <v>1133</v>
      </c>
      <c r="D1211" t="s">
        <v>670</v>
      </c>
      <c r="E1211">
        <v>2</v>
      </c>
      <c r="F1211">
        <v>5</v>
      </c>
      <c r="G1211">
        <v>0</v>
      </c>
    </row>
    <row r="1212" spans="1:7">
      <c r="A1212" t="s">
        <v>668</v>
      </c>
      <c r="B1212">
        <v>1966</v>
      </c>
      <c r="C1212" t="s">
        <v>1132</v>
      </c>
      <c r="D1212" t="s">
        <v>662</v>
      </c>
      <c r="E1212">
        <v>3</v>
      </c>
      <c r="F1212">
        <v>3</v>
      </c>
      <c r="G1212">
        <v>1</v>
      </c>
    </row>
    <row r="1213" spans="1:7">
      <c r="A1213" t="s">
        <v>668</v>
      </c>
      <c r="B1213">
        <v>1966</v>
      </c>
      <c r="C1213" t="s">
        <v>1132</v>
      </c>
      <c r="D1213" t="s">
        <v>660</v>
      </c>
      <c r="E1213">
        <v>0</v>
      </c>
      <c r="F1213">
        <v>3</v>
      </c>
      <c r="G1213">
        <v>0</v>
      </c>
    </row>
    <row r="1214" spans="1:7">
      <c r="A1214" t="s">
        <v>668</v>
      </c>
      <c r="B1214">
        <v>1965</v>
      </c>
      <c r="C1214" t="s">
        <v>676</v>
      </c>
      <c r="D1214" t="s">
        <v>642</v>
      </c>
      <c r="E1214">
        <v>4</v>
      </c>
      <c r="F1214">
        <v>7</v>
      </c>
      <c r="G1214">
        <v>1</v>
      </c>
    </row>
    <row r="1215" spans="1:7">
      <c r="A1215" t="s">
        <v>668</v>
      </c>
      <c r="B1215">
        <v>1965</v>
      </c>
      <c r="C1215" t="s">
        <v>676</v>
      </c>
      <c r="D1215" t="s">
        <v>647</v>
      </c>
      <c r="E1215">
        <v>3</v>
      </c>
      <c r="F1215">
        <v>7</v>
      </c>
      <c r="G1215">
        <v>0</v>
      </c>
    </row>
    <row r="1216" spans="1:7">
      <c r="A1216" t="s">
        <v>668</v>
      </c>
      <c r="B1216">
        <v>1965</v>
      </c>
      <c r="C1216" t="s">
        <v>677</v>
      </c>
      <c r="D1216" t="s">
        <v>641</v>
      </c>
      <c r="E1216">
        <v>4</v>
      </c>
      <c r="F1216">
        <v>6</v>
      </c>
      <c r="G1216">
        <v>1</v>
      </c>
    </row>
    <row r="1217" spans="1:7">
      <c r="A1217" t="s">
        <v>668</v>
      </c>
      <c r="B1217">
        <v>1965</v>
      </c>
      <c r="C1217" t="s">
        <v>677</v>
      </c>
      <c r="D1217" t="s">
        <v>660</v>
      </c>
      <c r="E1217">
        <v>2</v>
      </c>
      <c r="F1217">
        <v>6</v>
      </c>
      <c r="G1217">
        <v>0</v>
      </c>
    </row>
    <row r="1218" spans="1:7">
      <c r="A1218" t="s">
        <v>668</v>
      </c>
      <c r="B1218">
        <v>1965</v>
      </c>
      <c r="C1218" t="s">
        <v>669</v>
      </c>
      <c r="D1218" t="s">
        <v>642</v>
      </c>
      <c r="E1218">
        <v>4</v>
      </c>
      <c r="F1218">
        <v>5</v>
      </c>
      <c r="G1218">
        <v>1</v>
      </c>
    </row>
    <row r="1219" spans="1:7">
      <c r="A1219" t="s">
        <v>668</v>
      </c>
      <c r="B1219">
        <v>1965</v>
      </c>
      <c r="C1219" t="s">
        <v>669</v>
      </c>
      <c r="D1219" t="s">
        <v>641</v>
      </c>
      <c r="E1219">
        <v>1</v>
      </c>
      <c r="F1219">
        <v>5</v>
      </c>
      <c r="G1219">
        <v>0</v>
      </c>
    </row>
    <row r="1220" spans="1:7">
      <c r="A1220" t="s">
        <v>668</v>
      </c>
      <c r="B1220">
        <v>1965</v>
      </c>
      <c r="C1220" t="s">
        <v>1133</v>
      </c>
      <c r="D1220" t="s">
        <v>647</v>
      </c>
      <c r="E1220">
        <v>3</v>
      </c>
      <c r="F1220">
        <v>4</v>
      </c>
      <c r="G1220">
        <v>1</v>
      </c>
    </row>
    <row r="1221" spans="1:7">
      <c r="A1221" t="s">
        <v>668</v>
      </c>
      <c r="B1221">
        <v>1965</v>
      </c>
      <c r="C1221" t="s">
        <v>1132</v>
      </c>
      <c r="D1221" t="s">
        <v>660</v>
      </c>
      <c r="E1221">
        <v>3</v>
      </c>
      <c r="F1221">
        <v>4</v>
      </c>
      <c r="G1221">
        <v>1</v>
      </c>
    </row>
    <row r="1222" spans="1:7">
      <c r="A1222" t="s">
        <v>668</v>
      </c>
      <c r="B1222">
        <v>1965</v>
      </c>
      <c r="C1222" t="s">
        <v>1133</v>
      </c>
      <c r="D1222" t="s">
        <v>670</v>
      </c>
      <c r="E1222">
        <v>1</v>
      </c>
      <c r="F1222">
        <v>4</v>
      </c>
      <c r="G1222">
        <v>0</v>
      </c>
    </row>
    <row r="1223" spans="1:7">
      <c r="A1223" t="s">
        <v>668</v>
      </c>
      <c r="B1223">
        <v>1965</v>
      </c>
      <c r="C1223" t="s">
        <v>1132</v>
      </c>
      <c r="D1223" t="s">
        <v>662</v>
      </c>
      <c r="E1223">
        <v>1</v>
      </c>
      <c r="F1223">
        <v>4</v>
      </c>
      <c r="G1223">
        <v>0</v>
      </c>
    </row>
    <row r="1224" spans="1:7">
      <c r="A1224" t="s">
        <v>668</v>
      </c>
      <c r="B1224">
        <v>1964</v>
      </c>
      <c r="C1224" t="s">
        <v>677</v>
      </c>
      <c r="D1224" t="s">
        <v>661</v>
      </c>
      <c r="E1224">
        <v>4</v>
      </c>
      <c r="F1224">
        <v>7</v>
      </c>
      <c r="G1224">
        <v>1</v>
      </c>
    </row>
    <row r="1225" spans="1:7">
      <c r="A1225" t="s">
        <v>668</v>
      </c>
      <c r="B1225">
        <v>1964</v>
      </c>
      <c r="C1225" t="s">
        <v>677</v>
      </c>
      <c r="D1225" t="s">
        <v>662</v>
      </c>
      <c r="E1225">
        <v>3</v>
      </c>
      <c r="F1225">
        <v>7</v>
      </c>
      <c r="G1225">
        <v>0</v>
      </c>
    </row>
    <row r="1226" spans="1:7">
      <c r="A1226" t="s">
        <v>668</v>
      </c>
      <c r="B1226">
        <v>1964</v>
      </c>
      <c r="C1226" t="s">
        <v>669</v>
      </c>
      <c r="D1226" t="s">
        <v>642</v>
      </c>
      <c r="E1226">
        <v>4</v>
      </c>
      <c r="F1226">
        <v>5</v>
      </c>
      <c r="G1226">
        <v>1</v>
      </c>
    </row>
    <row r="1227" spans="1:7">
      <c r="A1227" t="s">
        <v>668</v>
      </c>
      <c r="B1227">
        <v>1964</v>
      </c>
      <c r="C1227" t="s">
        <v>676</v>
      </c>
      <c r="D1227" t="s">
        <v>642</v>
      </c>
      <c r="E1227">
        <v>4</v>
      </c>
      <c r="F1227">
        <v>5</v>
      </c>
      <c r="G1227">
        <v>1</v>
      </c>
    </row>
    <row r="1228" spans="1:7">
      <c r="A1228" t="s">
        <v>668</v>
      </c>
      <c r="B1228">
        <v>1964</v>
      </c>
      <c r="C1228" t="s">
        <v>1133</v>
      </c>
      <c r="D1228" t="s">
        <v>670</v>
      </c>
      <c r="E1228">
        <v>3</v>
      </c>
      <c r="F1228">
        <v>5</v>
      </c>
      <c r="G1228">
        <v>1</v>
      </c>
    </row>
    <row r="1229" spans="1:7">
      <c r="A1229" t="s">
        <v>668</v>
      </c>
      <c r="B1229">
        <v>1964</v>
      </c>
      <c r="C1229" t="s">
        <v>1132</v>
      </c>
      <c r="D1229" t="s">
        <v>662</v>
      </c>
      <c r="E1229">
        <v>3</v>
      </c>
      <c r="F1229">
        <v>5</v>
      </c>
      <c r="G1229">
        <v>1</v>
      </c>
    </row>
    <row r="1230" spans="1:7">
      <c r="A1230" t="s">
        <v>668</v>
      </c>
      <c r="B1230">
        <v>1964</v>
      </c>
      <c r="C1230" t="s">
        <v>669</v>
      </c>
      <c r="D1230" t="s">
        <v>661</v>
      </c>
      <c r="E1230">
        <v>1</v>
      </c>
      <c r="F1230">
        <v>5</v>
      </c>
      <c r="G1230">
        <v>0</v>
      </c>
    </row>
    <row r="1231" spans="1:7">
      <c r="A1231" t="s">
        <v>668</v>
      </c>
      <c r="B1231">
        <v>1964</v>
      </c>
      <c r="C1231" t="s">
        <v>676</v>
      </c>
      <c r="D1231" t="s">
        <v>670</v>
      </c>
      <c r="E1231">
        <v>1</v>
      </c>
      <c r="F1231">
        <v>5</v>
      </c>
      <c r="G1231">
        <v>0</v>
      </c>
    </row>
    <row r="1232" spans="1:7">
      <c r="A1232" t="s">
        <v>668</v>
      </c>
      <c r="B1232">
        <v>1964</v>
      </c>
      <c r="C1232" t="s">
        <v>1133</v>
      </c>
      <c r="D1232" t="s">
        <v>647</v>
      </c>
      <c r="E1232">
        <v>2</v>
      </c>
      <c r="F1232">
        <v>5</v>
      </c>
      <c r="G1232">
        <v>0</v>
      </c>
    </row>
    <row r="1233" spans="1:7">
      <c r="A1233" t="s">
        <v>668</v>
      </c>
      <c r="B1233">
        <v>1964</v>
      </c>
      <c r="C1233" t="s">
        <v>1132</v>
      </c>
      <c r="D1233" t="s">
        <v>641</v>
      </c>
      <c r="E1233">
        <v>2</v>
      </c>
      <c r="F1233">
        <v>5</v>
      </c>
      <c r="G1233">
        <v>0</v>
      </c>
    </row>
    <row r="1234" spans="1:7">
      <c r="A1234" t="s">
        <v>668</v>
      </c>
      <c r="B1234">
        <v>1963</v>
      </c>
      <c r="C1234" t="s">
        <v>676</v>
      </c>
      <c r="D1234" t="s">
        <v>642</v>
      </c>
      <c r="E1234">
        <v>4</v>
      </c>
      <c r="F1234">
        <v>7</v>
      </c>
      <c r="G1234">
        <v>1</v>
      </c>
    </row>
    <row r="1235" spans="1:7">
      <c r="A1235" t="s">
        <v>668</v>
      </c>
      <c r="B1235">
        <v>1963</v>
      </c>
      <c r="C1235" t="s">
        <v>677</v>
      </c>
      <c r="D1235" t="s">
        <v>641</v>
      </c>
      <c r="E1235">
        <v>4</v>
      </c>
      <c r="F1235">
        <v>7</v>
      </c>
      <c r="G1235">
        <v>1</v>
      </c>
    </row>
    <row r="1236" spans="1:7">
      <c r="A1236" t="s">
        <v>668</v>
      </c>
      <c r="B1236">
        <v>1963</v>
      </c>
      <c r="C1236" t="s">
        <v>676</v>
      </c>
      <c r="D1236" t="s">
        <v>670</v>
      </c>
      <c r="E1236">
        <v>3</v>
      </c>
      <c r="F1236">
        <v>7</v>
      </c>
      <c r="G1236">
        <v>0</v>
      </c>
    </row>
    <row r="1237" spans="1:7">
      <c r="A1237" t="s">
        <v>668</v>
      </c>
      <c r="B1237">
        <v>1963</v>
      </c>
      <c r="C1237" t="s">
        <v>677</v>
      </c>
      <c r="D1237" t="s">
        <v>662</v>
      </c>
      <c r="E1237">
        <v>3</v>
      </c>
      <c r="F1237">
        <v>7</v>
      </c>
      <c r="G1237">
        <v>0</v>
      </c>
    </row>
    <row r="1238" spans="1:7">
      <c r="A1238" t="s">
        <v>668</v>
      </c>
      <c r="B1238">
        <v>1963</v>
      </c>
      <c r="C1238" t="s">
        <v>669</v>
      </c>
      <c r="D1238" t="s">
        <v>642</v>
      </c>
      <c r="E1238">
        <v>4</v>
      </c>
      <c r="F1238">
        <v>6</v>
      </c>
      <c r="G1238">
        <v>1</v>
      </c>
    </row>
    <row r="1239" spans="1:7">
      <c r="A1239" t="s">
        <v>668</v>
      </c>
      <c r="B1239">
        <v>1963</v>
      </c>
      <c r="C1239" t="s">
        <v>669</v>
      </c>
      <c r="D1239" t="s">
        <v>641</v>
      </c>
      <c r="E1239">
        <v>2</v>
      </c>
      <c r="F1239">
        <v>6</v>
      </c>
      <c r="G1239">
        <v>0</v>
      </c>
    </row>
    <row r="1240" spans="1:7">
      <c r="A1240" t="s">
        <v>668</v>
      </c>
      <c r="B1240">
        <v>1963</v>
      </c>
      <c r="C1240" t="s">
        <v>1133</v>
      </c>
      <c r="D1240" t="s">
        <v>670</v>
      </c>
      <c r="E1240">
        <v>3</v>
      </c>
      <c r="F1240">
        <v>5</v>
      </c>
      <c r="G1240">
        <v>1</v>
      </c>
    </row>
    <row r="1241" spans="1:7">
      <c r="A1241" t="s">
        <v>668</v>
      </c>
      <c r="B1241">
        <v>1963</v>
      </c>
      <c r="C1241" t="s">
        <v>1133</v>
      </c>
      <c r="D1241" t="s">
        <v>666</v>
      </c>
      <c r="E1241">
        <v>2</v>
      </c>
      <c r="F1241">
        <v>5</v>
      </c>
      <c r="G1241">
        <v>0</v>
      </c>
    </row>
    <row r="1242" spans="1:7">
      <c r="A1242" t="s">
        <v>668</v>
      </c>
      <c r="B1242">
        <v>1963</v>
      </c>
      <c r="C1242" t="s">
        <v>1132</v>
      </c>
      <c r="D1242" t="s">
        <v>662</v>
      </c>
      <c r="E1242">
        <v>3</v>
      </c>
      <c r="F1242">
        <v>4</v>
      </c>
      <c r="G1242">
        <v>1</v>
      </c>
    </row>
    <row r="1243" spans="1:7">
      <c r="A1243" t="s">
        <v>668</v>
      </c>
      <c r="B1243">
        <v>1963</v>
      </c>
      <c r="C1243" t="s">
        <v>1132</v>
      </c>
      <c r="D1243" t="s">
        <v>645</v>
      </c>
      <c r="E1243">
        <v>1</v>
      </c>
      <c r="F1243">
        <v>4</v>
      </c>
      <c r="G1243">
        <v>0</v>
      </c>
    </row>
    <row r="1244" spans="1:7">
      <c r="A1244" t="s">
        <v>668</v>
      </c>
      <c r="B1244">
        <v>1962</v>
      </c>
      <c r="C1244" t="s">
        <v>669</v>
      </c>
      <c r="D1244" t="s">
        <v>642</v>
      </c>
      <c r="E1244">
        <v>4</v>
      </c>
      <c r="F1244">
        <v>7</v>
      </c>
      <c r="G1244">
        <v>1</v>
      </c>
    </row>
    <row r="1245" spans="1:7">
      <c r="A1245" t="s">
        <v>668</v>
      </c>
      <c r="B1245">
        <v>1962</v>
      </c>
      <c r="C1245" t="s">
        <v>676</v>
      </c>
      <c r="D1245" t="s">
        <v>642</v>
      </c>
      <c r="E1245">
        <v>4</v>
      </c>
      <c r="F1245">
        <v>7</v>
      </c>
      <c r="G1245">
        <v>1</v>
      </c>
    </row>
    <row r="1246" spans="1:7">
      <c r="A1246" t="s">
        <v>668</v>
      </c>
      <c r="B1246">
        <v>1962</v>
      </c>
      <c r="C1246" t="s">
        <v>669</v>
      </c>
      <c r="D1246" t="s">
        <v>641</v>
      </c>
      <c r="E1246">
        <v>3</v>
      </c>
      <c r="F1246">
        <v>7</v>
      </c>
      <c r="G1246">
        <v>0</v>
      </c>
    </row>
    <row r="1247" spans="1:7">
      <c r="A1247" t="s">
        <v>668</v>
      </c>
      <c r="B1247">
        <v>1962</v>
      </c>
      <c r="C1247" t="s">
        <v>676</v>
      </c>
      <c r="D1247" t="s">
        <v>664</v>
      </c>
      <c r="E1247">
        <v>3</v>
      </c>
      <c r="F1247">
        <v>7</v>
      </c>
      <c r="G1247">
        <v>0</v>
      </c>
    </row>
    <row r="1248" spans="1:7">
      <c r="A1248" t="s">
        <v>668</v>
      </c>
      <c r="B1248">
        <v>1962</v>
      </c>
      <c r="C1248" t="s">
        <v>677</v>
      </c>
      <c r="D1248" t="s">
        <v>641</v>
      </c>
      <c r="E1248">
        <v>4</v>
      </c>
      <c r="F1248">
        <v>6</v>
      </c>
      <c r="G1248">
        <v>1</v>
      </c>
    </row>
    <row r="1249" spans="1:7">
      <c r="A1249" t="s">
        <v>668</v>
      </c>
      <c r="B1249">
        <v>1962</v>
      </c>
      <c r="C1249" t="s">
        <v>677</v>
      </c>
      <c r="D1249" t="s">
        <v>645</v>
      </c>
      <c r="E1249">
        <v>2</v>
      </c>
      <c r="F1249">
        <v>6</v>
      </c>
      <c r="G1249">
        <v>0</v>
      </c>
    </row>
    <row r="1250" spans="1:7">
      <c r="A1250" t="s">
        <v>668</v>
      </c>
      <c r="B1250">
        <v>1962</v>
      </c>
      <c r="C1250" t="s">
        <v>1133</v>
      </c>
      <c r="D1250" t="s">
        <v>664</v>
      </c>
      <c r="E1250">
        <v>3</v>
      </c>
      <c r="F1250">
        <v>5</v>
      </c>
      <c r="G1250">
        <v>1</v>
      </c>
    </row>
    <row r="1251" spans="1:7">
      <c r="A1251" t="s">
        <v>668</v>
      </c>
      <c r="B1251">
        <v>1962</v>
      </c>
      <c r="C1251" t="s">
        <v>1133</v>
      </c>
      <c r="D1251" t="s">
        <v>666</v>
      </c>
      <c r="E1251">
        <v>2</v>
      </c>
      <c r="F1251">
        <v>5</v>
      </c>
      <c r="G1251">
        <v>0</v>
      </c>
    </row>
    <row r="1252" spans="1:7">
      <c r="A1252" t="s">
        <v>668</v>
      </c>
      <c r="B1252">
        <v>1962</v>
      </c>
      <c r="C1252" t="s">
        <v>1132</v>
      </c>
      <c r="D1252" t="s">
        <v>645</v>
      </c>
      <c r="E1252">
        <v>3</v>
      </c>
      <c r="F1252">
        <v>4</v>
      </c>
      <c r="G1252">
        <v>1</v>
      </c>
    </row>
    <row r="1253" spans="1:7">
      <c r="A1253" t="s">
        <v>668</v>
      </c>
      <c r="B1253">
        <v>1962</v>
      </c>
      <c r="C1253" t="s">
        <v>1132</v>
      </c>
      <c r="D1253" t="s">
        <v>670</v>
      </c>
      <c r="E1253">
        <v>1</v>
      </c>
      <c r="F1253">
        <v>4</v>
      </c>
      <c r="G1253">
        <v>0</v>
      </c>
    </row>
    <row r="1254" spans="1:7">
      <c r="A1254" t="s">
        <v>668</v>
      </c>
      <c r="B1254">
        <v>1961</v>
      </c>
      <c r="C1254" t="s">
        <v>677</v>
      </c>
      <c r="D1254" t="s">
        <v>662</v>
      </c>
      <c r="E1254">
        <v>4</v>
      </c>
      <c r="F1254">
        <v>7</v>
      </c>
      <c r="G1254">
        <v>1</v>
      </c>
    </row>
    <row r="1255" spans="1:7">
      <c r="A1255" t="s">
        <v>668</v>
      </c>
      <c r="B1255">
        <v>1961</v>
      </c>
      <c r="C1255" t="s">
        <v>677</v>
      </c>
      <c r="D1255" t="s">
        <v>641</v>
      </c>
      <c r="E1255">
        <v>3</v>
      </c>
      <c r="F1255">
        <v>7</v>
      </c>
      <c r="G1255">
        <v>0</v>
      </c>
    </row>
    <row r="1256" spans="1:7">
      <c r="A1256" t="s">
        <v>668</v>
      </c>
      <c r="B1256">
        <v>1961</v>
      </c>
      <c r="C1256" t="s">
        <v>669</v>
      </c>
      <c r="D1256" t="s">
        <v>642</v>
      </c>
      <c r="E1256">
        <v>4</v>
      </c>
      <c r="F1256">
        <v>5</v>
      </c>
      <c r="G1256">
        <v>1</v>
      </c>
    </row>
    <row r="1257" spans="1:7">
      <c r="A1257" t="s">
        <v>668</v>
      </c>
      <c r="B1257">
        <v>1961</v>
      </c>
      <c r="C1257" t="s">
        <v>676</v>
      </c>
      <c r="D1257" t="s">
        <v>642</v>
      </c>
      <c r="E1257">
        <v>4</v>
      </c>
      <c r="F1257">
        <v>5</v>
      </c>
      <c r="G1257">
        <v>1</v>
      </c>
    </row>
    <row r="1258" spans="1:7">
      <c r="A1258" t="s">
        <v>668</v>
      </c>
      <c r="B1258">
        <v>1961</v>
      </c>
      <c r="C1258" t="s">
        <v>1132</v>
      </c>
      <c r="D1258" t="s">
        <v>641</v>
      </c>
      <c r="E1258">
        <v>3</v>
      </c>
      <c r="F1258">
        <v>5</v>
      </c>
      <c r="G1258">
        <v>1</v>
      </c>
    </row>
    <row r="1259" spans="1:7">
      <c r="A1259" t="s">
        <v>668</v>
      </c>
      <c r="B1259">
        <v>1961</v>
      </c>
      <c r="C1259" t="s">
        <v>669</v>
      </c>
      <c r="D1259" t="s">
        <v>662</v>
      </c>
      <c r="E1259">
        <v>1</v>
      </c>
      <c r="F1259">
        <v>5</v>
      </c>
      <c r="G1259">
        <v>0</v>
      </c>
    </row>
    <row r="1260" spans="1:7">
      <c r="A1260" t="s">
        <v>668</v>
      </c>
      <c r="B1260">
        <v>1961</v>
      </c>
      <c r="C1260" t="s">
        <v>676</v>
      </c>
      <c r="D1260" t="s">
        <v>666</v>
      </c>
      <c r="E1260">
        <v>1</v>
      </c>
      <c r="F1260">
        <v>5</v>
      </c>
      <c r="G1260">
        <v>0</v>
      </c>
    </row>
    <row r="1261" spans="1:7">
      <c r="A1261" t="s">
        <v>668</v>
      </c>
      <c r="B1261">
        <v>1961</v>
      </c>
      <c r="C1261" t="s">
        <v>1132</v>
      </c>
      <c r="D1261" t="s">
        <v>645</v>
      </c>
      <c r="E1261">
        <v>2</v>
      </c>
      <c r="F1261">
        <v>5</v>
      </c>
      <c r="G1261">
        <v>0</v>
      </c>
    </row>
    <row r="1262" spans="1:7">
      <c r="A1262" t="s">
        <v>668</v>
      </c>
      <c r="B1262">
        <v>1961</v>
      </c>
      <c r="C1262" t="s">
        <v>1133</v>
      </c>
      <c r="D1262" t="s">
        <v>666</v>
      </c>
      <c r="E1262">
        <v>3</v>
      </c>
      <c r="F1262">
        <v>3</v>
      </c>
      <c r="G1262">
        <v>1</v>
      </c>
    </row>
    <row r="1263" spans="1:7">
      <c r="A1263" t="s">
        <v>668</v>
      </c>
      <c r="B1263">
        <v>1961</v>
      </c>
      <c r="C1263" t="s">
        <v>1133</v>
      </c>
      <c r="D1263" t="s">
        <v>664</v>
      </c>
      <c r="E1263">
        <v>0</v>
      </c>
      <c r="F1263">
        <v>3</v>
      </c>
      <c r="G1263">
        <v>0</v>
      </c>
    </row>
    <row r="1264" spans="1:7">
      <c r="A1264" t="s">
        <v>668</v>
      </c>
      <c r="B1264">
        <v>1960</v>
      </c>
      <c r="C1264" t="s">
        <v>669</v>
      </c>
      <c r="D1264" t="s">
        <v>642</v>
      </c>
      <c r="E1264">
        <v>4</v>
      </c>
      <c r="F1264">
        <v>7</v>
      </c>
      <c r="G1264">
        <v>1</v>
      </c>
    </row>
    <row r="1265" spans="1:7">
      <c r="A1265" t="s">
        <v>668</v>
      </c>
      <c r="B1265">
        <v>1960</v>
      </c>
      <c r="C1265" t="s">
        <v>677</v>
      </c>
      <c r="D1265" t="s">
        <v>662</v>
      </c>
      <c r="E1265">
        <v>4</v>
      </c>
      <c r="F1265">
        <v>7</v>
      </c>
      <c r="G1265">
        <v>1</v>
      </c>
    </row>
    <row r="1266" spans="1:7">
      <c r="A1266" t="s">
        <v>668</v>
      </c>
      <c r="B1266">
        <v>1960</v>
      </c>
      <c r="C1266" t="s">
        <v>669</v>
      </c>
      <c r="D1266" t="s">
        <v>662</v>
      </c>
      <c r="E1266">
        <v>3</v>
      </c>
      <c r="F1266">
        <v>7</v>
      </c>
      <c r="G1266">
        <v>0</v>
      </c>
    </row>
    <row r="1267" spans="1:7">
      <c r="A1267" t="s">
        <v>668</v>
      </c>
      <c r="B1267">
        <v>1960</v>
      </c>
      <c r="C1267" t="s">
        <v>677</v>
      </c>
      <c r="D1267" t="s">
        <v>663</v>
      </c>
      <c r="E1267">
        <v>3</v>
      </c>
      <c r="F1267">
        <v>7</v>
      </c>
      <c r="G1267">
        <v>0</v>
      </c>
    </row>
    <row r="1268" spans="1:7">
      <c r="A1268" t="s">
        <v>668</v>
      </c>
      <c r="B1268">
        <v>1960</v>
      </c>
      <c r="C1268" t="s">
        <v>676</v>
      </c>
      <c r="D1268" t="s">
        <v>642</v>
      </c>
      <c r="E1268">
        <v>4</v>
      </c>
      <c r="F1268">
        <v>6</v>
      </c>
      <c r="G1268">
        <v>1</v>
      </c>
    </row>
    <row r="1269" spans="1:7">
      <c r="A1269" t="s">
        <v>668</v>
      </c>
      <c r="B1269">
        <v>1960</v>
      </c>
      <c r="C1269" t="s">
        <v>676</v>
      </c>
      <c r="D1269" t="s">
        <v>664</v>
      </c>
      <c r="E1269">
        <v>2</v>
      </c>
      <c r="F1269">
        <v>6</v>
      </c>
      <c r="G1269">
        <v>0</v>
      </c>
    </row>
    <row r="1270" spans="1:7">
      <c r="A1270" t="s">
        <v>668</v>
      </c>
      <c r="B1270">
        <v>1960</v>
      </c>
      <c r="C1270" t="s">
        <v>1133</v>
      </c>
      <c r="D1270" t="s">
        <v>664</v>
      </c>
      <c r="E1270">
        <v>2</v>
      </c>
      <c r="F1270">
        <v>3</v>
      </c>
      <c r="G1270">
        <v>1</v>
      </c>
    </row>
    <row r="1271" spans="1:7">
      <c r="A1271" t="s">
        <v>668</v>
      </c>
      <c r="B1271">
        <v>1960</v>
      </c>
      <c r="C1271" t="s">
        <v>1133</v>
      </c>
      <c r="D1271" t="s">
        <v>666</v>
      </c>
      <c r="E1271">
        <v>1</v>
      </c>
      <c r="F1271">
        <v>3</v>
      </c>
      <c r="G1271">
        <v>0</v>
      </c>
    </row>
    <row r="1272" spans="1:7">
      <c r="A1272" t="s">
        <v>668</v>
      </c>
      <c r="B1272">
        <v>1960</v>
      </c>
      <c r="C1272" t="s">
        <v>1132</v>
      </c>
      <c r="D1272" t="s">
        <v>663</v>
      </c>
      <c r="E1272">
        <v>2</v>
      </c>
      <c r="F1272">
        <v>2</v>
      </c>
      <c r="G1272">
        <v>1</v>
      </c>
    </row>
    <row r="1273" spans="1:7">
      <c r="A1273" t="s">
        <v>668</v>
      </c>
      <c r="B1273">
        <v>1960</v>
      </c>
      <c r="C1273" t="s">
        <v>1132</v>
      </c>
      <c r="D1273" t="s">
        <v>645</v>
      </c>
      <c r="E1273">
        <v>0</v>
      </c>
      <c r="F1273">
        <v>2</v>
      </c>
      <c r="G1273">
        <v>0</v>
      </c>
    </row>
    <row r="1274" spans="1:7">
      <c r="A1274" t="s">
        <v>668</v>
      </c>
      <c r="B1274">
        <v>1959</v>
      </c>
      <c r="C1274" t="s">
        <v>676</v>
      </c>
      <c r="D1274" t="s">
        <v>642</v>
      </c>
      <c r="E1274">
        <v>4</v>
      </c>
      <c r="F1274">
        <v>7</v>
      </c>
      <c r="G1274">
        <v>1</v>
      </c>
    </row>
    <row r="1275" spans="1:7">
      <c r="A1275" t="s">
        <v>668</v>
      </c>
      <c r="B1275">
        <v>1959</v>
      </c>
      <c r="C1275" t="s">
        <v>676</v>
      </c>
      <c r="D1275" t="s">
        <v>666</v>
      </c>
      <c r="E1275">
        <v>3</v>
      </c>
      <c r="F1275">
        <v>7</v>
      </c>
      <c r="G1275">
        <v>0</v>
      </c>
    </row>
    <row r="1276" spans="1:7">
      <c r="A1276" t="s">
        <v>668</v>
      </c>
      <c r="B1276">
        <v>1959</v>
      </c>
      <c r="C1276" t="s">
        <v>677</v>
      </c>
      <c r="D1276" t="s">
        <v>663</v>
      </c>
      <c r="E1276">
        <v>4</v>
      </c>
      <c r="F1276">
        <v>6</v>
      </c>
      <c r="G1276">
        <v>1</v>
      </c>
    </row>
    <row r="1277" spans="1:7">
      <c r="A1277" t="s">
        <v>668</v>
      </c>
      <c r="B1277">
        <v>1959</v>
      </c>
      <c r="C1277" t="s">
        <v>677</v>
      </c>
      <c r="D1277" t="s">
        <v>662</v>
      </c>
      <c r="E1277">
        <v>2</v>
      </c>
      <c r="F1277">
        <v>6</v>
      </c>
      <c r="G1277">
        <v>0</v>
      </c>
    </row>
    <row r="1278" spans="1:7">
      <c r="A1278" t="s">
        <v>668</v>
      </c>
      <c r="B1278">
        <v>1959</v>
      </c>
      <c r="C1278" t="s">
        <v>669</v>
      </c>
      <c r="D1278" t="s">
        <v>642</v>
      </c>
      <c r="E1278">
        <v>4</v>
      </c>
      <c r="F1278">
        <v>4</v>
      </c>
      <c r="G1278">
        <v>1</v>
      </c>
    </row>
    <row r="1279" spans="1:7">
      <c r="A1279" t="s">
        <v>668</v>
      </c>
      <c r="B1279">
        <v>1959</v>
      </c>
      <c r="C1279" t="s">
        <v>669</v>
      </c>
      <c r="D1279" t="s">
        <v>663</v>
      </c>
      <c r="E1279">
        <v>0</v>
      </c>
      <c r="F1279">
        <v>4</v>
      </c>
      <c r="G1279">
        <v>0</v>
      </c>
    </row>
    <row r="1280" spans="1:7">
      <c r="A1280" t="s">
        <v>668</v>
      </c>
      <c r="B1280">
        <v>1959</v>
      </c>
      <c r="C1280" t="s">
        <v>1132</v>
      </c>
      <c r="D1280" t="s">
        <v>663</v>
      </c>
      <c r="E1280">
        <v>2</v>
      </c>
      <c r="F1280">
        <v>3</v>
      </c>
      <c r="G1280">
        <v>1</v>
      </c>
    </row>
    <row r="1281" spans="1:7">
      <c r="A1281" t="s">
        <v>668</v>
      </c>
      <c r="B1281">
        <v>1959</v>
      </c>
      <c r="C1281" t="s">
        <v>1132</v>
      </c>
      <c r="D1281" t="s">
        <v>645</v>
      </c>
      <c r="E1281">
        <v>1</v>
      </c>
      <c r="F1281">
        <v>3</v>
      </c>
      <c r="G1281">
        <v>0</v>
      </c>
    </row>
    <row r="1282" spans="1:7">
      <c r="A1282" t="s">
        <v>668</v>
      </c>
      <c r="B1282">
        <v>1959</v>
      </c>
      <c r="C1282" t="s">
        <v>1133</v>
      </c>
      <c r="D1282" t="s">
        <v>666</v>
      </c>
      <c r="E1282">
        <v>2</v>
      </c>
      <c r="F1282">
        <v>2</v>
      </c>
      <c r="G1282">
        <v>1</v>
      </c>
    </row>
    <row r="1283" spans="1:7">
      <c r="A1283" t="s">
        <v>668</v>
      </c>
      <c r="B1283">
        <v>1959</v>
      </c>
      <c r="C1283" t="s">
        <v>1133</v>
      </c>
      <c r="D1283" t="s">
        <v>649</v>
      </c>
      <c r="E1283">
        <v>0</v>
      </c>
      <c r="F1283">
        <v>2</v>
      </c>
      <c r="G1283">
        <v>0</v>
      </c>
    </row>
    <row r="1284" spans="1:7">
      <c r="A1284" t="s">
        <v>668</v>
      </c>
      <c r="B1284">
        <v>1958</v>
      </c>
      <c r="C1284" t="s">
        <v>669</v>
      </c>
      <c r="D1284" t="s">
        <v>662</v>
      </c>
      <c r="E1284">
        <v>4</v>
      </c>
      <c r="F1284">
        <v>6</v>
      </c>
      <c r="G1284">
        <v>1</v>
      </c>
    </row>
    <row r="1285" spans="1:7">
      <c r="A1285" t="s">
        <v>668</v>
      </c>
      <c r="B1285">
        <v>1958</v>
      </c>
      <c r="C1285" t="s">
        <v>669</v>
      </c>
      <c r="D1285" t="s">
        <v>642</v>
      </c>
      <c r="E1285">
        <v>2</v>
      </c>
      <c r="F1285">
        <v>6</v>
      </c>
      <c r="G1285">
        <v>0</v>
      </c>
    </row>
    <row r="1286" spans="1:7">
      <c r="A1286" t="s">
        <v>668</v>
      </c>
      <c r="B1286">
        <v>1958</v>
      </c>
      <c r="C1286" t="s">
        <v>676</v>
      </c>
      <c r="D1286" t="s">
        <v>642</v>
      </c>
      <c r="E1286">
        <v>4</v>
      </c>
      <c r="F1286">
        <v>5</v>
      </c>
      <c r="G1286">
        <v>1</v>
      </c>
    </row>
    <row r="1287" spans="1:7">
      <c r="A1287" t="s">
        <v>668</v>
      </c>
      <c r="B1287">
        <v>1958</v>
      </c>
      <c r="C1287" t="s">
        <v>677</v>
      </c>
      <c r="D1287" t="s">
        <v>662</v>
      </c>
      <c r="E1287">
        <v>4</v>
      </c>
      <c r="F1287">
        <v>5</v>
      </c>
      <c r="G1287">
        <v>1</v>
      </c>
    </row>
    <row r="1288" spans="1:7">
      <c r="A1288" t="s">
        <v>668</v>
      </c>
      <c r="B1288">
        <v>1958</v>
      </c>
      <c r="C1288" t="s">
        <v>676</v>
      </c>
      <c r="D1288" t="s">
        <v>664</v>
      </c>
      <c r="E1288">
        <v>1</v>
      </c>
      <c r="F1288">
        <v>5</v>
      </c>
      <c r="G1288">
        <v>0</v>
      </c>
    </row>
    <row r="1289" spans="1:7">
      <c r="A1289" t="s">
        <v>668</v>
      </c>
      <c r="B1289">
        <v>1958</v>
      </c>
      <c r="C1289" t="s">
        <v>677</v>
      </c>
      <c r="D1289" t="s">
        <v>645</v>
      </c>
      <c r="E1289">
        <v>1</v>
      </c>
      <c r="F1289">
        <v>5</v>
      </c>
      <c r="G1289">
        <v>0</v>
      </c>
    </row>
    <row r="1290" spans="1:7">
      <c r="A1290" t="s">
        <v>668</v>
      </c>
      <c r="B1290">
        <v>1958</v>
      </c>
      <c r="C1290" t="s">
        <v>1133</v>
      </c>
      <c r="D1290" t="s">
        <v>664</v>
      </c>
      <c r="E1290">
        <v>2</v>
      </c>
      <c r="F1290">
        <v>3</v>
      </c>
      <c r="G1290">
        <v>1</v>
      </c>
    </row>
    <row r="1291" spans="1:7">
      <c r="A1291" t="s">
        <v>668</v>
      </c>
      <c r="B1291">
        <v>1958</v>
      </c>
      <c r="C1291" t="s">
        <v>1133</v>
      </c>
      <c r="D1291" t="s">
        <v>666</v>
      </c>
      <c r="E1291">
        <v>1</v>
      </c>
      <c r="F1291">
        <v>3</v>
      </c>
      <c r="G1291">
        <v>0</v>
      </c>
    </row>
    <row r="1292" spans="1:7">
      <c r="A1292" t="s">
        <v>668</v>
      </c>
      <c r="B1292">
        <v>1958</v>
      </c>
      <c r="C1292" t="s">
        <v>1132</v>
      </c>
      <c r="D1292" t="s">
        <v>645</v>
      </c>
      <c r="E1292">
        <v>2</v>
      </c>
      <c r="F1292">
        <v>2</v>
      </c>
      <c r="G1292">
        <v>1</v>
      </c>
    </row>
    <row r="1293" spans="1:7">
      <c r="A1293" t="s">
        <v>668</v>
      </c>
      <c r="B1293">
        <v>1958</v>
      </c>
      <c r="C1293" t="s">
        <v>1132</v>
      </c>
      <c r="D1293" t="s">
        <v>670</v>
      </c>
      <c r="E1293">
        <v>0</v>
      </c>
      <c r="F1293">
        <v>2</v>
      </c>
      <c r="G1293">
        <v>0</v>
      </c>
    </row>
    <row r="1294" spans="1:7">
      <c r="A1294" t="s">
        <v>668</v>
      </c>
      <c r="B1294">
        <v>1957</v>
      </c>
      <c r="C1294" t="s">
        <v>669</v>
      </c>
      <c r="D1294" t="s">
        <v>642</v>
      </c>
      <c r="E1294">
        <v>4</v>
      </c>
      <c r="F1294">
        <v>7</v>
      </c>
      <c r="G1294">
        <v>1</v>
      </c>
    </row>
    <row r="1295" spans="1:7">
      <c r="A1295" t="s">
        <v>668</v>
      </c>
      <c r="B1295">
        <v>1957</v>
      </c>
      <c r="C1295" t="s">
        <v>669</v>
      </c>
      <c r="D1295" t="s">
        <v>662</v>
      </c>
      <c r="E1295">
        <v>3</v>
      </c>
      <c r="F1295">
        <v>7</v>
      </c>
      <c r="G1295">
        <v>0</v>
      </c>
    </row>
    <row r="1296" spans="1:7">
      <c r="A1296" t="s">
        <v>668</v>
      </c>
      <c r="B1296">
        <v>1957</v>
      </c>
      <c r="C1296" t="s">
        <v>676</v>
      </c>
      <c r="D1296" t="s">
        <v>642</v>
      </c>
      <c r="E1296">
        <v>3</v>
      </c>
      <c r="F1296">
        <v>3</v>
      </c>
      <c r="G1296">
        <v>1</v>
      </c>
    </row>
    <row r="1297" spans="1:7">
      <c r="A1297" t="s">
        <v>668</v>
      </c>
      <c r="B1297">
        <v>1957</v>
      </c>
      <c r="C1297" t="s">
        <v>677</v>
      </c>
      <c r="D1297" t="s">
        <v>662</v>
      </c>
      <c r="E1297">
        <v>3</v>
      </c>
      <c r="F1297">
        <v>3</v>
      </c>
      <c r="G1297">
        <v>1</v>
      </c>
    </row>
    <row r="1298" spans="1:7">
      <c r="A1298" t="s">
        <v>668</v>
      </c>
      <c r="B1298">
        <v>1957</v>
      </c>
      <c r="C1298" t="s">
        <v>676</v>
      </c>
      <c r="D1298" t="s">
        <v>666</v>
      </c>
      <c r="E1298">
        <v>0</v>
      </c>
      <c r="F1298">
        <v>3</v>
      </c>
      <c r="G1298">
        <v>0</v>
      </c>
    </row>
    <row r="1299" spans="1:7">
      <c r="A1299" t="s">
        <v>668</v>
      </c>
      <c r="B1299">
        <v>1957</v>
      </c>
      <c r="C1299" t="s">
        <v>677</v>
      </c>
      <c r="D1299" t="s">
        <v>663</v>
      </c>
      <c r="E1299">
        <v>0</v>
      </c>
      <c r="F1299">
        <v>3</v>
      </c>
      <c r="G1299">
        <v>0</v>
      </c>
    </row>
    <row r="1300" spans="1:7">
      <c r="A1300" t="s">
        <v>668</v>
      </c>
      <c r="B1300">
        <v>1957</v>
      </c>
      <c r="C1300" t="s">
        <v>1133</v>
      </c>
      <c r="D1300" t="s">
        <v>666</v>
      </c>
      <c r="E1300">
        <v>2</v>
      </c>
      <c r="F1300">
        <v>2</v>
      </c>
      <c r="G1300">
        <v>1</v>
      </c>
    </row>
    <row r="1301" spans="1:7">
      <c r="A1301" t="s">
        <v>668</v>
      </c>
      <c r="B1301">
        <v>1957</v>
      </c>
      <c r="C1301" t="s">
        <v>1132</v>
      </c>
      <c r="D1301" t="s">
        <v>663</v>
      </c>
      <c r="E1301">
        <v>2</v>
      </c>
      <c r="F1301">
        <v>2</v>
      </c>
      <c r="G1301">
        <v>1</v>
      </c>
    </row>
    <row r="1302" spans="1:7">
      <c r="A1302" t="s">
        <v>668</v>
      </c>
      <c r="B1302">
        <v>1957</v>
      </c>
      <c r="C1302" t="s">
        <v>1133</v>
      </c>
      <c r="D1302" t="s">
        <v>664</v>
      </c>
      <c r="E1302">
        <v>0</v>
      </c>
      <c r="F1302">
        <v>2</v>
      </c>
      <c r="G1302">
        <v>0</v>
      </c>
    </row>
    <row r="1303" spans="1:7">
      <c r="A1303" t="s">
        <v>668</v>
      </c>
      <c r="B1303">
        <v>1957</v>
      </c>
      <c r="C1303" t="s">
        <v>1132</v>
      </c>
      <c r="D1303" t="s">
        <v>665</v>
      </c>
      <c r="E1303">
        <v>0</v>
      </c>
      <c r="F1303">
        <v>2</v>
      </c>
      <c r="G1303">
        <v>0</v>
      </c>
    </row>
    <row r="1304" spans="1:7">
      <c r="A1304" t="s">
        <v>668</v>
      </c>
      <c r="B1304">
        <v>1957</v>
      </c>
      <c r="C1304" t="s">
        <v>1136</v>
      </c>
      <c r="D1304" t="s">
        <v>662</v>
      </c>
      <c r="E1304">
        <v>1</v>
      </c>
      <c r="F1304">
        <v>1</v>
      </c>
      <c r="G1304">
        <v>1</v>
      </c>
    </row>
    <row r="1305" spans="1:7">
      <c r="A1305" t="s">
        <v>668</v>
      </c>
      <c r="B1305">
        <v>1957</v>
      </c>
      <c r="C1305" t="s">
        <v>1136</v>
      </c>
      <c r="D1305" t="s">
        <v>662</v>
      </c>
      <c r="E1305">
        <v>1</v>
      </c>
      <c r="F1305">
        <v>1</v>
      </c>
      <c r="G1305">
        <v>1</v>
      </c>
    </row>
    <row r="1306" spans="1:7">
      <c r="A1306" t="s">
        <v>668</v>
      </c>
      <c r="B1306">
        <v>1957</v>
      </c>
      <c r="C1306" t="s">
        <v>1136</v>
      </c>
      <c r="D1306" t="s">
        <v>665</v>
      </c>
      <c r="E1306">
        <v>0</v>
      </c>
      <c r="F1306">
        <v>1</v>
      </c>
      <c r="G1306">
        <v>0</v>
      </c>
    </row>
    <row r="1307" spans="1:7">
      <c r="A1307" t="s">
        <v>668</v>
      </c>
      <c r="B1307">
        <v>1957</v>
      </c>
      <c r="C1307" t="s">
        <v>1136</v>
      </c>
      <c r="D1307" t="s">
        <v>663</v>
      </c>
      <c r="E1307">
        <v>0</v>
      </c>
      <c r="F1307">
        <v>1</v>
      </c>
      <c r="G1307">
        <v>0</v>
      </c>
    </row>
    <row r="1308" spans="1:7">
      <c r="A1308" t="s">
        <v>668</v>
      </c>
      <c r="B1308">
        <v>1956</v>
      </c>
      <c r="C1308" t="s">
        <v>669</v>
      </c>
      <c r="D1308" t="s">
        <v>664</v>
      </c>
      <c r="E1308">
        <v>4</v>
      </c>
      <c r="F1308">
        <v>5</v>
      </c>
      <c r="G1308">
        <v>1</v>
      </c>
    </row>
    <row r="1309" spans="1:7">
      <c r="A1309" t="s">
        <v>668</v>
      </c>
      <c r="B1309">
        <v>1956</v>
      </c>
      <c r="C1309" t="s">
        <v>676</v>
      </c>
      <c r="D1309" t="s">
        <v>664</v>
      </c>
      <c r="E1309">
        <v>3</v>
      </c>
      <c r="F1309">
        <v>5</v>
      </c>
      <c r="G1309">
        <v>1</v>
      </c>
    </row>
    <row r="1310" spans="1:7">
      <c r="A1310" t="s">
        <v>668</v>
      </c>
      <c r="B1310">
        <v>1956</v>
      </c>
      <c r="C1310" t="s">
        <v>677</v>
      </c>
      <c r="D1310" t="s">
        <v>665</v>
      </c>
      <c r="E1310">
        <v>3</v>
      </c>
      <c r="F1310">
        <v>5</v>
      </c>
      <c r="G1310">
        <v>1</v>
      </c>
    </row>
    <row r="1311" spans="1:7">
      <c r="A1311" t="s">
        <v>668</v>
      </c>
      <c r="B1311">
        <v>1956</v>
      </c>
      <c r="C1311" t="s">
        <v>669</v>
      </c>
      <c r="D1311" t="s">
        <v>665</v>
      </c>
      <c r="E1311">
        <v>1</v>
      </c>
      <c r="F1311">
        <v>5</v>
      </c>
      <c r="G1311">
        <v>0</v>
      </c>
    </row>
    <row r="1312" spans="1:7">
      <c r="A1312" t="s">
        <v>668</v>
      </c>
      <c r="B1312">
        <v>1956</v>
      </c>
      <c r="C1312" t="s">
        <v>676</v>
      </c>
      <c r="D1312" t="s">
        <v>666</v>
      </c>
      <c r="E1312">
        <v>2</v>
      </c>
      <c r="F1312">
        <v>5</v>
      </c>
      <c r="G1312">
        <v>0</v>
      </c>
    </row>
    <row r="1313" spans="1:7">
      <c r="A1313" t="s">
        <v>668</v>
      </c>
      <c r="B1313">
        <v>1956</v>
      </c>
      <c r="C1313" t="s">
        <v>677</v>
      </c>
      <c r="D1313" t="s">
        <v>662</v>
      </c>
      <c r="E1313">
        <v>2</v>
      </c>
      <c r="F1313">
        <v>5</v>
      </c>
      <c r="G1313">
        <v>0</v>
      </c>
    </row>
    <row r="1314" spans="1:7">
      <c r="A1314" t="s">
        <v>668</v>
      </c>
      <c r="B1314">
        <v>1956</v>
      </c>
      <c r="C1314" t="s">
        <v>1133</v>
      </c>
      <c r="D1314" t="s">
        <v>666</v>
      </c>
      <c r="E1314">
        <v>2</v>
      </c>
      <c r="F1314">
        <v>3</v>
      </c>
      <c r="G1314">
        <v>1</v>
      </c>
    </row>
    <row r="1315" spans="1:7">
      <c r="A1315" t="s">
        <v>668</v>
      </c>
      <c r="B1315">
        <v>1956</v>
      </c>
      <c r="C1315" t="s">
        <v>1132</v>
      </c>
      <c r="D1315" t="s">
        <v>662</v>
      </c>
      <c r="E1315">
        <v>2</v>
      </c>
      <c r="F1315">
        <v>3</v>
      </c>
      <c r="G1315">
        <v>1</v>
      </c>
    </row>
    <row r="1316" spans="1:7">
      <c r="A1316" t="s">
        <v>668</v>
      </c>
      <c r="B1316">
        <v>1956</v>
      </c>
      <c r="C1316" t="s">
        <v>1133</v>
      </c>
      <c r="D1316" t="s">
        <v>642</v>
      </c>
      <c r="E1316">
        <v>1</v>
      </c>
      <c r="F1316">
        <v>3</v>
      </c>
      <c r="G1316">
        <v>0</v>
      </c>
    </row>
    <row r="1317" spans="1:7">
      <c r="A1317" t="s">
        <v>668</v>
      </c>
      <c r="B1317">
        <v>1956</v>
      </c>
      <c r="C1317" t="s">
        <v>1132</v>
      </c>
      <c r="D1317" t="s">
        <v>663</v>
      </c>
      <c r="E1317">
        <v>1</v>
      </c>
      <c r="F1317">
        <v>3</v>
      </c>
      <c r="G1317">
        <v>0</v>
      </c>
    </row>
    <row r="1318" spans="1:7">
      <c r="A1318" t="s">
        <v>668</v>
      </c>
      <c r="B1318">
        <v>1956</v>
      </c>
      <c r="C1318" t="s">
        <v>1136</v>
      </c>
      <c r="D1318" t="s">
        <v>666</v>
      </c>
      <c r="E1318">
        <v>1</v>
      </c>
      <c r="F1318">
        <v>1</v>
      </c>
      <c r="G1318">
        <v>1</v>
      </c>
    </row>
    <row r="1319" spans="1:7">
      <c r="A1319" t="s">
        <v>668</v>
      </c>
      <c r="B1319">
        <v>1956</v>
      </c>
      <c r="C1319" t="s">
        <v>1136</v>
      </c>
      <c r="D1319" t="s">
        <v>663</v>
      </c>
      <c r="E1319">
        <v>1</v>
      </c>
      <c r="F1319">
        <v>1</v>
      </c>
      <c r="G1319">
        <v>1</v>
      </c>
    </row>
    <row r="1320" spans="1:7">
      <c r="A1320" t="s">
        <v>668</v>
      </c>
      <c r="B1320">
        <v>1956</v>
      </c>
      <c r="C1320" t="s">
        <v>1136</v>
      </c>
      <c r="D1320" t="s">
        <v>649</v>
      </c>
      <c r="E1320">
        <v>0</v>
      </c>
      <c r="F1320">
        <v>1</v>
      </c>
      <c r="G1320">
        <v>0</v>
      </c>
    </row>
    <row r="1321" spans="1:7">
      <c r="A1321" t="s">
        <v>668</v>
      </c>
      <c r="B1321">
        <v>1956</v>
      </c>
      <c r="C1321" t="s">
        <v>1136</v>
      </c>
      <c r="D1321" t="s">
        <v>662</v>
      </c>
      <c r="E1321">
        <v>0</v>
      </c>
      <c r="F1321">
        <v>1</v>
      </c>
      <c r="G1321">
        <v>0</v>
      </c>
    </row>
    <row r="1322" spans="1:7">
      <c r="A1322" t="s">
        <v>668</v>
      </c>
      <c r="B1322">
        <v>1955</v>
      </c>
      <c r="C1322" t="s">
        <v>669</v>
      </c>
      <c r="D1322" t="s">
        <v>666</v>
      </c>
      <c r="E1322">
        <v>4</v>
      </c>
      <c r="F1322">
        <v>7</v>
      </c>
      <c r="G1322">
        <v>1</v>
      </c>
    </row>
    <row r="1323" spans="1:7">
      <c r="A1323" t="s">
        <v>668</v>
      </c>
      <c r="B1323">
        <v>1955</v>
      </c>
      <c r="C1323" t="s">
        <v>669</v>
      </c>
      <c r="D1323" t="s">
        <v>665</v>
      </c>
      <c r="E1323">
        <v>3</v>
      </c>
      <c r="F1323">
        <v>7</v>
      </c>
      <c r="G1323">
        <v>0</v>
      </c>
    </row>
    <row r="1324" spans="1:7">
      <c r="A1324" t="s">
        <v>668</v>
      </c>
      <c r="B1324">
        <v>1955</v>
      </c>
      <c r="C1324" t="s">
        <v>676</v>
      </c>
      <c r="D1324" t="s">
        <v>666</v>
      </c>
      <c r="E1324">
        <v>3</v>
      </c>
      <c r="F1324">
        <v>4</v>
      </c>
      <c r="G1324">
        <v>1</v>
      </c>
    </row>
    <row r="1325" spans="1:7">
      <c r="A1325" t="s">
        <v>668</v>
      </c>
      <c r="B1325">
        <v>1955</v>
      </c>
      <c r="C1325" t="s">
        <v>677</v>
      </c>
      <c r="D1325" t="s">
        <v>665</v>
      </c>
      <c r="E1325">
        <v>3</v>
      </c>
      <c r="F1325">
        <v>4</v>
      </c>
      <c r="G1325">
        <v>1</v>
      </c>
    </row>
    <row r="1326" spans="1:7">
      <c r="A1326" t="s">
        <v>668</v>
      </c>
      <c r="B1326">
        <v>1955</v>
      </c>
      <c r="C1326" t="s">
        <v>676</v>
      </c>
      <c r="D1326" t="s">
        <v>642</v>
      </c>
      <c r="E1326">
        <v>1</v>
      </c>
      <c r="F1326">
        <v>4</v>
      </c>
      <c r="G1326">
        <v>0</v>
      </c>
    </row>
    <row r="1327" spans="1:7">
      <c r="A1327" t="s">
        <v>668</v>
      </c>
      <c r="B1327">
        <v>1955</v>
      </c>
      <c r="C1327" t="s">
        <v>677</v>
      </c>
      <c r="D1327" t="s">
        <v>663</v>
      </c>
      <c r="E1327">
        <v>1</v>
      </c>
      <c r="F1327">
        <v>4</v>
      </c>
      <c r="G1327">
        <v>0</v>
      </c>
    </row>
    <row r="1328" spans="1:7">
      <c r="A1328" t="s">
        <v>668</v>
      </c>
      <c r="B1328">
        <v>1955</v>
      </c>
      <c r="C1328" t="s">
        <v>1133</v>
      </c>
      <c r="D1328" t="s">
        <v>642</v>
      </c>
      <c r="E1328">
        <v>2</v>
      </c>
      <c r="F1328">
        <v>3</v>
      </c>
      <c r="G1328">
        <v>1</v>
      </c>
    </row>
    <row r="1329" spans="1:7">
      <c r="A1329" t="s">
        <v>668</v>
      </c>
      <c r="B1329">
        <v>1955</v>
      </c>
      <c r="C1329" t="s">
        <v>1132</v>
      </c>
      <c r="D1329" t="s">
        <v>663</v>
      </c>
      <c r="E1329">
        <v>2</v>
      </c>
      <c r="F1329">
        <v>3</v>
      </c>
      <c r="G1329">
        <v>1</v>
      </c>
    </row>
    <row r="1330" spans="1:7">
      <c r="A1330" t="s">
        <v>668</v>
      </c>
      <c r="B1330">
        <v>1955</v>
      </c>
      <c r="C1330" t="s">
        <v>1133</v>
      </c>
      <c r="D1330" t="s">
        <v>649</v>
      </c>
      <c r="E1330">
        <v>1</v>
      </c>
      <c r="F1330">
        <v>3</v>
      </c>
      <c r="G1330">
        <v>0</v>
      </c>
    </row>
    <row r="1331" spans="1:7">
      <c r="A1331" t="s">
        <v>668</v>
      </c>
      <c r="B1331">
        <v>1955</v>
      </c>
      <c r="C1331" t="s">
        <v>1132</v>
      </c>
      <c r="D1331" t="s">
        <v>667</v>
      </c>
      <c r="E1331">
        <v>1</v>
      </c>
      <c r="F1331">
        <v>3</v>
      </c>
      <c r="G1331">
        <v>0</v>
      </c>
    </row>
    <row r="1332" spans="1:7">
      <c r="A1332" t="s">
        <v>668</v>
      </c>
      <c r="B1332">
        <v>1954</v>
      </c>
      <c r="C1332" t="s">
        <v>669</v>
      </c>
      <c r="D1332" t="s">
        <v>663</v>
      </c>
      <c r="E1332">
        <v>4</v>
      </c>
      <c r="F1332">
        <v>7</v>
      </c>
      <c r="G1332">
        <v>1</v>
      </c>
    </row>
    <row r="1333" spans="1:7">
      <c r="A1333" t="s">
        <v>668</v>
      </c>
      <c r="B1333">
        <v>1954</v>
      </c>
      <c r="C1333" t="s">
        <v>669</v>
      </c>
      <c r="D1333" t="s">
        <v>666</v>
      </c>
      <c r="E1333">
        <v>3</v>
      </c>
      <c r="F1333">
        <v>7</v>
      </c>
      <c r="G1333">
        <v>0</v>
      </c>
    </row>
    <row r="1334" spans="1:7">
      <c r="A1334" t="s">
        <v>668</v>
      </c>
      <c r="B1334">
        <v>1954</v>
      </c>
      <c r="C1334" t="s">
        <v>677</v>
      </c>
      <c r="D1334" t="s">
        <v>663</v>
      </c>
      <c r="E1334">
        <v>2</v>
      </c>
      <c r="F1334">
        <v>3</v>
      </c>
      <c r="G1334">
        <v>1</v>
      </c>
    </row>
    <row r="1335" spans="1:7">
      <c r="A1335" t="s">
        <v>668</v>
      </c>
      <c r="B1335">
        <v>1954</v>
      </c>
      <c r="C1335" t="s">
        <v>677</v>
      </c>
      <c r="D1335" t="s">
        <v>667</v>
      </c>
      <c r="E1335">
        <v>1</v>
      </c>
      <c r="F1335">
        <v>3</v>
      </c>
      <c r="G1335">
        <v>0</v>
      </c>
    </row>
    <row r="1336" spans="1:7">
      <c r="A1336" t="s">
        <v>668</v>
      </c>
      <c r="B1336">
        <v>1954</v>
      </c>
      <c r="C1336" t="s">
        <v>676</v>
      </c>
      <c r="D1336" t="s">
        <v>666</v>
      </c>
      <c r="E1336">
        <v>2</v>
      </c>
      <c r="F1336">
        <v>2</v>
      </c>
      <c r="G1336">
        <v>1</v>
      </c>
    </row>
    <row r="1337" spans="1:7">
      <c r="A1337" t="s">
        <v>668</v>
      </c>
      <c r="B1337">
        <v>1954</v>
      </c>
      <c r="C1337" t="s">
        <v>676</v>
      </c>
      <c r="D1337" t="s">
        <v>642</v>
      </c>
      <c r="E1337">
        <v>0</v>
      </c>
      <c r="F1337">
        <v>2</v>
      </c>
      <c r="G1337">
        <v>0</v>
      </c>
    </row>
    <row r="1338" spans="1:7">
      <c r="A1338" t="s">
        <v>668</v>
      </c>
      <c r="B1338">
        <v>1953</v>
      </c>
      <c r="C1338" t="s">
        <v>669</v>
      </c>
      <c r="D1338" t="s">
        <v>663</v>
      </c>
      <c r="E1338">
        <v>4</v>
      </c>
      <c r="F1338">
        <v>5</v>
      </c>
      <c r="G1338">
        <v>1</v>
      </c>
    </row>
    <row r="1339" spans="1:7">
      <c r="A1339" t="s">
        <v>668</v>
      </c>
      <c r="B1339">
        <v>1953</v>
      </c>
      <c r="C1339" t="s">
        <v>677</v>
      </c>
      <c r="D1339" t="s">
        <v>663</v>
      </c>
      <c r="E1339">
        <v>3</v>
      </c>
      <c r="F1339">
        <v>5</v>
      </c>
      <c r="G1339">
        <v>1</v>
      </c>
    </row>
    <row r="1340" spans="1:7">
      <c r="A1340" t="s">
        <v>668</v>
      </c>
      <c r="B1340">
        <v>1953</v>
      </c>
      <c r="C1340" t="s">
        <v>669</v>
      </c>
      <c r="D1340" t="s">
        <v>649</v>
      </c>
      <c r="E1340">
        <v>1</v>
      </c>
      <c r="F1340">
        <v>5</v>
      </c>
      <c r="G1340">
        <v>0</v>
      </c>
    </row>
    <row r="1341" spans="1:7">
      <c r="A1341" t="s">
        <v>668</v>
      </c>
      <c r="B1341">
        <v>1953</v>
      </c>
      <c r="C1341" t="s">
        <v>677</v>
      </c>
      <c r="D1341" t="s">
        <v>665</v>
      </c>
      <c r="E1341">
        <v>2</v>
      </c>
      <c r="F1341">
        <v>5</v>
      </c>
      <c r="G1341">
        <v>0</v>
      </c>
    </row>
    <row r="1342" spans="1:7">
      <c r="A1342" t="s">
        <v>668</v>
      </c>
      <c r="B1342">
        <v>1953</v>
      </c>
      <c r="C1342" t="s">
        <v>676</v>
      </c>
      <c r="D1342" t="s">
        <v>649</v>
      </c>
      <c r="E1342">
        <v>3</v>
      </c>
      <c r="F1342">
        <v>4</v>
      </c>
      <c r="G1342">
        <v>1</v>
      </c>
    </row>
    <row r="1343" spans="1:7">
      <c r="A1343" t="s">
        <v>668</v>
      </c>
      <c r="B1343">
        <v>1953</v>
      </c>
      <c r="C1343" t="s">
        <v>676</v>
      </c>
      <c r="D1343" t="s">
        <v>642</v>
      </c>
      <c r="E1343">
        <v>1</v>
      </c>
      <c r="F1343">
        <v>4</v>
      </c>
      <c r="G1343">
        <v>0</v>
      </c>
    </row>
    <row r="1344" spans="1:7">
      <c r="A1344" t="s">
        <v>668</v>
      </c>
      <c r="B1344">
        <v>1953</v>
      </c>
      <c r="C1344" t="s">
        <v>1132</v>
      </c>
      <c r="D1344" t="s">
        <v>665</v>
      </c>
      <c r="E1344">
        <v>2</v>
      </c>
      <c r="F1344">
        <v>3</v>
      </c>
      <c r="G1344">
        <v>1</v>
      </c>
    </row>
    <row r="1345" spans="1:7">
      <c r="A1345" t="s">
        <v>668</v>
      </c>
      <c r="B1345">
        <v>1953</v>
      </c>
      <c r="C1345" t="s">
        <v>1132</v>
      </c>
      <c r="D1345" t="s">
        <v>667</v>
      </c>
      <c r="E1345">
        <v>1</v>
      </c>
      <c r="F1345">
        <v>3</v>
      </c>
      <c r="G1345">
        <v>0</v>
      </c>
    </row>
    <row r="1346" spans="1:7">
      <c r="A1346" t="s">
        <v>668</v>
      </c>
      <c r="B1346">
        <v>1953</v>
      </c>
      <c r="C1346" t="s">
        <v>1133</v>
      </c>
      <c r="D1346" t="s">
        <v>642</v>
      </c>
      <c r="E1346">
        <v>2</v>
      </c>
      <c r="F1346">
        <v>2</v>
      </c>
      <c r="G1346">
        <v>1</v>
      </c>
    </row>
    <row r="1347" spans="1:7">
      <c r="A1347" t="s">
        <v>668</v>
      </c>
      <c r="B1347">
        <v>1953</v>
      </c>
      <c r="C1347" t="s">
        <v>1133</v>
      </c>
      <c r="D1347" t="s">
        <v>649</v>
      </c>
      <c r="E1347">
        <v>2</v>
      </c>
      <c r="F1347">
        <v>2</v>
      </c>
      <c r="G1347">
        <v>1</v>
      </c>
    </row>
    <row r="1348" spans="1:7">
      <c r="A1348" t="s">
        <v>668</v>
      </c>
      <c r="B1348">
        <v>1953</v>
      </c>
      <c r="C1348" t="s">
        <v>1132</v>
      </c>
      <c r="D1348" t="s">
        <v>663</v>
      </c>
      <c r="E1348">
        <v>2</v>
      </c>
      <c r="F1348">
        <v>2</v>
      </c>
      <c r="G1348">
        <v>1</v>
      </c>
    </row>
    <row r="1349" spans="1:7">
      <c r="A1349" t="s">
        <v>668</v>
      </c>
      <c r="B1349">
        <v>1953</v>
      </c>
      <c r="C1349" t="s">
        <v>1133</v>
      </c>
      <c r="D1349" t="s">
        <v>666</v>
      </c>
      <c r="E1349">
        <v>0</v>
      </c>
      <c r="F1349">
        <v>2</v>
      </c>
      <c r="G1349">
        <v>0</v>
      </c>
    </row>
    <row r="1350" spans="1:7">
      <c r="A1350" t="s">
        <v>668</v>
      </c>
      <c r="B1350">
        <v>1953</v>
      </c>
      <c r="C1350" t="s">
        <v>1133</v>
      </c>
      <c r="D1350" t="s">
        <v>660</v>
      </c>
      <c r="E1350">
        <v>0</v>
      </c>
      <c r="F1350">
        <v>2</v>
      </c>
      <c r="G1350">
        <v>0</v>
      </c>
    </row>
    <row r="1351" spans="1:7">
      <c r="A1351" t="s">
        <v>668</v>
      </c>
      <c r="B1351">
        <v>1953</v>
      </c>
      <c r="C1351" t="s">
        <v>1132</v>
      </c>
      <c r="D1351" t="s">
        <v>671</v>
      </c>
      <c r="E1351">
        <v>0</v>
      </c>
      <c r="F1351">
        <v>2</v>
      </c>
      <c r="G1351">
        <v>0</v>
      </c>
    </row>
    <row r="1352" spans="1:7">
      <c r="A1352" t="s">
        <v>668</v>
      </c>
      <c r="B1352">
        <v>1952</v>
      </c>
      <c r="C1352" t="s">
        <v>669</v>
      </c>
      <c r="D1352" t="s">
        <v>663</v>
      </c>
      <c r="E1352">
        <v>4</v>
      </c>
      <c r="F1352">
        <v>7</v>
      </c>
      <c r="G1352">
        <v>1</v>
      </c>
    </row>
    <row r="1353" spans="1:7">
      <c r="A1353" t="s">
        <v>668</v>
      </c>
      <c r="B1353">
        <v>1952</v>
      </c>
      <c r="C1353" t="s">
        <v>669</v>
      </c>
      <c r="D1353" t="s">
        <v>649</v>
      </c>
      <c r="E1353">
        <v>3</v>
      </c>
      <c r="F1353">
        <v>7</v>
      </c>
      <c r="G1353">
        <v>0</v>
      </c>
    </row>
    <row r="1354" spans="1:7">
      <c r="A1354" t="s">
        <v>668</v>
      </c>
      <c r="B1354">
        <v>1952</v>
      </c>
      <c r="C1354" t="s">
        <v>676</v>
      </c>
      <c r="D1354" t="s">
        <v>649</v>
      </c>
      <c r="E1354">
        <v>3</v>
      </c>
      <c r="F1354">
        <v>4</v>
      </c>
      <c r="G1354">
        <v>1</v>
      </c>
    </row>
    <row r="1355" spans="1:7">
      <c r="A1355" t="s">
        <v>668</v>
      </c>
      <c r="B1355">
        <v>1952</v>
      </c>
      <c r="C1355" t="s">
        <v>677</v>
      </c>
      <c r="D1355" t="s">
        <v>663</v>
      </c>
      <c r="E1355">
        <v>3</v>
      </c>
      <c r="F1355">
        <v>4</v>
      </c>
      <c r="G1355">
        <v>1</v>
      </c>
    </row>
    <row r="1356" spans="1:7">
      <c r="A1356" t="s">
        <v>668</v>
      </c>
      <c r="B1356">
        <v>1952</v>
      </c>
      <c r="C1356" t="s">
        <v>676</v>
      </c>
      <c r="D1356" t="s">
        <v>666</v>
      </c>
      <c r="E1356">
        <v>1</v>
      </c>
      <c r="F1356">
        <v>4</v>
      </c>
      <c r="G1356">
        <v>0</v>
      </c>
    </row>
    <row r="1357" spans="1:7">
      <c r="A1357" t="s">
        <v>668</v>
      </c>
      <c r="B1357">
        <v>1952</v>
      </c>
      <c r="C1357" t="s">
        <v>677</v>
      </c>
      <c r="D1357" t="s">
        <v>667</v>
      </c>
      <c r="E1357">
        <v>1</v>
      </c>
      <c r="F1357">
        <v>4</v>
      </c>
      <c r="G1357">
        <v>0</v>
      </c>
    </row>
    <row r="1358" spans="1:7">
      <c r="A1358" t="s">
        <v>668</v>
      </c>
      <c r="B1358">
        <v>1952</v>
      </c>
      <c r="C1358" t="s">
        <v>1133</v>
      </c>
      <c r="D1358" t="s">
        <v>649</v>
      </c>
      <c r="E1358">
        <v>2</v>
      </c>
      <c r="F1358">
        <v>3</v>
      </c>
      <c r="G1358">
        <v>1</v>
      </c>
    </row>
    <row r="1359" spans="1:7">
      <c r="A1359" t="s">
        <v>668</v>
      </c>
      <c r="B1359">
        <v>1952</v>
      </c>
      <c r="C1359" t="s">
        <v>1133</v>
      </c>
      <c r="D1359" t="s">
        <v>666</v>
      </c>
      <c r="E1359">
        <v>2</v>
      </c>
      <c r="F1359">
        <v>3</v>
      </c>
      <c r="G1359">
        <v>1</v>
      </c>
    </row>
    <row r="1360" spans="1:7">
      <c r="A1360" t="s">
        <v>668</v>
      </c>
      <c r="B1360">
        <v>1952</v>
      </c>
      <c r="C1360" t="s">
        <v>1133</v>
      </c>
      <c r="D1360" t="s">
        <v>642</v>
      </c>
      <c r="E1360">
        <v>1</v>
      </c>
      <c r="F1360">
        <v>3</v>
      </c>
      <c r="G1360">
        <v>0</v>
      </c>
    </row>
    <row r="1361" spans="1:7">
      <c r="A1361" t="s">
        <v>668</v>
      </c>
      <c r="B1361">
        <v>1952</v>
      </c>
      <c r="C1361" t="s">
        <v>1133</v>
      </c>
      <c r="D1361" t="s">
        <v>664</v>
      </c>
      <c r="E1361">
        <v>1</v>
      </c>
      <c r="F1361">
        <v>3</v>
      </c>
      <c r="G1361">
        <v>0</v>
      </c>
    </row>
    <row r="1362" spans="1:7">
      <c r="A1362" t="s">
        <v>668</v>
      </c>
      <c r="B1362">
        <v>1952</v>
      </c>
      <c r="C1362" t="s">
        <v>1132</v>
      </c>
      <c r="D1362" t="s">
        <v>663</v>
      </c>
      <c r="E1362">
        <v>2</v>
      </c>
      <c r="F1362">
        <v>2</v>
      </c>
      <c r="G1362">
        <v>1</v>
      </c>
    </row>
    <row r="1363" spans="1:7">
      <c r="A1363" t="s">
        <v>668</v>
      </c>
      <c r="B1363">
        <v>1952</v>
      </c>
      <c r="C1363" t="s">
        <v>1132</v>
      </c>
      <c r="D1363" t="s">
        <v>667</v>
      </c>
      <c r="E1363">
        <v>2</v>
      </c>
      <c r="F1363">
        <v>2</v>
      </c>
      <c r="G1363">
        <v>1</v>
      </c>
    </row>
    <row r="1364" spans="1:7">
      <c r="A1364" t="s">
        <v>668</v>
      </c>
      <c r="B1364">
        <v>1952</v>
      </c>
      <c r="C1364" t="s">
        <v>1132</v>
      </c>
      <c r="D1364" t="s">
        <v>671</v>
      </c>
      <c r="E1364">
        <v>0</v>
      </c>
      <c r="F1364">
        <v>2</v>
      </c>
      <c r="G1364">
        <v>0</v>
      </c>
    </row>
    <row r="1365" spans="1:7">
      <c r="A1365" t="s">
        <v>668</v>
      </c>
      <c r="B1365">
        <v>1952</v>
      </c>
      <c r="C1365" t="s">
        <v>1132</v>
      </c>
      <c r="D1365" t="s">
        <v>665</v>
      </c>
      <c r="E1365">
        <v>0</v>
      </c>
      <c r="F1365">
        <v>2</v>
      </c>
      <c r="G1365">
        <v>0</v>
      </c>
    </row>
    <row r="1366" spans="1:7">
      <c r="A1366" t="s">
        <v>668</v>
      </c>
      <c r="B1366">
        <v>1951</v>
      </c>
      <c r="C1366" t="s">
        <v>669</v>
      </c>
      <c r="D1366" t="s">
        <v>667</v>
      </c>
      <c r="E1366">
        <v>4</v>
      </c>
      <c r="F1366">
        <v>7</v>
      </c>
      <c r="G1366">
        <v>1</v>
      </c>
    </row>
    <row r="1367" spans="1:7">
      <c r="A1367" t="s">
        <v>668</v>
      </c>
      <c r="B1367">
        <v>1951</v>
      </c>
      <c r="C1367" t="s">
        <v>669</v>
      </c>
      <c r="D1367" t="s">
        <v>649</v>
      </c>
      <c r="E1367">
        <v>3</v>
      </c>
      <c r="F1367">
        <v>7</v>
      </c>
      <c r="G1367">
        <v>0</v>
      </c>
    </row>
    <row r="1368" spans="1:7">
      <c r="A1368" t="s">
        <v>668</v>
      </c>
      <c r="B1368">
        <v>1951</v>
      </c>
      <c r="C1368" t="s">
        <v>676</v>
      </c>
      <c r="D1368" t="s">
        <v>649</v>
      </c>
      <c r="E1368">
        <v>3</v>
      </c>
      <c r="F1368">
        <v>5</v>
      </c>
      <c r="G1368">
        <v>1</v>
      </c>
    </row>
    <row r="1369" spans="1:7">
      <c r="A1369" t="s">
        <v>668</v>
      </c>
      <c r="B1369">
        <v>1951</v>
      </c>
      <c r="C1369" t="s">
        <v>676</v>
      </c>
      <c r="D1369" t="s">
        <v>666</v>
      </c>
      <c r="E1369">
        <v>2</v>
      </c>
      <c r="F1369">
        <v>5</v>
      </c>
      <c r="G1369">
        <v>0</v>
      </c>
    </row>
    <row r="1370" spans="1:7">
      <c r="A1370" t="s">
        <v>668</v>
      </c>
      <c r="B1370">
        <v>1951</v>
      </c>
      <c r="C1370" t="s">
        <v>677</v>
      </c>
      <c r="D1370" t="s">
        <v>667</v>
      </c>
      <c r="E1370">
        <v>3</v>
      </c>
      <c r="F1370">
        <v>4</v>
      </c>
      <c r="G1370">
        <v>1</v>
      </c>
    </row>
    <row r="1371" spans="1:7">
      <c r="A1371" t="s">
        <v>668</v>
      </c>
      <c r="B1371">
        <v>1951</v>
      </c>
      <c r="C1371" t="s">
        <v>677</v>
      </c>
      <c r="D1371" t="s">
        <v>663</v>
      </c>
      <c r="E1371">
        <v>1</v>
      </c>
      <c r="F1371">
        <v>4</v>
      </c>
      <c r="G1371">
        <v>0</v>
      </c>
    </row>
    <row r="1372" spans="1:7">
      <c r="A1372" t="s">
        <v>668</v>
      </c>
      <c r="B1372">
        <v>1951</v>
      </c>
      <c r="C1372" t="s">
        <v>1132</v>
      </c>
      <c r="D1372" t="s">
        <v>663</v>
      </c>
      <c r="E1372">
        <v>2</v>
      </c>
      <c r="F1372">
        <v>3</v>
      </c>
      <c r="G1372">
        <v>1</v>
      </c>
    </row>
    <row r="1373" spans="1:7">
      <c r="A1373" t="s">
        <v>668</v>
      </c>
      <c r="B1373">
        <v>1951</v>
      </c>
      <c r="C1373" t="s">
        <v>1132</v>
      </c>
      <c r="D1373" t="s">
        <v>667</v>
      </c>
      <c r="E1373">
        <v>2</v>
      </c>
      <c r="F1373">
        <v>3</v>
      </c>
      <c r="G1373">
        <v>1</v>
      </c>
    </row>
    <row r="1374" spans="1:7">
      <c r="A1374" t="s">
        <v>668</v>
      </c>
      <c r="B1374">
        <v>1951</v>
      </c>
      <c r="C1374" t="s">
        <v>1132</v>
      </c>
      <c r="D1374" t="s">
        <v>671</v>
      </c>
      <c r="E1374">
        <v>1</v>
      </c>
      <c r="F1374">
        <v>3</v>
      </c>
      <c r="G1374">
        <v>0</v>
      </c>
    </row>
    <row r="1375" spans="1:7">
      <c r="A1375" t="s">
        <v>668</v>
      </c>
      <c r="B1375">
        <v>1951</v>
      </c>
      <c r="C1375" t="s">
        <v>1132</v>
      </c>
      <c r="D1375" t="s">
        <v>665</v>
      </c>
      <c r="E1375">
        <v>1</v>
      </c>
      <c r="F1375">
        <v>3</v>
      </c>
      <c r="G1375">
        <v>0</v>
      </c>
    </row>
    <row r="1376" spans="1:7">
      <c r="A1376" t="s">
        <v>668</v>
      </c>
      <c r="B1376">
        <v>1951</v>
      </c>
      <c r="C1376" t="s">
        <v>1133</v>
      </c>
      <c r="D1376" t="s">
        <v>649</v>
      </c>
      <c r="E1376">
        <v>2</v>
      </c>
      <c r="F1376">
        <v>2</v>
      </c>
      <c r="G1376">
        <v>1</v>
      </c>
    </row>
    <row r="1377" spans="1:7">
      <c r="A1377" t="s">
        <v>668</v>
      </c>
      <c r="B1377">
        <v>1951</v>
      </c>
      <c r="C1377" t="s">
        <v>1133</v>
      </c>
      <c r="D1377" t="s">
        <v>666</v>
      </c>
      <c r="E1377">
        <v>2</v>
      </c>
      <c r="F1377">
        <v>2</v>
      </c>
      <c r="G1377">
        <v>1</v>
      </c>
    </row>
    <row r="1378" spans="1:7">
      <c r="A1378" t="s">
        <v>668</v>
      </c>
      <c r="B1378">
        <v>1951</v>
      </c>
      <c r="C1378" t="s">
        <v>1133</v>
      </c>
      <c r="D1378" t="s">
        <v>642</v>
      </c>
      <c r="E1378">
        <v>0</v>
      </c>
      <c r="F1378">
        <v>2</v>
      </c>
      <c r="G1378">
        <v>0</v>
      </c>
    </row>
    <row r="1379" spans="1:7">
      <c r="A1379" t="s">
        <v>668</v>
      </c>
      <c r="B1379">
        <v>1951</v>
      </c>
      <c r="C1379" t="s">
        <v>1133</v>
      </c>
      <c r="D1379" t="s">
        <v>664</v>
      </c>
      <c r="E1379">
        <v>0</v>
      </c>
      <c r="F1379">
        <v>2</v>
      </c>
      <c r="G1379">
        <v>0</v>
      </c>
    </row>
  </sheetData>
  <sortState ref="A2:F1405">
    <sortCondition descending="1" ref="A140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workbookViewId="0">
      <selection activeCell="G1" sqref="G1:S76"/>
    </sheetView>
  </sheetViews>
  <sheetFormatPr baseColWidth="10" defaultRowHeight="15" x14ac:dyDescent="0"/>
  <cols>
    <col min="16" max="16" width="15.83203125" customWidth="1"/>
  </cols>
  <sheetData>
    <row r="1" spans="1:19"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N1" t="s">
        <v>271</v>
      </c>
      <c r="O1" t="s">
        <v>272</v>
      </c>
      <c r="P1" t="s">
        <v>273</v>
      </c>
      <c r="Q1" t="s">
        <v>274</v>
      </c>
      <c r="R1" t="s">
        <v>275</v>
      </c>
      <c r="S1" t="s">
        <v>276</v>
      </c>
    </row>
    <row r="2" spans="1:19">
      <c r="A2" t="s">
        <v>1137</v>
      </c>
      <c r="B2" t="s">
        <v>1138</v>
      </c>
      <c r="G2">
        <v>2013</v>
      </c>
      <c r="H2" t="str">
        <f>LEFT(A2,SEARCH("(",A2)-2)</f>
        <v>Stanley Cup Finals</v>
      </c>
      <c r="I2" t="str">
        <f>LEFT(B2,SEARCH("over",B2)-2)</f>
        <v>Chicago Blackhawks</v>
      </c>
      <c r="J2">
        <f>LEFT(RIGHT(A2,LEN(A2) - FIND("(",A2)),1)*1</f>
        <v>4</v>
      </c>
      <c r="K2">
        <f>RIGHT(LEFT(A2,FIND(")",A2)-1),1)+J2</f>
        <v>6</v>
      </c>
      <c r="L2">
        <v>1</v>
      </c>
      <c r="N2">
        <v>2013</v>
      </c>
      <c r="O2" t="str">
        <f>LEFT(A2,SEARCH("(",A2)-2)</f>
        <v>Stanley Cup Finals</v>
      </c>
      <c r="P2" t="str">
        <f>RIGHT(LEFT(B2,LEN(B2)-18),LEN(LEFT(B2,LEN(B2)-18))-FIND("over",B2)-4)</f>
        <v xml:space="preserve">Boston Bruins </v>
      </c>
      <c r="Q2">
        <f>LEFT(RIGHT(A2,3),1)*1</f>
        <v>2</v>
      </c>
      <c r="R2">
        <f>LEFT(RIGHT(A2,LEN(A2) - FIND("(",A2)),1)*1+Q2</f>
        <v>6</v>
      </c>
      <c r="S2">
        <v>0</v>
      </c>
    </row>
    <row r="3" spans="1:19">
      <c r="G3">
        <v>2013</v>
      </c>
      <c r="H3" t="e">
        <f t="shared" ref="H3:H19" si="0">LEFT(A3,SEARCH("(",A3)-2)</f>
        <v>#VALUE!</v>
      </c>
      <c r="I3" t="e">
        <f t="shared" ref="I3:I19" si="1">LEFT(B3,SEARCH("over",B3)-2)</f>
        <v>#VALUE!</v>
      </c>
      <c r="J3" t="e">
        <f t="shared" ref="J3:J19" si="2">LEFT(RIGHT(A3,LEN(A3) - FIND("(",A3)),1)*1</f>
        <v>#VALUE!</v>
      </c>
      <c r="K3" t="e">
        <f t="shared" ref="K3:K19" si="3">RIGHT(LEFT(A3,FIND(")",A3)-1),1)+J3</f>
        <v>#VALUE!</v>
      </c>
      <c r="L3">
        <v>1</v>
      </c>
      <c r="N3">
        <v>2013</v>
      </c>
      <c r="O3" t="e">
        <f t="shared" ref="O3:O19" si="4">LEFT(A3,SEARCH("(",A3)-2)</f>
        <v>#VALUE!</v>
      </c>
      <c r="P3" t="e">
        <f t="shared" ref="P3:P19" si="5">RIGHT(LEFT(B3,LEN(B3)-18),LEN(LEFT(B3,LEN(B3)-18))-FIND("over",B3)-4)</f>
        <v>#VALUE!</v>
      </c>
      <c r="Q3" t="e">
        <f t="shared" ref="Q3:Q19" si="6">LEFT(RIGHT(A3,3),1)*1</f>
        <v>#VALUE!</v>
      </c>
      <c r="R3" t="e">
        <f t="shared" ref="R3:R19" si="7">LEFT(RIGHT(A3,LEN(A3) - FIND("(",A3)),1)*1+Q3</f>
        <v>#VALUE!</v>
      </c>
      <c r="S3">
        <v>0</v>
      </c>
    </row>
    <row r="4" spans="1:19">
      <c r="A4" t="s">
        <v>1139</v>
      </c>
      <c r="B4" t="s">
        <v>1140</v>
      </c>
      <c r="G4">
        <v>2013</v>
      </c>
      <c r="H4" t="str">
        <f t="shared" si="0"/>
        <v>Conference Finals</v>
      </c>
      <c r="I4" t="str">
        <f t="shared" si="1"/>
        <v>Chicago Blackhawks</v>
      </c>
      <c r="J4">
        <f t="shared" si="2"/>
        <v>4</v>
      </c>
      <c r="K4">
        <f t="shared" si="3"/>
        <v>5</v>
      </c>
      <c r="L4">
        <v>1</v>
      </c>
      <c r="N4">
        <v>2013</v>
      </c>
      <c r="O4" t="str">
        <f t="shared" si="4"/>
        <v>Conference Finals</v>
      </c>
      <c r="P4" t="str">
        <f t="shared" si="5"/>
        <v xml:space="preserve">Los Angeles Kings </v>
      </c>
      <c r="Q4">
        <f t="shared" si="6"/>
        <v>1</v>
      </c>
      <c r="R4">
        <f t="shared" si="7"/>
        <v>5</v>
      </c>
      <c r="S4">
        <v>0</v>
      </c>
    </row>
    <row r="5" spans="1:19">
      <c r="A5" t="s">
        <v>1141</v>
      </c>
      <c r="B5" t="s">
        <v>1142</v>
      </c>
      <c r="G5">
        <v>2013</v>
      </c>
      <c r="H5" t="str">
        <f t="shared" si="0"/>
        <v>Conference Finals</v>
      </c>
      <c r="I5" t="str">
        <f t="shared" si="1"/>
        <v>Boston Bruins</v>
      </c>
      <c r="J5">
        <f t="shared" si="2"/>
        <v>4</v>
      </c>
      <c r="K5">
        <f t="shared" si="3"/>
        <v>4</v>
      </c>
      <c r="L5">
        <v>1</v>
      </c>
      <c r="N5">
        <v>2013</v>
      </c>
      <c r="O5" t="str">
        <f t="shared" si="4"/>
        <v>Conference Finals</v>
      </c>
      <c r="P5" t="str">
        <f t="shared" si="5"/>
        <v xml:space="preserve">Pittsburgh Penguins </v>
      </c>
      <c r="Q5">
        <f t="shared" si="6"/>
        <v>0</v>
      </c>
      <c r="R5">
        <f t="shared" si="7"/>
        <v>4</v>
      </c>
      <c r="S5">
        <v>0</v>
      </c>
    </row>
    <row r="6" spans="1:19">
      <c r="G6">
        <v>2013</v>
      </c>
      <c r="H6" t="e">
        <f t="shared" si="0"/>
        <v>#VALUE!</v>
      </c>
      <c r="I6" t="e">
        <f t="shared" si="1"/>
        <v>#VALUE!</v>
      </c>
      <c r="J6" t="e">
        <f t="shared" si="2"/>
        <v>#VALUE!</v>
      </c>
      <c r="K6" t="e">
        <f t="shared" si="3"/>
        <v>#VALUE!</v>
      </c>
      <c r="L6">
        <v>1</v>
      </c>
      <c r="N6">
        <v>2013</v>
      </c>
      <c r="O6" t="e">
        <f t="shared" si="4"/>
        <v>#VALUE!</v>
      </c>
      <c r="P6" t="e">
        <f t="shared" si="5"/>
        <v>#VALUE!</v>
      </c>
      <c r="Q6" t="e">
        <f t="shared" si="6"/>
        <v>#VALUE!</v>
      </c>
      <c r="R6" t="e">
        <f t="shared" si="7"/>
        <v>#VALUE!</v>
      </c>
      <c r="S6">
        <v>0</v>
      </c>
    </row>
    <row r="7" spans="1:19">
      <c r="A7" t="s">
        <v>1143</v>
      </c>
      <c r="B7" t="s">
        <v>1144</v>
      </c>
      <c r="G7">
        <v>2013</v>
      </c>
      <c r="H7" t="str">
        <f t="shared" si="0"/>
        <v>Conference Semi-Finals</v>
      </c>
      <c r="I7" t="str">
        <f t="shared" si="1"/>
        <v>Pittsburgh Penguins</v>
      </c>
      <c r="J7">
        <f t="shared" si="2"/>
        <v>4</v>
      </c>
      <c r="K7">
        <f t="shared" si="3"/>
        <v>5</v>
      </c>
      <c r="L7">
        <v>1</v>
      </c>
      <c r="N7">
        <v>2013</v>
      </c>
      <c r="O7" t="str">
        <f t="shared" si="4"/>
        <v>Conference Semi-Finals</v>
      </c>
      <c r="P7" t="str">
        <f t="shared" si="5"/>
        <v xml:space="preserve">Ottawa Senators </v>
      </c>
      <c r="Q7">
        <f t="shared" si="6"/>
        <v>1</v>
      </c>
      <c r="R7">
        <f t="shared" si="7"/>
        <v>5</v>
      </c>
      <c r="S7">
        <v>0</v>
      </c>
    </row>
    <row r="8" spans="1:19">
      <c r="A8" t="s">
        <v>1143</v>
      </c>
      <c r="B8" t="s">
        <v>1145</v>
      </c>
      <c r="G8">
        <v>2013</v>
      </c>
      <c r="H8" t="str">
        <f t="shared" si="0"/>
        <v>Conference Semi-Finals</v>
      </c>
      <c r="I8" t="str">
        <f t="shared" si="1"/>
        <v>Boston Bruins</v>
      </c>
      <c r="J8">
        <f t="shared" si="2"/>
        <v>4</v>
      </c>
      <c r="K8">
        <f t="shared" si="3"/>
        <v>5</v>
      </c>
      <c r="L8">
        <v>1</v>
      </c>
      <c r="N8">
        <v>2013</v>
      </c>
      <c r="O8" t="str">
        <f t="shared" si="4"/>
        <v>Conference Semi-Finals</v>
      </c>
      <c r="P8" t="str">
        <f t="shared" si="5"/>
        <v xml:space="preserve">New York Rangers </v>
      </c>
      <c r="Q8">
        <f t="shared" si="6"/>
        <v>1</v>
      </c>
      <c r="R8">
        <f t="shared" si="7"/>
        <v>5</v>
      </c>
      <c r="S8">
        <v>0</v>
      </c>
    </row>
    <row r="9" spans="1:19">
      <c r="A9" t="s">
        <v>1146</v>
      </c>
      <c r="B9" t="s">
        <v>1147</v>
      </c>
      <c r="G9">
        <v>2013</v>
      </c>
      <c r="H9" t="str">
        <f t="shared" si="0"/>
        <v>Conference Semi-Finals</v>
      </c>
      <c r="I9" t="str">
        <f t="shared" si="1"/>
        <v>Chicago Blackhawks</v>
      </c>
      <c r="J9">
        <f t="shared" si="2"/>
        <v>4</v>
      </c>
      <c r="K9">
        <f t="shared" si="3"/>
        <v>7</v>
      </c>
      <c r="L9">
        <v>1</v>
      </c>
      <c r="N9">
        <v>2013</v>
      </c>
      <c r="O9" t="str">
        <f t="shared" si="4"/>
        <v>Conference Semi-Finals</v>
      </c>
      <c r="P9" t="str">
        <f t="shared" si="5"/>
        <v xml:space="preserve">Detroit Red Wings </v>
      </c>
      <c r="Q9">
        <f t="shared" si="6"/>
        <v>3</v>
      </c>
      <c r="R9">
        <f t="shared" si="7"/>
        <v>7</v>
      </c>
      <c r="S9">
        <v>0</v>
      </c>
    </row>
    <row r="10" spans="1:19">
      <c r="A10" t="s">
        <v>1146</v>
      </c>
      <c r="B10" t="s">
        <v>1148</v>
      </c>
      <c r="G10">
        <v>2013</v>
      </c>
      <c r="H10" t="str">
        <f t="shared" si="0"/>
        <v>Conference Semi-Finals</v>
      </c>
      <c r="I10" t="str">
        <f t="shared" si="1"/>
        <v>Los Angeles Kings</v>
      </c>
      <c r="J10">
        <f t="shared" si="2"/>
        <v>4</v>
      </c>
      <c r="K10">
        <f t="shared" si="3"/>
        <v>7</v>
      </c>
      <c r="L10">
        <v>1</v>
      </c>
      <c r="N10">
        <v>2013</v>
      </c>
      <c r="O10" t="str">
        <f t="shared" si="4"/>
        <v>Conference Semi-Finals</v>
      </c>
      <c r="P10" t="str">
        <f t="shared" si="5"/>
        <v xml:space="preserve">San Jose Sharks </v>
      </c>
      <c r="Q10">
        <f t="shared" si="6"/>
        <v>3</v>
      </c>
      <c r="R10">
        <f t="shared" si="7"/>
        <v>7</v>
      </c>
      <c r="S10">
        <v>0</v>
      </c>
    </row>
    <row r="11" spans="1:19">
      <c r="G11">
        <v>2013</v>
      </c>
      <c r="H11" t="e">
        <f t="shared" si="0"/>
        <v>#VALUE!</v>
      </c>
      <c r="I11" t="e">
        <f t="shared" si="1"/>
        <v>#VALUE!</v>
      </c>
      <c r="J11" t="e">
        <f t="shared" si="2"/>
        <v>#VALUE!</v>
      </c>
      <c r="K11" t="e">
        <f t="shared" si="3"/>
        <v>#VALUE!</v>
      </c>
      <c r="L11">
        <v>1</v>
      </c>
      <c r="N11">
        <v>2013</v>
      </c>
      <c r="O11" t="e">
        <f t="shared" si="4"/>
        <v>#VALUE!</v>
      </c>
      <c r="P11" t="e">
        <f t="shared" si="5"/>
        <v>#VALUE!</v>
      </c>
      <c r="Q11" t="e">
        <f t="shared" si="6"/>
        <v>#VALUE!</v>
      </c>
      <c r="R11" t="e">
        <f t="shared" si="7"/>
        <v>#VALUE!</v>
      </c>
      <c r="S11">
        <v>0</v>
      </c>
    </row>
    <row r="12" spans="1:19">
      <c r="A12" t="s">
        <v>1149</v>
      </c>
      <c r="B12" t="s">
        <v>1150</v>
      </c>
      <c r="G12">
        <v>2013</v>
      </c>
      <c r="H12" t="str">
        <f t="shared" si="0"/>
        <v>Conference Quarter-Finals</v>
      </c>
      <c r="I12" t="str">
        <f t="shared" si="1"/>
        <v>Los Angeles Kings</v>
      </c>
      <c r="J12">
        <f t="shared" si="2"/>
        <v>4</v>
      </c>
      <c r="K12">
        <f t="shared" si="3"/>
        <v>6</v>
      </c>
      <c r="L12">
        <v>1</v>
      </c>
      <c r="N12">
        <v>2013</v>
      </c>
      <c r="O12" t="str">
        <f t="shared" si="4"/>
        <v>Conference Quarter-Finals</v>
      </c>
      <c r="P12" t="str">
        <f t="shared" si="5"/>
        <v xml:space="preserve">St. Louis Blues </v>
      </c>
      <c r="Q12">
        <f t="shared" si="6"/>
        <v>2</v>
      </c>
      <c r="R12">
        <f t="shared" si="7"/>
        <v>6</v>
      </c>
      <c r="S12">
        <v>0</v>
      </c>
    </row>
    <row r="13" spans="1:19">
      <c r="A13" t="s">
        <v>1151</v>
      </c>
      <c r="B13" t="s">
        <v>1152</v>
      </c>
      <c r="G13">
        <v>2013</v>
      </c>
      <c r="H13" t="str">
        <f t="shared" si="0"/>
        <v>Conference Quarter-Finals</v>
      </c>
      <c r="I13" t="str">
        <f t="shared" si="1"/>
        <v>San Jose Sharks</v>
      </c>
      <c r="J13">
        <f t="shared" si="2"/>
        <v>4</v>
      </c>
      <c r="K13">
        <f t="shared" si="3"/>
        <v>4</v>
      </c>
      <c r="L13">
        <v>1</v>
      </c>
      <c r="N13">
        <v>2013</v>
      </c>
      <c r="O13" t="str">
        <f t="shared" si="4"/>
        <v>Conference Quarter-Finals</v>
      </c>
      <c r="P13" t="str">
        <f t="shared" si="5"/>
        <v xml:space="preserve">Vancouver Canucks </v>
      </c>
      <c r="Q13">
        <f t="shared" si="6"/>
        <v>0</v>
      </c>
      <c r="R13">
        <f t="shared" si="7"/>
        <v>4</v>
      </c>
      <c r="S13">
        <v>0</v>
      </c>
    </row>
    <row r="14" spans="1:19">
      <c r="A14" t="s">
        <v>1153</v>
      </c>
      <c r="B14" t="s">
        <v>1154</v>
      </c>
      <c r="G14">
        <v>2013</v>
      </c>
      <c r="H14" t="str">
        <f t="shared" si="0"/>
        <v>Conference Quarter-Finals</v>
      </c>
      <c r="I14" t="str">
        <f t="shared" si="1"/>
        <v>Detroit Red Wings</v>
      </c>
      <c r="J14">
        <f t="shared" si="2"/>
        <v>4</v>
      </c>
      <c r="K14">
        <f t="shared" si="3"/>
        <v>7</v>
      </c>
      <c r="L14">
        <v>1</v>
      </c>
      <c r="N14">
        <v>2013</v>
      </c>
      <c r="O14" t="str">
        <f t="shared" si="4"/>
        <v>Conference Quarter-Finals</v>
      </c>
      <c r="P14" t="str">
        <f t="shared" si="5"/>
        <v xml:space="preserve">Anaheim Ducks </v>
      </c>
      <c r="Q14">
        <f t="shared" si="6"/>
        <v>3</v>
      </c>
      <c r="R14">
        <f t="shared" si="7"/>
        <v>7</v>
      </c>
      <c r="S14">
        <v>0</v>
      </c>
    </row>
    <row r="15" spans="1:19">
      <c r="A15" t="s">
        <v>1155</v>
      </c>
      <c r="B15" t="s">
        <v>1156</v>
      </c>
      <c r="G15">
        <v>2013</v>
      </c>
      <c r="H15" t="str">
        <f t="shared" si="0"/>
        <v>Conference Quarter-Finals</v>
      </c>
      <c r="I15" t="str">
        <f t="shared" si="1"/>
        <v>Chicago Blackhawks</v>
      </c>
      <c r="J15">
        <f t="shared" si="2"/>
        <v>4</v>
      </c>
      <c r="K15">
        <f t="shared" si="3"/>
        <v>5</v>
      </c>
      <c r="L15">
        <v>1</v>
      </c>
      <c r="N15">
        <v>2013</v>
      </c>
      <c r="O15" t="str">
        <f t="shared" si="4"/>
        <v>Conference Quarter-Finals</v>
      </c>
      <c r="P15" t="str">
        <f t="shared" si="5"/>
        <v xml:space="preserve">Minnesota Wild </v>
      </c>
      <c r="Q15">
        <f t="shared" si="6"/>
        <v>1</v>
      </c>
      <c r="R15">
        <f t="shared" si="7"/>
        <v>5</v>
      </c>
      <c r="S15">
        <v>0</v>
      </c>
    </row>
    <row r="16" spans="1:19">
      <c r="A16" t="s">
        <v>1153</v>
      </c>
      <c r="B16" t="s">
        <v>1157</v>
      </c>
      <c r="G16">
        <v>2013</v>
      </c>
      <c r="H16" t="str">
        <f t="shared" si="0"/>
        <v>Conference Quarter-Finals</v>
      </c>
      <c r="I16" t="str">
        <f t="shared" si="1"/>
        <v>Boston Bruins</v>
      </c>
      <c r="J16">
        <f t="shared" si="2"/>
        <v>4</v>
      </c>
      <c r="K16">
        <f t="shared" si="3"/>
        <v>7</v>
      </c>
      <c r="L16">
        <v>1</v>
      </c>
      <c r="N16">
        <v>2013</v>
      </c>
      <c r="O16" t="str">
        <f t="shared" si="4"/>
        <v>Conference Quarter-Finals</v>
      </c>
      <c r="P16" t="str">
        <f t="shared" si="5"/>
        <v xml:space="preserve">Toronto Maple Leafs </v>
      </c>
      <c r="Q16">
        <f t="shared" si="6"/>
        <v>3</v>
      </c>
      <c r="R16">
        <f t="shared" si="7"/>
        <v>7</v>
      </c>
      <c r="S16">
        <v>0</v>
      </c>
    </row>
    <row r="17" spans="1:19">
      <c r="A17" t="s">
        <v>1153</v>
      </c>
      <c r="B17" t="s">
        <v>1158</v>
      </c>
      <c r="G17">
        <v>2013</v>
      </c>
      <c r="H17" t="str">
        <f t="shared" si="0"/>
        <v>Conference Quarter-Finals</v>
      </c>
      <c r="I17" t="str">
        <f t="shared" si="1"/>
        <v>New York Rangers</v>
      </c>
      <c r="J17">
        <f t="shared" si="2"/>
        <v>4</v>
      </c>
      <c r="K17">
        <f t="shared" si="3"/>
        <v>7</v>
      </c>
      <c r="L17">
        <v>1</v>
      </c>
      <c r="N17">
        <v>2013</v>
      </c>
      <c r="O17" t="str">
        <f t="shared" si="4"/>
        <v>Conference Quarter-Finals</v>
      </c>
      <c r="P17" t="str">
        <f t="shared" si="5"/>
        <v xml:space="preserve">Washington Capitals </v>
      </c>
      <c r="Q17">
        <f t="shared" si="6"/>
        <v>3</v>
      </c>
      <c r="R17">
        <f t="shared" si="7"/>
        <v>7</v>
      </c>
      <c r="S17">
        <v>0</v>
      </c>
    </row>
    <row r="18" spans="1:19">
      <c r="A18" t="s">
        <v>1155</v>
      </c>
      <c r="B18" t="s">
        <v>1159</v>
      </c>
      <c r="G18">
        <v>2013</v>
      </c>
      <c r="H18" t="str">
        <f t="shared" si="0"/>
        <v>Conference Quarter-Finals</v>
      </c>
      <c r="I18" t="str">
        <f t="shared" si="1"/>
        <v>Ottawa Senators</v>
      </c>
      <c r="J18">
        <f t="shared" si="2"/>
        <v>4</v>
      </c>
      <c r="K18">
        <f t="shared" si="3"/>
        <v>5</v>
      </c>
      <c r="L18">
        <v>1</v>
      </c>
      <c r="N18">
        <v>2013</v>
      </c>
      <c r="O18" t="str">
        <f t="shared" si="4"/>
        <v>Conference Quarter-Finals</v>
      </c>
      <c r="P18" t="str">
        <f t="shared" si="5"/>
        <v xml:space="preserve">Montreal Canadiens </v>
      </c>
      <c r="Q18">
        <f t="shared" si="6"/>
        <v>1</v>
      </c>
      <c r="R18">
        <f t="shared" si="7"/>
        <v>5</v>
      </c>
      <c r="S18">
        <v>0</v>
      </c>
    </row>
    <row r="19" spans="1:19">
      <c r="A19" t="s">
        <v>1149</v>
      </c>
      <c r="B19" t="s">
        <v>1160</v>
      </c>
      <c r="G19">
        <v>2013</v>
      </c>
      <c r="H19" t="str">
        <f t="shared" si="0"/>
        <v>Conference Quarter-Finals</v>
      </c>
      <c r="I19" t="str">
        <f t="shared" si="1"/>
        <v>Pittsburgh Penguins</v>
      </c>
      <c r="J19">
        <f t="shared" si="2"/>
        <v>4</v>
      </c>
      <c r="K19">
        <f t="shared" si="3"/>
        <v>6</v>
      </c>
      <c r="L19">
        <v>1</v>
      </c>
      <c r="N19">
        <v>2013</v>
      </c>
      <c r="O19" t="str">
        <f t="shared" si="4"/>
        <v>Conference Quarter-Finals</v>
      </c>
      <c r="P19" t="str">
        <f t="shared" si="5"/>
        <v xml:space="preserve">New York Islanders </v>
      </c>
      <c r="Q19">
        <f t="shared" si="6"/>
        <v>2</v>
      </c>
      <c r="R19">
        <f t="shared" si="7"/>
        <v>6</v>
      </c>
      <c r="S19">
        <v>0</v>
      </c>
    </row>
    <row r="21" spans="1:19">
      <c r="A21" t="s">
        <v>1137</v>
      </c>
      <c r="B21" t="s">
        <v>1161</v>
      </c>
      <c r="G21">
        <v>2012</v>
      </c>
      <c r="H21" t="str">
        <f>LEFT(A21,SEARCH("(",A21)-2)</f>
        <v>Stanley Cup Finals</v>
      </c>
      <c r="I21" t="str">
        <f>LEFT(B21,SEARCH("over",B21)-2)</f>
        <v>Los Angeles Kings</v>
      </c>
      <c r="J21">
        <f>LEFT(RIGHT(A21,LEN(A21) - FIND("(",A21)),1)*1</f>
        <v>4</v>
      </c>
      <c r="K21">
        <f>RIGHT(LEFT(A21,FIND(")",A21)-1),1)+J21</f>
        <v>6</v>
      </c>
      <c r="L21">
        <v>1</v>
      </c>
      <c r="N21">
        <v>2013</v>
      </c>
      <c r="O21" t="str">
        <f>LEFT(A21,SEARCH("(",A21)-2)</f>
        <v>Stanley Cup Finals</v>
      </c>
      <c r="P21" t="str">
        <f>RIGHT(LEFT(B21,LEN(B21)),LEN(LEFT(B21,LEN(B21)))-FIND("over",B21)-4)</f>
        <v>New Jersey Devils</v>
      </c>
      <c r="Q21">
        <f>LEFT(RIGHT(A21,3),1)*1</f>
        <v>2</v>
      </c>
      <c r="R21">
        <f>LEFT(RIGHT(A21,LEN(A21) - FIND("(",A21)),1)*1+Q21</f>
        <v>6</v>
      </c>
      <c r="S21">
        <v>0</v>
      </c>
    </row>
    <row r="22" spans="1:19">
      <c r="G22">
        <v>2012</v>
      </c>
      <c r="H22" t="e">
        <f t="shared" ref="H22:H38" si="8">LEFT(A22,SEARCH("(",A22)-2)</f>
        <v>#VALUE!</v>
      </c>
      <c r="I22" t="e">
        <f t="shared" ref="I22:I38" si="9">LEFT(B22,SEARCH("over",B22)-2)</f>
        <v>#VALUE!</v>
      </c>
      <c r="J22" t="e">
        <f t="shared" ref="J22:J38" si="10">LEFT(RIGHT(A22,LEN(A22) - FIND("(",A22)),1)*1</f>
        <v>#VALUE!</v>
      </c>
      <c r="K22" t="e">
        <f t="shared" ref="K22:K38" si="11">RIGHT(LEFT(A22,FIND(")",A22)-1),1)+J22</f>
        <v>#VALUE!</v>
      </c>
      <c r="L22">
        <v>1</v>
      </c>
      <c r="N22">
        <v>2013</v>
      </c>
      <c r="O22" t="e">
        <f t="shared" ref="O22:O38" si="12">LEFT(A22,SEARCH("(",A22)-2)</f>
        <v>#VALUE!</v>
      </c>
      <c r="P22" t="e">
        <f t="shared" ref="P22:P76" si="13">RIGHT(LEFT(B22,LEN(B22)),LEN(LEFT(B22,LEN(B22)))-FIND("over",B22)-4)</f>
        <v>#VALUE!</v>
      </c>
      <c r="Q22" t="e">
        <f t="shared" ref="Q22:Q38" si="14">LEFT(RIGHT(A22,3),1)*1</f>
        <v>#VALUE!</v>
      </c>
      <c r="R22" t="e">
        <f t="shared" ref="R22:R38" si="15">LEFT(RIGHT(A22,LEN(A22) - FIND("(",A22)),1)*1+Q22</f>
        <v>#VALUE!</v>
      </c>
      <c r="S22">
        <v>0</v>
      </c>
    </row>
    <row r="23" spans="1:19">
      <c r="A23" t="s">
        <v>1139</v>
      </c>
      <c r="B23" t="s">
        <v>1162</v>
      </c>
      <c r="G23">
        <v>2012</v>
      </c>
      <c r="H23" t="str">
        <f t="shared" si="8"/>
        <v>Conference Finals</v>
      </c>
      <c r="I23" t="str">
        <f t="shared" si="9"/>
        <v>Los Angeles Kings</v>
      </c>
      <c r="J23">
        <f t="shared" si="10"/>
        <v>4</v>
      </c>
      <c r="K23">
        <f t="shared" si="11"/>
        <v>5</v>
      </c>
      <c r="L23">
        <v>1</v>
      </c>
      <c r="N23">
        <v>2013</v>
      </c>
      <c r="O23" t="str">
        <f t="shared" si="12"/>
        <v>Conference Finals</v>
      </c>
      <c r="P23" t="str">
        <f t="shared" si="13"/>
        <v>Phoenix Coyotes</v>
      </c>
      <c r="Q23">
        <f t="shared" si="14"/>
        <v>1</v>
      </c>
      <c r="R23">
        <f t="shared" si="15"/>
        <v>5</v>
      </c>
      <c r="S23">
        <v>0</v>
      </c>
    </row>
    <row r="24" spans="1:19">
      <c r="A24" t="s">
        <v>1163</v>
      </c>
      <c r="B24" t="s">
        <v>1164</v>
      </c>
      <c r="G24">
        <v>2012</v>
      </c>
      <c r="H24" t="str">
        <f t="shared" si="8"/>
        <v>Conference Finals</v>
      </c>
      <c r="I24" t="str">
        <f t="shared" si="9"/>
        <v>New Jersey Devils</v>
      </c>
      <c r="J24">
        <f t="shared" si="10"/>
        <v>4</v>
      </c>
      <c r="K24">
        <f t="shared" si="11"/>
        <v>6</v>
      </c>
      <c r="L24">
        <v>1</v>
      </c>
      <c r="N24">
        <v>2013</v>
      </c>
      <c r="O24" t="str">
        <f t="shared" si="12"/>
        <v>Conference Finals</v>
      </c>
      <c r="P24" t="str">
        <f t="shared" si="13"/>
        <v>New York Rangers</v>
      </c>
      <c r="Q24">
        <f t="shared" si="14"/>
        <v>2</v>
      </c>
      <c r="R24">
        <f t="shared" si="15"/>
        <v>6</v>
      </c>
      <c r="S24">
        <v>0</v>
      </c>
    </row>
    <row r="25" spans="1:19">
      <c r="G25">
        <v>2012</v>
      </c>
      <c r="H25" t="e">
        <f t="shared" si="8"/>
        <v>#VALUE!</v>
      </c>
      <c r="I25" t="e">
        <f t="shared" si="9"/>
        <v>#VALUE!</v>
      </c>
      <c r="J25" t="e">
        <f t="shared" si="10"/>
        <v>#VALUE!</v>
      </c>
      <c r="K25" t="e">
        <f t="shared" si="11"/>
        <v>#VALUE!</v>
      </c>
      <c r="L25">
        <v>1</v>
      </c>
      <c r="N25">
        <v>2013</v>
      </c>
      <c r="O25" t="e">
        <f t="shared" si="12"/>
        <v>#VALUE!</v>
      </c>
      <c r="P25" t="e">
        <f t="shared" si="13"/>
        <v>#VALUE!</v>
      </c>
      <c r="Q25" t="e">
        <f t="shared" si="14"/>
        <v>#VALUE!</v>
      </c>
      <c r="R25" t="e">
        <f t="shared" si="15"/>
        <v>#VALUE!</v>
      </c>
      <c r="S25">
        <v>0</v>
      </c>
    </row>
    <row r="26" spans="1:19">
      <c r="A26" t="s">
        <v>1143</v>
      </c>
      <c r="B26" t="s">
        <v>1165</v>
      </c>
      <c r="G26">
        <v>2012</v>
      </c>
      <c r="H26" t="str">
        <f t="shared" si="8"/>
        <v>Conference Semi-Finals</v>
      </c>
      <c r="I26" t="str">
        <f t="shared" si="9"/>
        <v>Phoenix Coyotes</v>
      </c>
      <c r="J26">
        <f t="shared" si="10"/>
        <v>4</v>
      </c>
      <c r="K26">
        <f t="shared" si="11"/>
        <v>5</v>
      </c>
      <c r="L26">
        <v>1</v>
      </c>
      <c r="N26">
        <v>2013</v>
      </c>
      <c r="O26" t="str">
        <f t="shared" si="12"/>
        <v>Conference Semi-Finals</v>
      </c>
      <c r="P26" t="str">
        <f t="shared" si="13"/>
        <v>Nashville Predators</v>
      </c>
      <c r="Q26">
        <f t="shared" si="14"/>
        <v>1</v>
      </c>
      <c r="R26">
        <f t="shared" si="15"/>
        <v>5</v>
      </c>
      <c r="S26">
        <v>0</v>
      </c>
    </row>
    <row r="27" spans="1:19">
      <c r="A27" t="s">
        <v>1166</v>
      </c>
      <c r="B27" t="s">
        <v>1167</v>
      </c>
      <c r="G27">
        <v>2012</v>
      </c>
      <c r="H27" t="str">
        <f t="shared" si="8"/>
        <v>Conference Semi-Finals</v>
      </c>
      <c r="I27" t="str">
        <f t="shared" si="9"/>
        <v>Los Angeles Kings</v>
      </c>
      <c r="J27">
        <f t="shared" si="10"/>
        <v>4</v>
      </c>
      <c r="K27">
        <f t="shared" si="11"/>
        <v>4</v>
      </c>
      <c r="L27">
        <v>1</v>
      </c>
      <c r="N27">
        <v>2013</v>
      </c>
      <c r="O27" t="str">
        <f t="shared" si="12"/>
        <v>Conference Semi-Finals</v>
      </c>
      <c r="P27" t="str">
        <f t="shared" si="13"/>
        <v>St. Louis Blues</v>
      </c>
      <c r="Q27">
        <f t="shared" si="14"/>
        <v>0</v>
      </c>
      <c r="R27">
        <f t="shared" si="15"/>
        <v>4</v>
      </c>
      <c r="S27">
        <v>0</v>
      </c>
    </row>
    <row r="28" spans="1:19">
      <c r="A28" t="s">
        <v>1143</v>
      </c>
      <c r="B28" t="s">
        <v>1168</v>
      </c>
      <c r="G28">
        <v>2012</v>
      </c>
      <c r="H28" t="str">
        <f t="shared" si="8"/>
        <v>Conference Semi-Finals</v>
      </c>
      <c r="I28" t="str">
        <f t="shared" si="9"/>
        <v>New Jersey Devils</v>
      </c>
      <c r="J28">
        <f t="shared" si="10"/>
        <v>4</v>
      </c>
      <c r="K28">
        <f t="shared" si="11"/>
        <v>5</v>
      </c>
      <c r="L28">
        <v>1</v>
      </c>
      <c r="N28">
        <v>2013</v>
      </c>
      <c r="O28" t="str">
        <f t="shared" si="12"/>
        <v>Conference Semi-Finals</v>
      </c>
      <c r="P28" t="str">
        <f t="shared" si="13"/>
        <v>Philadelphia Flyers</v>
      </c>
      <c r="Q28">
        <f t="shared" si="14"/>
        <v>1</v>
      </c>
      <c r="R28">
        <f t="shared" si="15"/>
        <v>5</v>
      </c>
      <c r="S28">
        <v>0</v>
      </c>
    </row>
    <row r="29" spans="1:19">
      <c r="A29" t="s">
        <v>1146</v>
      </c>
      <c r="B29" t="s">
        <v>1169</v>
      </c>
      <c r="G29">
        <v>2012</v>
      </c>
      <c r="H29" t="str">
        <f t="shared" si="8"/>
        <v>Conference Semi-Finals</v>
      </c>
      <c r="I29" t="str">
        <f t="shared" si="9"/>
        <v>New York Rangers</v>
      </c>
      <c r="J29">
        <f t="shared" si="10"/>
        <v>4</v>
      </c>
      <c r="K29">
        <f t="shared" si="11"/>
        <v>7</v>
      </c>
      <c r="L29">
        <v>1</v>
      </c>
      <c r="N29">
        <v>2013</v>
      </c>
      <c r="O29" t="str">
        <f t="shared" si="12"/>
        <v>Conference Semi-Finals</v>
      </c>
      <c r="P29" t="str">
        <f t="shared" si="13"/>
        <v>Washington Capitals</v>
      </c>
      <c r="Q29">
        <f t="shared" si="14"/>
        <v>3</v>
      </c>
      <c r="R29">
        <f t="shared" si="15"/>
        <v>7</v>
      </c>
      <c r="S29">
        <v>0</v>
      </c>
    </row>
    <row r="30" spans="1:19">
      <c r="G30">
        <v>2012</v>
      </c>
      <c r="H30" t="e">
        <f t="shared" si="8"/>
        <v>#VALUE!</v>
      </c>
      <c r="I30" t="e">
        <f t="shared" si="9"/>
        <v>#VALUE!</v>
      </c>
      <c r="J30" t="e">
        <f t="shared" si="10"/>
        <v>#VALUE!</v>
      </c>
      <c r="K30" t="e">
        <f t="shared" si="11"/>
        <v>#VALUE!</v>
      </c>
      <c r="L30">
        <v>1</v>
      </c>
      <c r="N30">
        <v>2013</v>
      </c>
      <c r="O30" t="e">
        <f t="shared" si="12"/>
        <v>#VALUE!</v>
      </c>
      <c r="P30" t="e">
        <f t="shared" si="13"/>
        <v>#VALUE!</v>
      </c>
      <c r="Q30" t="e">
        <f t="shared" si="14"/>
        <v>#VALUE!</v>
      </c>
      <c r="R30" t="e">
        <f t="shared" si="15"/>
        <v>#VALUE!</v>
      </c>
      <c r="S30">
        <v>0</v>
      </c>
    </row>
    <row r="31" spans="1:19">
      <c r="A31" t="s">
        <v>1155</v>
      </c>
      <c r="B31" t="s">
        <v>1170</v>
      </c>
      <c r="G31">
        <v>2012</v>
      </c>
      <c r="H31" t="str">
        <f t="shared" si="8"/>
        <v>Conference Quarter-Finals</v>
      </c>
      <c r="I31" t="str">
        <f t="shared" si="9"/>
        <v>Nashville Predators</v>
      </c>
      <c r="J31">
        <f t="shared" si="10"/>
        <v>4</v>
      </c>
      <c r="K31">
        <f t="shared" si="11"/>
        <v>5</v>
      </c>
      <c r="L31">
        <v>1</v>
      </c>
      <c r="N31">
        <v>2013</v>
      </c>
      <c r="O31" t="str">
        <f t="shared" si="12"/>
        <v>Conference Quarter-Finals</v>
      </c>
      <c r="P31" t="str">
        <f t="shared" si="13"/>
        <v>Detroit Red Wings</v>
      </c>
      <c r="Q31">
        <f t="shared" si="14"/>
        <v>1</v>
      </c>
      <c r="R31">
        <f t="shared" si="15"/>
        <v>5</v>
      </c>
      <c r="S31">
        <v>0</v>
      </c>
    </row>
    <row r="32" spans="1:19">
      <c r="A32" t="s">
        <v>1149</v>
      </c>
      <c r="B32" t="s">
        <v>1171</v>
      </c>
      <c r="G32">
        <v>2012</v>
      </c>
      <c r="H32" t="str">
        <f t="shared" si="8"/>
        <v>Conference Quarter-Finals</v>
      </c>
      <c r="I32" t="str">
        <f t="shared" si="9"/>
        <v>Phoenix Coyotes</v>
      </c>
      <c r="J32">
        <f t="shared" si="10"/>
        <v>4</v>
      </c>
      <c r="K32">
        <f t="shared" si="11"/>
        <v>6</v>
      </c>
      <c r="L32">
        <v>1</v>
      </c>
      <c r="N32">
        <v>2013</v>
      </c>
      <c r="O32" t="str">
        <f t="shared" si="12"/>
        <v>Conference Quarter-Finals</v>
      </c>
      <c r="P32" t="str">
        <f t="shared" si="13"/>
        <v>Chicago Blackhawks</v>
      </c>
      <c r="Q32">
        <f t="shared" si="14"/>
        <v>2</v>
      </c>
      <c r="R32">
        <f t="shared" si="15"/>
        <v>6</v>
      </c>
      <c r="S32">
        <v>0</v>
      </c>
    </row>
    <row r="33" spans="1:19">
      <c r="A33" t="s">
        <v>1155</v>
      </c>
      <c r="B33" t="s">
        <v>1172</v>
      </c>
      <c r="G33">
        <v>2012</v>
      </c>
      <c r="H33" t="str">
        <f t="shared" si="8"/>
        <v>Conference Quarter-Finals</v>
      </c>
      <c r="I33" t="str">
        <f t="shared" si="9"/>
        <v>St. Louis Blues</v>
      </c>
      <c r="J33">
        <f t="shared" si="10"/>
        <v>4</v>
      </c>
      <c r="K33">
        <f t="shared" si="11"/>
        <v>5</v>
      </c>
      <c r="L33">
        <v>1</v>
      </c>
      <c r="N33">
        <v>2013</v>
      </c>
      <c r="O33" t="str">
        <f t="shared" si="12"/>
        <v>Conference Quarter-Finals</v>
      </c>
      <c r="P33" t="str">
        <f t="shared" si="13"/>
        <v>San Jose Sharks</v>
      </c>
      <c r="Q33">
        <f t="shared" si="14"/>
        <v>1</v>
      </c>
      <c r="R33">
        <f t="shared" si="15"/>
        <v>5</v>
      </c>
      <c r="S33">
        <v>0</v>
      </c>
    </row>
    <row r="34" spans="1:19">
      <c r="A34" t="s">
        <v>1155</v>
      </c>
      <c r="B34" t="s">
        <v>1173</v>
      </c>
      <c r="G34">
        <v>2012</v>
      </c>
      <c r="H34" t="str">
        <f t="shared" si="8"/>
        <v>Conference Quarter-Finals</v>
      </c>
      <c r="I34" t="str">
        <f t="shared" si="9"/>
        <v>Los Angeles Kings</v>
      </c>
      <c r="J34">
        <f t="shared" si="10"/>
        <v>4</v>
      </c>
      <c r="K34">
        <f t="shared" si="11"/>
        <v>5</v>
      </c>
      <c r="L34">
        <v>1</v>
      </c>
      <c r="N34">
        <v>2013</v>
      </c>
      <c r="O34" t="str">
        <f t="shared" si="12"/>
        <v>Conference Quarter-Finals</v>
      </c>
      <c r="P34" t="str">
        <f t="shared" si="13"/>
        <v>Vancouver Canucks</v>
      </c>
      <c r="Q34">
        <f t="shared" si="14"/>
        <v>1</v>
      </c>
      <c r="R34">
        <f t="shared" si="15"/>
        <v>5</v>
      </c>
      <c r="S34">
        <v>0</v>
      </c>
    </row>
    <row r="35" spans="1:19">
      <c r="A35" t="s">
        <v>1149</v>
      </c>
      <c r="B35" t="s">
        <v>1174</v>
      </c>
      <c r="G35">
        <v>2012</v>
      </c>
      <c r="H35" t="str">
        <f t="shared" si="8"/>
        <v>Conference Quarter-Finals</v>
      </c>
      <c r="I35" t="str">
        <f t="shared" si="9"/>
        <v>Philadelphia Flyers</v>
      </c>
      <c r="J35">
        <f t="shared" si="10"/>
        <v>4</v>
      </c>
      <c r="K35">
        <f t="shared" si="11"/>
        <v>6</v>
      </c>
      <c r="L35">
        <v>1</v>
      </c>
      <c r="N35">
        <v>2013</v>
      </c>
      <c r="O35" t="str">
        <f t="shared" si="12"/>
        <v>Conference Quarter-Finals</v>
      </c>
      <c r="P35" t="str">
        <f t="shared" si="13"/>
        <v>Pittsburgh Penguins</v>
      </c>
      <c r="Q35">
        <f t="shared" si="14"/>
        <v>2</v>
      </c>
      <c r="R35">
        <f t="shared" si="15"/>
        <v>6</v>
      </c>
      <c r="S35">
        <v>0</v>
      </c>
    </row>
    <row r="36" spans="1:19">
      <c r="A36" t="s">
        <v>1153</v>
      </c>
      <c r="B36" t="s">
        <v>1175</v>
      </c>
      <c r="G36">
        <v>2012</v>
      </c>
      <c r="H36" t="str">
        <f t="shared" si="8"/>
        <v>Conference Quarter-Finals</v>
      </c>
      <c r="I36" t="str">
        <f t="shared" si="9"/>
        <v>New Jersey Devils</v>
      </c>
      <c r="J36">
        <f t="shared" si="10"/>
        <v>4</v>
      </c>
      <c r="K36">
        <f t="shared" si="11"/>
        <v>7</v>
      </c>
      <c r="L36">
        <v>1</v>
      </c>
      <c r="N36">
        <v>2013</v>
      </c>
      <c r="O36" t="str">
        <f t="shared" si="12"/>
        <v>Conference Quarter-Finals</v>
      </c>
      <c r="P36" t="str">
        <f t="shared" si="13"/>
        <v>Florida Panthers</v>
      </c>
      <c r="Q36">
        <f t="shared" si="14"/>
        <v>3</v>
      </c>
      <c r="R36">
        <f t="shared" si="15"/>
        <v>7</v>
      </c>
      <c r="S36">
        <v>0</v>
      </c>
    </row>
    <row r="37" spans="1:19">
      <c r="A37" t="s">
        <v>1153</v>
      </c>
      <c r="B37" t="s">
        <v>1176</v>
      </c>
      <c r="G37">
        <v>2012</v>
      </c>
      <c r="H37" t="str">
        <f t="shared" si="8"/>
        <v>Conference Quarter-Finals</v>
      </c>
      <c r="I37" t="str">
        <f t="shared" si="9"/>
        <v>Washington Capitals</v>
      </c>
      <c r="J37">
        <f t="shared" si="10"/>
        <v>4</v>
      </c>
      <c r="K37">
        <f t="shared" si="11"/>
        <v>7</v>
      </c>
      <c r="L37">
        <v>1</v>
      </c>
      <c r="N37">
        <v>2013</v>
      </c>
      <c r="O37" t="str">
        <f t="shared" si="12"/>
        <v>Conference Quarter-Finals</v>
      </c>
      <c r="P37" t="str">
        <f t="shared" si="13"/>
        <v>Boston Bruins</v>
      </c>
      <c r="Q37">
        <f t="shared" si="14"/>
        <v>3</v>
      </c>
      <c r="R37">
        <f t="shared" si="15"/>
        <v>7</v>
      </c>
      <c r="S37">
        <v>0</v>
      </c>
    </row>
    <row r="38" spans="1:19">
      <c r="A38" t="s">
        <v>1153</v>
      </c>
      <c r="B38" t="s">
        <v>1177</v>
      </c>
      <c r="G38">
        <v>2012</v>
      </c>
      <c r="H38" t="str">
        <f t="shared" si="8"/>
        <v>Conference Quarter-Finals</v>
      </c>
      <c r="I38" t="str">
        <f t="shared" si="9"/>
        <v>New York Rangers</v>
      </c>
      <c r="J38">
        <f t="shared" si="10"/>
        <v>4</v>
      </c>
      <c r="K38">
        <f t="shared" si="11"/>
        <v>7</v>
      </c>
      <c r="L38">
        <v>1</v>
      </c>
      <c r="N38">
        <v>2013</v>
      </c>
      <c r="O38" t="str">
        <f t="shared" si="12"/>
        <v>Conference Quarter-Finals</v>
      </c>
      <c r="P38" t="str">
        <f t="shared" si="13"/>
        <v>Ottawa Senators</v>
      </c>
      <c r="Q38">
        <f t="shared" si="14"/>
        <v>3</v>
      </c>
      <c r="R38">
        <f t="shared" si="15"/>
        <v>7</v>
      </c>
      <c r="S38">
        <v>0</v>
      </c>
    </row>
    <row r="39" spans="1:19">
      <c r="P39" t="e">
        <f t="shared" si="13"/>
        <v>#VALUE!</v>
      </c>
    </row>
    <row r="40" spans="1:19">
      <c r="A40" t="s">
        <v>1178</v>
      </c>
      <c r="B40" t="s">
        <v>1179</v>
      </c>
      <c r="G40">
        <v>2011</v>
      </c>
      <c r="H40" t="str">
        <f>LEFT(A40,SEARCH("(",A40)-2)</f>
        <v>Stanley Cup Finals</v>
      </c>
      <c r="I40" t="str">
        <f>LEFT(B40,SEARCH("over",B40)-2)</f>
        <v>Boston Bruins</v>
      </c>
      <c r="J40">
        <f>LEFT(RIGHT(A40,LEN(A40) - FIND("(",A40)),1)*1</f>
        <v>4</v>
      </c>
      <c r="K40">
        <f>RIGHT(LEFT(A40,FIND(")",A40)-1),1)+J40</f>
        <v>7</v>
      </c>
      <c r="L40">
        <v>1</v>
      </c>
      <c r="N40">
        <v>2013</v>
      </c>
      <c r="O40" t="str">
        <f>LEFT(A40,SEARCH("(",A40)-2)</f>
        <v>Stanley Cup Finals</v>
      </c>
      <c r="P40" t="str">
        <f t="shared" si="13"/>
        <v>Vancouver Canucks</v>
      </c>
      <c r="Q40">
        <f>LEFT(RIGHT(A40,3),1)*1</f>
        <v>3</v>
      </c>
      <c r="R40">
        <f>LEFT(RIGHT(A40,LEN(A40) - FIND("(",A40)),1)*1+Q40</f>
        <v>7</v>
      </c>
      <c r="S40">
        <v>0</v>
      </c>
    </row>
    <row r="41" spans="1:19">
      <c r="G41">
        <v>2011</v>
      </c>
      <c r="H41" t="e">
        <f t="shared" ref="H41:H57" si="16">LEFT(A41,SEARCH("(",A41)-2)</f>
        <v>#VALUE!</v>
      </c>
      <c r="I41" t="e">
        <f t="shared" ref="I41:I57" si="17">LEFT(B41,SEARCH("over",B41)-2)</f>
        <v>#VALUE!</v>
      </c>
      <c r="J41" t="e">
        <f t="shared" ref="J41:J57" si="18">LEFT(RIGHT(A41,LEN(A41) - FIND("(",A41)),1)*1</f>
        <v>#VALUE!</v>
      </c>
      <c r="K41" t="e">
        <f t="shared" ref="K41:K57" si="19">RIGHT(LEFT(A41,FIND(")",A41)-1),1)+J41</f>
        <v>#VALUE!</v>
      </c>
      <c r="L41">
        <v>1</v>
      </c>
      <c r="N41">
        <v>2013</v>
      </c>
      <c r="O41" t="e">
        <f t="shared" ref="O41:O57" si="20">LEFT(A41,SEARCH("(",A41)-2)</f>
        <v>#VALUE!</v>
      </c>
      <c r="P41" t="e">
        <f t="shared" si="13"/>
        <v>#VALUE!</v>
      </c>
      <c r="Q41" t="e">
        <f t="shared" ref="Q41:Q57" si="21">LEFT(RIGHT(A41,3),1)*1</f>
        <v>#VALUE!</v>
      </c>
      <c r="R41" t="e">
        <f t="shared" ref="R41:R57" si="22">LEFT(RIGHT(A41,LEN(A41) - FIND("(",A41)),1)*1+Q41</f>
        <v>#VALUE!</v>
      </c>
      <c r="S41">
        <v>0</v>
      </c>
    </row>
    <row r="42" spans="1:19">
      <c r="A42" t="s">
        <v>1139</v>
      </c>
      <c r="B42" t="s">
        <v>1180</v>
      </c>
      <c r="G42">
        <v>2011</v>
      </c>
      <c r="H42" t="str">
        <f t="shared" si="16"/>
        <v>Conference Finals</v>
      </c>
      <c r="I42" t="str">
        <f t="shared" si="17"/>
        <v>Vancouver Canucks</v>
      </c>
      <c r="J42">
        <f t="shared" si="18"/>
        <v>4</v>
      </c>
      <c r="K42">
        <f t="shared" si="19"/>
        <v>5</v>
      </c>
      <c r="L42">
        <v>1</v>
      </c>
      <c r="N42">
        <v>2013</v>
      </c>
      <c r="O42" t="str">
        <f t="shared" si="20"/>
        <v>Conference Finals</v>
      </c>
      <c r="P42" t="str">
        <f t="shared" si="13"/>
        <v>San Jose Sharks</v>
      </c>
      <c r="Q42">
        <f t="shared" si="21"/>
        <v>1</v>
      </c>
      <c r="R42">
        <f t="shared" si="22"/>
        <v>5</v>
      </c>
      <c r="S42">
        <v>0</v>
      </c>
    </row>
    <row r="43" spans="1:19">
      <c r="A43" t="s">
        <v>1181</v>
      </c>
      <c r="B43" t="s">
        <v>1182</v>
      </c>
      <c r="G43">
        <v>2011</v>
      </c>
      <c r="H43" t="str">
        <f t="shared" si="16"/>
        <v>Conference Finals</v>
      </c>
      <c r="I43" t="str">
        <f t="shared" si="17"/>
        <v>Boston Bruins</v>
      </c>
      <c r="J43">
        <f t="shared" si="18"/>
        <v>4</v>
      </c>
      <c r="K43">
        <f t="shared" si="19"/>
        <v>7</v>
      </c>
      <c r="L43">
        <v>1</v>
      </c>
      <c r="N43">
        <v>2013</v>
      </c>
      <c r="O43" t="str">
        <f t="shared" si="20"/>
        <v>Conference Finals</v>
      </c>
      <c r="P43" t="str">
        <f t="shared" si="13"/>
        <v>Tampa Bay Lightning</v>
      </c>
      <c r="Q43">
        <f t="shared" si="21"/>
        <v>3</v>
      </c>
      <c r="R43">
        <f t="shared" si="22"/>
        <v>7</v>
      </c>
      <c r="S43">
        <v>0</v>
      </c>
    </row>
    <row r="44" spans="1:19">
      <c r="G44">
        <v>2011</v>
      </c>
      <c r="H44" t="e">
        <f t="shared" si="16"/>
        <v>#VALUE!</v>
      </c>
      <c r="I44" t="e">
        <f t="shared" si="17"/>
        <v>#VALUE!</v>
      </c>
      <c r="J44" t="e">
        <f t="shared" si="18"/>
        <v>#VALUE!</v>
      </c>
      <c r="K44" t="e">
        <f t="shared" si="19"/>
        <v>#VALUE!</v>
      </c>
      <c r="L44">
        <v>1</v>
      </c>
      <c r="N44">
        <v>2013</v>
      </c>
      <c r="O44" t="e">
        <f t="shared" si="20"/>
        <v>#VALUE!</v>
      </c>
      <c r="P44" t="e">
        <f t="shared" si="13"/>
        <v>#VALUE!</v>
      </c>
      <c r="Q44" t="e">
        <f t="shared" si="21"/>
        <v>#VALUE!</v>
      </c>
      <c r="R44" t="e">
        <f t="shared" si="22"/>
        <v>#VALUE!</v>
      </c>
      <c r="S44">
        <v>0</v>
      </c>
    </row>
    <row r="45" spans="1:19">
      <c r="A45" t="s">
        <v>1146</v>
      </c>
      <c r="B45" t="s">
        <v>1183</v>
      </c>
      <c r="G45">
        <v>2011</v>
      </c>
      <c r="H45" t="str">
        <f t="shared" si="16"/>
        <v>Conference Semi-Finals</v>
      </c>
      <c r="I45" t="str">
        <f t="shared" si="17"/>
        <v>San Jose Sharks</v>
      </c>
      <c r="J45">
        <f t="shared" si="18"/>
        <v>4</v>
      </c>
      <c r="K45">
        <f t="shared" si="19"/>
        <v>7</v>
      </c>
      <c r="L45">
        <v>1</v>
      </c>
      <c r="N45">
        <v>2013</v>
      </c>
      <c r="O45" t="str">
        <f t="shared" si="20"/>
        <v>Conference Semi-Finals</v>
      </c>
      <c r="P45" t="str">
        <f t="shared" si="13"/>
        <v>Detroit Red Wings</v>
      </c>
      <c r="Q45">
        <f t="shared" si="21"/>
        <v>3</v>
      </c>
      <c r="R45">
        <f t="shared" si="22"/>
        <v>7</v>
      </c>
      <c r="S45">
        <v>0</v>
      </c>
    </row>
    <row r="46" spans="1:19">
      <c r="A46" t="s">
        <v>1184</v>
      </c>
      <c r="B46" t="s">
        <v>1185</v>
      </c>
      <c r="G46">
        <v>2011</v>
      </c>
      <c r="H46" t="str">
        <f t="shared" si="16"/>
        <v>Conference Semi-Finals</v>
      </c>
      <c r="I46" t="str">
        <f t="shared" si="17"/>
        <v>Vancouver Canucks</v>
      </c>
      <c r="J46">
        <f t="shared" si="18"/>
        <v>4</v>
      </c>
      <c r="K46">
        <f t="shared" si="19"/>
        <v>6</v>
      </c>
      <c r="L46">
        <v>1</v>
      </c>
      <c r="N46">
        <v>2013</v>
      </c>
      <c r="O46" t="str">
        <f t="shared" si="20"/>
        <v>Conference Semi-Finals</v>
      </c>
      <c r="P46" t="str">
        <f t="shared" si="13"/>
        <v>Nashville Predators</v>
      </c>
      <c r="Q46">
        <f t="shared" si="21"/>
        <v>2</v>
      </c>
      <c r="R46">
        <f t="shared" si="22"/>
        <v>6</v>
      </c>
      <c r="S46">
        <v>0</v>
      </c>
    </row>
    <row r="47" spans="1:19">
      <c r="A47" t="s">
        <v>1166</v>
      </c>
      <c r="B47" t="s">
        <v>1186</v>
      </c>
      <c r="G47">
        <v>2011</v>
      </c>
      <c r="H47" t="str">
        <f t="shared" si="16"/>
        <v>Conference Semi-Finals</v>
      </c>
      <c r="I47" t="str">
        <f t="shared" si="17"/>
        <v>Boston Bruins</v>
      </c>
      <c r="J47">
        <f t="shared" si="18"/>
        <v>4</v>
      </c>
      <c r="K47">
        <f t="shared" si="19"/>
        <v>4</v>
      </c>
      <c r="L47">
        <v>1</v>
      </c>
      <c r="N47">
        <v>2013</v>
      </c>
      <c r="O47" t="str">
        <f t="shared" si="20"/>
        <v>Conference Semi-Finals</v>
      </c>
      <c r="P47" t="str">
        <f t="shared" si="13"/>
        <v>Philadelphia Flyers</v>
      </c>
      <c r="Q47">
        <f t="shared" si="21"/>
        <v>0</v>
      </c>
      <c r="R47">
        <f t="shared" si="22"/>
        <v>4</v>
      </c>
      <c r="S47">
        <v>0</v>
      </c>
    </row>
    <row r="48" spans="1:19">
      <c r="A48" t="s">
        <v>1166</v>
      </c>
      <c r="B48" t="s">
        <v>1187</v>
      </c>
      <c r="G48">
        <v>2011</v>
      </c>
      <c r="H48" t="str">
        <f t="shared" si="16"/>
        <v>Conference Semi-Finals</v>
      </c>
      <c r="I48" t="str">
        <f t="shared" si="17"/>
        <v>Tampa Bay Lightning</v>
      </c>
      <c r="J48">
        <f t="shared" si="18"/>
        <v>4</v>
      </c>
      <c r="K48">
        <f t="shared" si="19"/>
        <v>4</v>
      </c>
      <c r="L48">
        <v>1</v>
      </c>
      <c r="N48">
        <v>2013</v>
      </c>
      <c r="O48" t="str">
        <f t="shared" si="20"/>
        <v>Conference Semi-Finals</v>
      </c>
      <c r="P48" t="str">
        <f t="shared" si="13"/>
        <v>Washington Capitals</v>
      </c>
      <c r="Q48">
        <f t="shared" si="21"/>
        <v>0</v>
      </c>
      <c r="R48">
        <f t="shared" si="22"/>
        <v>4</v>
      </c>
      <c r="S48">
        <v>0</v>
      </c>
    </row>
    <row r="49" spans="1:19">
      <c r="G49">
        <v>2011</v>
      </c>
      <c r="H49" t="e">
        <f t="shared" si="16"/>
        <v>#VALUE!</v>
      </c>
      <c r="I49" t="e">
        <f t="shared" si="17"/>
        <v>#VALUE!</v>
      </c>
      <c r="J49" t="e">
        <f t="shared" si="18"/>
        <v>#VALUE!</v>
      </c>
      <c r="K49" t="e">
        <f t="shared" si="19"/>
        <v>#VALUE!</v>
      </c>
      <c r="L49">
        <v>1</v>
      </c>
      <c r="N49">
        <v>2013</v>
      </c>
      <c r="O49" t="e">
        <f t="shared" si="20"/>
        <v>#VALUE!</v>
      </c>
      <c r="P49" t="e">
        <f t="shared" si="13"/>
        <v>#VALUE!</v>
      </c>
      <c r="Q49" t="e">
        <f t="shared" si="21"/>
        <v>#VALUE!</v>
      </c>
      <c r="R49" t="e">
        <f t="shared" si="22"/>
        <v>#VALUE!</v>
      </c>
      <c r="S49">
        <v>0</v>
      </c>
    </row>
    <row r="50" spans="1:19">
      <c r="A50" t="s">
        <v>1149</v>
      </c>
      <c r="B50" t="s">
        <v>1188</v>
      </c>
      <c r="G50">
        <v>2011</v>
      </c>
      <c r="H50" t="str">
        <f t="shared" si="16"/>
        <v>Conference Quarter-Finals</v>
      </c>
      <c r="I50" t="str">
        <f t="shared" si="17"/>
        <v>Nashville Predators</v>
      </c>
      <c r="J50">
        <f t="shared" si="18"/>
        <v>4</v>
      </c>
      <c r="K50">
        <f t="shared" si="19"/>
        <v>6</v>
      </c>
      <c r="L50">
        <v>1</v>
      </c>
      <c r="N50">
        <v>2013</v>
      </c>
      <c r="O50" t="str">
        <f t="shared" si="20"/>
        <v>Conference Quarter-Finals</v>
      </c>
      <c r="P50" t="str">
        <f t="shared" si="13"/>
        <v>Anaheim Ducks</v>
      </c>
      <c r="Q50">
        <f t="shared" si="21"/>
        <v>2</v>
      </c>
      <c r="R50">
        <f t="shared" si="22"/>
        <v>6</v>
      </c>
      <c r="S50">
        <v>0</v>
      </c>
    </row>
    <row r="51" spans="1:19">
      <c r="A51" t="s">
        <v>1151</v>
      </c>
      <c r="B51" t="s">
        <v>1189</v>
      </c>
      <c r="G51">
        <v>2011</v>
      </c>
      <c r="H51" t="str">
        <f t="shared" si="16"/>
        <v>Conference Quarter-Finals</v>
      </c>
      <c r="I51" t="str">
        <f t="shared" si="17"/>
        <v>Detroit Red Wings</v>
      </c>
      <c r="J51">
        <f t="shared" si="18"/>
        <v>4</v>
      </c>
      <c r="K51">
        <f t="shared" si="19"/>
        <v>4</v>
      </c>
      <c r="L51">
        <v>1</v>
      </c>
      <c r="N51">
        <v>2013</v>
      </c>
      <c r="O51" t="str">
        <f t="shared" si="20"/>
        <v>Conference Quarter-Finals</v>
      </c>
      <c r="P51" t="str">
        <f t="shared" si="13"/>
        <v>Phoenix Coyotes</v>
      </c>
      <c r="Q51">
        <f t="shared" si="21"/>
        <v>0</v>
      </c>
      <c r="R51">
        <f t="shared" si="22"/>
        <v>4</v>
      </c>
      <c r="S51">
        <v>0</v>
      </c>
    </row>
    <row r="52" spans="1:19">
      <c r="A52" t="s">
        <v>1149</v>
      </c>
      <c r="B52" t="s">
        <v>1190</v>
      </c>
      <c r="G52">
        <v>2011</v>
      </c>
      <c r="H52" t="str">
        <f t="shared" si="16"/>
        <v>Conference Quarter-Finals</v>
      </c>
      <c r="I52" t="str">
        <f t="shared" si="17"/>
        <v>San Jose Sharks</v>
      </c>
      <c r="J52">
        <f t="shared" si="18"/>
        <v>4</v>
      </c>
      <c r="K52">
        <f t="shared" si="19"/>
        <v>6</v>
      </c>
      <c r="L52">
        <v>1</v>
      </c>
      <c r="N52">
        <v>2013</v>
      </c>
      <c r="O52" t="str">
        <f t="shared" si="20"/>
        <v>Conference Quarter-Finals</v>
      </c>
      <c r="P52" t="str">
        <f t="shared" si="13"/>
        <v>Los Angeles Kings</v>
      </c>
      <c r="Q52">
        <f t="shared" si="21"/>
        <v>2</v>
      </c>
      <c r="R52">
        <f t="shared" si="22"/>
        <v>6</v>
      </c>
      <c r="S52">
        <v>0</v>
      </c>
    </row>
    <row r="53" spans="1:19">
      <c r="A53" t="s">
        <v>1153</v>
      </c>
      <c r="B53" t="s">
        <v>1191</v>
      </c>
      <c r="G53">
        <v>2011</v>
      </c>
      <c r="H53" t="str">
        <f t="shared" si="16"/>
        <v>Conference Quarter-Finals</v>
      </c>
      <c r="I53" t="str">
        <f t="shared" si="17"/>
        <v>Vancouver Canucks</v>
      </c>
      <c r="J53">
        <f t="shared" si="18"/>
        <v>4</v>
      </c>
      <c r="K53">
        <f t="shared" si="19"/>
        <v>7</v>
      </c>
      <c r="L53">
        <v>1</v>
      </c>
      <c r="N53">
        <v>2013</v>
      </c>
      <c r="O53" t="str">
        <f t="shared" si="20"/>
        <v>Conference Quarter-Finals</v>
      </c>
      <c r="P53" t="str">
        <f t="shared" si="13"/>
        <v>Chicago Blackhawks</v>
      </c>
      <c r="Q53">
        <f t="shared" si="21"/>
        <v>3</v>
      </c>
      <c r="R53">
        <f t="shared" si="22"/>
        <v>7</v>
      </c>
      <c r="S53">
        <v>0</v>
      </c>
    </row>
    <row r="54" spans="1:19">
      <c r="A54" t="s">
        <v>1153</v>
      </c>
      <c r="B54" t="s">
        <v>1192</v>
      </c>
      <c r="G54">
        <v>2011</v>
      </c>
      <c r="H54" t="str">
        <f t="shared" si="16"/>
        <v>Conference Quarter-Finals</v>
      </c>
      <c r="I54" t="str">
        <f t="shared" si="17"/>
        <v>Tampa Bay Lightning</v>
      </c>
      <c r="J54">
        <f t="shared" si="18"/>
        <v>4</v>
      </c>
      <c r="K54">
        <f t="shared" si="19"/>
        <v>7</v>
      </c>
      <c r="L54">
        <v>1</v>
      </c>
      <c r="N54">
        <v>2013</v>
      </c>
      <c r="O54" t="str">
        <f t="shared" si="20"/>
        <v>Conference Quarter-Finals</v>
      </c>
      <c r="P54" t="str">
        <f t="shared" si="13"/>
        <v>Pittsburgh Penguins</v>
      </c>
      <c r="Q54">
        <f t="shared" si="21"/>
        <v>3</v>
      </c>
      <c r="R54">
        <f t="shared" si="22"/>
        <v>7</v>
      </c>
      <c r="S54">
        <v>0</v>
      </c>
    </row>
    <row r="55" spans="1:19">
      <c r="A55" t="s">
        <v>1153</v>
      </c>
      <c r="B55" t="s">
        <v>1193</v>
      </c>
      <c r="G55">
        <v>2011</v>
      </c>
      <c r="H55" t="str">
        <f t="shared" si="16"/>
        <v>Conference Quarter-Finals</v>
      </c>
      <c r="I55" t="str">
        <f t="shared" si="17"/>
        <v>Boston Bruins</v>
      </c>
      <c r="J55">
        <f t="shared" si="18"/>
        <v>4</v>
      </c>
      <c r="K55">
        <f t="shared" si="19"/>
        <v>7</v>
      </c>
      <c r="L55">
        <v>1</v>
      </c>
      <c r="N55">
        <v>2013</v>
      </c>
      <c r="O55" t="str">
        <f t="shared" si="20"/>
        <v>Conference Quarter-Finals</v>
      </c>
      <c r="P55" t="str">
        <f t="shared" si="13"/>
        <v>Montreal Canadiens</v>
      </c>
      <c r="Q55">
        <f t="shared" si="21"/>
        <v>3</v>
      </c>
      <c r="R55">
        <f t="shared" si="22"/>
        <v>7</v>
      </c>
      <c r="S55">
        <v>0</v>
      </c>
    </row>
    <row r="56" spans="1:19">
      <c r="A56" t="s">
        <v>1153</v>
      </c>
      <c r="B56" t="s">
        <v>1194</v>
      </c>
      <c r="G56">
        <v>2011</v>
      </c>
      <c r="H56" t="str">
        <f t="shared" si="16"/>
        <v>Conference Quarter-Finals</v>
      </c>
      <c r="I56" t="str">
        <f t="shared" si="17"/>
        <v>Philadelphia Flyers</v>
      </c>
      <c r="J56">
        <f t="shared" si="18"/>
        <v>4</v>
      </c>
      <c r="K56">
        <f t="shared" si="19"/>
        <v>7</v>
      </c>
      <c r="L56">
        <v>1</v>
      </c>
      <c r="N56">
        <v>2013</v>
      </c>
      <c r="O56" t="str">
        <f t="shared" si="20"/>
        <v>Conference Quarter-Finals</v>
      </c>
      <c r="P56" t="str">
        <f t="shared" si="13"/>
        <v>Buffalo Sabres</v>
      </c>
      <c r="Q56">
        <f t="shared" si="21"/>
        <v>3</v>
      </c>
      <c r="R56">
        <f t="shared" si="22"/>
        <v>7</v>
      </c>
      <c r="S56">
        <v>0</v>
      </c>
    </row>
    <row r="57" spans="1:19">
      <c r="A57" t="s">
        <v>1155</v>
      </c>
      <c r="B57" t="s">
        <v>1195</v>
      </c>
      <c r="G57">
        <v>2011</v>
      </c>
      <c r="H57" t="str">
        <f t="shared" si="16"/>
        <v>Conference Quarter-Finals</v>
      </c>
      <c r="I57" t="str">
        <f t="shared" si="17"/>
        <v>Washington Capitals</v>
      </c>
      <c r="J57">
        <f t="shared" si="18"/>
        <v>4</v>
      </c>
      <c r="K57">
        <f t="shared" si="19"/>
        <v>5</v>
      </c>
      <c r="L57">
        <v>1</v>
      </c>
      <c r="N57">
        <v>2013</v>
      </c>
      <c r="O57" t="str">
        <f t="shared" si="20"/>
        <v>Conference Quarter-Finals</v>
      </c>
      <c r="P57" t="str">
        <f t="shared" si="13"/>
        <v>New York Rangers</v>
      </c>
      <c r="Q57">
        <f t="shared" si="21"/>
        <v>1</v>
      </c>
      <c r="R57">
        <f t="shared" si="22"/>
        <v>5</v>
      </c>
      <c r="S57">
        <v>0</v>
      </c>
    </row>
    <row r="58" spans="1:19">
      <c r="P58" t="e">
        <f t="shared" si="13"/>
        <v>#VALUE!</v>
      </c>
    </row>
    <row r="59" spans="1:19">
      <c r="A59" t="s">
        <v>1137</v>
      </c>
      <c r="B59" t="s">
        <v>1196</v>
      </c>
      <c r="G59">
        <v>2010</v>
      </c>
      <c r="H59" t="str">
        <f>LEFT(A59,SEARCH("(",A59)-2)</f>
        <v>Stanley Cup Finals</v>
      </c>
      <c r="I59" t="str">
        <f>LEFT(B59,SEARCH("over",B59)-2)</f>
        <v>Chicago Blackhawks</v>
      </c>
      <c r="J59">
        <f>LEFT(RIGHT(A59,LEN(A59) - FIND("(",A59)),1)*1</f>
        <v>4</v>
      </c>
      <c r="K59">
        <f>RIGHT(LEFT(A59,FIND(")",A59)-1),1)+J59</f>
        <v>6</v>
      </c>
      <c r="L59">
        <v>1</v>
      </c>
      <c r="N59">
        <v>2013</v>
      </c>
      <c r="O59" t="str">
        <f>LEFT(A59,SEARCH("(",A59)-2)</f>
        <v>Stanley Cup Finals</v>
      </c>
      <c r="P59" t="str">
        <f t="shared" si="13"/>
        <v>Philadelphia Flyers</v>
      </c>
      <c r="Q59">
        <f>LEFT(RIGHT(A59,3),1)*1</f>
        <v>2</v>
      </c>
      <c r="R59">
        <f>LEFT(RIGHT(A59,LEN(A59) - FIND("(",A59)),1)*1+Q59</f>
        <v>6</v>
      </c>
      <c r="S59">
        <v>0</v>
      </c>
    </row>
    <row r="60" spans="1:19">
      <c r="G60">
        <v>2010</v>
      </c>
      <c r="H60" t="e">
        <f t="shared" ref="H60:H76" si="23">LEFT(A60,SEARCH("(",A60)-2)</f>
        <v>#VALUE!</v>
      </c>
      <c r="I60" t="e">
        <f t="shared" ref="I60:I76" si="24">LEFT(B60,SEARCH("over",B60)-2)</f>
        <v>#VALUE!</v>
      </c>
      <c r="J60" t="e">
        <f t="shared" ref="J60:J76" si="25">LEFT(RIGHT(A60,LEN(A60) - FIND("(",A60)),1)*1</f>
        <v>#VALUE!</v>
      </c>
      <c r="K60" t="e">
        <f t="shared" ref="K60:K76" si="26">RIGHT(LEFT(A60,FIND(")",A60)-1),1)+J60</f>
        <v>#VALUE!</v>
      </c>
      <c r="L60">
        <v>1</v>
      </c>
      <c r="N60">
        <v>2013</v>
      </c>
      <c r="O60" t="e">
        <f t="shared" ref="O60:O76" si="27">LEFT(A60,SEARCH("(",A60)-2)</f>
        <v>#VALUE!</v>
      </c>
      <c r="P60" t="e">
        <f t="shared" si="13"/>
        <v>#VALUE!</v>
      </c>
      <c r="Q60" t="e">
        <f t="shared" ref="Q60:Q76" si="28">LEFT(RIGHT(A60,3),1)*1</f>
        <v>#VALUE!</v>
      </c>
      <c r="R60" t="e">
        <f t="shared" ref="R60:R76" si="29">LEFT(RIGHT(A60,LEN(A60) - FIND("(",A60)),1)*1+Q60</f>
        <v>#VALUE!</v>
      </c>
      <c r="S60">
        <v>0</v>
      </c>
    </row>
    <row r="61" spans="1:19">
      <c r="A61" t="s">
        <v>1141</v>
      </c>
      <c r="B61" t="s">
        <v>1197</v>
      </c>
      <c r="G61">
        <v>2010</v>
      </c>
      <c r="H61" t="str">
        <f t="shared" si="23"/>
        <v>Conference Finals</v>
      </c>
      <c r="I61" t="str">
        <f t="shared" si="24"/>
        <v>Chicago Blackhawks</v>
      </c>
      <c r="J61">
        <f t="shared" si="25"/>
        <v>4</v>
      </c>
      <c r="K61">
        <f t="shared" si="26"/>
        <v>4</v>
      </c>
      <c r="L61">
        <v>1</v>
      </c>
      <c r="N61">
        <v>2013</v>
      </c>
      <c r="O61" t="str">
        <f t="shared" si="27"/>
        <v>Conference Finals</v>
      </c>
      <c r="P61" t="str">
        <f t="shared" si="13"/>
        <v>San Jose Sharks</v>
      </c>
      <c r="Q61">
        <f t="shared" si="28"/>
        <v>0</v>
      </c>
      <c r="R61">
        <f t="shared" si="29"/>
        <v>4</v>
      </c>
      <c r="S61">
        <v>0</v>
      </c>
    </row>
    <row r="62" spans="1:19">
      <c r="A62" t="s">
        <v>1139</v>
      </c>
      <c r="B62" t="s">
        <v>1198</v>
      </c>
      <c r="G62">
        <v>2010</v>
      </c>
      <c r="H62" t="str">
        <f t="shared" si="23"/>
        <v>Conference Finals</v>
      </c>
      <c r="I62" t="str">
        <f t="shared" si="24"/>
        <v>Philadelphia Flyers</v>
      </c>
      <c r="J62">
        <f t="shared" si="25"/>
        <v>4</v>
      </c>
      <c r="K62">
        <f t="shared" si="26"/>
        <v>5</v>
      </c>
      <c r="L62">
        <v>1</v>
      </c>
      <c r="N62">
        <v>2013</v>
      </c>
      <c r="O62" t="str">
        <f t="shared" si="27"/>
        <v>Conference Finals</v>
      </c>
      <c r="P62" t="str">
        <f t="shared" si="13"/>
        <v>Montreal Canadiens</v>
      </c>
      <c r="Q62">
        <f t="shared" si="28"/>
        <v>1</v>
      </c>
      <c r="R62">
        <f t="shared" si="29"/>
        <v>5</v>
      </c>
      <c r="S62">
        <v>0</v>
      </c>
    </row>
    <row r="63" spans="1:19">
      <c r="G63">
        <v>2010</v>
      </c>
      <c r="H63" t="e">
        <f t="shared" si="23"/>
        <v>#VALUE!</v>
      </c>
      <c r="I63" t="e">
        <f t="shared" si="24"/>
        <v>#VALUE!</v>
      </c>
      <c r="J63" t="e">
        <f t="shared" si="25"/>
        <v>#VALUE!</v>
      </c>
      <c r="K63" t="e">
        <f t="shared" si="26"/>
        <v>#VALUE!</v>
      </c>
      <c r="L63">
        <v>1</v>
      </c>
      <c r="N63">
        <v>2013</v>
      </c>
      <c r="O63" t="e">
        <f t="shared" si="27"/>
        <v>#VALUE!</v>
      </c>
      <c r="P63" t="e">
        <f t="shared" si="13"/>
        <v>#VALUE!</v>
      </c>
      <c r="Q63" t="e">
        <f t="shared" si="28"/>
        <v>#VALUE!</v>
      </c>
      <c r="R63" t="e">
        <f t="shared" si="29"/>
        <v>#VALUE!</v>
      </c>
      <c r="S63">
        <v>0</v>
      </c>
    </row>
    <row r="64" spans="1:19">
      <c r="A64" t="s">
        <v>1184</v>
      </c>
      <c r="B64" t="s">
        <v>1199</v>
      </c>
      <c r="G64">
        <v>2010</v>
      </c>
      <c r="H64" t="str">
        <f t="shared" si="23"/>
        <v>Conference Semi-Finals</v>
      </c>
      <c r="I64" t="str">
        <f t="shared" si="24"/>
        <v>Chicago Blackhawks</v>
      </c>
      <c r="J64">
        <f t="shared" si="25"/>
        <v>4</v>
      </c>
      <c r="K64">
        <f t="shared" si="26"/>
        <v>6</v>
      </c>
      <c r="L64">
        <v>1</v>
      </c>
      <c r="N64">
        <v>2013</v>
      </c>
      <c r="O64" t="str">
        <f t="shared" si="27"/>
        <v>Conference Semi-Finals</v>
      </c>
      <c r="P64" t="str">
        <f t="shared" si="13"/>
        <v>Vancouver Canucks</v>
      </c>
      <c r="Q64">
        <f t="shared" si="28"/>
        <v>2</v>
      </c>
      <c r="R64">
        <f t="shared" si="29"/>
        <v>6</v>
      </c>
      <c r="S64">
        <v>0</v>
      </c>
    </row>
    <row r="65" spans="1:19">
      <c r="A65" t="s">
        <v>1143</v>
      </c>
      <c r="B65" t="s">
        <v>1183</v>
      </c>
      <c r="G65">
        <v>2010</v>
      </c>
      <c r="H65" t="str">
        <f t="shared" si="23"/>
        <v>Conference Semi-Finals</v>
      </c>
      <c r="I65" t="str">
        <f t="shared" si="24"/>
        <v>San Jose Sharks</v>
      </c>
      <c r="J65">
        <f t="shared" si="25"/>
        <v>4</v>
      </c>
      <c r="K65">
        <f t="shared" si="26"/>
        <v>5</v>
      </c>
      <c r="L65">
        <v>1</v>
      </c>
      <c r="N65">
        <v>2013</v>
      </c>
      <c r="O65" t="str">
        <f t="shared" si="27"/>
        <v>Conference Semi-Finals</v>
      </c>
      <c r="P65" t="str">
        <f t="shared" si="13"/>
        <v>Detroit Red Wings</v>
      </c>
      <c r="Q65">
        <f t="shared" si="28"/>
        <v>1</v>
      </c>
      <c r="R65">
        <f t="shared" si="29"/>
        <v>5</v>
      </c>
      <c r="S65">
        <v>0</v>
      </c>
    </row>
    <row r="66" spans="1:19">
      <c r="A66" t="s">
        <v>1146</v>
      </c>
      <c r="B66" t="s">
        <v>1200</v>
      </c>
      <c r="G66">
        <v>2010</v>
      </c>
      <c r="H66" t="str">
        <f t="shared" si="23"/>
        <v>Conference Semi-Finals</v>
      </c>
      <c r="I66" t="str">
        <f t="shared" si="24"/>
        <v>Philadelphia Flyers</v>
      </c>
      <c r="J66">
        <f t="shared" si="25"/>
        <v>4</v>
      </c>
      <c r="K66">
        <f t="shared" si="26"/>
        <v>7</v>
      </c>
      <c r="L66">
        <v>1</v>
      </c>
      <c r="N66">
        <v>2013</v>
      </c>
      <c r="O66" t="str">
        <f t="shared" si="27"/>
        <v>Conference Semi-Finals</v>
      </c>
      <c r="P66" t="str">
        <f t="shared" si="13"/>
        <v>Boston Bruins</v>
      </c>
      <c r="Q66">
        <f t="shared" si="28"/>
        <v>3</v>
      </c>
      <c r="R66">
        <f t="shared" si="29"/>
        <v>7</v>
      </c>
      <c r="S66">
        <v>0</v>
      </c>
    </row>
    <row r="67" spans="1:19">
      <c r="A67" t="s">
        <v>1146</v>
      </c>
      <c r="B67" t="s">
        <v>1201</v>
      </c>
      <c r="G67">
        <v>2010</v>
      </c>
      <c r="H67" t="str">
        <f t="shared" si="23"/>
        <v>Conference Semi-Finals</v>
      </c>
      <c r="I67" t="str">
        <f t="shared" si="24"/>
        <v>Montreal Canadiens</v>
      </c>
      <c r="J67">
        <f t="shared" si="25"/>
        <v>4</v>
      </c>
      <c r="K67">
        <f t="shared" si="26"/>
        <v>7</v>
      </c>
      <c r="L67">
        <v>1</v>
      </c>
      <c r="N67">
        <v>2013</v>
      </c>
      <c r="O67" t="str">
        <f t="shared" si="27"/>
        <v>Conference Semi-Finals</v>
      </c>
      <c r="P67" t="str">
        <f t="shared" si="13"/>
        <v>Pittsburgh Penguins</v>
      </c>
      <c r="Q67">
        <f t="shared" si="28"/>
        <v>3</v>
      </c>
      <c r="R67">
        <f t="shared" si="29"/>
        <v>7</v>
      </c>
      <c r="S67">
        <v>0</v>
      </c>
    </row>
    <row r="68" spans="1:19">
      <c r="G68">
        <v>2010</v>
      </c>
      <c r="H68" t="e">
        <f t="shared" si="23"/>
        <v>#VALUE!</v>
      </c>
      <c r="I68" t="e">
        <f t="shared" si="24"/>
        <v>#VALUE!</v>
      </c>
      <c r="J68" t="e">
        <f t="shared" si="25"/>
        <v>#VALUE!</v>
      </c>
      <c r="K68" t="e">
        <f t="shared" si="26"/>
        <v>#VALUE!</v>
      </c>
      <c r="L68">
        <v>1</v>
      </c>
      <c r="N68">
        <v>2013</v>
      </c>
      <c r="O68" t="e">
        <f t="shared" si="27"/>
        <v>#VALUE!</v>
      </c>
      <c r="P68" t="e">
        <f t="shared" si="13"/>
        <v>#VALUE!</v>
      </c>
      <c r="Q68" t="e">
        <f t="shared" si="28"/>
        <v>#VALUE!</v>
      </c>
      <c r="R68" t="e">
        <f t="shared" si="29"/>
        <v>#VALUE!</v>
      </c>
      <c r="S68">
        <v>0</v>
      </c>
    </row>
    <row r="69" spans="1:19">
      <c r="A69" t="s">
        <v>1153</v>
      </c>
      <c r="B69" t="s">
        <v>1189</v>
      </c>
      <c r="G69">
        <v>2010</v>
      </c>
      <c r="H69" t="str">
        <f t="shared" si="23"/>
        <v>Conference Quarter-Finals</v>
      </c>
      <c r="I69" t="str">
        <f t="shared" si="24"/>
        <v>Detroit Red Wings</v>
      </c>
      <c r="J69">
        <f t="shared" si="25"/>
        <v>4</v>
      </c>
      <c r="K69">
        <f t="shared" si="26"/>
        <v>7</v>
      </c>
      <c r="L69">
        <v>1</v>
      </c>
      <c r="N69">
        <v>2013</v>
      </c>
      <c r="O69" t="str">
        <f t="shared" si="27"/>
        <v>Conference Quarter-Finals</v>
      </c>
      <c r="P69" t="str">
        <f t="shared" si="13"/>
        <v>Phoenix Coyotes</v>
      </c>
      <c r="Q69">
        <f t="shared" si="28"/>
        <v>3</v>
      </c>
      <c r="R69">
        <f t="shared" si="29"/>
        <v>7</v>
      </c>
      <c r="S69">
        <v>0</v>
      </c>
    </row>
    <row r="70" spans="1:19">
      <c r="A70" t="s">
        <v>1149</v>
      </c>
      <c r="B70" t="s">
        <v>1202</v>
      </c>
      <c r="G70">
        <v>2010</v>
      </c>
      <c r="H70" t="str">
        <f t="shared" si="23"/>
        <v>Conference Quarter-Finals</v>
      </c>
      <c r="I70" t="str">
        <f t="shared" si="24"/>
        <v>Vancouver Canucks</v>
      </c>
      <c r="J70">
        <f t="shared" si="25"/>
        <v>4</v>
      </c>
      <c r="K70">
        <f t="shared" si="26"/>
        <v>6</v>
      </c>
      <c r="L70">
        <v>1</v>
      </c>
      <c r="N70">
        <v>2013</v>
      </c>
      <c r="O70" t="str">
        <f t="shared" si="27"/>
        <v>Conference Quarter-Finals</v>
      </c>
      <c r="P70" t="str">
        <f t="shared" si="13"/>
        <v>Los Angeles Kings</v>
      </c>
      <c r="Q70">
        <f t="shared" si="28"/>
        <v>2</v>
      </c>
      <c r="R70">
        <f t="shared" si="29"/>
        <v>6</v>
      </c>
      <c r="S70">
        <v>0</v>
      </c>
    </row>
    <row r="71" spans="1:19">
      <c r="A71" t="s">
        <v>1149</v>
      </c>
      <c r="B71" t="s">
        <v>1203</v>
      </c>
      <c r="G71">
        <v>2010</v>
      </c>
      <c r="H71" t="str">
        <f t="shared" si="23"/>
        <v>Conference Quarter-Finals</v>
      </c>
      <c r="I71" t="str">
        <f t="shared" si="24"/>
        <v>Chicago Blackhawks</v>
      </c>
      <c r="J71">
        <f t="shared" si="25"/>
        <v>4</v>
      </c>
      <c r="K71">
        <f t="shared" si="26"/>
        <v>6</v>
      </c>
      <c r="L71">
        <v>1</v>
      </c>
      <c r="N71">
        <v>2013</v>
      </c>
      <c r="O71" t="str">
        <f t="shared" si="27"/>
        <v>Conference Quarter-Finals</v>
      </c>
      <c r="P71" t="str">
        <f t="shared" si="13"/>
        <v>Nashville Predators</v>
      </c>
      <c r="Q71">
        <f t="shared" si="28"/>
        <v>2</v>
      </c>
      <c r="R71">
        <f t="shared" si="29"/>
        <v>6</v>
      </c>
      <c r="S71">
        <v>0</v>
      </c>
    </row>
    <row r="72" spans="1:19">
      <c r="A72" t="s">
        <v>1149</v>
      </c>
      <c r="B72" t="s">
        <v>1204</v>
      </c>
      <c r="G72">
        <v>2010</v>
      </c>
      <c r="H72" t="str">
        <f t="shared" si="23"/>
        <v>Conference Quarter-Finals</v>
      </c>
      <c r="I72" t="str">
        <f t="shared" si="24"/>
        <v>San Jose Sharks</v>
      </c>
      <c r="J72">
        <f t="shared" si="25"/>
        <v>4</v>
      </c>
      <c r="K72">
        <f t="shared" si="26"/>
        <v>6</v>
      </c>
      <c r="L72">
        <v>1</v>
      </c>
      <c r="N72">
        <v>2013</v>
      </c>
      <c r="O72" t="str">
        <f t="shared" si="27"/>
        <v>Conference Quarter-Finals</v>
      </c>
      <c r="P72" t="str">
        <f t="shared" si="13"/>
        <v>Colorado Avalanche</v>
      </c>
      <c r="Q72">
        <f t="shared" si="28"/>
        <v>2</v>
      </c>
      <c r="R72">
        <f t="shared" si="29"/>
        <v>6</v>
      </c>
      <c r="S72">
        <v>0</v>
      </c>
    </row>
    <row r="73" spans="1:19">
      <c r="A73" t="s">
        <v>1149</v>
      </c>
      <c r="B73" t="s">
        <v>1205</v>
      </c>
      <c r="G73">
        <v>2010</v>
      </c>
      <c r="H73" t="str">
        <f t="shared" si="23"/>
        <v>Conference Quarter-Finals</v>
      </c>
      <c r="I73" t="str">
        <f t="shared" si="24"/>
        <v>Pittsburgh Penguins</v>
      </c>
      <c r="J73">
        <f t="shared" si="25"/>
        <v>4</v>
      </c>
      <c r="K73">
        <f t="shared" si="26"/>
        <v>6</v>
      </c>
      <c r="L73">
        <v>1</v>
      </c>
      <c r="N73">
        <v>2013</v>
      </c>
      <c r="O73" t="str">
        <f t="shared" si="27"/>
        <v>Conference Quarter-Finals</v>
      </c>
      <c r="P73" t="str">
        <f t="shared" si="13"/>
        <v>Ottawa Senators</v>
      </c>
      <c r="Q73">
        <f t="shared" si="28"/>
        <v>2</v>
      </c>
      <c r="R73">
        <f t="shared" si="29"/>
        <v>6</v>
      </c>
      <c r="S73">
        <v>0</v>
      </c>
    </row>
    <row r="74" spans="1:19">
      <c r="A74" t="s">
        <v>1149</v>
      </c>
      <c r="B74" t="s">
        <v>1206</v>
      </c>
      <c r="G74">
        <v>2010</v>
      </c>
      <c r="H74" t="str">
        <f t="shared" si="23"/>
        <v>Conference Quarter-Finals</v>
      </c>
      <c r="I74" t="str">
        <f t="shared" si="24"/>
        <v>Boston Bruins</v>
      </c>
      <c r="J74">
        <f t="shared" si="25"/>
        <v>4</v>
      </c>
      <c r="K74">
        <f t="shared" si="26"/>
        <v>6</v>
      </c>
      <c r="L74">
        <v>1</v>
      </c>
      <c r="N74">
        <v>2013</v>
      </c>
      <c r="O74" t="str">
        <f t="shared" si="27"/>
        <v>Conference Quarter-Finals</v>
      </c>
      <c r="P74" t="str">
        <f t="shared" si="13"/>
        <v>Buffalo Sabres</v>
      </c>
      <c r="Q74">
        <f t="shared" si="28"/>
        <v>2</v>
      </c>
      <c r="R74">
        <f t="shared" si="29"/>
        <v>6</v>
      </c>
      <c r="S74">
        <v>0</v>
      </c>
    </row>
    <row r="75" spans="1:19">
      <c r="A75" t="s">
        <v>1155</v>
      </c>
      <c r="B75" t="s">
        <v>1207</v>
      </c>
      <c r="G75">
        <v>2010</v>
      </c>
      <c r="H75" t="str">
        <f t="shared" si="23"/>
        <v>Conference Quarter-Finals</v>
      </c>
      <c r="I75" t="str">
        <f t="shared" si="24"/>
        <v>Philadelphia Flyers</v>
      </c>
      <c r="J75">
        <f t="shared" si="25"/>
        <v>4</v>
      </c>
      <c r="K75">
        <f t="shared" si="26"/>
        <v>5</v>
      </c>
      <c r="L75">
        <v>1</v>
      </c>
      <c r="N75">
        <v>2013</v>
      </c>
      <c r="O75" t="str">
        <f t="shared" si="27"/>
        <v>Conference Quarter-Finals</v>
      </c>
      <c r="P75" t="str">
        <f t="shared" si="13"/>
        <v>New Jersey Devils</v>
      </c>
      <c r="Q75">
        <f t="shared" si="28"/>
        <v>1</v>
      </c>
      <c r="R75">
        <f t="shared" si="29"/>
        <v>5</v>
      </c>
      <c r="S75">
        <v>0</v>
      </c>
    </row>
    <row r="76" spans="1:19">
      <c r="A76" t="s">
        <v>1153</v>
      </c>
      <c r="B76" t="s">
        <v>1208</v>
      </c>
      <c r="G76">
        <v>2010</v>
      </c>
      <c r="H76" t="str">
        <f t="shared" si="23"/>
        <v>Conference Quarter-Finals</v>
      </c>
      <c r="I76" t="str">
        <f t="shared" si="24"/>
        <v>Montreal Canadiens</v>
      </c>
      <c r="J76">
        <f t="shared" si="25"/>
        <v>4</v>
      </c>
      <c r="K76">
        <f t="shared" si="26"/>
        <v>7</v>
      </c>
      <c r="L76">
        <v>1</v>
      </c>
      <c r="N76">
        <v>2013</v>
      </c>
      <c r="O76" t="str">
        <f t="shared" si="27"/>
        <v>Conference Quarter-Finals</v>
      </c>
      <c r="P76" t="str">
        <f t="shared" si="13"/>
        <v>Washington Capitals</v>
      </c>
      <c r="Q76">
        <f t="shared" si="28"/>
        <v>3</v>
      </c>
      <c r="R76">
        <f t="shared" si="29"/>
        <v>7</v>
      </c>
      <c r="S76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abSelected="1" workbookViewId="0">
      <selection activeCell="F25" sqref="F25"/>
    </sheetView>
  </sheetViews>
  <sheetFormatPr baseColWidth="10" defaultRowHeight="15" x14ac:dyDescent="0"/>
  <sheetData>
    <row r="1" spans="1:7">
      <c r="A1" t="s">
        <v>332</v>
      </c>
      <c r="B1" t="s">
        <v>271</v>
      </c>
      <c r="C1" t="s">
        <v>272</v>
      </c>
      <c r="D1" t="s">
        <v>273</v>
      </c>
      <c r="E1" t="s">
        <v>274</v>
      </c>
      <c r="F1" t="s">
        <v>275</v>
      </c>
      <c r="G1" t="s">
        <v>276</v>
      </c>
    </row>
    <row r="2" spans="1:7">
      <c r="A2" t="s">
        <v>1249</v>
      </c>
      <c r="B2">
        <v>2013</v>
      </c>
      <c r="C2" t="s">
        <v>1245</v>
      </c>
      <c r="D2" t="s">
        <v>1209</v>
      </c>
      <c r="E2">
        <v>4</v>
      </c>
      <c r="F2">
        <v>6</v>
      </c>
      <c r="G2">
        <v>1</v>
      </c>
    </row>
    <row r="3" spans="1:7">
      <c r="A3" t="s">
        <v>1249</v>
      </c>
      <c r="B3">
        <v>2013</v>
      </c>
      <c r="C3" t="s">
        <v>1246</v>
      </c>
      <c r="D3" t="s">
        <v>1209</v>
      </c>
      <c r="E3">
        <v>4</v>
      </c>
      <c r="F3">
        <v>5</v>
      </c>
      <c r="G3">
        <v>1</v>
      </c>
    </row>
    <row r="4" spans="1:7">
      <c r="A4" t="s">
        <v>1249</v>
      </c>
      <c r="B4">
        <v>2013</v>
      </c>
      <c r="C4" t="s">
        <v>1246</v>
      </c>
      <c r="D4" t="s">
        <v>1212</v>
      </c>
      <c r="E4">
        <v>4</v>
      </c>
      <c r="F4">
        <v>4</v>
      </c>
      <c r="G4">
        <v>1</v>
      </c>
    </row>
    <row r="5" spans="1:7">
      <c r="A5" t="s">
        <v>1249</v>
      </c>
      <c r="B5">
        <v>2013</v>
      </c>
      <c r="C5" t="s">
        <v>1247</v>
      </c>
      <c r="D5" t="s">
        <v>1214</v>
      </c>
      <c r="E5">
        <v>4</v>
      </c>
      <c r="F5">
        <v>5</v>
      </c>
      <c r="G5">
        <v>1</v>
      </c>
    </row>
    <row r="6" spans="1:7">
      <c r="A6" t="s">
        <v>1249</v>
      </c>
      <c r="B6">
        <v>2013</v>
      </c>
      <c r="C6" t="s">
        <v>1247</v>
      </c>
      <c r="D6" t="s">
        <v>1212</v>
      </c>
      <c r="E6">
        <v>4</v>
      </c>
      <c r="F6">
        <v>5</v>
      </c>
      <c r="G6">
        <v>1</v>
      </c>
    </row>
    <row r="7" spans="1:7">
      <c r="A7" t="s">
        <v>1249</v>
      </c>
      <c r="B7">
        <v>2013</v>
      </c>
      <c r="C7" t="s">
        <v>1247</v>
      </c>
      <c r="D7" t="s">
        <v>1209</v>
      </c>
      <c r="E7">
        <v>4</v>
      </c>
      <c r="F7">
        <v>7</v>
      </c>
      <c r="G7">
        <v>1</v>
      </c>
    </row>
    <row r="8" spans="1:7">
      <c r="A8" t="s">
        <v>1249</v>
      </c>
      <c r="B8">
        <v>2013</v>
      </c>
      <c r="C8" t="s">
        <v>1247</v>
      </c>
      <c r="D8" t="s">
        <v>1218</v>
      </c>
      <c r="E8">
        <v>4</v>
      </c>
      <c r="F8">
        <v>7</v>
      </c>
      <c r="G8">
        <v>1</v>
      </c>
    </row>
    <row r="9" spans="1:7">
      <c r="A9" t="s">
        <v>1249</v>
      </c>
      <c r="B9">
        <v>2013</v>
      </c>
      <c r="C9" t="s">
        <v>1248</v>
      </c>
      <c r="D9" t="s">
        <v>1218</v>
      </c>
      <c r="E9">
        <v>4</v>
      </c>
      <c r="F9">
        <v>6</v>
      </c>
      <c r="G9">
        <v>1</v>
      </c>
    </row>
    <row r="10" spans="1:7">
      <c r="A10" t="s">
        <v>1249</v>
      </c>
      <c r="B10">
        <v>2013</v>
      </c>
      <c r="C10" t="s">
        <v>1248</v>
      </c>
      <c r="D10" t="s">
        <v>1221</v>
      </c>
      <c r="E10">
        <v>4</v>
      </c>
      <c r="F10">
        <v>4</v>
      </c>
      <c r="G10">
        <v>1</v>
      </c>
    </row>
    <row r="11" spans="1:7">
      <c r="A11" t="s">
        <v>1249</v>
      </c>
      <c r="B11">
        <v>2013</v>
      </c>
      <c r="C11" t="s">
        <v>1248</v>
      </c>
      <c r="D11" t="s">
        <v>1223</v>
      </c>
      <c r="E11">
        <v>4</v>
      </c>
      <c r="F11">
        <v>7</v>
      </c>
      <c r="G11">
        <v>1</v>
      </c>
    </row>
    <row r="12" spans="1:7">
      <c r="A12" t="s">
        <v>1249</v>
      </c>
      <c r="B12">
        <v>2013</v>
      </c>
      <c r="C12" t="s">
        <v>1248</v>
      </c>
      <c r="D12" t="s">
        <v>1209</v>
      </c>
      <c r="E12">
        <v>4</v>
      </c>
      <c r="F12">
        <v>5</v>
      </c>
      <c r="G12">
        <v>1</v>
      </c>
    </row>
    <row r="13" spans="1:7">
      <c r="A13" t="s">
        <v>1249</v>
      </c>
      <c r="B13">
        <v>2013</v>
      </c>
      <c r="C13" t="s">
        <v>1248</v>
      </c>
      <c r="D13" t="s">
        <v>1212</v>
      </c>
      <c r="E13">
        <v>4</v>
      </c>
      <c r="F13">
        <v>7</v>
      </c>
      <c r="G13">
        <v>1</v>
      </c>
    </row>
    <row r="14" spans="1:7">
      <c r="A14" t="s">
        <v>1249</v>
      </c>
      <c r="B14">
        <v>2013</v>
      </c>
      <c r="C14" t="s">
        <v>1248</v>
      </c>
      <c r="D14" t="s">
        <v>1227</v>
      </c>
      <c r="E14">
        <v>4</v>
      </c>
      <c r="F14">
        <v>7</v>
      </c>
      <c r="G14">
        <v>1</v>
      </c>
    </row>
    <row r="15" spans="1:7">
      <c r="A15" t="s">
        <v>1249</v>
      </c>
      <c r="B15">
        <v>2013</v>
      </c>
      <c r="C15" t="s">
        <v>1248</v>
      </c>
      <c r="D15" t="s">
        <v>1229</v>
      </c>
      <c r="E15">
        <v>4</v>
      </c>
      <c r="F15">
        <v>5</v>
      </c>
      <c r="G15">
        <v>1</v>
      </c>
    </row>
    <row r="16" spans="1:7">
      <c r="A16" t="s">
        <v>1249</v>
      </c>
      <c r="B16">
        <v>2013</v>
      </c>
      <c r="C16" t="s">
        <v>1248</v>
      </c>
      <c r="D16" t="s">
        <v>1214</v>
      </c>
      <c r="E16">
        <v>4</v>
      </c>
      <c r="F16">
        <v>6</v>
      </c>
      <c r="G16">
        <v>1</v>
      </c>
    </row>
    <row r="17" spans="1:7">
      <c r="A17" t="s">
        <v>1249</v>
      </c>
      <c r="B17">
        <v>2012</v>
      </c>
      <c r="C17" t="s">
        <v>1245</v>
      </c>
      <c r="D17" t="s">
        <v>1218</v>
      </c>
      <c r="E17">
        <v>4</v>
      </c>
      <c r="F17">
        <v>6</v>
      </c>
      <c r="G17">
        <v>1</v>
      </c>
    </row>
    <row r="18" spans="1:7">
      <c r="A18" t="s">
        <v>1249</v>
      </c>
      <c r="B18">
        <v>2012</v>
      </c>
      <c r="C18" t="s">
        <v>1246</v>
      </c>
      <c r="D18" t="s">
        <v>1218</v>
      </c>
      <c r="E18">
        <v>4</v>
      </c>
      <c r="F18">
        <v>5</v>
      </c>
      <c r="G18">
        <v>1</v>
      </c>
    </row>
    <row r="19" spans="1:7">
      <c r="A19" t="s">
        <v>1249</v>
      </c>
      <c r="B19">
        <v>2012</v>
      </c>
      <c r="C19" t="s">
        <v>1246</v>
      </c>
      <c r="D19" t="s">
        <v>1232</v>
      </c>
      <c r="E19">
        <v>4</v>
      </c>
      <c r="F19">
        <v>6</v>
      </c>
      <c r="G19">
        <v>1</v>
      </c>
    </row>
    <row r="20" spans="1:7">
      <c r="A20" t="s">
        <v>1249</v>
      </c>
      <c r="B20">
        <v>2012</v>
      </c>
      <c r="C20" t="s">
        <v>1247</v>
      </c>
      <c r="D20" t="s">
        <v>1233</v>
      </c>
      <c r="E20">
        <v>4</v>
      </c>
      <c r="F20">
        <v>5</v>
      </c>
      <c r="G20">
        <v>1</v>
      </c>
    </row>
    <row r="21" spans="1:7">
      <c r="A21" t="s">
        <v>1249</v>
      </c>
      <c r="B21">
        <v>2012</v>
      </c>
      <c r="C21" t="s">
        <v>1247</v>
      </c>
      <c r="D21" t="s">
        <v>1218</v>
      </c>
      <c r="E21">
        <v>4</v>
      </c>
      <c r="F21">
        <v>4</v>
      </c>
      <c r="G21">
        <v>1</v>
      </c>
    </row>
    <row r="22" spans="1:7">
      <c r="A22" t="s">
        <v>1249</v>
      </c>
      <c r="B22">
        <v>2012</v>
      </c>
      <c r="C22" t="s">
        <v>1247</v>
      </c>
      <c r="D22" t="s">
        <v>1232</v>
      </c>
      <c r="E22">
        <v>4</v>
      </c>
      <c r="F22">
        <v>5</v>
      </c>
      <c r="G22">
        <v>1</v>
      </c>
    </row>
    <row r="23" spans="1:7">
      <c r="A23" t="s">
        <v>1249</v>
      </c>
      <c r="B23">
        <v>2012</v>
      </c>
      <c r="C23" t="s">
        <v>1247</v>
      </c>
      <c r="D23" t="s">
        <v>1227</v>
      </c>
      <c r="E23">
        <v>4</v>
      </c>
      <c r="F23">
        <v>7</v>
      </c>
      <c r="G23">
        <v>1</v>
      </c>
    </row>
    <row r="24" spans="1:7">
      <c r="A24" t="s">
        <v>1249</v>
      </c>
      <c r="B24">
        <v>2012</v>
      </c>
      <c r="C24" t="s">
        <v>1248</v>
      </c>
      <c r="D24" t="s">
        <v>1234</v>
      </c>
      <c r="E24">
        <v>4</v>
      </c>
      <c r="F24">
        <v>5</v>
      </c>
      <c r="G24">
        <v>1</v>
      </c>
    </row>
    <row r="25" spans="1:7">
      <c r="A25" t="s">
        <v>1249</v>
      </c>
      <c r="B25">
        <v>2012</v>
      </c>
      <c r="C25" t="s">
        <v>1248</v>
      </c>
      <c r="D25" t="s">
        <v>1233</v>
      </c>
      <c r="E25">
        <v>4</v>
      </c>
      <c r="F25">
        <v>6</v>
      </c>
      <c r="G25">
        <v>1</v>
      </c>
    </row>
    <row r="26" spans="1:7">
      <c r="A26" t="s">
        <v>1249</v>
      </c>
      <c r="B26">
        <v>2012</v>
      </c>
      <c r="C26" t="s">
        <v>1248</v>
      </c>
      <c r="D26" t="s">
        <v>1235</v>
      </c>
      <c r="E26">
        <v>4</v>
      </c>
      <c r="F26">
        <v>5</v>
      </c>
      <c r="G26">
        <v>1</v>
      </c>
    </row>
    <row r="27" spans="1:7">
      <c r="A27" t="s">
        <v>1249</v>
      </c>
      <c r="B27">
        <v>2012</v>
      </c>
      <c r="C27" t="s">
        <v>1248</v>
      </c>
      <c r="D27" t="s">
        <v>1218</v>
      </c>
      <c r="E27">
        <v>4</v>
      </c>
      <c r="F27">
        <v>5</v>
      </c>
      <c r="G27">
        <v>1</v>
      </c>
    </row>
    <row r="28" spans="1:7">
      <c r="A28" t="s">
        <v>1249</v>
      </c>
      <c r="B28">
        <v>2012</v>
      </c>
      <c r="C28" t="s">
        <v>1248</v>
      </c>
      <c r="D28" t="s">
        <v>1236</v>
      </c>
      <c r="E28">
        <v>4</v>
      </c>
      <c r="F28">
        <v>6</v>
      </c>
      <c r="G28">
        <v>1</v>
      </c>
    </row>
    <row r="29" spans="1:7">
      <c r="A29" t="s">
        <v>1249</v>
      </c>
      <c r="B29">
        <v>2012</v>
      </c>
      <c r="C29" t="s">
        <v>1248</v>
      </c>
      <c r="D29" t="s">
        <v>1232</v>
      </c>
      <c r="E29">
        <v>4</v>
      </c>
      <c r="F29">
        <v>7</v>
      </c>
      <c r="G29">
        <v>1</v>
      </c>
    </row>
    <row r="30" spans="1:7">
      <c r="A30" t="s">
        <v>1249</v>
      </c>
      <c r="B30">
        <v>2012</v>
      </c>
      <c r="C30" t="s">
        <v>1248</v>
      </c>
      <c r="D30" t="s">
        <v>1237</v>
      </c>
      <c r="E30">
        <v>4</v>
      </c>
      <c r="F30">
        <v>7</v>
      </c>
      <c r="G30">
        <v>1</v>
      </c>
    </row>
    <row r="31" spans="1:7">
      <c r="A31" t="s">
        <v>1249</v>
      </c>
      <c r="B31">
        <v>2012</v>
      </c>
      <c r="C31" t="s">
        <v>1248</v>
      </c>
      <c r="D31" t="s">
        <v>1227</v>
      </c>
      <c r="E31">
        <v>4</v>
      </c>
      <c r="F31">
        <v>7</v>
      </c>
      <c r="G31">
        <v>1</v>
      </c>
    </row>
    <row r="32" spans="1:7">
      <c r="A32" t="s">
        <v>1249</v>
      </c>
      <c r="B32">
        <v>2011</v>
      </c>
      <c r="C32" t="s">
        <v>1245</v>
      </c>
      <c r="D32" t="s">
        <v>1212</v>
      </c>
      <c r="E32">
        <v>4</v>
      </c>
      <c r="F32">
        <v>7</v>
      </c>
      <c r="G32">
        <v>1</v>
      </c>
    </row>
    <row r="33" spans="1:7">
      <c r="A33" t="s">
        <v>1249</v>
      </c>
      <c r="B33">
        <v>2011</v>
      </c>
      <c r="C33" t="s">
        <v>1246</v>
      </c>
      <c r="D33" t="s">
        <v>1238</v>
      </c>
      <c r="E33">
        <v>4</v>
      </c>
      <c r="F33">
        <v>5</v>
      </c>
      <c r="G33">
        <v>1</v>
      </c>
    </row>
    <row r="34" spans="1:7">
      <c r="A34" t="s">
        <v>1249</v>
      </c>
      <c r="B34">
        <v>2011</v>
      </c>
      <c r="C34" t="s">
        <v>1246</v>
      </c>
      <c r="D34" t="s">
        <v>1212</v>
      </c>
      <c r="E34">
        <v>4</v>
      </c>
      <c r="F34">
        <v>7</v>
      </c>
      <c r="G34">
        <v>1</v>
      </c>
    </row>
    <row r="35" spans="1:7">
      <c r="A35" t="s">
        <v>1249</v>
      </c>
      <c r="B35">
        <v>2011</v>
      </c>
      <c r="C35" t="s">
        <v>1247</v>
      </c>
      <c r="D35" t="s">
        <v>1221</v>
      </c>
      <c r="E35">
        <v>4</v>
      </c>
      <c r="F35">
        <v>7</v>
      </c>
      <c r="G35">
        <v>1</v>
      </c>
    </row>
    <row r="36" spans="1:7">
      <c r="A36" t="s">
        <v>1249</v>
      </c>
      <c r="B36">
        <v>2011</v>
      </c>
      <c r="C36" t="s">
        <v>1247</v>
      </c>
      <c r="D36" t="s">
        <v>1238</v>
      </c>
      <c r="E36">
        <v>4</v>
      </c>
      <c r="F36">
        <v>6</v>
      </c>
      <c r="G36">
        <v>1</v>
      </c>
    </row>
    <row r="37" spans="1:7">
      <c r="A37" t="s">
        <v>1249</v>
      </c>
      <c r="B37">
        <v>2011</v>
      </c>
      <c r="C37" t="s">
        <v>1247</v>
      </c>
      <c r="D37" t="s">
        <v>1212</v>
      </c>
      <c r="E37">
        <v>4</v>
      </c>
      <c r="F37">
        <v>4</v>
      </c>
      <c r="G37">
        <v>1</v>
      </c>
    </row>
    <row r="38" spans="1:7">
      <c r="A38" t="s">
        <v>1249</v>
      </c>
      <c r="B38">
        <v>2011</v>
      </c>
      <c r="C38" t="s">
        <v>1247</v>
      </c>
      <c r="D38" t="s">
        <v>1239</v>
      </c>
      <c r="E38">
        <v>4</v>
      </c>
      <c r="F38">
        <v>4</v>
      </c>
      <c r="G38">
        <v>1</v>
      </c>
    </row>
    <row r="39" spans="1:7">
      <c r="A39" t="s">
        <v>1249</v>
      </c>
      <c r="B39">
        <v>2011</v>
      </c>
      <c r="C39" t="s">
        <v>1248</v>
      </c>
      <c r="D39" t="s">
        <v>1234</v>
      </c>
      <c r="E39">
        <v>4</v>
      </c>
      <c r="F39">
        <v>6</v>
      </c>
      <c r="G39">
        <v>1</v>
      </c>
    </row>
    <row r="40" spans="1:7">
      <c r="A40" t="s">
        <v>1249</v>
      </c>
      <c r="B40">
        <v>2011</v>
      </c>
      <c r="C40" t="s">
        <v>1248</v>
      </c>
      <c r="D40" t="s">
        <v>1223</v>
      </c>
      <c r="E40">
        <v>4</v>
      </c>
      <c r="F40">
        <v>4</v>
      </c>
      <c r="G40">
        <v>1</v>
      </c>
    </row>
    <row r="41" spans="1:7">
      <c r="A41" t="s">
        <v>1249</v>
      </c>
      <c r="B41">
        <v>2011</v>
      </c>
      <c r="C41" t="s">
        <v>1248</v>
      </c>
      <c r="D41" t="s">
        <v>1221</v>
      </c>
      <c r="E41">
        <v>4</v>
      </c>
      <c r="F41">
        <v>6</v>
      </c>
      <c r="G41">
        <v>1</v>
      </c>
    </row>
    <row r="42" spans="1:7">
      <c r="A42" t="s">
        <v>1249</v>
      </c>
      <c r="B42">
        <v>2011</v>
      </c>
      <c r="C42" t="s">
        <v>1248</v>
      </c>
      <c r="D42" t="s">
        <v>1238</v>
      </c>
      <c r="E42">
        <v>4</v>
      </c>
      <c r="F42">
        <v>7</v>
      </c>
      <c r="G42">
        <v>1</v>
      </c>
    </row>
    <row r="43" spans="1:7">
      <c r="A43" t="s">
        <v>1249</v>
      </c>
      <c r="B43">
        <v>2011</v>
      </c>
      <c r="C43" t="s">
        <v>1248</v>
      </c>
      <c r="D43" t="s">
        <v>1239</v>
      </c>
      <c r="E43">
        <v>4</v>
      </c>
      <c r="F43">
        <v>7</v>
      </c>
      <c r="G43">
        <v>1</v>
      </c>
    </row>
    <row r="44" spans="1:7">
      <c r="A44" t="s">
        <v>1249</v>
      </c>
      <c r="B44">
        <v>2011</v>
      </c>
      <c r="C44" t="s">
        <v>1248</v>
      </c>
      <c r="D44" t="s">
        <v>1212</v>
      </c>
      <c r="E44">
        <v>4</v>
      </c>
      <c r="F44">
        <v>7</v>
      </c>
      <c r="G44">
        <v>1</v>
      </c>
    </row>
    <row r="45" spans="1:7">
      <c r="A45" t="s">
        <v>1249</v>
      </c>
      <c r="B45">
        <v>2011</v>
      </c>
      <c r="C45" t="s">
        <v>1248</v>
      </c>
      <c r="D45" t="s">
        <v>1236</v>
      </c>
      <c r="E45">
        <v>4</v>
      </c>
      <c r="F45">
        <v>7</v>
      </c>
      <c r="G45">
        <v>1</v>
      </c>
    </row>
    <row r="46" spans="1:7">
      <c r="A46" t="s">
        <v>1249</v>
      </c>
      <c r="B46">
        <v>2011</v>
      </c>
      <c r="C46" t="s">
        <v>1248</v>
      </c>
      <c r="D46" t="s">
        <v>1237</v>
      </c>
      <c r="E46">
        <v>4</v>
      </c>
      <c r="F46">
        <v>5</v>
      </c>
      <c r="G46">
        <v>1</v>
      </c>
    </row>
    <row r="47" spans="1:7">
      <c r="A47" t="s">
        <v>1249</v>
      </c>
      <c r="B47">
        <v>2010</v>
      </c>
      <c r="C47" t="s">
        <v>1245</v>
      </c>
      <c r="D47" t="s">
        <v>1209</v>
      </c>
      <c r="E47">
        <v>4</v>
      </c>
      <c r="F47">
        <v>6</v>
      </c>
      <c r="G47">
        <v>1</v>
      </c>
    </row>
    <row r="48" spans="1:7">
      <c r="A48" t="s">
        <v>1249</v>
      </c>
      <c r="B48">
        <v>2010</v>
      </c>
      <c r="C48" t="s">
        <v>1246</v>
      </c>
      <c r="D48" t="s">
        <v>1209</v>
      </c>
      <c r="E48">
        <v>4</v>
      </c>
      <c r="F48">
        <v>4</v>
      </c>
      <c r="G48">
        <v>1</v>
      </c>
    </row>
    <row r="49" spans="1:7">
      <c r="A49" t="s">
        <v>1249</v>
      </c>
      <c r="B49">
        <v>2010</v>
      </c>
      <c r="C49" t="s">
        <v>1246</v>
      </c>
      <c r="D49" t="s">
        <v>1236</v>
      </c>
      <c r="E49">
        <v>4</v>
      </c>
      <c r="F49">
        <v>5</v>
      </c>
      <c r="G49">
        <v>1</v>
      </c>
    </row>
    <row r="50" spans="1:7">
      <c r="A50" t="s">
        <v>1249</v>
      </c>
      <c r="B50">
        <v>2010</v>
      </c>
      <c r="C50" t="s">
        <v>1247</v>
      </c>
      <c r="D50" t="s">
        <v>1209</v>
      </c>
      <c r="E50">
        <v>4</v>
      </c>
      <c r="F50">
        <v>6</v>
      </c>
      <c r="G50">
        <v>1</v>
      </c>
    </row>
    <row r="51" spans="1:7">
      <c r="A51" t="s">
        <v>1249</v>
      </c>
      <c r="B51">
        <v>2010</v>
      </c>
      <c r="C51" t="s">
        <v>1247</v>
      </c>
      <c r="D51" t="s">
        <v>1221</v>
      </c>
      <c r="E51">
        <v>4</v>
      </c>
      <c r="F51">
        <v>5</v>
      </c>
      <c r="G51">
        <v>1</v>
      </c>
    </row>
    <row r="52" spans="1:7">
      <c r="A52" t="s">
        <v>1249</v>
      </c>
      <c r="B52">
        <v>2010</v>
      </c>
      <c r="C52" t="s">
        <v>1247</v>
      </c>
      <c r="D52" t="s">
        <v>1236</v>
      </c>
      <c r="E52">
        <v>4</v>
      </c>
      <c r="F52">
        <v>7</v>
      </c>
      <c r="G52">
        <v>1</v>
      </c>
    </row>
    <row r="53" spans="1:7">
      <c r="A53" t="s">
        <v>1249</v>
      </c>
      <c r="B53">
        <v>2010</v>
      </c>
      <c r="C53" t="s">
        <v>1247</v>
      </c>
      <c r="D53" t="s">
        <v>1240</v>
      </c>
      <c r="E53">
        <v>4</v>
      </c>
      <c r="F53">
        <v>7</v>
      </c>
      <c r="G53">
        <v>1</v>
      </c>
    </row>
    <row r="54" spans="1:7">
      <c r="A54" t="s">
        <v>1249</v>
      </c>
      <c r="B54">
        <v>2010</v>
      </c>
      <c r="C54" t="s">
        <v>1248</v>
      </c>
      <c r="D54" t="s">
        <v>1223</v>
      </c>
      <c r="E54">
        <v>4</v>
      </c>
      <c r="F54">
        <v>7</v>
      </c>
      <c r="G54">
        <v>1</v>
      </c>
    </row>
    <row r="55" spans="1:7">
      <c r="A55" t="s">
        <v>1249</v>
      </c>
      <c r="B55">
        <v>2010</v>
      </c>
      <c r="C55" t="s">
        <v>1248</v>
      </c>
      <c r="D55" t="s">
        <v>1238</v>
      </c>
      <c r="E55">
        <v>4</v>
      </c>
      <c r="F55">
        <v>6</v>
      </c>
      <c r="G55">
        <v>1</v>
      </c>
    </row>
    <row r="56" spans="1:7">
      <c r="A56" t="s">
        <v>1249</v>
      </c>
      <c r="B56">
        <v>2010</v>
      </c>
      <c r="C56" t="s">
        <v>1248</v>
      </c>
      <c r="D56" t="s">
        <v>1209</v>
      </c>
      <c r="E56">
        <v>4</v>
      </c>
      <c r="F56">
        <v>6</v>
      </c>
      <c r="G56">
        <v>1</v>
      </c>
    </row>
    <row r="57" spans="1:7">
      <c r="A57" t="s">
        <v>1249</v>
      </c>
      <c r="B57">
        <v>2010</v>
      </c>
      <c r="C57" t="s">
        <v>1248</v>
      </c>
      <c r="D57" t="s">
        <v>1221</v>
      </c>
      <c r="E57">
        <v>4</v>
      </c>
      <c r="F57">
        <v>6</v>
      </c>
      <c r="G57">
        <v>1</v>
      </c>
    </row>
    <row r="58" spans="1:7">
      <c r="A58" t="s">
        <v>1249</v>
      </c>
      <c r="B58">
        <v>2010</v>
      </c>
      <c r="C58" t="s">
        <v>1248</v>
      </c>
      <c r="D58" t="s">
        <v>1214</v>
      </c>
      <c r="E58">
        <v>4</v>
      </c>
      <c r="F58">
        <v>6</v>
      </c>
      <c r="G58">
        <v>1</v>
      </c>
    </row>
    <row r="59" spans="1:7">
      <c r="A59" t="s">
        <v>1249</v>
      </c>
      <c r="B59">
        <v>2010</v>
      </c>
      <c r="C59" t="s">
        <v>1248</v>
      </c>
      <c r="D59" t="s">
        <v>1212</v>
      </c>
      <c r="E59">
        <v>4</v>
      </c>
      <c r="F59">
        <v>6</v>
      </c>
      <c r="G59">
        <v>1</v>
      </c>
    </row>
    <row r="60" spans="1:7">
      <c r="A60" t="s">
        <v>1249</v>
      </c>
      <c r="B60">
        <v>2010</v>
      </c>
      <c r="C60" t="s">
        <v>1248</v>
      </c>
      <c r="D60" t="s">
        <v>1236</v>
      </c>
      <c r="E60">
        <v>4</v>
      </c>
      <c r="F60">
        <v>5</v>
      </c>
      <c r="G60">
        <v>1</v>
      </c>
    </row>
    <row r="61" spans="1:7">
      <c r="A61" t="s">
        <v>1249</v>
      </c>
      <c r="B61">
        <v>2010</v>
      </c>
      <c r="C61" t="s">
        <v>1248</v>
      </c>
      <c r="D61" t="s">
        <v>1240</v>
      </c>
      <c r="E61">
        <v>4</v>
      </c>
      <c r="F61">
        <v>7</v>
      </c>
      <c r="G61">
        <v>1</v>
      </c>
    </row>
    <row r="62" spans="1:7">
      <c r="A62" t="s">
        <v>1249</v>
      </c>
      <c r="B62">
        <v>2013</v>
      </c>
      <c r="C62" t="s">
        <v>1247</v>
      </c>
      <c r="D62" t="s">
        <v>1217</v>
      </c>
      <c r="E62">
        <v>3</v>
      </c>
      <c r="F62">
        <v>7</v>
      </c>
      <c r="G62">
        <v>0</v>
      </c>
    </row>
    <row r="63" spans="1:7">
      <c r="A63" t="s">
        <v>1249</v>
      </c>
      <c r="B63">
        <v>2013</v>
      </c>
      <c r="C63" t="s">
        <v>1247</v>
      </c>
      <c r="D63" t="s">
        <v>1219</v>
      </c>
      <c r="E63">
        <v>3</v>
      </c>
      <c r="F63">
        <v>7</v>
      </c>
      <c r="G63">
        <v>0</v>
      </c>
    </row>
    <row r="64" spans="1:7">
      <c r="A64" t="s">
        <v>1249</v>
      </c>
      <c r="B64">
        <v>2013</v>
      </c>
      <c r="C64" t="s">
        <v>1248</v>
      </c>
      <c r="D64" t="s">
        <v>1224</v>
      </c>
      <c r="E64">
        <v>3</v>
      </c>
      <c r="F64">
        <v>7</v>
      </c>
      <c r="G64">
        <v>0</v>
      </c>
    </row>
    <row r="65" spans="1:7">
      <c r="A65" t="s">
        <v>1249</v>
      </c>
      <c r="B65">
        <v>2013</v>
      </c>
      <c r="C65" t="s">
        <v>1248</v>
      </c>
      <c r="D65" t="s">
        <v>1226</v>
      </c>
      <c r="E65">
        <v>3</v>
      </c>
      <c r="F65">
        <v>7</v>
      </c>
      <c r="G65">
        <v>0</v>
      </c>
    </row>
    <row r="66" spans="1:7">
      <c r="A66" t="s">
        <v>1249</v>
      </c>
      <c r="B66">
        <v>2013</v>
      </c>
      <c r="C66" t="s">
        <v>1248</v>
      </c>
      <c r="D66" t="s">
        <v>1228</v>
      </c>
      <c r="E66">
        <v>3</v>
      </c>
      <c r="F66">
        <v>7</v>
      </c>
      <c r="G66">
        <v>0</v>
      </c>
    </row>
    <row r="67" spans="1:7">
      <c r="A67" t="s">
        <v>1249</v>
      </c>
      <c r="B67">
        <v>2012</v>
      </c>
      <c r="C67" t="s">
        <v>1247</v>
      </c>
      <c r="D67" t="s">
        <v>1237</v>
      </c>
      <c r="E67">
        <v>3</v>
      </c>
      <c r="F67">
        <v>7</v>
      </c>
      <c r="G67">
        <v>0</v>
      </c>
    </row>
    <row r="68" spans="1:7">
      <c r="A68" t="s">
        <v>1249</v>
      </c>
      <c r="B68">
        <v>2012</v>
      </c>
      <c r="C68" t="s">
        <v>1248</v>
      </c>
      <c r="D68" t="s">
        <v>1241</v>
      </c>
      <c r="E68">
        <v>3</v>
      </c>
      <c r="F68">
        <v>7</v>
      </c>
      <c r="G68">
        <v>0</v>
      </c>
    </row>
    <row r="69" spans="1:7">
      <c r="A69" t="s">
        <v>1249</v>
      </c>
      <c r="B69">
        <v>2012</v>
      </c>
      <c r="C69" t="s">
        <v>1248</v>
      </c>
      <c r="D69" t="s">
        <v>1212</v>
      </c>
      <c r="E69">
        <v>3</v>
      </c>
      <c r="F69">
        <v>7</v>
      </c>
      <c r="G69">
        <v>0</v>
      </c>
    </row>
    <row r="70" spans="1:7">
      <c r="A70" t="s">
        <v>1249</v>
      </c>
      <c r="B70">
        <v>2012</v>
      </c>
      <c r="C70" t="s">
        <v>1248</v>
      </c>
      <c r="D70" t="s">
        <v>1229</v>
      </c>
      <c r="E70">
        <v>3</v>
      </c>
      <c r="F70">
        <v>7</v>
      </c>
      <c r="G70">
        <v>0</v>
      </c>
    </row>
    <row r="71" spans="1:7">
      <c r="A71" t="s">
        <v>1249</v>
      </c>
      <c r="B71">
        <v>2011</v>
      </c>
      <c r="C71" t="s">
        <v>1245</v>
      </c>
      <c r="D71" t="s">
        <v>1238</v>
      </c>
      <c r="E71">
        <v>3</v>
      </c>
      <c r="F71">
        <v>7</v>
      </c>
      <c r="G71">
        <v>0</v>
      </c>
    </row>
    <row r="72" spans="1:7">
      <c r="A72" t="s">
        <v>1249</v>
      </c>
      <c r="B72">
        <v>2011</v>
      </c>
      <c r="C72" t="s">
        <v>1246</v>
      </c>
      <c r="D72" t="s">
        <v>1239</v>
      </c>
      <c r="E72">
        <v>3</v>
      </c>
      <c r="F72">
        <v>7</v>
      </c>
      <c r="G72">
        <v>0</v>
      </c>
    </row>
    <row r="73" spans="1:7">
      <c r="A73" t="s">
        <v>1249</v>
      </c>
      <c r="B73">
        <v>2011</v>
      </c>
      <c r="C73" t="s">
        <v>1247</v>
      </c>
      <c r="D73" t="s">
        <v>1223</v>
      </c>
      <c r="E73">
        <v>3</v>
      </c>
      <c r="F73">
        <v>7</v>
      </c>
      <c r="G73">
        <v>0</v>
      </c>
    </row>
    <row r="74" spans="1:7">
      <c r="A74" t="s">
        <v>1249</v>
      </c>
      <c r="B74">
        <v>2011</v>
      </c>
      <c r="C74" t="s">
        <v>1248</v>
      </c>
      <c r="D74" t="s">
        <v>1209</v>
      </c>
      <c r="E74">
        <v>3</v>
      </c>
      <c r="F74">
        <v>7</v>
      </c>
      <c r="G74">
        <v>0</v>
      </c>
    </row>
    <row r="75" spans="1:7">
      <c r="A75" t="s">
        <v>1249</v>
      </c>
      <c r="B75">
        <v>2011</v>
      </c>
      <c r="C75" t="s">
        <v>1248</v>
      </c>
      <c r="D75" t="s">
        <v>1214</v>
      </c>
      <c r="E75">
        <v>3</v>
      </c>
      <c r="F75">
        <v>7</v>
      </c>
      <c r="G75">
        <v>0</v>
      </c>
    </row>
    <row r="76" spans="1:7">
      <c r="A76" t="s">
        <v>1249</v>
      </c>
      <c r="B76">
        <v>2011</v>
      </c>
      <c r="C76" t="s">
        <v>1248</v>
      </c>
      <c r="D76" t="s">
        <v>1240</v>
      </c>
      <c r="E76">
        <v>3</v>
      </c>
      <c r="F76">
        <v>7</v>
      </c>
      <c r="G76">
        <v>0</v>
      </c>
    </row>
    <row r="77" spans="1:7">
      <c r="A77" t="s">
        <v>1249</v>
      </c>
      <c r="B77">
        <v>2011</v>
      </c>
      <c r="C77" t="s">
        <v>1248</v>
      </c>
      <c r="D77" t="s">
        <v>1243</v>
      </c>
      <c r="E77">
        <v>3</v>
      </c>
      <c r="F77">
        <v>7</v>
      </c>
      <c r="G77">
        <v>0</v>
      </c>
    </row>
    <row r="78" spans="1:7">
      <c r="A78" t="s">
        <v>1249</v>
      </c>
      <c r="B78">
        <v>2010</v>
      </c>
      <c r="C78" t="s">
        <v>1247</v>
      </c>
      <c r="D78" t="s">
        <v>1212</v>
      </c>
      <c r="E78">
        <v>3</v>
      </c>
      <c r="F78">
        <v>7</v>
      </c>
      <c r="G78">
        <v>0</v>
      </c>
    </row>
    <row r="79" spans="1:7">
      <c r="A79" t="s">
        <v>1249</v>
      </c>
      <c r="B79">
        <v>2010</v>
      </c>
      <c r="C79" t="s">
        <v>1247</v>
      </c>
      <c r="D79" t="s">
        <v>1214</v>
      </c>
      <c r="E79">
        <v>3</v>
      </c>
      <c r="F79">
        <v>7</v>
      </c>
      <c r="G79">
        <v>0</v>
      </c>
    </row>
    <row r="80" spans="1:7">
      <c r="A80" t="s">
        <v>1249</v>
      </c>
      <c r="B80">
        <v>2010</v>
      </c>
      <c r="C80" t="s">
        <v>1248</v>
      </c>
      <c r="D80" t="s">
        <v>1233</v>
      </c>
      <c r="E80">
        <v>3</v>
      </c>
      <c r="F80">
        <v>7</v>
      </c>
      <c r="G80">
        <v>0</v>
      </c>
    </row>
    <row r="81" spans="1:7">
      <c r="A81" t="s">
        <v>1249</v>
      </c>
      <c r="B81">
        <v>2010</v>
      </c>
      <c r="C81" t="s">
        <v>1248</v>
      </c>
      <c r="D81" t="s">
        <v>1237</v>
      </c>
      <c r="E81">
        <v>3</v>
      </c>
      <c r="F81">
        <v>7</v>
      </c>
      <c r="G81">
        <v>0</v>
      </c>
    </row>
    <row r="82" spans="1:7">
      <c r="A82" t="s">
        <v>1249</v>
      </c>
      <c r="B82">
        <v>2013</v>
      </c>
      <c r="C82" t="s">
        <v>1245</v>
      </c>
      <c r="D82" t="s">
        <v>1210</v>
      </c>
      <c r="E82">
        <v>2</v>
      </c>
      <c r="F82">
        <v>6</v>
      </c>
      <c r="G82">
        <v>0</v>
      </c>
    </row>
    <row r="83" spans="1:7">
      <c r="A83" t="s">
        <v>1249</v>
      </c>
      <c r="B83">
        <v>2013</v>
      </c>
      <c r="C83" t="s">
        <v>1248</v>
      </c>
      <c r="D83" t="s">
        <v>1220</v>
      </c>
      <c r="E83">
        <v>2</v>
      </c>
      <c r="F83">
        <v>6</v>
      </c>
      <c r="G83">
        <v>0</v>
      </c>
    </row>
    <row r="84" spans="1:7">
      <c r="A84" t="s">
        <v>1249</v>
      </c>
      <c r="B84">
        <v>2013</v>
      </c>
      <c r="C84" t="s">
        <v>1248</v>
      </c>
      <c r="D84" t="s">
        <v>1231</v>
      </c>
      <c r="E84">
        <v>2</v>
      </c>
      <c r="F84">
        <v>6</v>
      </c>
      <c r="G84">
        <v>0</v>
      </c>
    </row>
    <row r="85" spans="1:7">
      <c r="A85" t="s">
        <v>1249</v>
      </c>
      <c r="B85">
        <v>2012</v>
      </c>
      <c r="C85" t="s">
        <v>1245</v>
      </c>
      <c r="D85" t="s">
        <v>1232</v>
      </c>
      <c r="E85">
        <v>2</v>
      </c>
      <c r="F85">
        <v>6</v>
      </c>
      <c r="G85">
        <v>0</v>
      </c>
    </row>
    <row r="86" spans="1:7">
      <c r="A86" t="s">
        <v>1249</v>
      </c>
      <c r="B86">
        <v>2012</v>
      </c>
      <c r="C86" t="s">
        <v>1246</v>
      </c>
      <c r="D86" t="s">
        <v>1227</v>
      </c>
      <c r="E86">
        <v>2</v>
      </c>
      <c r="F86">
        <v>6</v>
      </c>
      <c r="G86">
        <v>0</v>
      </c>
    </row>
    <row r="87" spans="1:7">
      <c r="A87" t="s">
        <v>1249</v>
      </c>
      <c r="B87">
        <v>2012</v>
      </c>
      <c r="C87" t="s">
        <v>1248</v>
      </c>
      <c r="D87" t="s">
        <v>1209</v>
      </c>
      <c r="E87">
        <v>2</v>
      </c>
      <c r="F87">
        <v>6</v>
      </c>
      <c r="G87">
        <v>0</v>
      </c>
    </row>
    <row r="88" spans="1:7">
      <c r="A88" t="s">
        <v>1249</v>
      </c>
      <c r="B88">
        <v>2012</v>
      </c>
      <c r="C88" t="s">
        <v>1248</v>
      </c>
      <c r="D88" t="s">
        <v>1214</v>
      </c>
      <c r="E88">
        <v>2</v>
      </c>
      <c r="F88">
        <v>6</v>
      </c>
      <c r="G88">
        <v>0</v>
      </c>
    </row>
    <row r="89" spans="1:7">
      <c r="A89" t="s">
        <v>1249</v>
      </c>
      <c r="B89">
        <v>2011</v>
      </c>
      <c r="C89" t="s">
        <v>1247</v>
      </c>
      <c r="D89" t="s">
        <v>1234</v>
      </c>
      <c r="E89">
        <v>2</v>
      </c>
      <c r="F89">
        <v>6</v>
      </c>
      <c r="G89">
        <v>0</v>
      </c>
    </row>
    <row r="90" spans="1:7">
      <c r="A90" t="s">
        <v>1249</v>
      </c>
      <c r="B90">
        <v>2011</v>
      </c>
      <c r="C90" t="s">
        <v>1248</v>
      </c>
      <c r="D90" t="s">
        <v>1242</v>
      </c>
      <c r="E90">
        <v>2</v>
      </c>
      <c r="F90">
        <v>6</v>
      </c>
      <c r="G90">
        <v>0</v>
      </c>
    </row>
    <row r="91" spans="1:7">
      <c r="A91" t="s">
        <v>1249</v>
      </c>
      <c r="B91">
        <v>2011</v>
      </c>
      <c r="C91" t="s">
        <v>1248</v>
      </c>
      <c r="D91" t="s">
        <v>1218</v>
      </c>
      <c r="E91">
        <v>2</v>
      </c>
      <c r="F91">
        <v>6</v>
      </c>
      <c r="G91">
        <v>0</v>
      </c>
    </row>
    <row r="92" spans="1:7">
      <c r="A92" t="s">
        <v>1249</v>
      </c>
      <c r="B92">
        <v>2010</v>
      </c>
      <c r="C92" t="s">
        <v>1245</v>
      </c>
      <c r="D92" t="s">
        <v>1236</v>
      </c>
      <c r="E92">
        <v>2</v>
      </c>
      <c r="F92">
        <v>6</v>
      </c>
      <c r="G92">
        <v>0</v>
      </c>
    </row>
    <row r="93" spans="1:7">
      <c r="A93" t="s">
        <v>1249</v>
      </c>
      <c r="B93">
        <v>2010</v>
      </c>
      <c r="C93" t="s">
        <v>1247</v>
      </c>
      <c r="D93" t="s">
        <v>1238</v>
      </c>
      <c r="E93">
        <v>2</v>
      </c>
      <c r="F93">
        <v>6</v>
      </c>
      <c r="G93">
        <v>0</v>
      </c>
    </row>
    <row r="94" spans="1:7">
      <c r="A94" t="s">
        <v>1249</v>
      </c>
      <c r="B94">
        <v>2010</v>
      </c>
      <c r="C94" t="s">
        <v>1248</v>
      </c>
      <c r="D94" t="s">
        <v>1218</v>
      </c>
      <c r="E94">
        <v>2</v>
      </c>
      <c r="F94">
        <v>6</v>
      </c>
      <c r="G94">
        <v>0</v>
      </c>
    </row>
    <row r="95" spans="1:7">
      <c r="A95" t="s">
        <v>1249</v>
      </c>
      <c r="B95">
        <v>2010</v>
      </c>
      <c r="C95" t="s">
        <v>1248</v>
      </c>
      <c r="D95" t="s">
        <v>1234</v>
      </c>
      <c r="E95">
        <v>2</v>
      </c>
      <c r="F95">
        <v>6</v>
      </c>
      <c r="G95">
        <v>0</v>
      </c>
    </row>
    <row r="96" spans="1:7">
      <c r="A96" t="s">
        <v>1249</v>
      </c>
      <c r="B96">
        <v>2010</v>
      </c>
      <c r="C96" t="s">
        <v>1248</v>
      </c>
      <c r="D96" t="s">
        <v>1244</v>
      </c>
      <c r="E96">
        <v>2</v>
      </c>
      <c r="F96">
        <v>6</v>
      </c>
      <c r="G96">
        <v>0</v>
      </c>
    </row>
    <row r="97" spans="1:7">
      <c r="A97" t="s">
        <v>1249</v>
      </c>
      <c r="B97">
        <v>2010</v>
      </c>
      <c r="C97" t="s">
        <v>1248</v>
      </c>
      <c r="D97" t="s">
        <v>1229</v>
      </c>
      <c r="E97">
        <v>2</v>
      </c>
      <c r="F97">
        <v>6</v>
      </c>
      <c r="G97">
        <v>0</v>
      </c>
    </row>
    <row r="98" spans="1:7">
      <c r="A98" t="s">
        <v>1249</v>
      </c>
      <c r="B98">
        <v>2010</v>
      </c>
      <c r="C98" t="s">
        <v>1248</v>
      </c>
      <c r="D98" t="s">
        <v>1243</v>
      </c>
      <c r="E98">
        <v>2</v>
      </c>
      <c r="F98">
        <v>6</v>
      </c>
      <c r="G98">
        <v>0</v>
      </c>
    </row>
    <row r="99" spans="1:7">
      <c r="A99" t="s">
        <v>1249</v>
      </c>
      <c r="B99">
        <v>2013</v>
      </c>
      <c r="C99" t="s">
        <v>1246</v>
      </c>
      <c r="D99" t="s">
        <v>1211</v>
      </c>
      <c r="E99">
        <v>1</v>
      </c>
      <c r="F99">
        <v>5</v>
      </c>
      <c r="G99">
        <v>0</v>
      </c>
    </row>
    <row r="100" spans="1:7">
      <c r="A100" t="s">
        <v>1249</v>
      </c>
      <c r="B100">
        <v>2013</v>
      </c>
      <c r="C100" t="s">
        <v>1247</v>
      </c>
      <c r="D100" t="s">
        <v>1215</v>
      </c>
      <c r="E100">
        <v>1</v>
      </c>
      <c r="F100">
        <v>5</v>
      </c>
      <c r="G100">
        <v>0</v>
      </c>
    </row>
    <row r="101" spans="1:7">
      <c r="A101" t="s">
        <v>1249</v>
      </c>
      <c r="B101">
        <v>2013</v>
      </c>
      <c r="C101" t="s">
        <v>1247</v>
      </c>
      <c r="D101" t="s">
        <v>1216</v>
      </c>
      <c r="E101">
        <v>1</v>
      </c>
      <c r="F101">
        <v>5</v>
      </c>
      <c r="G101">
        <v>0</v>
      </c>
    </row>
    <row r="102" spans="1:7">
      <c r="A102" t="s">
        <v>1249</v>
      </c>
      <c r="B102">
        <v>2013</v>
      </c>
      <c r="C102" t="s">
        <v>1248</v>
      </c>
      <c r="D102" t="s">
        <v>1225</v>
      </c>
      <c r="E102">
        <v>1</v>
      </c>
      <c r="F102">
        <v>5</v>
      </c>
      <c r="G102">
        <v>0</v>
      </c>
    </row>
    <row r="103" spans="1:7">
      <c r="A103" t="s">
        <v>1249</v>
      </c>
      <c r="B103">
        <v>2013</v>
      </c>
      <c r="C103" t="s">
        <v>1248</v>
      </c>
      <c r="D103" t="s">
        <v>1230</v>
      </c>
      <c r="E103">
        <v>1</v>
      </c>
      <c r="F103">
        <v>5</v>
      </c>
      <c r="G103">
        <v>0</v>
      </c>
    </row>
    <row r="104" spans="1:7">
      <c r="A104" t="s">
        <v>1249</v>
      </c>
      <c r="B104">
        <v>2012</v>
      </c>
      <c r="C104" t="s">
        <v>1246</v>
      </c>
      <c r="D104" t="s">
        <v>1233</v>
      </c>
      <c r="E104">
        <v>1</v>
      </c>
      <c r="F104">
        <v>5</v>
      </c>
      <c r="G104">
        <v>0</v>
      </c>
    </row>
    <row r="105" spans="1:7">
      <c r="A105" t="s">
        <v>1249</v>
      </c>
      <c r="B105">
        <v>2012</v>
      </c>
      <c r="C105" t="s">
        <v>1247</v>
      </c>
      <c r="D105" t="s">
        <v>1234</v>
      </c>
      <c r="E105">
        <v>1</v>
      </c>
      <c r="F105">
        <v>5</v>
      </c>
      <c r="G105">
        <v>0</v>
      </c>
    </row>
    <row r="106" spans="1:7">
      <c r="A106" t="s">
        <v>1249</v>
      </c>
      <c r="B106">
        <v>2012</v>
      </c>
      <c r="C106" t="s">
        <v>1247</v>
      </c>
      <c r="D106" t="s">
        <v>1236</v>
      </c>
      <c r="E106">
        <v>1</v>
      </c>
      <c r="F106">
        <v>5</v>
      </c>
      <c r="G106">
        <v>0</v>
      </c>
    </row>
    <row r="107" spans="1:7">
      <c r="A107" t="s">
        <v>1249</v>
      </c>
      <c r="B107">
        <v>2012</v>
      </c>
      <c r="C107" t="s">
        <v>1248</v>
      </c>
      <c r="D107" t="s">
        <v>1223</v>
      </c>
      <c r="E107">
        <v>1</v>
      </c>
      <c r="F107">
        <v>5</v>
      </c>
      <c r="G107">
        <v>0</v>
      </c>
    </row>
    <row r="108" spans="1:7">
      <c r="A108" t="s">
        <v>1249</v>
      </c>
      <c r="B108">
        <v>2012</v>
      </c>
      <c r="C108" t="s">
        <v>1248</v>
      </c>
      <c r="D108" t="s">
        <v>1221</v>
      </c>
      <c r="E108">
        <v>1</v>
      </c>
      <c r="F108">
        <v>5</v>
      </c>
      <c r="G108">
        <v>0</v>
      </c>
    </row>
    <row r="109" spans="1:7">
      <c r="A109" t="s">
        <v>1249</v>
      </c>
      <c r="B109">
        <v>2012</v>
      </c>
      <c r="C109" t="s">
        <v>1248</v>
      </c>
      <c r="D109" t="s">
        <v>1238</v>
      </c>
      <c r="E109">
        <v>1</v>
      </c>
      <c r="F109">
        <v>5</v>
      </c>
      <c r="G109">
        <v>0</v>
      </c>
    </row>
    <row r="110" spans="1:7">
      <c r="A110" t="s">
        <v>1249</v>
      </c>
      <c r="B110">
        <v>2011</v>
      </c>
      <c r="C110" t="s">
        <v>1246</v>
      </c>
      <c r="D110" t="s">
        <v>1221</v>
      </c>
      <c r="E110">
        <v>1</v>
      </c>
      <c r="F110">
        <v>5</v>
      </c>
      <c r="G110">
        <v>0</v>
      </c>
    </row>
    <row r="111" spans="1:7">
      <c r="A111" t="s">
        <v>1249</v>
      </c>
      <c r="B111">
        <v>2011</v>
      </c>
      <c r="C111" t="s">
        <v>1248</v>
      </c>
      <c r="D111" t="s">
        <v>1227</v>
      </c>
      <c r="E111">
        <v>1</v>
      </c>
      <c r="F111">
        <v>5</v>
      </c>
      <c r="G111">
        <v>0</v>
      </c>
    </row>
    <row r="112" spans="1:7">
      <c r="A112" t="s">
        <v>1249</v>
      </c>
      <c r="B112">
        <v>2010</v>
      </c>
      <c r="C112" t="s">
        <v>1246</v>
      </c>
      <c r="D112" t="s">
        <v>1240</v>
      </c>
      <c r="E112">
        <v>1</v>
      </c>
      <c r="F112">
        <v>5</v>
      </c>
      <c r="G112">
        <v>0</v>
      </c>
    </row>
    <row r="113" spans="1:7">
      <c r="A113" t="s">
        <v>1249</v>
      </c>
      <c r="B113">
        <v>2010</v>
      </c>
      <c r="C113" t="s">
        <v>1247</v>
      </c>
      <c r="D113" t="s">
        <v>1223</v>
      </c>
      <c r="E113">
        <v>1</v>
      </c>
      <c r="F113">
        <v>5</v>
      </c>
      <c r="G113">
        <v>0</v>
      </c>
    </row>
    <row r="114" spans="1:7">
      <c r="A114" t="s">
        <v>1249</v>
      </c>
      <c r="B114">
        <v>2010</v>
      </c>
      <c r="C114" t="s">
        <v>1248</v>
      </c>
      <c r="D114" t="s">
        <v>1232</v>
      </c>
      <c r="E114">
        <v>1</v>
      </c>
      <c r="F114">
        <v>5</v>
      </c>
      <c r="G114">
        <v>0</v>
      </c>
    </row>
    <row r="115" spans="1:7">
      <c r="A115" t="s">
        <v>1249</v>
      </c>
      <c r="B115">
        <v>2013</v>
      </c>
      <c r="C115" t="s">
        <v>1246</v>
      </c>
      <c r="D115" t="s">
        <v>1213</v>
      </c>
      <c r="E115">
        <v>0</v>
      </c>
      <c r="F115">
        <v>4</v>
      </c>
      <c r="G115">
        <v>0</v>
      </c>
    </row>
    <row r="116" spans="1:7">
      <c r="A116" t="s">
        <v>1249</v>
      </c>
      <c r="B116">
        <v>2013</v>
      </c>
      <c r="C116" t="s">
        <v>1248</v>
      </c>
      <c r="D116" t="s">
        <v>1222</v>
      </c>
      <c r="E116">
        <v>0</v>
      </c>
      <c r="F116">
        <v>4</v>
      </c>
      <c r="G116">
        <v>0</v>
      </c>
    </row>
    <row r="117" spans="1:7">
      <c r="A117" t="s">
        <v>1249</v>
      </c>
      <c r="B117">
        <v>2012</v>
      </c>
      <c r="C117" t="s">
        <v>1247</v>
      </c>
      <c r="D117" t="s">
        <v>1235</v>
      </c>
      <c r="E117">
        <v>0</v>
      </c>
      <c r="F117">
        <v>4</v>
      </c>
      <c r="G117">
        <v>0</v>
      </c>
    </row>
    <row r="118" spans="1:7">
      <c r="A118" t="s">
        <v>1249</v>
      </c>
      <c r="B118">
        <v>2011</v>
      </c>
      <c r="C118" t="s">
        <v>1247</v>
      </c>
      <c r="D118" t="s">
        <v>1236</v>
      </c>
      <c r="E118">
        <v>0</v>
      </c>
      <c r="F118">
        <v>4</v>
      </c>
      <c r="G118">
        <v>0</v>
      </c>
    </row>
    <row r="119" spans="1:7">
      <c r="A119" t="s">
        <v>1249</v>
      </c>
      <c r="B119">
        <v>2011</v>
      </c>
      <c r="C119" t="s">
        <v>1247</v>
      </c>
      <c r="D119" t="s">
        <v>1237</v>
      </c>
      <c r="E119">
        <v>0</v>
      </c>
      <c r="F119">
        <v>4</v>
      </c>
      <c r="G119">
        <v>0</v>
      </c>
    </row>
    <row r="120" spans="1:7">
      <c r="A120" t="s">
        <v>1249</v>
      </c>
      <c r="B120">
        <v>2011</v>
      </c>
      <c r="C120" t="s">
        <v>1248</v>
      </c>
      <c r="D120" t="s">
        <v>1233</v>
      </c>
      <c r="E120">
        <v>0</v>
      </c>
      <c r="F120">
        <v>4</v>
      </c>
      <c r="G120">
        <v>0</v>
      </c>
    </row>
    <row r="121" spans="1:7">
      <c r="A121" t="s">
        <v>1249</v>
      </c>
      <c r="B121">
        <v>2010</v>
      </c>
      <c r="C121" t="s">
        <v>1246</v>
      </c>
      <c r="D121" t="s">
        <v>1221</v>
      </c>
      <c r="E121">
        <v>0</v>
      </c>
      <c r="F121">
        <v>4</v>
      </c>
      <c r="G121">
        <v>0</v>
      </c>
    </row>
    <row r="126" spans="1:7">
      <c r="C126" t="e">
        <v>#VALUE!</v>
      </c>
    </row>
    <row r="127" spans="1:7">
      <c r="C127" t="e">
        <v>#VALUE!</v>
      </c>
    </row>
  </sheetData>
  <sortState ref="A2:F151">
    <sortCondition descending="1"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MLB results</vt:lpstr>
      <vt:lpstr>MLB cleaned</vt:lpstr>
      <vt:lpstr>NFL results</vt:lpstr>
      <vt:lpstr>NFL cleaned</vt:lpstr>
      <vt:lpstr>NBA results</vt:lpstr>
      <vt:lpstr>NBA cleaned</vt:lpstr>
      <vt:lpstr>NHL results</vt:lpstr>
      <vt:lpstr>NHL cleaned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2013-10-21T17:29:20Z</dcterms:created>
  <dcterms:modified xsi:type="dcterms:W3CDTF">2013-11-27T19:48:26Z</dcterms:modified>
</cp:coreProperties>
</file>