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don\Desktop\"/>
    </mc:Choice>
  </mc:AlternateContent>
  <xr:revisionPtr revIDLastSave="0" documentId="13_ncr:1_{6FC58287-424D-4709-8654-AAF2EE3DF4EB}" xr6:coauthVersionLast="47" xr6:coauthVersionMax="47" xr10:uidLastSave="{00000000-0000-0000-0000-000000000000}"/>
  <bookViews>
    <workbookView xWindow="-108" yWindow="-108" windowWidth="23256" windowHeight="12456" xr2:uid="{FA15F3F2-F0F9-4E82-AD08-16C73A93C6E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</calcChain>
</file>

<file path=xl/sharedStrings.xml><?xml version="1.0" encoding="utf-8"?>
<sst xmlns="http://schemas.openxmlformats.org/spreadsheetml/2006/main" count="148" uniqueCount="87">
  <si>
    <t>Taz_num</t>
  </si>
  <si>
    <t>Taz_name</t>
  </si>
  <si>
    <t>emp_tot</t>
  </si>
  <si>
    <t>name</t>
  </si>
  <si>
    <t>א_ת הר טוב 1</t>
  </si>
  <si>
    <t>אזור תעשייה הר טוב</t>
  </si>
  <si>
    <t>א_ת הרטוב 2</t>
  </si>
  <si>
    <t>א_ת צפון מערב</t>
  </si>
  <si>
    <t>הרטוב 3 וא_ת צרעה</t>
  </si>
  <si>
    <t>גבעת המייסדים</t>
  </si>
  <si>
    <t>אזור תעשייה מישור אדומים</t>
  </si>
  <si>
    <t>מישור אדומים</t>
  </si>
  <si>
    <t>עטרות מזרח</t>
  </si>
  <si>
    <t>אזור תעשייה עטרות</t>
  </si>
  <si>
    <t>א_ת עטרות</t>
  </si>
  <si>
    <t>עטרות דרום</t>
  </si>
  <si>
    <t>מקור חיים</t>
  </si>
  <si>
    <t>אזור תעשייה תלפיות</t>
  </si>
  <si>
    <t>את תלפיות-רח' האומן</t>
  </si>
  <si>
    <t>את תלפיות-קניון האחים ישראל</t>
  </si>
  <si>
    <t>את תלפיות-קניון הדר</t>
  </si>
  <si>
    <t>את תלפיות-רח' החרושת</t>
  </si>
  <si>
    <t>את תלפיות-רח' הסדנא</t>
  </si>
  <si>
    <t>תלפיות - שיכונים</t>
  </si>
  <si>
    <t>תלפיות - בתי ספר</t>
  </si>
  <si>
    <t>מסוף אגד תלפיות</t>
  </si>
  <si>
    <t>גבעת שאול - למס</t>
  </si>
  <si>
    <t>גבעת שאול</t>
  </si>
  <si>
    <t>גבעת שאול - משרד החינוך</t>
  </si>
  <si>
    <t>גבעת שאול - מרכז ספיר</t>
  </si>
  <si>
    <t>גבעת שאול - בית המשפט</t>
  </si>
  <si>
    <t>מאפיית אנג'ל</t>
  </si>
  <si>
    <t>הר חוצבים ד</t>
  </si>
  <si>
    <t>הר חוצבים</t>
  </si>
  <si>
    <t>תחנת רכבת</t>
  </si>
  <si>
    <t>כניסה לעיר</t>
  </si>
  <si>
    <t>רשות השידור</t>
  </si>
  <si>
    <t>משרד ראש הממשלה החדש</t>
  </si>
  <si>
    <t>בנייני האומה</t>
  </si>
  <si>
    <t>חניון הלאום</t>
  </si>
  <si>
    <t>מתחם משרד החוץ</t>
  </si>
  <si>
    <t>מתחם הכניסהלעיר דרום מערב</t>
  </si>
  <si>
    <t>קירוי כביש 4</t>
  </si>
  <si>
    <t>מקור ברוך מערב</t>
  </si>
  <si>
    <t>כניסה לעיר קיים</t>
  </si>
  <si>
    <t>תחנה מרכזית</t>
  </si>
  <si>
    <t>רוממה - משרד הבריאות</t>
  </si>
  <si>
    <t>הטלוויזיה הישראלית</t>
  </si>
  <si>
    <t>מלחה - הגן הטכנולוגי</t>
  </si>
  <si>
    <t>מלחה</t>
  </si>
  <si>
    <t>קניון מלחה</t>
  </si>
  <si>
    <t>מלחה - מע_ר דרום מערב מגורים</t>
  </si>
  <si>
    <t>מלחה - מע_ר דרום מערב עסקים</t>
  </si>
  <si>
    <t>שער שכם</t>
  </si>
  <si>
    <t>מע_ר מזרח</t>
  </si>
  <si>
    <t>משרד המשפטים מזרח ירושלים</t>
  </si>
  <si>
    <t>מוזיאון רוקפלר</t>
  </si>
  <si>
    <t>בית משפט מחוזי מזרח ירושלים</t>
  </si>
  <si>
    <t>בה''ס סנט ג'ורג'</t>
  </si>
  <si>
    <t>משולש שער שכם</t>
  </si>
  <si>
    <t>המושבה האמריקאית</t>
  </si>
  <si>
    <t>באב א זהרה</t>
  </si>
  <si>
    <t>מקור ברוך דרום</t>
  </si>
  <si>
    <t>מרכז העיר</t>
  </si>
  <si>
    <t>נחלת שבעה</t>
  </si>
  <si>
    <t>ממילא</t>
  </si>
  <si>
    <t>מגרש הרוסים</t>
  </si>
  <si>
    <t>המשביר לצרכן</t>
  </si>
  <si>
    <t>המשולש</t>
  </si>
  <si>
    <t>המוסדות הלאומיים</t>
  </si>
  <si>
    <t>המעלות</t>
  </si>
  <si>
    <t>גן העצמאות</t>
  </si>
  <si>
    <t>בה'ס ניסויי</t>
  </si>
  <si>
    <t>שוק מחנה יהודה</t>
  </si>
  <si>
    <t>מרכז כלל</t>
  </si>
  <si>
    <t>זכרון משה דרום</t>
  </si>
  <si>
    <t>בי''ח ביקור חולים</t>
  </si>
  <si>
    <t>כורש</t>
  </si>
  <si>
    <t>בית אגרון</t>
  </si>
  <si>
    <t>גוש 50</t>
  </si>
  <si>
    <t>מכללת הדסה</t>
  </si>
  <si>
    <t>שוקניון</t>
  </si>
  <si>
    <t>קרית בן גוריון</t>
  </si>
  <si>
    <t>קרית הלאום</t>
  </si>
  <si>
    <t>קרית הממשלה משרד החוץ</t>
  </si>
  <si>
    <t>סך הכל לפי מתחם תעסוקה</t>
  </si>
  <si>
    <t>pre_dis_emp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</si>
</sst>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52B92-BF87-45DA-8F2A-C94107119712}" name="טבלה1" displayName="טבלה1" ref="A1:F72" totalsRowShown="0">
  <autoFilter ref="A1:F72" xr:uid="{56552B92-BF87-45DA-8F2A-C94107119712}"/>
  <sortState xmlns:xlrd2="http://schemas.microsoft.com/office/spreadsheetml/2017/richdata2" ref="A2:D72">
    <sortCondition ref="A1:A72"/>
  </sortState>
  <tableColumns count="6">
    <tableColumn id="3" xr3:uid="{17F895F1-AA3C-4C64-BB83-2699B5194C40}" name="Taz_num"/>
    <tableColumn id="4" xr3:uid="{28F8B5EF-32E7-4A8D-BD3F-FCF50309A852}" name="Taz_name"/>
    <tableColumn id="5" xr3:uid="{9706C1B5-C9BF-4D86-B5D6-91CB18CD342D}" name="emp_tot"/>
    <tableColumn id="11" xr3:uid="{B6BA64B6-68A5-43E2-8BB5-22B13D9C5FC7}" name="name"/>
    <tableColumn id="27" xr3:uid="{984D67F0-C031-402C-B4D5-205016C06779}" name="סך הכל לפי מתחם תעסוקה" dataDxfId="1">
      <calculatedColumnFormula>SUMIF(טבלה1[[#All],[name]],טבלה1[[#This Row],[name]],טבלה1[[#All],[emp_tot]])</calculatedColumnFormula>
    </tableColumn>
    <tableColumn id="28" xr3:uid="{D557442C-B62E-4F98-8A4D-75A47CA4E054}" name="pre_dis_emp" dataDxfId="0">
      <calculatedColumnFormula>טבלה1[[#This Row],[emp_tot]]/טבלה1[[#This Row],[סך הכל לפי מתחם תעסוקה]]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98C8-8938-491C-93B9-47EA95BBF37B}">
  <dimension ref="A1:F72"/>
  <sheetViews>
    <sheetView rightToLeft="1" tabSelected="1" zoomScale="55" zoomScaleNormal="55" workbookViewId="0">
      <selection activeCell="F2" sqref="F2"/>
    </sheetView>
  </sheetViews>
  <sheetFormatPr defaultRowHeight="13.8" x14ac:dyDescent="0.25"/>
  <cols>
    <col min="1" max="1" width="12.59765625" bestFit="1" customWidth="1"/>
    <col min="2" max="2" width="24.796875" bestFit="1" customWidth="1"/>
    <col min="3" max="3" width="11.8984375" bestFit="1" customWidth="1"/>
    <col min="4" max="4" width="20.29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86</v>
      </c>
    </row>
    <row r="2" spans="1:6" x14ac:dyDescent="0.25">
      <c r="A2">
        <v>1</v>
      </c>
      <c r="B2" t="s">
        <v>68</v>
      </c>
      <c r="C2">
        <v>4870</v>
      </c>
      <c r="D2" t="s">
        <v>63</v>
      </c>
      <c r="E2">
        <f>SUMIF(טבלה1[[#All],[name]],טבלה1[[#This Row],[name]],טבלה1[[#All],[emp_tot]])</f>
        <v>39693</v>
      </c>
      <c r="F2">
        <f>טבלה1[[#This Row],[emp_tot]]/טבלה1[[#This Row],[סך הכל לפי מתחם תעסוקה]]</f>
        <v>0.12269165847882499</v>
      </c>
    </row>
    <row r="3" spans="1:6" x14ac:dyDescent="0.25">
      <c r="A3">
        <v>2</v>
      </c>
      <c r="B3" t="s">
        <v>64</v>
      </c>
      <c r="C3">
        <v>1407</v>
      </c>
      <c r="D3" t="s">
        <v>63</v>
      </c>
      <c r="E3">
        <f>SUMIF(טבלה1[[#All],[name]],טבלה1[[#This Row],[name]],טבלה1[[#All],[emp_tot]])</f>
        <v>39693</v>
      </c>
      <c r="F3">
        <f>טבלה1[[#This Row],[emp_tot]]/טבלה1[[#This Row],[סך הכל לפי מתחם תעסוקה]]</f>
        <v>3.5447056155997282E-2</v>
      </c>
    </row>
    <row r="4" spans="1:6" x14ac:dyDescent="0.25">
      <c r="A4">
        <v>3</v>
      </c>
      <c r="B4" t="s">
        <v>78</v>
      </c>
      <c r="C4">
        <v>2684</v>
      </c>
      <c r="D4" t="s">
        <v>63</v>
      </c>
      <c r="E4">
        <f>SUMIF(טבלה1[[#All],[name]],טבלה1[[#This Row],[name]],טבלה1[[#All],[emp_tot]])</f>
        <v>39693</v>
      </c>
      <c r="F4">
        <f>טבלה1[[#This Row],[emp_tot]]/טבלה1[[#This Row],[סך הכל לפי מתחם תעסוקה]]</f>
        <v>6.7618975638021814E-2</v>
      </c>
    </row>
    <row r="5" spans="1:6" x14ac:dyDescent="0.25">
      <c r="A5">
        <v>4</v>
      </c>
      <c r="B5" t="s">
        <v>71</v>
      </c>
      <c r="C5">
        <v>817</v>
      </c>
      <c r="D5" t="s">
        <v>63</v>
      </c>
      <c r="E5">
        <f>SUMIF(טבלה1[[#All],[name]],טבלה1[[#This Row],[name]],טבלה1[[#All],[emp_tot]])</f>
        <v>39693</v>
      </c>
      <c r="F5">
        <f>טבלה1[[#This Row],[emp_tot]]/טבלה1[[#This Row],[סך הכל לפי מתחם תעסוקה]]</f>
        <v>2.0582974327967147E-2</v>
      </c>
    </row>
    <row r="6" spans="1:6" x14ac:dyDescent="0.25">
      <c r="A6">
        <v>5</v>
      </c>
      <c r="B6" t="s">
        <v>72</v>
      </c>
      <c r="C6">
        <v>1388</v>
      </c>
      <c r="D6" t="s">
        <v>63</v>
      </c>
      <c r="E6">
        <f>SUMIF(טבלה1[[#All],[name]],טבלה1[[#This Row],[name]],טבלה1[[#All],[emp_tot]])</f>
        <v>39693</v>
      </c>
      <c r="F6">
        <f>טבלה1[[#This Row],[emp_tot]]/טבלה1[[#This Row],[סך הכל לפי מתחם תעסוקה]]</f>
        <v>3.4968382334416646E-2</v>
      </c>
    </row>
    <row r="7" spans="1:6" x14ac:dyDescent="0.25">
      <c r="A7">
        <v>6</v>
      </c>
      <c r="B7" t="s">
        <v>70</v>
      </c>
      <c r="C7">
        <v>1118</v>
      </c>
      <c r="D7" t="s">
        <v>63</v>
      </c>
      <c r="E7">
        <f>SUMIF(טבלה1[[#All],[name]],טבלה1[[#This Row],[name]],טבלה1[[#All],[emp_tot]])</f>
        <v>39693</v>
      </c>
      <c r="F7">
        <f>טבלה1[[#This Row],[emp_tot]]/טבלה1[[#This Row],[סך הכל לפי מתחם תעסוקה]]</f>
        <v>2.8166175396165571E-2</v>
      </c>
    </row>
    <row r="8" spans="1:6" x14ac:dyDescent="0.25">
      <c r="A8">
        <v>7</v>
      </c>
      <c r="B8" t="s">
        <v>67</v>
      </c>
      <c r="C8">
        <v>2656</v>
      </c>
      <c r="D8" t="s">
        <v>63</v>
      </c>
      <c r="E8">
        <f>SUMIF(טבלה1[[#All],[name]],טבלה1[[#This Row],[name]],טבלה1[[#All],[emp_tot]])</f>
        <v>39693</v>
      </c>
      <c r="F8">
        <f>טבלה1[[#This Row],[emp_tot]]/טבלה1[[#This Row],[סך הכל לפי מתחם תעסוקה]]</f>
        <v>6.6913561585166148E-2</v>
      </c>
    </row>
    <row r="9" spans="1:6" x14ac:dyDescent="0.25">
      <c r="A9">
        <v>8</v>
      </c>
      <c r="B9" t="s">
        <v>74</v>
      </c>
      <c r="C9">
        <v>2738</v>
      </c>
      <c r="D9" t="s">
        <v>63</v>
      </c>
      <c r="E9">
        <f>SUMIF(טבלה1[[#All],[name]],טבלה1[[#This Row],[name]],טבלה1[[#All],[emp_tot]])</f>
        <v>39693</v>
      </c>
      <c r="F9">
        <f>טבלה1[[#This Row],[emp_tot]]/טבלה1[[#This Row],[סך הכל לפי מתחם תעסוקה]]</f>
        <v>6.8979417025672035E-2</v>
      </c>
    </row>
    <row r="10" spans="1:6" x14ac:dyDescent="0.25">
      <c r="A10">
        <v>9</v>
      </c>
      <c r="B10" t="s">
        <v>76</v>
      </c>
      <c r="C10">
        <v>1509</v>
      </c>
      <c r="D10" t="s">
        <v>63</v>
      </c>
      <c r="E10">
        <f>SUMIF(טבלה1[[#All],[name]],טבלה1[[#This Row],[name]],טבלה1[[#All],[emp_tot]])</f>
        <v>39693</v>
      </c>
      <c r="F10">
        <f>טבלה1[[#This Row],[emp_tot]]/טבלה1[[#This Row],[סך הכל לפי מתחם תעסוקה]]</f>
        <v>3.8016778777114353E-2</v>
      </c>
    </row>
    <row r="11" spans="1:6" x14ac:dyDescent="0.25">
      <c r="A11">
        <v>10</v>
      </c>
      <c r="B11" t="s">
        <v>79</v>
      </c>
      <c r="C11">
        <v>1466</v>
      </c>
      <c r="D11" t="s">
        <v>63</v>
      </c>
      <c r="E11">
        <f>SUMIF(טבלה1[[#All],[name]],טבלה1[[#This Row],[name]],טבלה1[[#All],[emp_tot]])</f>
        <v>39693</v>
      </c>
      <c r="F11">
        <f>טבלה1[[#This Row],[emp_tot]]/טבלה1[[#This Row],[סך הכל לפי מתחם תעסוקה]]</f>
        <v>3.6933464338800293E-2</v>
      </c>
    </row>
    <row r="12" spans="1:6" x14ac:dyDescent="0.25">
      <c r="A12">
        <v>11</v>
      </c>
      <c r="B12" t="s">
        <v>80</v>
      </c>
      <c r="C12">
        <v>2420</v>
      </c>
      <c r="D12" t="s">
        <v>63</v>
      </c>
      <c r="E12">
        <f>SUMIF(טבלה1[[#All],[name]],טבלה1[[#This Row],[name]],טבלה1[[#All],[emp_tot]])</f>
        <v>39693</v>
      </c>
      <c r="F12">
        <f>טבלה1[[#This Row],[emp_tot]]/טבלה1[[#This Row],[סך הכל לפי מתחם תעסוקה]]</f>
        <v>6.0967928853954099E-2</v>
      </c>
    </row>
    <row r="13" spans="1:6" x14ac:dyDescent="0.25">
      <c r="A13">
        <v>14</v>
      </c>
      <c r="B13" t="s">
        <v>66</v>
      </c>
      <c r="C13">
        <v>5359</v>
      </c>
      <c r="D13" t="s">
        <v>63</v>
      </c>
      <c r="E13">
        <f>SUMIF(טבלה1[[#All],[name]],טבלה1[[#This Row],[name]],טבלה1[[#All],[emp_tot]])</f>
        <v>39693</v>
      </c>
      <c r="F13">
        <f>טבלה1[[#This Row],[emp_tot]]/טבלה1[[#This Row],[סך הכל לפי מתחם תעסוקה]]</f>
        <v>0.1350112110447686</v>
      </c>
    </row>
    <row r="14" spans="1:6" x14ac:dyDescent="0.25">
      <c r="A14">
        <v>15</v>
      </c>
      <c r="B14" t="s">
        <v>77</v>
      </c>
      <c r="C14">
        <v>2072</v>
      </c>
      <c r="D14" t="s">
        <v>63</v>
      </c>
      <c r="E14">
        <f>SUMIF(טבלה1[[#All],[name]],טבלה1[[#This Row],[name]],טבלה1[[#All],[emp_tot]])</f>
        <v>39693</v>
      </c>
      <c r="F14">
        <f>טבלה1[[#This Row],[emp_tot]]/טבלה1[[#This Row],[סך הכל לפי מתחם תעסוקה]]</f>
        <v>5.2200639911319374E-2</v>
      </c>
    </row>
    <row r="15" spans="1:6" x14ac:dyDescent="0.25">
      <c r="A15">
        <v>108</v>
      </c>
      <c r="B15" t="s">
        <v>75</v>
      </c>
      <c r="C15">
        <v>989</v>
      </c>
      <c r="D15" t="s">
        <v>63</v>
      </c>
      <c r="E15">
        <f>SUMIF(טבלה1[[#All],[name]],טבלה1[[#This Row],[name]],טבלה1[[#All],[emp_tot]])</f>
        <v>39693</v>
      </c>
      <c r="F15">
        <f>טבלה1[[#This Row],[emp_tot]]/טבלה1[[#This Row],[סך הכל לפי מתחם תעסוקה]]</f>
        <v>2.4916232081223389E-2</v>
      </c>
    </row>
    <row r="16" spans="1:6" x14ac:dyDescent="0.25">
      <c r="A16">
        <v>201</v>
      </c>
      <c r="B16" t="s">
        <v>55</v>
      </c>
      <c r="C16">
        <v>1441</v>
      </c>
      <c r="D16" t="s">
        <v>54</v>
      </c>
      <c r="E16">
        <f>SUMIF(טבלה1[[#All],[name]],טבלה1[[#This Row],[name]],טבלה1[[#All],[emp_tot]])</f>
        <v>11665</v>
      </c>
      <c r="F16">
        <f>טבלה1[[#This Row],[emp_tot]]/טבלה1[[#This Row],[סך הכל לפי מתחם תעסוקה]]</f>
        <v>0.12353193313330475</v>
      </c>
    </row>
    <row r="17" spans="1:6" x14ac:dyDescent="0.25">
      <c r="A17">
        <v>202</v>
      </c>
      <c r="B17" t="s">
        <v>57</v>
      </c>
      <c r="C17">
        <v>1906</v>
      </c>
      <c r="D17" t="s">
        <v>54</v>
      </c>
      <c r="E17">
        <f>SUMIF(טבלה1[[#All],[name]],טבלה1[[#This Row],[name]],טבלה1[[#All],[emp_tot]])</f>
        <v>11665</v>
      </c>
      <c r="F17">
        <f>טבלה1[[#This Row],[emp_tot]]/טבלה1[[#This Row],[סך הכל לפי מתחם תעסוקה]]</f>
        <v>0.16339477068152594</v>
      </c>
    </row>
    <row r="18" spans="1:6" x14ac:dyDescent="0.25">
      <c r="A18">
        <v>203</v>
      </c>
      <c r="B18" t="s">
        <v>60</v>
      </c>
      <c r="C18">
        <v>956</v>
      </c>
      <c r="D18" t="s">
        <v>54</v>
      </c>
      <c r="E18">
        <f>SUMIF(טבלה1[[#All],[name]],טבלה1[[#This Row],[name]],טבלה1[[#All],[emp_tot]])</f>
        <v>11665</v>
      </c>
      <c r="F18">
        <f>טבלה1[[#This Row],[emp_tot]]/טבלה1[[#This Row],[סך הכל לפי מתחם תעסוקה]]</f>
        <v>8.1954564937848265E-2</v>
      </c>
    </row>
    <row r="19" spans="1:6" x14ac:dyDescent="0.25">
      <c r="A19">
        <v>204</v>
      </c>
      <c r="B19" t="s">
        <v>61</v>
      </c>
      <c r="C19">
        <v>1399</v>
      </c>
      <c r="D19" t="s">
        <v>54</v>
      </c>
      <c r="E19">
        <f>SUMIF(טבלה1[[#All],[name]],טבלה1[[#This Row],[name]],טבלה1[[#All],[emp_tot]])</f>
        <v>11665</v>
      </c>
      <c r="F19">
        <f>טבלה1[[#This Row],[emp_tot]]/טבלה1[[#This Row],[סך הכל לפי מתחם תעסוקה]]</f>
        <v>0.11993141877411059</v>
      </c>
    </row>
    <row r="20" spans="1:6" x14ac:dyDescent="0.25">
      <c r="A20">
        <v>205</v>
      </c>
      <c r="B20" t="s">
        <v>56</v>
      </c>
      <c r="C20">
        <v>2880</v>
      </c>
      <c r="D20" t="s">
        <v>54</v>
      </c>
      <c r="E20">
        <f>SUMIF(טבלה1[[#All],[name]],טבלה1[[#This Row],[name]],טבלה1[[#All],[emp_tot]])</f>
        <v>11665</v>
      </c>
      <c r="F20">
        <f>טבלה1[[#This Row],[emp_tot]]/טבלה1[[#This Row],[סך הכל לפי מתחם תעסוקה]]</f>
        <v>0.24689241320188599</v>
      </c>
    </row>
    <row r="21" spans="1:6" x14ac:dyDescent="0.25">
      <c r="A21">
        <v>206</v>
      </c>
      <c r="B21" t="s">
        <v>53</v>
      </c>
      <c r="C21">
        <v>1398</v>
      </c>
      <c r="D21" t="s">
        <v>54</v>
      </c>
      <c r="E21">
        <f>SUMIF(טבלה1[[#All],[name]],טבלה1[[#This Row],[name]],טבלה1[[#All],[emp_tot]])</f>
        <v>11665</v>
      </c>
      <c r="F21">
        <f>טבלה1[[#This Row],[emp_tot]]/טבלה1[[#This Row],[סך הכל לפי מתחם תעסוקה]]</f>
        <v>0.11984569224174882</v>
      </c>
    </row>
    <row r="22" spans="1:6" x14ac:dyDescent="0.25">
      <c r="A22">
        <v>207</v>
      </c>
      <c r="B22" t="s">
        <v>59</v>
      </c>
      <c r="C22">
        <v>876</v>
      </c>
      <c r="D22" t="s">
        <v>54</v>
      </c>
      <c r="E22">
        <f>SUMIF(טבלה1[[#All],[name]],טבלה1[[#This Row],[name]],טבלה1[[#All],[emp_tot]])</f>
        <v>11665</v>
      </c>
      <c r="F22">
        <f>טבלה1[[#This Row],[emp_tot]]/טבלה1[[#This Row],[סך הכל לפי מתחם תעסוקה]]</f>
        <v>7.5096442348906986E-2</v>
      </c>
    </row>
    <row r="23" spans="1:6" x14ac:dyDescent="0.25">
      <c r="A23">
        <v>208</v>
      </c>
      <c r="B23" t="s">
        <v>58</v>
      </c>
      <c r="C23">
        <v>809</v>
      </c>
      <c r="D23" t="s">
        <v>54</v>
      </c>
      <c r="E23">
        <f>SUMIF(טבלה1[[#All],[name]],טבלה1[[#This Row],[name]],טבלה1[[#All],[emp_tot]])</f>
        <v>11665</v>
      </c>
      <c r="F23">
        <f>טבלה1[[#This Row],[emp_tot]]/טבלה1[[#This Row],[סך הכל לפי מתחם תעסוקה]]</f>
        <v>6.9352764680668672E-2</v>
      </c>
    </row>
    <row r="24" spans="1:6" x14ac:dyDescent="0.25">
      <c r="A24">
        <v>409</v>
      </c>
      <c r="B24" t="s">
        <v>65</v>
      </c>
      <c r="C24">
        <v>2015</v>
      </c>
      <c r="D24" t="s">
        <v>63</v>
      </c>
      <c r="E24">
        <f>SUMIF(טבלה1[[#All],[name]],טבלה1[[#This Row],[name]],טבלה1[[#All],[emp_tot]])</f>
        <v>39693</v>
      </c>
      <c r="F24">
        <f>טבלה1[[#This Row],[emp_tot]]/טבלה1[[#This Row],[סך הכל לפי מתחם תעסוקה]]</f>
        <v>5.0764618446577481E-2</v>
      </c>
    </row>
    <row r="25" spans="1:6" x14ac:dyDescent="0.25">
      <c r="A25">
        <v>510</v>
      </c>
      <c r="B25" t="s">
        <v>69</v>
      </c>
      <c r="C25">
        <v>1091</v>
      </c>
      <c r="D25" t="s">
        <v>63</v>
      </c>
      <c r="E25">
        <f>SUMIF(טבלה1[[#All],[name]],טבלה1[[#This Row],[name]],טבלה1[[#All],[emp_tot]])</f>
        <v>39693</v>
      </c>
      <c r="F25">
        <f>טבלה1[[#This Row],[emp_tot]]/טבלה1[[#This Row],[סך הכל לפי מתחם תעסוקה]]</f>
        <v>2.7485954702340464E-2</v>
      </c>
    </row>
    <row r="26" spans="1:6" x14ac:dyDescent="0.25">
      <c r="A26">
        <v>602</v>
      </c>
      <c r="B26" t="s">
        <v>82</v>
      </c>
      <c r="C26">
        <v>2750</v>
      </c>
      <c r="D26" t="s">
        <v>83</v>
      </c>
      <c r="E26">
        <f>SUMIF(טבלה1[[#All],[name]],טבלה1[[#This Row],[name]],טבלה1[[#All],[emp_tot]])</f>
        <v>7370</v>
      </c>
      <c r="F26">
        <f>טבלה1[[#This Row],[emp_tot]]/טבלה1[[#This Row],[סך הכל לפי מתחם תעסוקה]]</f>
        <v>0.37313432835820898</v>
      </c>
    </row>
    <row r="27" spans="1:6" x14ac:dyDescent="0.25">
      <c r="A27">
        <v>609</v>
      </c>
      <c r="B27" t="s">
        <v>84</v>
      </c>
      <c r="C27">
        <v>4620</v>
      </c>
      <c r="D27" t="s">
        <v>83</v>
      </c>
      <c r="E27">
        <f>SUMIF(טבלה1[[#All],[name]],טבלה1[[#This Row],[name]],טבלה1[[#All],[emp_tot]])</f>
        <v>7370</v>
      </c>
      <c r="F27">
        <f>טבלה1[[#This Row],[emp_tot]]/טבלה1[[#This Row],[סך הכל לפי מתחם תעסוקה]]</f>
        <v>0.62686567164179108</v>
      </c>
    </row>
    <row r="28" spans="1:6" x14ac:dyDescent="0.25">
      <c r="A28">
        <v>610</v>
      </c>
      <c r="B28" t="s">
        <v>37</v>
      </c>
      <c r="C28">
        <v>0</v>
      </c>
      <c r="D28" t="s">
        <v>35</v>
      </c>
      <c r="E28">
        <f>SUMIF(טבלה1[[#All],[name]],טבלה1[[#This Row],[name]],טבלה1[[#All],[emp_tot]])</f>
        <v>1934</v>
      </c>
      <c r="F28">
        <f>טבלה1[[#This Row],[emp_tot]]/טבלה1[[#This Row],[סך הכל לפי מתחם תעסוקה]]</f>
        <v>0</v>
      </c>
    </row>
    <row r="29" spans="1:6" x14ac:dyDescent="0.25">
      <c r="A29">
        <v>611</v>
      </c>
      <c r="B29" t="s">
        <v>39</v>
      </c>
      <c r="C29">
        <v>466</v>
      </c>
      <c r="D29" t="s">
        <v>35</v>
      </c>
      <c r="E29">
        <f>SUMIF(טבלה1[[#All],[name]],טבלה1[[#This Row],[name]],טבלה1[[#All],[emp_tot]])</f>
        <v>1934</v>
      </c>
      <c r="F29">
        <f>טבלה1[[#This Row],[emp_tot]]/טבלה1[[#This Row],[סך הכל לפי מתחם תעסוקה]]</f>
        <v>0.24095139607032057</v>
      </c>
    </row>
    <row r="30" spans="1:6" x14ac:dyDescent="0.25">
      <c r="A30">
        <v>701</v>
      </c>
      <c r="B30" t="s">
        <v>36</v>
      </c>
      <c r="C30">
        <v>0</v>
      </c>
      <c r="D30" t="s">
        <v>35</v>
      </c>
      <c r="E30">
        <f>SUMIF(טבלה1[[#All],[name]],טבלה1[[#This Row],[name]],טבלה1[[#All],[emp_tot]])</f>
        <v>1934</v>
      </c>
      <c r="F30">
        <f>טבלה1[[#This Row],[emp_tot]]/טבלה1[[#This Row],[סך הכל לפי מתחם תעסוקה]]</f>
        <v>0</v>
      </c>
    </row>
    <row r="31" spans="1:6" x14ac:dyDescent="0.25">
      <c r="A31">
        <v>702</v>
      </c>
      <c r="B31" t="s">
        <v>40</v>
      </c>
      <c r="C31">
        <v>227</v>
      </c>
      <c r="D31" t="s">
        <v>35</v>
      </c>
      <c r="E31">
        <f>SUMIF(טבלה1[[#All],[name]],טבלה1[[#This Row],[name]],טבלה1[[#All],[emp_tot]])</f>
        <v>1934</v>
      </c>
      <c r="F31">
        <f>טבלה1[[#This Row],[emp_tot]]/טבלה1[[#This Row],[סך הכל לפי מתחם תעסוקה]]</f>
        <v>0.11737331954498449</v>
      </c>
    </row>
    <row r="32" spans="1:6" x14ac:dyDescent="0.25">
      <c r="A32">
        <v>703</v>
      </c>
      <c r="B32" t="s">
        <v>38</v>
      </c>
      <c r="C32">
        <v>874</v>
      </c>
      <c r="D32" t="s">
        <v>35</v>
      </c>
      <c r="E32">
        <f>SUMIF(טבלה1[[#All],[name]],טבלה1[[#This Row],[name]],טבלה1[[#All],[emp_tot]])</f>
        <v>1934</v>
      </c>
      <c r="F32">
        <f>טבלה1[[#This Row],[emp_tot]]/טבלה1[[#This Row],[סך הכל לפי מתחם תעסוקה]]</f>
        <v>0.45191313340227507</v>
      </c>
    </row>
    <row r="33" spans="1:6" x14ac:dyDescent="0.25">
      <c r="A33">
        <v>704</v>
      </c>
      <c r="B33" t="s">
        <v>42</v>
      </c>
      <c r="C33">
        <v>133</v>
      </c>
      <c r="D33" t="s">
        <v>35</v>
      </c>
      <c r="E33">
        <f>SUMIF(טבלה1[[#All],[name]],טבלה1[[#This Row],[name]],טבלה1[[#All],[emp_tot]])</f>
        <v>1934</v>
      </c>
      <c r="F33">
        <f>טבלה1[[#This Row],[emp_tot]]/טבלה1[[#This Row],[סך הכל לפי מתחם תעסוקה]]</f>
        <v>6.8769389865563593E-2</v>
      </c>
    </row>
    <row r="34" spans="1:6" x14ac:dyDescent="0.25">
      <c r="A34">
        <v>706</v>
      </c>
      <c r="B34" t="s">
        <v>34</v>
      </c>
      <c r="C34">
        <v>234</v>
      </c>
      <c r="D34" t="s">
        <v>35</v>
      </c>
      <c r="E34">
        <f>SUMIF(טבלה1[[#All],[name]],טבלה1[[#This Row],[name]],טבלה1[[#All],[emp_tot]])</f>
        <v>1934</v>
      </c>
      <c r="F34">
        <f>טבלה1[[#This Row],[emp_tot]]/טבלה1[[#This Row],[סך הכל לפי מתחם תעסוקה]]</f>
        <v>0.12099276111685625</v>
      </c>
    </row>
    <row r="35" spans="1:6" x14ac:dyDescent="0.25">
      <c r="A35">
        <v>707</v>
      </c>
      <c r="B35" t="s">
        <v>45</v>
      </c>
      <c r="C35">
        <v>3472</v>
      </c>
      <c r="D35" t="s">
        <v>44</v>
      </c>
      <c r="E35">
        <f>SUMIF(טבלה1[[#All],[name]],טבלה1[[#This Row],[name]],טבלה1[[#All],[emp_tot]])</f>
        <v>10402</v>
      </c>
      <c r="F35">
        <f>טבלה1[[#This Row],[emp_tot]]/טבלה1[[#This Row],[סך הכל לפי מתחם תעסוקה]]</f>
        <v>0.33378196500672946</v>
      </c>
    </row>
    <row r="36" spans="1:6" x14ac:dyDescent="0.25">
      <c r="A36">
        <v>708</v>
      </c>
      <c r="B36" t="s">
        <v>41</v>
      </c>
      <c r="C36">
        <v>0</v>
      </c>
      <c r="D36" t="s">
        <v>35</v>
      </c>
      <c r="E36">
        <f>SUMIF(טבלה1[[#All],[name]],טבלה1[[#This Row],[name]],טבלה1[[#All],[emp_tot]])</f>
        <v>1934</v>
      </c>
      <c r="F36">
        <f>טבלה1[[#This Row],[emp_tot]]/טבלה1[[#This Row],[סך הכל לפי מתחם תעסוקה]]</f>
        <v>0</v>
      </c>
    </row>
    <row r="37" spans="1:6" x14ac:dyDescent="0.25">
      <c r="A37">
        <v>809</v>
      </c>
      <c r="B37" t="s">
        <v>81</v>
      </c>
      <c r="C37">
        <v>798</v>
      </c>
      <c r="D37" t="s">
        <v>63</v>
      </c>
      <c r="E37">
        <f>SUMIF(טבלה1[[#All],[name]],טבלה1[[#This Row],[name]],טבלה1[[#All],[emp_tot]])</f>
        <v>39693</v>
      </c>
      <c r="F37">
        <f>טבלה1[[#This Row],[emp_tot]]/טבלה1[[#This Row],[סך הכל לפי מתחם תעסוקה]]</f>
        <v>2.0104300506386518E-2</v>
      </c>
    </row>
    <row r="38" spans="1:6" x14ac:dyDescent="0.25">
      <c r="A38">
        <v>810</v>
      </c>
      <c r="B38" t="s">
        <v>73</v>
      </c>
      <c r="C38">
        <v>3007</v>
      </c>
      <c r="D38" t="s">
        <v>63</v>
      </c>
      <c r="E38">
        <f>SUMIF(טבלה1[[#All],[name]],טבלה1[[#This Row],[name]],טבלה1[[#All],[emp_tot]])</f>
        <v>39693</v>
      </c>
      <c r="F38">
        <f>טבלה1[[#This Row],[emp_tot]]/טבלה1[[#This Row],[סך הכל לפי מתחם תעסוקה]]</f>
        <v>7.5756430604892552E-2</v>
      </c>
    </row>
    <row r="39" spans="1:6" x14ac:dyDescent="0.25">
      <c r="A39">
        <v>902</v>
      </c>
      <c r="B39" t="s">
        <v>62</v>
      </c>
      <c r="C39">
        <v>1289</v>
      </c>
      <c r="D39" t="s">
        <v>63</v>
      </c>
      <c r="E39">
        <f>SUMIF(טבלה1[[#All],[name]],טבלה1[[#This Row],[name]],טבלה1[[#All],[emp_tot]])</f>
        <v>39693</v>
      </c>
      <c r="F39">
        <f>טבלה1[[#This Row],[emp_tot]]/טבלה1[[#This Row],[סך הכל לפי מתחם תעסוקה]]</f>
        <v>3.2474239790391254E-2</v>
      </c>
    </row>
    <row r="40" spans="1:6" x14ac:dyDescent="0.25">
      <c r="A40">
        <v>903</v>
      </c>
      <c r="B40" t="s">
        <v>43</v>
      </c>
      <c r="C40">
        <v>2720</v>
      </c>
      <c r="D40" t="s">
        <v>44</v>
      </c>
      <c r="E40">
        <f>SUMIF(טבלה1[[#All],[name]],טבלה1[[#This Row],[name]],טבלה1[[#All],[emp_tot]])</f>
        <v>10402</v>
      </c>
      <c r="F40">
        <f>טבלה1[[#This Row],[emp_tot]]/טבלה1[[#This Row],[סך הכל לפי מתחם תעסוקה]]</f>
        <v>0.26148817535089408</v>
      </c>
    </row>
    <row r="41" spans="1:6" x14ac:dyDescent="0.25">
      <c r="A41">
        <v>904</v>
      </c>
      <c r="B41" t="s">
        <v>47</v>
      </c>
      <c r="C41">
        <v>2460</v>
      </c>
      <c r="D41" t="s">
        <v>44</v>
      </c>
      <c r="E41">
        <f>SUMIF(טבלה1[[#All],[name]],טבלה1[[#This Row],[name]],טבלה1[[#All],[emp_tot]])</f>
        <v>10402</v>
      </c>
      <c r="F41">
        <f>טבלה1[[#This Row],[emp_tot]]/טבלה1[[#This Row],[סך הכל לפי מתחם תעסוקה]]</f>
        <v>0.2364929821188233</v>
      </c>
    </row>
    <row r="42" spans="1:6" x14ac:dyDescent="0.25">
      <c r="A42">
        <v>3001</v>
      </c>
      <c r="B42" t="s">
        <v>19</v>
      </c>
      <c r="C42">
        <v>3519</v>
      </c>
      <c r="D42" t="s">
        <v>17</v>
      </c>
      <c r="E42">
        <f>SUMIF(טבלה1[[#All],[name]],טבלה1[[#This Row],[name]],טבלה1[[#All],[emp_tot]])</f>
        <v>17256</v>
      </c>
      <c r="F42">
        <f>טבלה1[[#This Row],[emp_tot]]/טבלה1[[#This Row],[סך הכל לפי מתחם תעסוקה]]</f>
        <v>0.20392906815020861</v>
      </c>
    </row>
    <row r="43" spans="1:6" x14ac:dyDescent="0.25">
      <c r="A43">
        <v>3002</v>
      </c>
      <c r="B43" t="s">
        <v>21</v>
      </c>
      <c r="C43">
        <v>2487</v>
      </c>
      <c r="D43" t="s">
        <v>17</v>
      </c>
      <c r="E43">
        <f>SUMIF(טבלה1[[#All],[name]],טבלה1[[#This Row],[name]],טבלה1[[#All],[emp_tot]])</f>
        <v>17256</v>
      </c>
      <c r="F43">
        <f>טבלה1[[#This Row],[emp_tot]]/טבלה1[[#This Row],[סך הכל לפי מתחם תעסוקה]]</f>
        <v>0.14412378303198886</v>
      </c>
    </row>
    <row r="44" spans="1:6" x14ac:dyDescent="0.25">
      <c r="A44">
        <v>3003</v>
      </c>
      <c r="B44" t="s">
        <v>25</v>
      </c>
      <c r="C44">
        <v>497</v>
      </c>
      <c r="D44" t="s">
        <v>17</v>
      </c>
      <c r="E44">
        <f>SUMIF(טבלה1[[#All],[name]],טבלה1[[#This Row],[name]],טבלה1[[#All],[emp_tot]])</f>
        <v>17256</v>
      </c>
      <c r="F44">
        <f>טבלה1[[#This Row],[emp_tot]]/טבלה1[[#This Row],[סך הכל לפי מתחם תעסוקה]]</f>
        <v>2.8801576263328698E-2</v>
      </c>
    </row>
    <row r="45" spans="1:6" x14ac:dyDescent="0.25">
      <c r="A45">
        <v>3004</v>
      </c>
      <c r="B45" t="s">
        <v>18</v>
      </c>
      <c r="C45">
        <v>4445</v>
      </c>
      <c r="D45" t="s">
        <v>17</v>
      </c>
      <c r="E45">
        <f>SUMIF(טבלה1[[#All],[name]],טבלה1[[#This Row],[name]],טבלה1[[#All],[emp_tot]])</f>
        <v>17256</v>
      </c>
      <c r="F45">
        <f>טבלה1[[#This Row],[emp_tot]]/טבלה1[[#This Row],[סך הכל לפי מתחם תעסוקה]]</f>
        <v>0.25759156235512287</v>
      </c>
    </row>
    <row r="46" spans="1:6" x14ac:dyDescent="0.25">
      <c r="A46">
        <v>3005</v>
      </c>
      <c r="B46" t="s">
        <v>22</v>
      </c>
      <c r="C46">
        <v>1895</v>
      </c>
      <c r="D46" t="s">
        <v>17</v>
      </c>
      <c r="E46">
        <f>SUMIF(טבלה1[[#All],[name]],טבלה1[[#This Row],[name]],טבלה1[[#All],[emp_tot]])</f>
        <v>17256</v>
      </c>
      <c r="F46">
        <f>טבלה1[[#This Row],[emp_tot]]/טבלה1[[#This Row],[סך הכל לפי מתחם תעסוקה]]</f>
        <v>0.10981687528975428</v>
      </c>
    </row>
    <row r="47" spans="1:6" x14ac:dyDescent="0.25">
      <c r="A47">
        <v>3006</v>
      </c>
      <c r="B47" t="s">
        <v>20</v>
      </c>
      <c r="C47">
        <v>3657</v>
      </c>
      <c r="D47" t="s">
        <v>17</v>
      </c>
      <c r="E47">
        <f>SUMIF(טבלה1[[#All],[name]],טבלה1[[#This Row],[name]],טבלה1[[#All],[emp_tot]])</f>
        <v>17256</v>
      </c>
      <c r="F47">
        <f>טבלה1[[#This Row],[emp_tot]]/טבלה1[[#This Row],[סך הכל לפי מתחם תעסוקה]]</f>
        <v>0.21192628650904033</v>
      </c>
    </row>
    <row r="48" spans="1:6" x14ac:dyDescent="0.25">
      <c r="A48">
        <v>3106</v>
      </c>
      <c r="B48" t="s">
        <v>23</v>
      </c>
      <c r="C48">
        <v>60</v>
      </c>
      <c r="D48" t="s">
        <v>17</v>
      </c>
      <c r="E48">
        <f>SUMIF(טבלה1[[#All],[name]],טבלה1[[#This Row],[name]],טבלה1[[#All],[emp_tot]])</f>
        <v>17256</v>
      </c>
      <c r="F48">
        <f>טבלה1[[#This Row],[emp_tot]]/טבלה1[[#This Row],[סך הכל לפי מתחם תעסוקה]]</f>
        <v>3.4770514603616135E-3</v>
      </c>
    </row>
    <row r="49" spans="1:6" x14ac:dyDescent="0.25">
      <c r="A49">
        <v>3108</v>
      </c>
      <c r="B49" t="s">
        <v>24</v>
      </c>
      <c r="C49">
        <v>438</v>
      </c>
      <c r="D49" t="s">
        <v>17</v>
      </c>
      <c r="E49">
        <f>SUMIF(טבלה1[[#All],[name]],טבלה1[[#This Row],[name]],טבלה1[[#All],[emp_tot]])</f>
        <v>17256</v>
      </c>
      <c r="F49">
        <f>טבלה1[[#This Row],[emp_tot]]/טבלה1[[#This Row],[סך הכל לפי מתחם תעסוקה]]</f>
        <v>2.5382475660639777E-2</v>
      </c>
    </row>
    <row r="50" spans="1:6" x14ac:dyDescent="0.25">
      <c r="A50">
        <v>3908</v>
      </c>
      <c r="B50" t="s">
        <v>16</v>
      </c>
      <c r="C50">
        <v>258</v>
      </c>
      <c r="D50" t="s">
        <v>17</v>
      </c>
      <c r="E50">
        <f>SUMIF(טבלה1[[#All],[name]],טבלה1[[#This Row],[name]],טבלה1[[#All],[emp_tot]])</f>
        <v>17256</v>
      </c>
      <c r="F50">
        <f>טבלה1[[#This Row],[emp_tot]]/טבלה1[[#This Row],[סך הכל לפי מתחם תעסוקה]]</f>
        <v>1.4951321279554937E-2</v>
      </c>
    </row>
    <row r="51" spans="1:6" x14ac:dyDescent="0.25">
      <c r="A51">
        <v>4302</v>
      </c>
      <c r="B51" t="s">
        <v>50</v>
      </c>
      <c r="C51">
        <v>3766</v>
      </c>
      <c r="D51" t="s">
        <v>49</v>
      </c>
      <c r="E51">
        <f>SUMIF(טבלה1[[#All],[name]],טבלה1[[#This Row],[name]],טבלה1[[#All],[emp_tot]])</f>
        <v>6566</v>
      </c>
      <c r="F51">
        <f>טבלה1[[#This Row],[emp_tot]]/טבלה1[[#This Row],[סך הכל לפי מתחם תעסוקה]]</f>
        <v>0.57356076759061836</v>
      </c>
    </row>
    <row r="52" spans="1:6" x14ac:dyDescent="0.25">
      <c r="A52">
        <v>4303</v>
      </c>
      <c r="B52" t="s">
        <v>48</v>
      </c>
      <c r="C52">
        <v>2800</v>
      </c>
      <c r="D52" t="s">
        <v>49</v>
      </c>
      <c r="E52">
        <f>SUMIF(טבלה1[[#All],[name]],טבלה1[[#This Row],[name]],טבלה1[[#All],[emp_tot]])</f>
        <v>6566</v>
      </c>
      <c r="F52">
        <f>טבלה1[[#This Row],[emp_tot]]/טבלה1[[#This Row],[סך הכל לפי מתחם תעסוקה]]</f>
        <v>0.42643923240938164</v>
      </c>
    </row>
    <row r="53" spans="1:6" x14ac:dyDescent="0.25">
      <c r="A53">
        <v>4306</v>
      </c>
      <c r="B53" t="s">
        <v>52</v>
      </c>
      <c r="C53">
        <v>0</v>
      </c>
      <c r="D53" t="s">
        <v>49</v>
      </c>
      <c r="E53">
        <f>SUMIF(טבלה1[[#All],[name]],טבלה1[[#This Row],[name]],טבלה1[[#All],[emp_tot]])</f>
        <v>6566</v>
      </c>
      <c r="F53">
        <f>טבלה1[[#This Row],[emp_tot]]/טבלה1[[#This Row],[סך הכל לפי מתחם תעסוקה]]</f>
        <v>0</v>
      </c>
    </row>
    <row r="54" spans="1:6" x14ac:dyDescent="0.25">
      <c r="A54">
        <v>4307</v>
      </c>
      <c r="B54" t="s">
        <v>51</v>
      </c>
      <c r="C54">
        <v>0</v>
      </c>
      <c r="D54" t="s">
        <v>49</v>
      </c>
      <c r="E54">
        <f>SUMIF(טבלה1[[#All],[name]],טבלה1[[#This Row],[name]],טבלה1[[#All],[emp_tot]])</f>
        <v>6566</v>
      </c>
      <c r="F54">
        <f>טבלה1[[#This Row],[emp_tot]]/טבלה1[[#This Row],[סך הכל לפי מתחם תעסוקה]]</f>
        <v>0</v>
      </c>
    </row>
    <row r="55" spans="1:6" x14ac:dyDescent="0.25">
      <c r="A55">
        <v>5001</v>
      </c>
      <c r="B55" t="s">
        <v>33</v>
      </c>
      <c r="C55">
        <v>8303</v>
      </c>
      <c r="D55" t="s">
        <v>33</v>
      </c>
      <c r="E55">
        <f>SUMIF(טבלה1[[#All],[name]],טבלה1[[#This Row],[name]],טבלה1[[#All],[emp_tot]])</f>
        <v>12874</v>
      </c>
      <c r="F55">
        <f>טבלה1[[#This Row],[emp_tot]]/טבלה1[[#This Row],[סך הכל לפי מתחם תעסוקה]]</f>
        <v>0.64494329656672367</v>
      </c>
    </row>
    <row r="56" spans="1:6" x14ac:dyDescent="0.25">
      <c r="A56">
        <v>5002</v>
      </c>
      <c r="B56" t="s">
        <v>32</v>
      </c>
      <c r="C56">
        <v>4571</v>
      </c>
      <c r="D56" t="s">
        <v>33</v>
      </c>
      <c r="E56">
        <f>SUMIF(טבלה1[[#All],[name]],טבלה1[[#This Row],[name]],טבלה1[[#All],[emp_tot]])</f>
        <v>12874</v>
      </c>
      <c r="F56">
        <f>טבלה1[[#This Row],[emp_tot]]/טבלה1[[#This Row],[סך הכל לפי מתחם תעסוקה]]</f>
        <v>0.35505670343327639</v>
      </c>
    </row>
    <row r="57" spans="1:6" x14ac:dyDescent="0.25">
      <c r="A57">
        <v>5206</v>
      </c>
      <c r="B57" t="s">
        <v>46</v>
      </c>
      <c r="C57">
        <v>1750</v>
      </c>
      <c r="D57" t="s">
        <v>44</v>
      </c>
      <c r="E57">
        <f>SUMIF(טבלה1[[#All],[name]],טבלה1[[#This Row],[name]],טבלה1[[#All],[emp_tot]])</f>
        <v>10402</v>
      </c>
      <c r="F57">
        <f>טבלה1[[#This Row],[emp_tot]]/טבלה1[[#This Row],[סך הכל לפי מתחם תעסוקה]]</f>
        <v>0.16823687752355315</v>
      </c>
    </row>
    <row r="58" spans="1:6" x14ac:dyDescent="0.25">
      <c r="A58">
        <v>5401</v>
      </c>
      <c r="B58" t="s">
        <v>28</v>
      </c>
      <c r="C58">
        <v>3555</v>
      </c>
      <c r="D58" t="s">
        <v>27</v>
      </c>
      <c r="E58">
        <f>SUMIF(טבלה1[[#All],[name]],טבלה1[[#This Row],[name]],טבלה1[[#All],[emp_tot]])</f>
        <v>14859</v>
      </c>
      <c r="F58">
        <f>טבלה1[[#This Row],[emp_tot]]/טבלה1[[#This Row],[סך הכל לפי מתחם תעסוקה]]</f>
        <v>0.23924894003634162</v>
      </c>
    </row>
    <row r="59" spans="1:6" x14ac:dyDescent="0.25">
      <c r="A59">
        <v>5402</v>
      </c>
      <c r="B59" t="s">
        <v>31</v>
      </c>
      <c r="C59">
        <v>1224</v>
      </c>
      <c r="D59" t="s">
        <v>27</v>
      </c>
      <c r="E59">
        <f>SUMIF(טבלה1[[#All],[name]],טבלה1[[#This Row],[name]],טבלה1[[#All],[emp_tot]])</f>
        <v>14859</v>
      </c>
      <c r="F59">
        <f>טבלה1[[#This Row],[emp_tot]]/טבלה1[[#This Row],[סך הכל לפי מתחם תעסוקה]]</f>
        <v>8.2374318594791038E-2</v>
      </c>
    </row>
    <row r="60" spans="1:6" x14ac:dyDescent="0.25">
      <c r="A60">
        <v>5403</v>
      </c>
      <c r="B60" t="s">
        <v>30</v>
      </c>
      <c r="C60">
        <v>4123</v>
      </c>
      <c r="D60" t="s">
        <v>27</v>
      </c>
      <c r="E60">
        <f>SUMIF(טבלה1[[#All],[name]],טבלה1[[#This Row],[name]],טבלה1[[#All],[emp_tot]])</f>
        <v>14859</v>
      </c>
      <c r="F60">
        <f>טבלה1[[#This Row],[emp_tot]]/טבלה1[[#This Row],[סך הכל לפי מתחם תעסוקה]]</f>
        <v>0.27747493101823811</v>
      </c>
    </row>
    <row r="61" spans="1:6" x14ac:dyDescent="0.25">
      <c r="A61">
        <v>5404</v>
      </c>
      <c r="B61" t="s">
        <v>29</v>
      </c>
      <c r="C61">
        <v>2987</v>
      </c>
      <c r="D61" t="s">
        <v>27</v>
      </c>
      <c r="E61">
        <f>SUMIF(טבלה1[[#All],[name]],טבלה1[[#This Row],[name]],טבלה1[[#All],[emp_tot]])</f>
        <v>14859</v>
      </c>
      <c r="F61">
        <f>טבלה1[[#This Row],[emp_tot]]/טבלה1[[#This Row],[סך הכל לפי מתחם תעסוקה]]</f>
        <v>0.20102294905444512</v>
      </c>
    </row>
    <row r="62" spans="1:6" x14ac:dyDescent="0.25">
      <c r="A62">
        <v>5405</v>
      </c>
      <c r="B62" t="s">
        <v>26</v>
      </c>
      <c r="C62">
        <v>2970</v>
      </c>
      <c r="D62" t="s">
        <v>27</v>
      </c>
      <c r="E62">
        <f>SUMIF(טבלה1[[#All],[name]],טבלה1[[#This Row],[name]],טבלה1[[#All],[emp_tot]])</f>
        <v>14859</v>
      </c>
      <c r="F62">
        <f>טבלה1[[#This Row],[emp_tot]]/טבלה1[[#This Row],[סך הכל לפי מתחם תעסוקה]]</f>
        <v>0.19987886129618412</v>
      </c>
    </row>
    <row r="63" spans="1:6" x14ac:dyDescent="0.25">
      <c r="A63">
        <v>6701</v>
      </c>
      <c r="B63" t="s">
        <v>12</v>
      </c>
      <c r="C63">
        <v>27</v>
      </c>
      <c r="D63" t="s">
        <v>13</v>
      </c>
      <c r="E63">
        <f>SUMIF(טבלה1[[#All],[name]],טבלה1[[#This Row],[name]],טבלה1[[#All],[emp_tot]])</f>
        <v>7357</v>
      </c>
      <c r="F63">
        <f>טבלה1[[#This Row],[emp_tot]]/טבלה1[[#This Row],[סך הכל לפי מתחם תעסוקה]]</f>
        <v>3.6699741742558106E-3</v>
      </c>
    </row>
    <row r="64" spans="1:6" x14ac:dyDescent="0.25">
      <c r="A64">
        <v>6702</v>
      </c>
      <c r="B64" t="s">
        <v>15</v>
      </c>
      <c r="C64">
        <v>1474</v>
      </c>
      <c r="D64" t="s">
        <v>13</v>
      </c>
      <c r="E64">
        <f>SUMIF(טבלה1[[#All],[name]],טבלה1[[#This Row],[name]],טבלה1[[#All],[emp_tot]])</f>
        <v>7357</v>
      </c>
      <c r="F64">
        <f>טבלה1[[#This Row],[emp_tot]]/טבלה1[[#This Row],[סך הכל לפי מתחם תעסוקה]]</f>
        <v>0.2003534049204839</v>
      </c>
    </row>
    <row r="65" spans="1:6" x14ac:dyDescent="0.25">
      <c r="A65">
        <v>6703</v>
      </c>
      <c r="B65" t="s">
        <v>14</v>
      </c>
      <c r="C65">
        <v>5856</v>
      </c>
      <c r="D65" t="s">
        <v>13</v>
      </c>
      <c r="E65">
        <f>SUMIF(טבלה1[[#All],[name]],טבלה1[[#This Row],[name]],טבלה1[[#All],[emp_tot]])</f>
        <v>7357</v>
      </c>
      <c r="F65">
        <f>טבלה1[[#This Row],[emp_tot]]/טבלה1[[#This Row],[סך הכל לפי מתחם תעסוקה]]</f>
        <v>0.79597662090526033</v>
      </c>
    </row>
    <row r="66" spans="1:6" x14ac:dyDescent="0.25">
      <c r="A66">
        <v>7051</v>
      </c>
      <c r="B66" t="s">
        <v>11</v>
      </c>
      <c r="C66">
        <v>1707</v>
      </c>
      <c r="D66" t="s">
        <v>10</v>
      </c>
      <c r="E66">
        <f>SUMIF(טבלה1[[#All],[name]],טבלה1[[#This Row],[name]],טבלה1[[#All],[emp_tot]])</f>
        <v>3801</v>
      </c>
      <c r="F66">
        <f>טבלה1[[#This Row],[emp_tot]]/טבלה1[[#This Row],[סך הכל לפי מתחם תעסוקה]]</f>
        <v>0.44909234411996846</v>
      </c>
    </row>
    <row r="67" spans="1:6" x14ac:dyDescent="0.25">
      <c r="A67">
        <v>7052</v>
      </c>
      <c r="B67" t="s">
        <v>9</v>
      </c>
      <c r="C67">
        <v>7</v>
      </c>
      <c r="D67" t="s">
        <v>10</v>
      </c>
      <c r="E67">
        <f>SUMIF(טבלה1[[#All],[name]],טבלה1[[#This Row],[name]],טבלה1[[#All],[emp_tot]])</f>
        <v>3801</v>
      </c>
      <c r="F67">
        <f>טבלה1[[#This Row],[emp_tot]]/טבלה1[[#This Row],[סך הכל לפי מתחם תעסוקה]]</f>
        <v>1.841620626151013E-3</v>
      </c>
    </row>
    <row r="68" spans="1:6" x14ac:dyDescent="0.25">
      <c r="A68">
        <v>7053</v>
      </c>
      <c r="B68" t="s">
        <v>11</v>
      </c>
      <c r="C68">
        <v>2087</v>
      </c>
      <c r="D68" t="s">
        <v>10</v>
      </c>
      <c r="E68">
        <f>SUMIF(טבלה1[[#All],[name]],טבלה1[[#This Row],[name]],טבלה1[[#All],[emp_tot]])</f>
        <v>3801</v>
      </c>
      <c r="F68">
        <f>טבלה1[[#This Row],[emp_tot]]/טבלה1[[#This Row],[סך הכל לפי מתחם תעסוקה]]</f>
        <v>0.54906603525388054</v>
      </c>
    </row>
    <row r="69" spans="1:6" x14ac:dyDescent="0.25">
      <c r="A69">
        <v>8421</v>
      </c>
      <c r="B69" t="s">
        <v>6</v>
      </c>
      <c r="C69">
        <v>507</v>
      </c>
      <c r="D69" t="s">
        <v>5</v>
      </c>
      <c r="E69">
        <f>SUMIF(טבלה1[[#All],[name]],טבלה1[[#This Row],[name]],טבלה1[[#All],[emp_tot]])</f>
        <v>4790</v>
      </c>
      <c r="F69">
        <f>טבלה1[[#This Row],[emp_tot]]/טבלה1[[#This Row],[סך הכל לפי מתחם תעסוקה]]</f>
        <v>0.1058455114822547</v>
      </c>
    </row>
    <row r="70" spans="1:6" x14ac:dyDescent="0.25">
      <c r="A70">
        <v>8503</v>
      </c>
      <c r="B70" t="s">
        <v>8</v>
      </c>
      <c r="C70">
        <v>1245</v>
      </c>
      <c r="D70" t="s">
        <v>5</v>
      </c>
      <c r="E70">
        <f>SUMIF(טבלה1[[#All],[name]],טבלה1[[#This Row],[name]],טבלה1[[#All],[emp_tot]])</f>
        <v>4790</v>
      </c>
      <c r="F70">
        <f>טבלה1[[#This Row],[emp_tot]]/טבלה1[[#This Row],[סך הכל לפי מתחם תעסוקה]]</f>
        <v>0.25991649269311062</v>
      </c>
    </row>
    <row r="71" spans="1:6" x14ac:dyDescent="0.25">
      <c r="A71">
        <v>8504</v>
      </c>
      <c r="B71" t="s">
        <v>4</v>
      </c>
      <c r="C71">
        <v>2528</v>
      </c>
      <c r="D71" t="s">
        <v>5</v>
      </c>
      <c r="E71">
        <f>SUMIF(טבלה1[[#All],[name]],טבלה1[[#This Row],[name]],טבלה1[[#All],[emp_tot]])</f>
        <v>4790</v>
      </c>
      <c r="F71">
        <f>טבלה1[[#This Row],[emp_tot]]/טבלה1[[#This Row],[סך הכל לפי מתחם תעסוקה]]</f>
        <v>0.52776617954070981</v>
      </c>
    </row>
    <row r="72" spans="1:6" x14ac:dyDescent="0.25">
      <c r="A72">
        <v>8506</v>
      </c>
      <c r="B72" t="s">
        <v>7</v>
      </c>
      <c r="C72">
        <v>510</v>
      </c>
      <c r="D72" t="s">
        <v>5</v>
      </c>
      <c r="E72">
        <f>SUMIF(טבלה1[[#All],[name]],טבלה1[[#This Row],[name]],טבלה1[[#All],[emp_tot]])</f>
        <v>4790</v>
      </c>
      <c r="F72">
        <f>טבלה1[[#This Row],[emp_tot]]/טבלה1[[#This Row],[סך הכל לפי מתחם תעסוקה]]</f>
        <v>0.10647181628392484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Gidon Kupietzky</dc:creator>
  <cp:lastModifiedBy>Gidon Kupietzky</cp:lastModifiedBy>
  <dcterms:created xsi:type="dcterms:W3CDTF">2024-06-23T13:43:00Z</dcterms:created>
  <dcterms:modified xsi:type="dcterms:W3CDTF">2024-06-23T13:47:01Z</dcterms:modified>
</cp:coreProperties>
</file>