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showObjects="placeholders" codeName="ThisWorkbook" defaultThemeVersion="124226"/>
  <mc:AlternateContent xmlns:mc="http://schemas.openxmlformats.org/markup-compatibility/2006">
    <mc:Choice Requires="x15">
      <x15ac:absPath xmlns:x15ac="http://schemas.microsoft.com/office/spreadsheetml/2010/11/ac" url="C:\Users\DUONGCH\Projects\AxeAccessibilityDriver\AxeAccessibilityDriver\"/>
    </mc:Choice>
  </mc:AlternateContent>
  <xr:revisionPtr revIDLastSave="0" documentId="13_ncr:1_{AFC3B87A-F246-4E46-BC6B-15CC981A210D}" xr6:coauthVersionLast="41" xr6:coauthVersionMax="41" xr10:uidLastSave="{00000000-0000-0000-0000-000000000000}"/>
  <bookViews>
    <workbookView xWindow="-120" yWindow="-120" windowWidth="29040" windowHeight="15840" tabRatio="760" activeTab="1" xr2:uid="{00000000-000D-0000-FFFF-FFFF00000000}"/>
  </bookViews>
  <sheets>
    <sheet name="Instructions" sheetId="5" r:id="rId1"/>
    <sheet name="Executive Summary" sheetId="7" r:id="rId2"/>
    <sheet name="WCAG 2.0 Compliance Checklist" sheetId="1" r:id="rId3"/>
    <sheet name="Sheet1" sheetId="6" state="hidden" r:id="rId4"/>
    <sheet name="Issue Tracking Log" sheetId="2" r:id="rId5"/>
  </sheets>
  <externalReferences>
    <externalReference r:id="rId6"/>
    <externalReference r:id="rId7"/>
    <externalReference r:id="rId8"/>
  </externalReferences>
  <definedNames>
    <definedName name="_xlnm._FilterDatabase" localSheetId="3" hidden="1">Sheet1!$A$1:$A$81</definedName>
    <definedName name="compliance">[1]lists!$A$1:$A$3</definedName>
    <definedName name="high">[1]lists!$E$1:$E$2</definedName>
    <definedName name="low">[1]lists!$H$1:$H$2</definedName>
    <definedName name="med">[1]lists!$F$1:$G$2</definedName>
    <definedName name="Menu">'[2]Drop down menu'!$A:$A</definedName>
    <definedName name="PM" localSheetId="1">'[3]Issue Tracking Log'!#REF!</definedName>
    <definedName name="PM">'Issue Tracking Log'!#REF!</definedName>
    <definedName name="_xlnm.Print_Area" localSheetId="4">'Issue Tracking Log'!$A$1:$J$29</definedName>
    <definedName name="Priority" localSheetId="1">'[3]Issue Tracking Log'!#REF!</definedName>
    <definedName name="Priority">'Issue Tracking Log'!#REF!</definedName>
    <definedName name="Status" localSheetId="1">'[3]Issue Tracking Log'!$M$4:$M$7</definedName>
    <definedName name="Status">'Issue Tracking Log'!$M$4:$M$6</definedName>
    <definedName name="SuccessCriteria" localSheetId="1">#REF!</definedName>
    <definedName name="SuccessCriteria">#REF!</definedName>
  </definedNames>
  <calcPr calcId="191029" calcOnSave="0"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4" i="1" l="1"/>
  <c r="H13" i="1"/>
  <c r="H55" i="1"/>
  <c r="H14" i="1"/>
  <c r="H15" i="1"/>
  <c r="H16" i="1"/>
  <c r="H17" i="1"/>
  <c r="H18" i="1"/>
  <c r="H19" i="1"/>
  <c r="H20" i="1"/>
  <c r="H21" i="1"/>
  <c r="H22" i="1"/>
  <c r="H23" i="1"/>
  <c r="H25" i="1"/>
  <c r="H26" i="1"/>
  <c r="H29" i="1"/>
  <c r="H30" i="1"/>
  <c r="H31" i="1"/>
  <c r="H32" i="1"/>
  <c r="H33" i="1"/>
  <c r="H34" i="1"/>
  <c r="H35" i="1"/>
  <c r="H36" i="1"/>
  <c r="H37" i="1"/>
  <c r="H38" i="1"/>
  <c r="H39" i="1"/>
  <c r="H40" i="1"/>
  <c r="H43" i="1"/>
  <c r="H44" i="1"/>
  <c r="H45" i="1"/>
  <c r="H46" i="1"/>
  <c r="H47" i="1"/>
  <c r="H48" i="1"/>
  <c r="H49" i="1"/>
  <c r="H50" i="1"/>
  <c r="H51" i="1"/>
  <c r="H52" i="1"/>
  <c r="H56" i="1"/>
  <c r="D63" i="1"/>
  <c r="B3" i="7"/>
  <c r="B2" i="7"/>
  <c r="G53" i="1"/>
  <c r="G57" i="1"/>
  <c r="G59" i="1"/>
  <c r="G41" i="1"/>
  <c r="H41" i="1"/>
  <c r="G27" i="1"/>
  <c r="H57" i="1"/>
  <c r="H27" i="1"/>
  <c r="F14" i="1"/>
  <c r="F13" i="1"/>
  <c r="F56" i="1"/>
  <c r="F55" i="1"/>
  <c r="F52" i="1"/>
  <c r="F51" i="1"/>
  <c r="F50" i="1"/>
  <c r="F49" i="1"/>
  <c r="F48" i="1"/>
  <c r="F47" i="1"/>
  <c r="F46" i="1"/>
  <c r="F45" i="1"/>
  <c r="F44" i="1"/>
  <c r="F43" i="1"/>
  <c r="F40" i="1"/>
  <c r="F39" i="1"/>
  <c r="F38" i="1"/>
  <c r="F37" i="1"/>
  <c r="F36" i="1"/>
  <c r="F35" i="1"/>
  <c r="F34" i="1"/>
  <c r="F33" i="1"/>
  <c r="F31" i="1"/>
  <c r="F30" i="1"/>
  <c r="F29" i="1"/>
  <c r="F26" i="1"/>
  <c r="F25" i="1"/>
  <c r="F24" i="1"/>
  <c r="F23" i="1"/>
  <c r="F22" i="1"/>
  <c r="F21" i="1"/>
  <c r="F20" i="1"/>
  <c r="F19" i="1"/>
  <c r="F18" i="1"/>
  <c r="F17" i="1"/>
  <c r="F16" i="1"/>
  <c r="F15" i="1"/>
  <c r="H53" i="1"/>
</calcChain>
</file>

<file path=xl/sharedStrings.xml><?xml version="1.0" encoding="utf-8"?>
<sst xmlns="http://schemas.openxmlformats.org/spreadsheetml/2006/main" count="332" uniqueCount="253">
  <si>
    <t>1.1.1</t>
  </si>
  <si>
    <t>1.2.1</t>
  </si>
  <si>
    <t>1.2.2</t>
  </si>
  <si>
    <t>1.2.3</t>
  </si>
  <si>
    <t>1.2.4</t>
  </si>
  <si>
    <t>1.2.5</t>
  </si>
  <si>
    <t>1.3.1</t>
  </si>
  <si>
    <t>1.3.2</t>
  </si>
  <si>
    <t>1.3.3</t>
  </si>
  <si>
    <t>1.4.1</t>
  </si>
  <si>
    <t>1.4.2</t>
  </si>
  <si>
    <t>1.4.3</t>
  </si>
  <si>
    <t>1.4.4</t>
  </si>
  <si>
    <t>1.4.5</t>
  </si>
  <si>
    <t>2.1.1</t>
  </si>
  <si>
    <t>2.1.2</t>
  </si>
  <si>
    <t>2.2.1</t>
  </si>
  <si>
    <t>2.2.2</t>
  </si>
  <si>
    <t>2.3.1</t>
  </si>
  <si>
    <t>2.4.1</t>
  </si>
  <si>
    <t>2.4.2</t>
  </si>
  <si>
    <t>2.4.3</t>
  </si>
  <si>
    <t>2.4.4</t>
  </si>
  <si>
    <t>2.4.5</t>
  </si>
  <si>
    <t>2.4.6</t>
  </si>
  <si>
    <t>2.4.7</t>
  </si>
  <si>
    <t>3.1.1</t>
  </si>
  <si>
    <t>3.1.2</t>
  </si>
  <si>
    <t>3.2.1</t>
  </si>
  <si>
    <t>3.2.2</t>
  </si>
  <si>
    <t>3.2.3</t>
  </si>
  <si>
    <t>3.2.4</t>
  </si>
  <si>
    <t>3.3.1</t>
  </si>
  <si>
    <t>3.3.2</t>
  </si>
  <si>
    <t>3.3.3</t>
  </si>
  <si>
    <t>3.3.4</t>
  </si>
  <si>
    <t>4.1.1</t>
  </si>
  <si>
    <t>4.1.2</t>
  </si>
  <si>
    <t xml:space="preserve">Language of Parts: The human language of each passage or phrase in the content can be programmatically determined except for proper names, technical terms, words of indeterminate language, and words or phrases that have become part of the vernacular of the immediately surrounding text. (Readable – Level AA) </t>
  </si>
  <si>
    <t>future support of guideline planned (date&gt;)</t>
  </si>
  <si>
    <t>Level</t>
  </si>
  <si>
    <t>Text Alternatives: Provide text alternatives for any non-text content so that it can be changed into other forms people need, such as large print, braille, speech, symbols or simpler language. (Text Alternatives)</t>
  </si>
  <si>
    <t>An alternative for time-based, pre-recorded audio and/or pre-recorded video is provided that presents equivalent information. (Time-based Media)</t>
  </si>
  <si>
    <t>Synchronized audio descriptions or a media alternative are provided for pre-recorded, time-based video. (Time-based Media)</t>
  </si>
  <si>
    <t>Synchronized captions are provided for all live audio content. (Time-based Media)</t>
  </si>
  <si>
    <t>Synchronized audio descriptions are provided for all prerecorded video (Time-based Media)</t>
  </si>
  <si>
    <t xml:space="preserve">Use of Color: Color is not used as the only visual means of conveying information, indicating an action, prompting a response, or distinguishing a visual element. (Distinguishable) </t>
  </si>
  <si>
    <t xml:space="preserve">Keyboard: All functionality of the content is operable through a keyboard interface without requiring specific timings for individual keystrokes, except where the underlying function requires input that depends on the path of the user's movement and not just the endpoints. (Keyboard Accessible) </t>
  </si>
  <si>
    <t xml:space="preserve">Link Purpose (In Context): The purpose of each link can be determined from the link text alone or from the link text together with its programmatically determined link context, except where the purpose of the link would be ambiguous to users in general. (Navigable) </t>
  </si>
  <si>
    <t>Focus Visible: Any keyboard operable user interface has a mode of operation where the keyboard focus indicator is visible. (Navigable)</t>
  </si>
  <si>
    <t>Parsing: In content implemented using markup languages, elements have complete start and end tags, elements are nested according to their specifications, elements do not contain duplicate attributes, and any IDs are unique, except where the specifications allow these features. (Compatible)</t>
  </si>
  <si>
    <t xml:space="preserve">Name, Role, Value: For all user interface components (including but not limited to: form elements, links and components generated by scripts), the name and role can be programmatically determined; states, properties, and values that can be set by the user can be programmatically set; and notification of changes to these items is available to user agents, including assistive technologies. (Compatible) </t>
  </si>
  <si>
    <t>Future Support</t>
  </si>
  <si>
    <t>Value</t>
  </si>
  <si>
    <t>Content must be Perceivable, Operable, Understandable, and Robust for all users:</t>
  </si>
  <si>
    <t>Operable Content</t>
  </si>
  <si>
    <t>Understandable Content</t>
  </si>
  <si>
    <t>Robust Content</t>
  </si>
  <si>
    <t>REFERENCES</t>
  </si>
  <si>
    <t>WCAG 2.0</t>
  </si>
  <si>
    <t xml:space="preserve">World Wide Web Consortium </t>
  </si>
  <si>
    <t>Project Name:</t>
  </si>
  <si>
    <t xml:space="preserve">Timing Adjustable: For each time limit that is set by the content, at least one of the following is true--select any/all that apply: (Enough Time) 
• Turn off: The user is allowed to turn off the time limit before encountering it; or 
• Adjust: The user is allowed to adjust the time limit before encountering it over a wide range that is at least ten times the length of the default setting; or
• Extend: The user is warned before time expires and given at least 20 seconds to extend the time limit with a simple action (for example, "press the space bar"), and the user is allowed to extend the time limit at least ten times; or
• Real-time Exception: The time limit is a required part of a real-time event (for example, an auction), and no alternative to the time limit is possible; or
• Essential Exception: The time limit is essential and extending it would invalidate the activity; or 
• 20 Hour Exception: The time limit is longer than 20 hours.
</t>
  </si>
  <si>
    <t>Project URL:</t>
  </si>
  <si>
    <t>Robust Criteria Met</t>
  </si>
  <si>
    <t>Understandable Criteria Met</t>
  </si>
  <si>
    <t>Operable Criteria Met</t>
  </si>
  <si>
    <t>Perceivable Criteria Met</t>
  </si>
  <si>
    <t>Resolved</t>
  </si>
  <si>
    <t>In Progress</t>
  </si>
  <si>
    <t>Current</t>
  </si>
  <si>
    <t>Status</t>
  </si>
  <si>
    <t>Anticipated Resolution Date</t>
  </si>
  <si>
    <t>Defect Description</t>
  </si>
  <si>
    <t>Date of Test</t>
  </si>
  <si>
    <t>Defect No.</t>
  </si>
  <si>
    <t>Web Accessibility falls within the information and communications standard of Accessibility for Ontarians with Disabilities Act (AODA). Section 14, Accessible websites and web content outlines the following requirements ("success criteria") from Web Content Accessibility Guidelines (WCAG) 2.0. Each criterion is categorized as either a level “A” or “AA”.</t>
  </si>
  <si>
    <t>Evaluation Date:</t>
  </si>
  <si>
    <t>Evaluator Name:</t>
  </si>
  <si>
    <t>Testing Methods Used:</t>
  </si>
  <si>
    <t xml:space="preserve"> Browser/Operating System:</t>
  </si>
  <si>
    <t>Scope of Testing:</t>
  </si>
  <si>
    <t>ACCESSIBILITY ISSUE TRACKING LOG</t>
  </si>
  <si>
    <t>Criteria for “Perceivable” Content</t>
  </si>
  <si>
    <t>Criteria for “Operable” Content</t>
  </si>
  <si>
    <t>Criteria for “Understandable” Content</t>
  </si>
  <si>
    <t>Criteria for “Robust” Content</t>
  </si>
  <si>
    <t>Success Criteria NOT Met of 38:</t>
  </si>
  <si>
    <t xml:space="preserve"> </t>
  </si>
  <si>
    <t>Criteria not applicable</t>
  </si>
  <si>
    <t>Assessment Scope:</t>
  </si>
  <si>
    <t>Evaluator:</t>
  </si>
  <si>
    <t>Evaluation date:</t>
  </si>
  <si>
    <t>Provide the completion date or duration dates of this evaluation. You can use any date format.</t>
  </si>
  <si>
    <t>Provide a title for the accessibility evaluation report. For example: 'Evaluation Report for Example Organization'</t>
  </si>
  <si>
    <t xml:space="preserve"> ASSESSMENT REPORT EXECUTIVE SUMMARY</t>
  </si>
  <si>
    <t>The person, team, organization, department, or other entity responsible for carrying out the evaluation.</t>
  </si>
  <si>
    <t>Testing Approach:</t>
  </si>
  <si>
    <t>Define the web accessibility testing methodologies and techniques used for the evaluation (i.e. automated, manual, use case, assistive technology and usability tests)</t>
  </si>
  <si>
    <t>Defect Details / Comments</t>
  </si>
  <si>
    <t>WCAG 2.0 - 1.1.1 (A) Non-text Content</t>
  </si>
  <si>
    <t>WCAG 2.0 - 1.2.1 (A) Audio only and Video only (pre-recorded)</t>
  </si>
  <si>
    <t>WCAG 2.0 - 4.1.2 (A) Name/Role/Value</t>
  </si>
  <si>
    <t>WCAG 2.0 - 4.1.1 (A) Parsing</t>
  </si>
  <si>
    <t>WCAG 2.0 - 3.3.4 (AA) Error Prevention (Legal, Financial, Data)</t>
  </si>
  <si>
    <t>WCAG 2.0 - 3.3.3 (AA) Error Suggestion</t>
  </si>
  <si>
    <t xml:space="preserve">WCAG 2.0 - 3.3.2 (A) Labels or Instructions </t>
  </si>
  <si>
    <t>WCAG 2.0 - 3.3.1 (A) Error Identification</t>
  </si>
  <si>
    <t xml:space="preserve">WCAG 2.0 - 3.2.4 (AA) Consistent Identification </t>
  </si>
  <si>
    <t xml:space="preserve">WCAG 2.0 - 3.2.3 (AA) Consistent Navigation </t>
  </si>
  <si>
    <t>WCAG 2.0 - 3.2.2 (A) On Input</t>
  </si>
  <si>
    <t>WCAG 2.0 - 3.2.1 (A) On Focus</t>
  </si>
  <si>
    <t xml:space="preserve">WCAG 2.0 - 3.1.2 (AA) Language of Parts </t>
  </si>
  <si>
    <t>WCAG 2.0 - 3.1.1 (A) Language of page</t>
  </si>
  <si>
    <t>WCAG 2.0 - 2.4.7 (AA) Focus Visible</t>
  </si>
  <si>
    <t xml:space="preserve">WCAG 2.0 - 2.4.6 (AA) Headings and Labels </t>
  </si>
  <si>
    <t>WCAG 2.0 - 2.4.5 (AA) Multiple Ways</t>
  </si>
  <si>
    <t xml:space="preserve">WCAG 2.0 - 2.4.4 (A) Link Purpose in Context </t>
  </si>
  <si>
    <t>WCAG 2.0 - 2.4.3 (A) Focus Order</t>
  </si>
  <si>
    <t>WCAG 2.0 - 2.4.2 (A) Page Titled</t>
  </si>
  <si>
    <t>WCAG 2.0 - 2.4.1 (A) Bypass Blocks</t>
  </si>
  <si>
    <t>WCAG 2.0 - 2.3.1 (A) Three flashes of below threshold</t>
  </si>
  <si>
    <t>WCAG 2.0 - 2.2.2 (A) Pause/Stop/Hide</t>
  </si>
  <si>
    <t xml:space="preserve">WCAG 2.0 - 2.2.1 (A) Timing Adjustable </t>
  </si>
  <si>
    <t>WCAG 2.0 - 2.1.2 (A) No keyboard trap</t>
  </si>
  <si>
    <t>WCAG 2.0 - 2.1.1 (A) Keyboard</t>
  </si>
  <si>
    <t>WCAG 2.0 - 1.4.5 (AA) Images of Text</t>
  </si>
  <si>
    <t>WCAG 2.0 - 1.4.4 (AA) Resize Text</t>
  </si>
  <si>
    <t xml:space="preserve">WCAG 2.0 - 1.4.3 (AA) Contrast (Minimum) </t>
  </si>
  <si>
    <t>WCAG 2.0 - 1.4.2 (A) Audio Control</t>
  </si>
  <si>
    <t>WCAG 2.0 - 1.4.1 (A) Use of Colour</t>
  </si>
  <si>
    <t xml:space="preserve">WCAG 2.0 - 1.3.3 (A) Sensory Characteristics </t>
  </si>
  <si>
    <t>WCAG 2.0 - 1.3.2 (A) Meaningful Sequence</t>
  </si>
  <si>
    <t xml:space="preserve">WCAG 2.0 - 1.3.1 (A) Information and relationships </t>
  </si>
  <si>
    <t>WCAG 2.0 - 1.2.5 (AA) Audio Description (Prerecorded)</t>
  </si>
  <si>
    <t>WCAG 2.0 - 1.2.4 (AA) Captions (Live)</t>
  </si>
  <si>
    <t>WCAG 2.0 - 1.2.2 (A) Captions (prerecorded)</t>
  </si>
  <si>
    <t>Pass</t>
  </si>
  <si>
    <t>Fail</t>
  </si>
  <si>
    <t>High</t>
  </si>
  <si>
    <t>Low</t>
  </si>
  <si>
    <t>Choose option from drop down list</t>
  </si>
  <si>
    <t>Introduction to WCAG 2.0 (I&amp;IT Accessibility Centre of Excellence)</t>
  </si>
  <si>
    <t>WCAG 2.0 Quick Reference Checklist (W3C)</t>
  </si>
  <si>
    <t>Executive Summary</t>
  </si>
  <si>
    <t>OPS Websites Database</t>
  </si>
  <si>
    <t>Contact the I&amp;IT Accessibility Centre of Excellence (ACOE) for accessibility advice and guidance</t>
  </si>
  <si>
    <t xml:space="preserve">This sheet captures all of the critical information about the website being tested. </t>
  </si>
  <si>
    <t xml:space="preserve">Under AODA / Integrated Accessibility Standards Regulation, all Government of Ontario websites are required to meet WCAG 2.0 at the AA level. </t>
  </si>
  <si>
    <t>Read more: IASR Section 14: Websites and Web Content</t>
  </si>
  <si>
    <t>WCAG 2.0 Compliance Checklist</t>
  </si>
  <si>
    <t>URL</t>
  </si>
  <si>
    <t>Synchronized captions are provided for all pre-recorded audio in synchronized media, except when the media is an alternative for text. (Time-based Media)</t>
  </si>
  <si>
    <t>Issue Tracking Log</t>
  </si>
  <si>
    <t>of 38 Success Criteria Failures</t>
  </si>
  <si>
    <t xml:space="preserve">When a page fails to meet a WCAG success criteria from the checklist, enter it in the Issue Tracking Log. </t>
  </si>
  <si>
    <t>List the date the page was tested, the full URL for the page, and select the failing WCAG success criteria from the drop-down list.</t>
  </si>
  <si>
    <t>WCAG 2.0 Accessibility Compliance Report: Instructions</t>
  </si>
  <si>
    <t>How to Test</t>
  </si>
  <si>
    <t xml:space="preserve">Read more about this 3-tiered testing methodology and what can be accomplished in each tier on the ACOE website. </t>
  </si>
  <si>
    <t xml:space="preserve">Use this spreadsheet to track the accessibility of every Government of Ontario website and web application. 
When it is completed, upload this spreadsheet to the OPS Websites Database. </t>
  </si>
  <si>
    <t xml:space="preserve">Select "Criteria not applicable" if the success criteria does not apply to any page on the site. 
(E.g., if the site does not contain any videos, success criteria 1.2.2 - Captions would be not applicable.) </t>
  </si>
  <si>
    <t xml:space="preserve">Enter a description of how the criteria is failing: 
E.g., "The alternative text for all images on the page contain file names rather than meaningful descriptions of the images." </t>
  </si>
  <si>
    <t xml:space="preserve">The ACOE provides many resources to help guide you through the testing process: </t>
  </si>
  <si>
    <t xml:space="preserve">The checklist lists all of the 38 A and AA success criteria from WCAG 2.0 that the Ontario Government is required to meet. </t>
  </si>
  <si>
    <t>About the Worksheets</t>
  </si>
  <si>
    <t>Learn more about each of these success criteria at the following links:</t>
  </si>
  <si>
    <r>
      <t>The criteria in the spreadsheet cover</t>
    </r>
    <r>
      <rPr>
        <sz val="12"/>
        <rFont val="Arial"/>
        <family val="2"/>
      </rPr>
      <t>s</t>
    </r>
    <r>
      <rPr>
        <sz val="12"/>
        <color theme="1"/>
        <rFont val="Arial"/>
        <family val="2"/>
      </rPr>
      <t xml:space="preserve"> the all of the A and AA success criteria from WCAG 2.0.</t>
    </r>
    <r>
      <rPr>
        <b/>
        <sz val="10"/>
        <color theme="1"/>
        <rFont val="Arial"/>
        <family val="2"/>
      </rPr>
      <t/>
    </r>
  </si>
  <si>
    <r>
      <rPr>
        <sz val="12"/>
        <rFont val="Arial"/>
        <family val="2"/>
      </rPr>
      <t xml:space="preserve">View the ACOE's </t>
    </r>
    <r>
      <rPr>
        <u/>
        <sz val="12"/>
        <color theme="10"/>
        <rFont val="Arial"/>
        <family val="2"/>
      </rPr>
      <t>Web Testing Video Tutorials</t>
    </r>
  </si>
  <si>
    <r>
      <rPr>
        <sz val="12"/>
        <rFont val="Arial"/>
        <family val="2"/>
      </rPr>
      <t xml:space="preserve">Register for one of the ACOE's </t>
    </r>
    <r>
      <rPr>
        <u/>
        <sz val="12"/>
        <color theme="10"/>
        <rFont val="Arial"/>
        <family val="2"/>
      </rPr>
      <t>free training webinars</t>
    </r>
  </si>
  <si>
    <r>
      <rPr>
        <b/>
        <sz val="12"/>
        <rFont val="Arial"/>
        <family val="2"/>
      </rPr>
      <t>1. Automated</t>
    </r>
    <r>
      <rPr>
        <sz val="12"/>
        <rFont val="Arial"/>
        <family val="2"/>
      </rPr>
      <t xml:space="preserve">: </t>
    </r>
    <r>
      <rPr>
        <u/>
        <sz val="12"/>
        <color theme="10"/>
        <rFont val="Arial"/>
        <family val="2"/>
      </rPr>
      <t>Request access to the Compliance Sheriff automated testing tool</t>
    </r>
  </si>
  <si>
    <r>
      <rPr>
        <b/>
        <sz val="12"/>
        <rFont val="Arial"/>
        <family val="2"/>
      </rPr>
      <t>2. Manual</t>
    </r>
    <r>
      <rPr>
        <sz val="12"/>
        <rFont val="Arial"/>
        <family val="2"/>
      </rPr>
      <t xml:space="preserve">: read more about the ACOE's recommended </t>
    </r>
    <r>
      <rPr>
        <u/>
        <sz val="12"/>
        <color theme="10"/>
        <rFont val="Arial"/>
        <family val="2"/>
      </rPr>
      <t>manual assessment tools</t>
    </r>
  </si>
  <si>
    <r>
      <rPr>
        <b/>
        <sz val="12"/>
        <rFont val="Arial"/>
        <family val="2"/>
      </rPr>
      <t>3. Assistive Technology</t>
    </r>
    <r>
      <rPr>
        <sz val="12"/>
        <rFont val="Arial"/>
        <family val="2"/>
      </rPr>
      <t xml:space="preserve">: read the ACOE's comprehensive guide on </t>
    </r>
    <r>
      <rPr>
        <u/>
        <sz val="12"/>
        <color theme="10"/>
        <rFont val="Arial"/>
        <family val="2"/>
      </rPr>
      <t>how to test with a keyboard and screen reader</t>
    </r>
  </si>
  <si>
    <r>
      <rPr>
        <b/>
        <sz val="12"/>
        <rFont val="Arial"/>
        <family val="2"/>
      </rPr>
      <t>IMPORTANT:</t>
    </r>
    <r>
      <rPr>
        <b/>
        <sz val="12"/>
        <color rgb="FFFF0000"/>
        <rFont val="Arial"/>
        <family val="2"/>
      </rPr>
      <t xml:space="preserve"> </t>
    </r>
    <r>
      <rPr>
        <sz val="12"/>
        <color theme="1"/>
        <rFont val="Arial"/>
        <family val="2"/>
      </rPr>
      <t>The AODA / IASR does not reference any acceptable threshold for percentage of compliance with WCAG 2.0. 
For anything less than 100% compliance, site owners must evaluate the criteria that are failing, evaluate the impact and severity of those failures, and understand and accept any risk o</t>
    </r>
    <r>
      <rPr>
        <sz val="12"/>
        <rFont val="Arial"/>
        <family val="2"/>
      </rPr>
      <t xml:space="preserve">f publishing a site with less than 100% compliance. </t>
    </r>
  </si>
  <si>
    <r>
      <t xml:space="preserve">Select "Pass" when the success criteria has passed on </t>
    </r>
    <r>
      <rPr>
        <b/>
        <sz val="12"/>
        <color theme="1"/>
        <rFont val="Arial"/>
        <family val="2"/>
      </rPr>
      <t>all tested pages</t>
    </r>
    <r>
      <rPr>
        <sz val="12"/>
        <color theme="1"/>
        <rFont val="Arial"/>
        <family val="2"/>
      </rPr>
      <t xml:space="preserve">. </t>
    </r>
  </si>
  <si>
    <r>
      <rPr>
        <sz val="12"/>
        <rFont val="Arial"/>
        <family val="2"/>
      </rPr>
      <t xml:space="preserve">Email: </t>
    </r>
    <r>
      <rPr>
        <u/>
        <sz val="12"/>
        <color theme="10"/>
        <rFont val="Arial"/>
        <family val="2"/>
      </rPr>
      <t>itaccessibility@ontario.ca</t>
    </r>
  </si>
  <si>
    <t>End of worksheet</t>
  </si>
  <si>
    <r>
      <t xml:space="preserve">Define the overall parameters and scope of the evaluation. Define the scope of the site, so it is clear which pages are included in the evaluation. </t>
    </r>
    <r>
      <rPr>
        <b/>
        <sz val="12"/>
        <rFont val="Arial"/>
        <family val="2"/>
      </rPr>
      <t>You must include the number of pages tested, listing all tested URLs, and the total number of pages on the site.</t>
    </r>
  </si>
  <si>
    <r>
      <t xml:space="preserve">Meets Criteria
</t>
    </r>
    <r>
      <rPr>
        <sz val="12"/>
        <rFont val="Arial"/>
        <family val="2"/>
      </rPr>
      <t>(Choose from the drop down)</t>
    </r>
  </si>
  <si>
    <r>
      <rPr>
        <b/>
        <i/>
        <sz val="12"/>
        <color indexed="8"/>
        <rFont val="Arial"/>
        <family val="2"/>
      </rPr>
      <t>Perceivable</t>
    </r>
    <r>
      <rPr>
        <sz val="12"/>
        <color indexed="8"/>
        <rFont val="Arial"/>
        <family val="2"/>
      </rPr>
      <t xml:space="preserve"> - Information and user interface components must be presentable to users in ways they can perceive, including ability to provide text alternatives for non-text content, provide captions and other alternatives for multimedia, create content that can be presented in different ways, including by assistive technologies, without losing meaning and make it easier for users to see and hear content.</t>
    </r>
  </si>
  <si>
    <r>
      <t>Meaningful Sequence:</t>
    </r>
    <r>
      <rPr>
        <b/>
        <sz val="12"/>
        <color indexed="8"/>
        <rFont val="Arial"/>
        <family val="2"/>
      </rPr>
      <t xml:space="preserve"> </t>
    </r>
    <r>
      <rPr>
        <sz val="12"/>
        <color theme="1"/>
        <rFont val="Arial"/>
        <family val="2"/>
      </rPr>
      <t xml:space="preserve">When the sequence in which content is presented affects its meaning, a </t>
    </r>
    <r>
      <rPr>
        <sz val="12"/>
        <rFont val="Arial"/>
        <family val="2"/>
      </rPr>
      <t>correct reading sequence</t>
    </r>
    <r>
      <rPr>
        <sz val="12"/>
        <color theme="1"/>
        <rFont val="Arial"/>
        <family val="2"/>
      </rPr>
      <t xml:space="preserve"> can be </t>
    </r>
    <r>
      <rPr>
        <sz val="12"/>
        <rFont val="Arial"/>
        <family val="2"/>
      </rPr>
      <t>interpreted</t>
    </r>
    <r>
      <rPr>
        <sz val="12"/>
        <color theme="1"/>
        <rFont val="Arial"/>
        <family val="2"/>
      </rPr>
      <t xml:space="preserve"> by technology and communicated to different types of users. (Adaptable) </t>
    </r>
  </si>
  <si>
    <r>
      <t>Sensory Characteristics:</t>
    </r>
    <r>
      <rPr>
        <b/>
        <sz val="12"/>
        <color indexed="8"/>
        <rFont val="Arial"/>
        <family val="2"/>
      </rPr>
      <t xml:space="preserve"> </t>
    </r>
    <r>
      <rPr>
        <sz val="12"/>
        <color theme="1"/>
        <rFont val="Arial"/>
        <family val="2"/>
      </rPr>
      <t xml:space="preserve">Instructions provided for understanding and operating content do not rely solely on sensory characteristics of components such as shape, size, visual location, orientation, or sound. (Adaptable) </t>
    </r>
  </si>
  <si>
    <r>
      <t xml:space="preserve">Contrast (Minimum): The visual presentation of text and images of text has a contrast ratio of at least 4.5:1; </t>
    </r>
    <r>
      <rPr>
        <u/>
        <sz val="12"/>
        <color indexed="12"/>
        <rFont val="Arial"/>
        <family val="2"/>
      </rPr>
      <t>see guidelines for exceptions</t>
    </r>
    <r>
      <rPr>
        <sz val="12"/>
        <color theme="1"/>
        <rFont val="Arial"/>
        <family val="2"/>
      </rPr>
      <t>: (Distinguishable)</t>
    </r>
  </si>
  <si>
    <r>
      <t xml:space="preserve">Resize text: Except for </t>
    </r>
    <r>
      <rPr>
        <sz val="12"/>
        <rFont val="Arial"/>
        <family val="2"/>
      </rPr>
      <t>captions</t>
    </r>
    <r>
      <rPr>
        <sz val="12"/>
        <color theme="1"/>
        <rFont val="Arial"/>
        <family val="2"/>
      </rPr>
      <t xml:space="preserve"> and </t>
    </r>
    <r>
      <rPr>
        <sz val="12"/>
        <rFont val="Arial"/>
        <family val="2"/>
      </rPr>
      <t>images of text</t>
    </r>
    <r>
      <rPr>
        <sz val="12"/>
        <color theme="1"/>
        <rFont val="Arial"/>
        <family val="2"/>
      </rPr>
      <t xml:space="preserve">, </t>
    </r>
    <r>
      <rPr>
        <sz val="12"/>
        <rFont val="Arial"/>
        <family val="2"/>
      </rPr>
      <t>text</t>
    </r>
    <r>
      <rPr>
        <sz val="12"/>
        <color theme="1"/>
        <rFont val="Arial"/>
        <family val="2"/>
      </rPr>
      <t xml:space="preserve"> can be resized without </t>
    </r>
    <r>
      <rPr>
        <sz val="12"/>
        <rFont val="Arial"/>
        <family val="2"/>
      </rPr>
      <t>assistive technology</t>
    </r>
    <r>
      <rPr>
        <sz val="12"/>
        <color theme="1"/>
        <rFont val="Arial"/>
        <family val="2"/>
      </rPr>
      <t xml:space="preserve"> up to 200 percent without loss of content or functionality.</t>
    </r>
  </si>
  <si>
    <r>
      <t>Images of Text: If the technologies being used can achieve the visual presentation, text is used to convey information rather than images of text;</t>
    </r>
    <r>
      <rPr>
        <sz val="12"/>
        <color indexed="12"/>
        <rFont val="Arial"/>
        <family val="2"/>
      </rPr>
      <t xml:space="preserve"> </t>
    </r>
    <r>
      <rPr>
        <u/>
        <sz val="12"/>
        <color indexed="12"/>
        <rFont val="Arial"/>
        <family val="2"/>
      </rPr>
      <t>see guidelines for exceptions</t>
    </r>
    <r>
      <rPr>
        <sz val="12"/>
        <color theme="1"/>
        <rFont val="Arial"/>
        <family val="2"/>
      </rPr>
      <t>; (Distinguishable)</t>
    </r>
  </si>
  <si>
    <r>
      <rPr>
        <b/>
        <i/>
        <sz val="12"/>
        <color indexed="8"/>
        <rFont val="Arial"/>
        <family val="2"/>
      </rPr>
      <t>Operable</t>
    </r>
    <r>
      <rPr>
        <sz val="12"/>
        <color indexed="8"/>
        <rFont val="Arial"/>
        <family val="2"/>
      </rPr>
      <t xml:space="preserve"> - User interface components and navigation must be operable, including ability to make all functionality available from a keyboard, give users enough time to read and use content, not use content that causes seizures and help users navigate and find content.</t>
    </r>
  </si>
  <si>
    <r>
      <t>Three Flashes or Below Threshold:</t>
    </r>
    <r>
      <rPr>
        <b/>
        <sz val="12"/>
        <color indexed="8"/>
        <rFont val="Arial"/>
        <family val="2"/>
      </rPr>
      <t xml:space="preserve"> </t>
    </r>
    <r>
      <rPr>
        <sz val="12"/>
        <rFont val="Arial"/>
        <family val="2"/>
      </rPr>
      <t>Web pages</t>
    </r>
    <r>
      <rPr>
        <sz val="12"/>
        <color theme="1"/>
        <rFont val="Arial"/>
        <family val="2"/>
      </rPr>
      <t xml:space="preserve"> do not contain anything that flashes more than three times in any one second period, or the </t>
    </r>
    <r>
      <rPr>
        <sz val="12"/>
        <rFont val="Arial"/>
        <family val="2"/>
      </rPr>
      <t>flash</t>
    </r>
    <r>
      <rPr>
        <sz val="12"/>
        <color theme="1"/>
        <rFont val="Arial"/>
        <family val="2"/>
      </rPr>
      <t xml:space="preserve"> is below the </t>
    </r>
    <r>
      <rPr>
        <sz val="12"/>
        <rFont val="Arial"/>
        <family val="2"/>
      </rPr>
      <t>general flash and red flash thresholds</t>
    </r>
    <r>
      <rPr>
        <sz val="12"/>
        <color theme="1"/>
        <rFont val="Arial"/>
        <family val="2"/>
      </rPr>
      <t xml:space="preserve">. (Seizures) </t>
    </r>
  </si>
  <si>
    <r>
      <t xml:space="preserve">Bypass Blocks: A </t>
    </r>
    <r>
      <rPr>
        <sz val="12"/>
        <rFont val="Arial"/>
        <family val="2"/>
      </rPr>
      <t>mechanism</t>
    </r>
    <r>
      <rPr>
        <sz val="12"/>
        <color theme="1"/>
        <rFont val="Arial"/>
        <family val="2"/>
      </rPr>
      <t xml:space="preserve"> is available to bypass blocks of content that are repeated on multiple </t>
    </r>
    <r>
      <rPr>
        <sz val="12"/>
        <rFont val="Arial"/>
        <family val="2"/>
      </rPr>
      <t>Web</t>
    </r>
    <r>
      <rPr>
        <sz val="12"/>
        <color indexed="8"/>
        <rFont val="Arial"/>
        <family val="2"/>
      </rPr>
      <t xml:space="preserve"> </t>
    </r>
    <r>
      <rPr>
        <sz val="12"/>
        <rFont val="Arial"/>
        <family val="2"/>
      </rPr>
      <t>pages</t>
    </r>
    <r>
      <rPr>
        <sz val="12"/>
        <color theme="1"/>
        <rFont val="Arial"/>
        <family val="2"/>
      </rPr>
      <t>. (Navigable)</t>
    </r>
  </si>
  <si>
    <r>
      <t xml:space="preserve">Focus Order: If a </t>
    </r>
    <r>
      <rPr>
        <sz val="12"/>
        <rFont val="Arial"/>
        <family val="2"/>
      </rPr>
      <t>Web page</t>
    </r>
    <r>
      <rPr>
        <sz val="12"/>
        <color theme="1"/>
        <rFont val="Arial"/>
        <family val="2"/>
      </rPr>
      <t xml:space="preserve"> can be </t>
    </r>
    <r>
      <rPr>
        <sz val="12"/>
        <rFont val="Arial"/>
        <family val="2"/>
      </rPr>
      <t>navigated sequentially</t>
    </r>
    <r>
      <rPr>
        <sz val="12"/>
        <color theme="1"/>
        <rFont val="Arial"/>
        <family val="2"/>
      </rPr>
      <t xml:space="preserve"> and the navigation sequences affect meaning or operation, focusable components receive focus in an order that preserves meaning and operability. (Navigable) </t>
    </r>
  </si>
  <si>
    <r>
      <t xml:space="preserve">Multiple Ways: More than one way is available to locate a </t>
    </r>
    <r>
      <rPr>
        <sz val="12"/>
        <rFont val="Arial"/>
        <family val="2"/>
      </rPr>
      <t>Web page</t>
    </r>
    <r>
      <rPr>
        <sz val="12"/>
        <color theme="1"/>
        <rFont val="Arial"/>
        <family val="2"/>
      </rPr>
      <t xml:space="preserve"> within a </t>
    </r>
    <r>
      <rPr>
        <sz val="12"/>
        <rFont val="Arial"/>
        <family val="2"/>
      </rPr>
      <t>set of Web pages</t>
    </r>
    <r>
      <rPr>
        <sz val="12"/>
        <color theme="1"/>
        <rFont val="Arial"/>
        <family val="2"/>
      </rPr>
      <t xml:space="preserve"> except where the Web Page is the result of, or a step in, a </t>
    </r>
    <r>
      <rPr>
        <sz val="12"/>
        <rFont val="Arial"/>
        <family val="2"/>
      </rPr>
      <t>process</t>
    </r>
    <r>
      <rPr>
        <sz val="12"/>
        <color theme="1"/>
        <rFont val="Arial"/>
        <family val="2"/>
      </rPr>
      <t xml:space="preserve">. (Navigable) </t>
    </r>
  </si>
  <si>
    <r>
      <rPr>
        <b/>
        <i/>
        <sz val="12"/>
        <color indexed="8"/>
        <rFont val="Arial"/>
        <family val="2"/>
      </rPr>
      <t>Understandable</t>
    </r>
    <r>
      <rPr>
        <sz val="12"/>
        <color indexed="8"/>
        <rFont val="Arial"/>
        <family val="2"/>
      </rPr>
      <t xml:space="preserve"> - Information and the operation of user interface must be understandable, including ability to make text readable and understandable, make content appear and operate in predictable ways and help users avoid and correct mistakes.</t>
    </r>
  </si>
  <si>
    <r>
      <t>Language of Page:</t>
    </r>
    <r>
      <rPr>
        <b/>
        <sz val="12"/>
        <color indexed="8"/>
        <rFont val="Arial"/>
        <family val="2"/>
      </rPr>
      <t xml:space="preserve"> </t>
    </r>
    <r>
      <rPr>
        <sz val="12"/>
        <color theme="1"/>
        <rFont val="Arial"/>
        <family val="2"/>
      </rPr>
      <t xml:space="preserve">The default </t>
    </r>
    <r>
      <rPr>
        <sz val="12"/>
        <rFont val="Arial"/>
        <family val="2"/>
      </rPr>
      <t>human language</t>
    </r>
    <r>
      <rPr>
        <sz val="12"/>
        <color theme="1"/>
        <rFont val="Arial"/>
        <family val="2"/>
      </rPr>
      <t xml:space="preserve"> of each </t>
    </r>
    <r>
      <rPr>
        <sz val="12"/>
        <rFont val="Arial"/>
        <family val="2"/>
      </rPr>
      <t>Web page</t>
    </r>
    <r>
      <rPr>
        <sz val="12"/>
        <color theme="1"/>
        <rFont val="Arial"/>
        <family val="2"/>
      </rPr>
      <t xml:space="preserve"> can be </t>
    </r>
    <r>
      <rPr>
        <sz val="12"/>
        <rFont val="Arial"/>
        <family val="2"/>
      </rPr>
      <t>programmatically determined</t>
    </r>
    <r>
      <rPr>
        <sz val="12"/>
        <color theme="1"/>
        <rFont val="Arial"/>
        <family val="2"/>
      </rPr>
      <t>. (Readable)</t>
    </r>
  </si>
  <si>
    <r>
      <t xml:space="preserve">On Input: Changing the setting of any </t>
    </r>
    <r>
      <rPr>
        <sz val="12"/>
        <rFont val="Arial"/>
        <family val="2"/>
      </rPr>
      <t>user interface component</t>
    </r>
    <r>
      <rPr>
        <sz val="12"/>
        <color theme="1"/>
        <rFont val="Arial"/>
        <family val="2"/>
      </rPr>
      <t xml:space="preserve"> does not automatically cause a </t>
    </r>
    <r>
      <rPr>
        <sz val="12"/>
        <rFont val="Arial"/>
        <family val="2"/>
      </rPr>
      <t>change of context</t>
    </r>
    <r>
      <rPr>
        <sz val="12"/>
        <color theme="1"/>
        <rFont val="Arial"/>
        <family val="2"/>
      </rPr>
      <t xml:space="preserve"> unless the user has been advised of the behavior before using the component. (Predictable)</t>
    </r>
  </si>
  <si>
    <r>
      <t xml:space="preserve">Consistent Navigation: Navigational mechanisms that are repeated on multiple </t>
    </r>
    <r>
      <rPr>
        <sz val="12"/>
        <rFont val="Arial"/>
        <family val="2"/>
      </rPr>
      <t>Web pages</t>
    </r>
    <r>
      <rPr>
        <sz val="12"/>
        <color theme="1"/>
        <rFont val="Arial"/>
        <family val="2"/>
      </rPr>
      <t xml:space="preserve"> within a </t>
    </r>
    <r>
      <rPr>
        <sz val="12"/>
        <rFont val="Arial"/>
        <family val="2"/>
      </rPr>
      <t>set of Web pages</t>
    </r>
    <r>
      <rPr>
        <sz val="12"/>
        <color theme="1"/>
        <rFont val="Arial"/>
        <family val="2"/>
      </rPr>
      <t xml:space="preserve"> occur in the </t>
    </r>
    <r>
      <rPr>
        <sz val="12"/>
        <rFont val="Arial"/>
        <family val="2"/>
      </rPr>
      <t>same relative order</t>
    </r>
    <r>
      <rPr>
        <sz val="12"/>
        <color theme="1"/>
        <rFont val="Arial"/>
        <family val="2"/>
      </rPr>
      <t xml:space="preserve"> each time they are repeated, unless a change is initiated by the user. (Predictable) </t>
    </r>
  </si>
  <si>
    <r>
      <t xml:space="preserve">Consistent Identification: Components that have the </t>
    </r>
    <r>
      <rPr>
        <sz val="12"/>
        <rFont val="Arial"/>
        <family val="2"/>
      </rPr>
      <t>same</t>
    </r>
    <r>
      <rPr>
        <sz val="12"/>
        <color indexed="8"/>
        <rFont val="Arial"/>
        <family val="2"/>
      </rPr>
      <t xml:space="preserve"> </t>
    </r>
    <r>
      <rPr>
        <sz val="12"/>
        <rFont val="Arial"/>
        <family val="2"/>
      </rPr>
      <t>functionality</t>
    </r>
    <r>
      <rPr>
        <sz val="12"/>
        <color theme="1"/>
        <rFont val="Arial"/>
        <family val="2"/>
      </rPr>
      <t xml:space="preserve"> within a set of </t>
    </r>
    <r>
      <rPr>
        <sz val="12"/>
        <rFont val="Arial"/>
        <family val="2"/>
      </rPr>
      <t>Web pages</t>
    </r>
    <r>
      <rPr>
        <sz val="12"/>
        <color theme="1"/>
        <rFont val="Arial"/>
        <family val="2"/>
      </rPr>
      <t xml:space="preserve"> are identified consistently. (Predictable) </t>
    </r>
  </si>
  <si>
    <r>
      <t>Error Prevention (Legal, Financial, Data): For Web pages that cause legal commitments or financial transactions for the user to occur, that modify or delete user-controllable data in data storage systems, or that submit user test responses, at least one of the following is true--select any/all that apply: (Input Assistance) 
- Reversible: Submissions are reversible;</t>
    </r>
    <r>
      <rPr>
        <b/>
        <sz val="12"/>
        <color theme="1"/>
        <rFont val="Arial"/>
        <family val="2"/>
      </rPr>
      <t xml:space="preserve"> or </t>
    </r>
    <r>
      <rPr>
        <sz val="12"/>
        <color theme="1"/>
        <rFont val="Arial"/>
        <family val="2"/>
      </rPr>
      <t xml:space="preserve">
- Checked: Data entered by the user is checked for input errors and the user is provided an opportunity to correct them;</t>
    </r>
    <r>
      <rPr>
        <b/>
        <sz val="12"/>
        <color theme="1"/>
        <rFont val="Arial"/>
        <family val="2"/>
      </rPr>
      <t xml:space="preserve"> or</t>
    </r>
    <r>
      <rPr>
        <sz val="12"/>
        <color theme="1"/>
        <rFont val="Arial"/>
        <family val="2"/>
      </rPr>
      <t xml:space="preserve">
- Confirmed: A mechanism is available for reviewing, confirming, and correcting information before finalizing the submission.</t>
    </r>
  </si>
  <si>
    <r>
      <rPr>
        <b/>
        <i/>
        <sz val="12"/>
        <color indexed="8"/>
        <rFont val="Arial"/>
        <family val="2"/>
      </rPr>
      <t>Robus</t>
    </r>
    <r>
      <rPr>
        <b/>
        <sz val="12"/>
        <color indexed="8"/>
        <rFont val="Arial"/>
        <family val="2"/>
      </rPr>
      <t>t</t>
    </r>
    <r>
      <rPr>
        <sz val="12"/>
        <color indexed="8"/>
        <rFont val="Arial"/>
        <family val="2"/>
      </rPr>
      <t xml:space="preserve"> - Content must be robust enough that it can be interpreted reliably by a wide variety of user agents, including assistive technologies and ability to maximize compatibility with current and future user tools.</t>
    </r>
  </si>
  <si>
    <r>
      <t xml:space="preserve">Success Criterion
</t>
    </r>
    <r>
      <rPr>
        <sz val="12"/>
        <rFont val="Arial"/>
        <family val="2"/>
      </rPr>
      <t>(Choose from the drop down)</t>
    </r>
  </si>
  <si>
    <r>
      <t xml:space="preserve">Impact
</t>
    </r>
    <r>
      <rPr>
        <sz val="12"/>
        <rFont val="Arial"/>
        <family val="2"/>
      </rPr>
      <t>(Choose from the drop down)</t>
    </r>
  </si>
  <si>
    <r>
      <t xml:space="preserve">Status
</t>
    </r>
    <r>
      <rPr>
        <sz val="12"/>
        <rFont val="Arial"/>
        <family val="2"/>
      </rPr>
      <t>(Choose from the drop down)</t>
    </r>
  </si>
  <si>
    <r>
      <rPr>
        <b/>
        <sz val="12"/>
        <color theme="1"/>
        <rFont val="Arial"/>
        <family val="2"/>
      </rPr>
      <t>Purpose:</t>
    </r>
    <r>
      <rPr>
        <sz val="12"/>
        <color theme="1"/>
        <rFont val="Arial"/>
        <family val="2"/>
      </rPr>
      <t xml:space="preserve"> To ensure that the site, application, or document meets specifications for AODA and WCAG 2.0 Level AA compliance, accessibility defects must be tracked and fixed. These defects may arise from any Phase, but the majority will arise in the Testing Phase and must be properly captured and tracked through resolution. This form will allow documentation of accessibility defects that must be corrected prior to project completion. Also, this form makes it easier to monitor status of the accessibility defect remediation progress. This form may be used by any member of the project team.</t>
    </r>
  </si>
  <si>
    <r>
      <t xml:space="preserve">Audio Control: If any audio on a Web page plays automatically for more than 3 seconds, either a mechanism is available to pause or stop the audio, or a </t>
    </r>
    <r>
      <rPr>
        <u/>
        <sz val="12"/>
        <color rgb="FF2A08F8"/>
        <rFont val="Arial"/>
        <family val="2"/>
      </rPr>
      <t>mechanism</t>
    </r>
    <r>
      <rPr>
        <sz val="12"/>
        <color rgb="FF2A08F8"/>
        <rFont val="Arial"/>
        <family val="2"/>
      </rPr>
      <t xml:space="preserve"> </t>
    </r>
    <r>
      <rPr>
        <sz val="12"/>
        <color theme="1"/>
        <rFont val="Arial"/>
        <family val="2"/>
      </rPr>
      <t xml:space="preserve">is available to control audio volume independently from the overall system volume level. (Distinguishable) </t>
    </r>
  </si>
  <si>
    <r>
      <t xml:space="preserve">No Keyboard Trap: If keyboard focus can be moved to a component of the page using a keyboard interface, then focus can be moved away from that component using only a </t>
    </r>
    <r>
      <rPr>
        <u/>
        <sz val="12"/>
        <color rgb="FF2A08F8"/>
        <rFont val="Arial"/>
        <family val="2"/>
      </rPr>
      <t>keyboard interface</t>
    </r>
    <r>
      <rPr>
        <sz val="12"/>
        <color theme="1"/>
        <rFont val="Arial"/>
        <family val="2"/>
      </rPr>
      <t>, and, if it requires more than unmodified arrow or tab keys or other standard exit methods, the user is advised of the method for moving focus away. (Keyboard Accessible)</t>
    </r>
  </si>
  <si>
    <r>
      <t>Pause, Stop, Hide: For moving,</t>
    </r>
    <r>
      <rPr>
        <u/>
        <sz val="12"/>
        <color indexed="17"/>
        <rFont val="Arial"/>
        <family val="2"/>
      </rPr>
      <t xml:space="preserve"> </t>
    </r>
    <r>
      <rPr>
        <u/>
        <sz val="12"/>
        <color rgb="FF2A08F8"/>
        <rFont val="Arial"/>
        <family val="2"/>
      </rPr>
      <t>blinking</t>
    </r>
    <r>
      <rPr>
        <sz val="12"/>
        <color theme="1"/>
        <rFont val="Arial"/>
        <family val="2"/>
      </rPr>
      <t>, scrolling, or auto-updating information, all of the following are true: (Enough Time) 
• Moving, blinking, scrolling: For any moving, blinking or scrolling information that (1) starts automatically, (2) lasts more than five seconds, and (3) is presented in parallel with other content, there is a mechanism for the user to pause, stop, or hide it unless the movement, blinking, or scrolling is part of an activity where it is essential; and
• Auto-updating: For any auto-updating information that (1) starts automatically and (2) is presented in parallel with other content, there is a mechanism for the user to pause, stop, or hide it or to control the frequency of the update unless the auto-updating is part of an activity where it is essential.</t>
    </r>
  </si>
  <si>
    <r>
      <t xml:space="preserve">Page Titled: </t>
    </r>
    <r>
      <rPr>
        <u/>
        <sz val="12"/>
        <color rgb="FF2A08F8"/>
        <rFont val="Arial"/>
        <family val="2"/>
      </rPr>
      <t>Web pages</t>
    </r>
    <r>
      <rPr>
        <sz val="12"/>
        <color rgb="FF2A08F8"/>
        <rFont val="Arial"/>
        <family val="2"/>
      </rPr>
      <t xml:space="preserve"> </t>
    </r>
    <r>
      <rPr>
        <sz val="12"/>
        <color theme="1"/>
        <rFont val="Arial"/>
        <family val="2"/>
      </rPr>
      <t>have titles that describe topic or purpose. (Navigable)</t>
    </r>
  </si>
  <si>
    <r>
      <t>Headings and Labels: Headings and</t>
    </r>
    <r>
      <rPr>
        <sz val="12"/>
        <color indexed="17"/>
        <rFont val="Arial"/>
        <family val="2"/>
      </rPr>
      <t xml:space="preserve"> </t>
    </r>
    <r>
      <rPr>
        <u/>
        <sz val="12"/>
        <color rgb="FF2A08F8"/>
        <rFont val="Arial"/>
        <family val="2"/>
      </rPr>
      <t>labels</t>
    </r>
    <r>
      <rPr>
        <sz val="12"/>
        <color theme="1"/>
        <rFont val="Arial"/>
        <family val="2"/>
      </rPr>
      <t xml:space="preserve"> describe topic or purpose. (Navigable)</t>
    </r>
  </si>
  <si>
    <r>
      <t xml:space="preserve">On Focus: When any component receives focus, it does not initiate a </t>
    </r>
    <r>
      <rPr>
        <u/>
        <sz val="12"/>
        <color rgb="FF2A08F8"/>
        <rFont val="Arial"/>
        <family val="2"/>
      </rPr>
      <t>change of context</t>
    </r>
    <r>
      <rPr>
        <sz val="12"/>
        <color rgb="FF2A08F8"/>
        <rFont val="Arial"/>
        <family val="2"/>
      </rPr>
      <t>.</t>
    </r>
    <r>
      <rPr>
        <sz val="12"/>
        <color theme="1"/>
        <rFont val="Arial"/>
        <family val="2"/>
      </rPr>
      <t xml:space="preserve"> (Predictable)</t>
    </r>
  </si>
  <si>
    <r>
      <t>Error Identification: If an</t>
    </r>
    <r>
      <rPr>
        <u/>
        <sz val="12"/>
        <color indexed="17"/>
        <rFont val="Arial"/>
        <family val="2"/>
      </rPr>
      <t xml:space="preserve"> </t>
    </r>
    <r>
      <rPr>
        <u/>
        <sz val="12"/>
        <color rgb="FF2A08F8"/>
        <rFont val="Arial"/>
        <family val="2"/>
      </rPr>
      <t>input error</t>
    </r>
    <r>
      <rPr>
        <sz val="12"/>
        <color theme="1"/>
        <rFont val="Arial"/>
        <family val="2"/>
      </rPr>
      <t xml:space="preserve"> is automatically detected, the item that is in error is identified and the error is described to the user in text. (Input Assistance)</t>
    </r>
  </si>
  <si>
    <r>
      <t xml:space="preserve">Labels or Instructions: </t>
    </r>
    <r>
      <rPr>
        <u/>
        <sz val="12"/>
        <color rgb="FF2A08F8"/>
        <rFont val="Arial"/>
        <family val="2"/>
      </rPr>
      <t>Labels</t>
    </r>
    <r>
      <rPr>
        <sz val="12"/>
        <color rgb="FF2A08F8"/>
        <rFont val="Arial"/>
        <family val="2"/>
      </rPr>
      <t xml:space="preserve"> </t>
    </r>
    <r>
      <rPr>
        <sz val="12"/>
        <color theme="1"/>
        <rFont val="Arial"/>
        <family val="2"/>
      </rPr>
      <t>or instructions are provided when content requires user input. (Input Assistance)</t>
    </r>
  </si>
  <si>
    <r>
      <t xml:space="preserve">Error Suggestion: If an </t>
    </r>
    <r>
      <rPr>
        <u/>
        <sz val="12"/>
        <color rgb="FF2A08F8"/>
        <rFont val="Arial"/>
        <family val="2"/>
      </rPr>
      <t>input error</t>
    </r>
    <r>
      <rPr>
        <sz val="12"/>
        <color theme="1"/>
        <rFont val="Arial"/>
        <family val="2"/>
      </rPr>
      <t xml:space="preserve"> is automatically detected and suggestions for correction are known, then the suggestions are provided to the user, unless it would jeopardize the security or purpose of the content. (Input Assistance) </t>
    </r>
  </si>
  <si>
    <r>
      <t xml:space="preserve">IMPORTANT: </t>
    </r>
    <r>
      <rPr>
        <sz val="12"/>
        <rFont val="Arial"/>
        <family val="2"/>
      </rPr>
      <t>Please complete the checklist below, based on the WCAG 2.0 Guidelines. Please select compliance for each criteria in the Meets Criteria column (D) and add additional information/comments as needed.</t>
    </r>
  </si>
  <si>
    <r>
      <rPr>
        <b/>
        <sz val="12"/>
        <color theme="1"/>
        <rFont val="Arial"/>
        <family val="2"/>
      </rPr>
      <t>Note</t>
    </r>
    <r>
      <rPr>
        <sz val="12"/>
        <color theme="1"/>
        <rFont val="Arial"/>
        <family val="2"/>
      </rPr>
      <t xml:space="preserve">: You </t>
    </r>
    <r>
      <rPr>
        <b/>
        <sz val="12"/>
        <color theme="1"/>
        <rFont val="Arial"/>
        <family val="2"/>
      </rPr>
      <t>must</t>
    </r>
    <r>
      <rPr>
        <sz val="12"/>
        <color theme="1"/>
        <rFont val="Arial"/>
        <family val="2"/>
      </rPr>
      <t xml:space="preserve"> list all URLs tested in the "Assessment Scope" field. </t>
    </r>
  </si>
  <si>
    <r>
      <t xml:space="preserve">If </t>
    </r>
    <r>
      <rPr>
        <b/>
        <sz val="12"/>
        <color theme="1"/>
        <rFont val="Arial"/>
        <family val="2"/>
      </rPr>
      <t>any</t>
    </r>
    <r>
      <rPr>
        <sz val="12"/>
        <color theme="1"/>
        <rFont val="Arial"/>
        <family val="2"/>
      </rPr>
      <t xml:space="preserve"> criteria fails </t>
    </r>
    <r>
      <rPr>
        <b/>
        <sz val="12"/>
        <color theme="1"/>
        <rFont val="Arial"/>
        <family val="2"/>
      </rPr>
      <t>on any page</t>
    </r>
    <r>
      <rPr>
        <sz val="12"/>
        <color theme="1"/>
        <rFont val="Arial"/>
        <family val="2"/>
      </rPr>
      <t xml:space="preserve">, you </t>
    </r>
    <r>
      <rPr>
        <b/>
        <sz val="12"/>
        <color theme="1"/>
        <rFont val="Arial"/>
        <family val="2"/>
      </rPr>
      <t>must</t>
    </r>
    <r>
      <rPr>
        <sz val="12"/>
        <color theme="1"/>
        <rFont val="Arial"/>
        <family val="2"/>
      </rPr>
      <t xml:space="preserve"> select "fail" from the drop-down menu in column D. </t>
    </r>
  </si>
  <si>
    <r>
      <t xml:space="preserve">Questions about how to use this spreadsheet? Contact the Accessibility Centre of Excellence: </t>
    </r>
    <r>
      <rPr>
        <b/>
        <u/>
        <sz val="12"/>
        <color rgb="FF2A08F8"/>
        <rFont val="Arial"/>
        <family val="2"/>
      </rPr>
      <t>itaccessibility@ontario.ca</t>
    </r>
  </si>
  <si>
    <t>The OPS requires a 3-tiered testing methodology:</t>
  </si>
  <si>
    <r>
      <rPr>
        <sz val="12"/>
        <rFont val="Arial"/>
        <family val="2"/>
      </rPr>
      <t>View the ACOE's list of recommended</t>
    </r>
    <r>
      <rPr>
        <u/>
        <sz val="12"/>
        <color theme="10"/>
        <rFont val="Arial"/>
        <family val="2"/>
      </rPr>
      <t xml:space="preserve"> web accessibility assessment tools</t>
    </r>
  </si>
  <si>
    <t xml:space="preserve">You must track failures on individual pages in the "Issue Tracking Log." </t>
  </si>
  <si>
    <r>
      <rPr>
        <b/>
        <sz val="12"/>
        <rFont val="Arial"/>
        <family val="2"/>
      </rPr>
      <t>Note:</t>
    </r>
    <r>
      <rPr>
        <sz val="12"/>
        <rFont val="Arial"/>
        <family val="2"/>
      </rPr>
      <t xml:space="preserve"> Conformance to the standard means that there is no content which violates the WCAG 2.0 A and AA success criteria.</t>
    </r>
    <r>
      <rPr>
        <sz val="12"/>
        <color theme="1"/>
        <rFont val="Arial"/>
        <family val="2"/>
      </rPr>
      <t xml:space="preserve">
In the Executive Summary worksheet, "</t>
    </r>
    <r>
      <rPr>
        <b/>
        <sz val="12"/>
        <color theme="1"/>
        <rFont val="Arial"/>
        <family val="2"/>
      </rPr>
      <t>Progress to 100% Compliance</t>
    </r>
    <r>
      <rPr>
        <sz val="12"/>
        <color theme="1"/>
        <rFont val="Arial"/>
        <family val="2"/>
      </rPr>
      <t>" is tracked automatically based on your entries in the "WCAG 2.0 Compliance Checklis</t>
    </r>
    <r>
      <rPr>
        <sz val="12"/>
        <rFont val="Arial"/>
        <family val="2"/>
      </rPr>
      <t>t" sheet. Each criteria addresses critical barriers for people with disabilities and resolves problems beyond the usability problems that might be faced by all users.</t>
    </r>
  </si>
  <si>
    <r>
      <rPr>
        <b/>
        <sz val="12"/>
        <color theme="1"/>
        <rFont val="Arial"/>
        <family val="2"/>
      </rPr>
      <t>Note:</t>
    </r>
    <r>
      <rPr>
        <sz val="12"/>
        <color theme="1"/>
        <rFont val="Arial"/>
        <family val="2"/>
      </rPr>
      <t xml:space="preserve"> Under the IASR, the OPS is currently excepted from meeting success criteria 1.2.4 - Captions (Live), and 1.2.5 Audio Descriptions (Pre-recorded). However, as of January 1, 2020, those exceptions will no longer exist, and the OPS will be required to meet </t>
    </r>
    <r>
      <rPr>
        <b/>
        <sz val="12"/>
        <color theme="1"/>
        <rFont val="Arial"/>
        <family val="2"/>
      </rPr>
      <t>all</t>
    </r>
    <r>
      <rPr>
        <sz val="12"/>
        <color theme="1"/>
        <rFont val="Arial"/>
        <family val="2"/>
      </rPr>
      <t xml:space="preserve"> WCAG 2.0 A and AA success criteria. </t>
    </r>
  </si>
  <si>
    <t xml:space="preserve">This spreadsheet is the required documentation for website accessibility reporting in the OPS. Completion of this spreadsheet is required to receive any production domain (URL), and provides crucial data to support the OPS's yearly AODA / IASR compliance attestation with the Accessibility Directorate of Ontario. </t>
  </si>
  <si>
    <t>Assess the severity of the failure, and indicate its impact as "high," "medium," or "low" in the "Impact" column.
E.g., failures that prevent any user from navigating and/or reading any part of the site would be considered a highly severe failure. 
If you have questions about how to perform this assessment, and how WCAG failures affect users, the ACOE can provide advice and guidance.</t>
  </si>
  <si>
    <t>Version 4.0 - Updated April 2018</t>
  </si>
  <si>
    <r>
      <t xml:space="preserve">For questions about the OPS Websites Database, contact Marcella Young, Web Standards and Guidance Coordinator: </t>
    </r>
    <r>
      <rPr>
        <b/>
        <u/>
        <sz val="12"/>
        <color rgb="FF2A08F8"/>
        <rFont val="Arial"/>
        <family val="2"/>
      </rPr>
      <t>Marcella.Poole@ontario.ca</t>
    </r>
  </si>
  <si>
    <r>
      <rPr>
        <sz val="12"/>
        <rFont val="Arial"/>
        <family val="2"/>
      </rPr>
      <t xml:space="preserve">Review the </t>
    </r>
    <r>
      <rPr>
        <u/>
        <sz val="12"/>
        <color theme="10"/>
        <rFont val="Arial"/>
        <family val="2"/>
      </rPr>
      <t>OPS Working Toolkit and Guidelines for testing WCAG 2.0 AA Conformance</t>
    </r>
  </si>
  <si>
    <t xml:space="preserve">Info and Relationships: Information, structure, and relationships that are conveyed through presentation can be interpreted by technology and communicated to different types of users, or are available in text. (Adaptable) </t>
  </si>
  <si>
    <t xml:space="preserve">  </t>
  </si>
  <si>
    <t>Doesn’t ensure &lt;meta name="viewport"&gt; does not disable text scaling and zooming</t>
  </si>
  <si>
    <t>Doesn’t ensure &lt;iframe&gt; and &lt;frame&gt; elements contain a non-empty title attribute</t>
  </si>
  <si>
    <t>Defect ID: 929 Violations AODA CGRT WCAG 2.0: 1.4.3 Contrast (Minimum) - Elements must have sufficient color contrast</t>
  </si>
  <si>
    <t>Defect ID: 938 AODA CGRT WCAG Success Criteria: 3.1.1 Language of Page - element must have a lang attribute</t>
  </si>
  <si>
    <t>Defect ID: 931 AODA CGRT WCAG Success Criteria: 2.4.1 Bypass Blocks and 4.1.2 Name, Role, Value - Frames must have title attribute</t>
  </si>
  <si>
    <t>Defect ID: 936 Violations AODA CGRT WCAG 2.0 Guidelines: 2.4.4 Link Purpose (In Context) and 4.1.2 Name, Role, Value - Links must have discernible text</t>
  </si>
  <si>
    <t>Defect ID: 930 AODA CGRT WCAG Success Criteria: 4.1.1 Parsing - ID attribute values must be unique - CGRT_Main_Menu
Defect ID: 927 AODA CGRT WCAG Success Criteria: 4.1.1 Parsing - IDs of active elements must be unique CGRT_MAIN_MENU</t>
  </si>
  <si>
    <t>Defect ID: 957 Violations AODA CGRT WCAG 2.0: 1.3.1 Info and Relationships &amp; 3.3.2 Labels or Instructions - Form elements must have labels
Defect ID: 928 AODA CGRT WCAG Success Criteria: 1.3.1 Info and Relationships &amp; 3.3.2 Labels or Instructions - Form elements must have labels</t>
  </si>
  <si>
    <t>Defect ID: 532 2.4.6 AODA - CGRT - Structure - Heading Structure - No heading elements found returns for prompt and generated reports</t>
  </si>
  <si>
    <t>Defect ID: 545 1.1.1 AODA - CGRT - PDF of Tab Report does not meet accessibility standard</t>
  </si>
  <si>
    <t>Methods and Tools :</t>
  </si>
  <si>
    <t xml:space="preserve">Define the web browsers, assistive technologies, and other user agents that will be accessibility supported by the website. You can use this text field to record the evaluation tools, web browsers, assistive technologies, other software, and methods used for the evaluation. For example, 'Internet Explorer (IE) with JAWS', 'FireFox with NVDA', and 'Apple with VoiceOver' could be basic definitions. </t>
  </si>
  <si>
    <t>Summary of the Evaluation Findings:</t>
  </si>
  <si>
    <t>Remediation Plan:</t>
  </si>
  <si>
    <r>
      <t xml:space="preserve">Related Documents Listing:
</t>
    </r>
    <r>
      <rPr>
        <sz val="12"/>
        <rFont val="Arial"/>
        <family val="2"/>
      </rPr>
      <t>(i.e. screen shots, previous/ related test reports, etc.)</t>
    </r>
  </si>
  <si>
    <t>All AODA documents are available in HP ALM and can be accessed in OA RV. Accessibility is now part of every release lifecycle testing, and will be tested and checked for accessibility before allowing the release to be deployed to production.</t>
  </si>
  <si>
    <t>Progress to 100% Compliance</t>
  </si>
  <si>
    <t>Attaching list of pages that is covered by AODA testing in Cognos application. Also including Closed and Outstanding defects lists below.</t>
  </si>
  <si>
    <t>Local and IBM development teams are investigating the issues and will attempt to resolve them in future releases if workaround is not available.</t>
  </si>
  <si>
    <t xml:space="preserve">There are total of 17 out of the box issues remaining, however all have workarounds in place in form of conforming alternate version that are freely available. Several fixed defects require retesting and will soon be tested. 
The outstanding defects across multiple pages are  being evaluated by development and IBM for resolution in the future releases if a workaround does not exist. 
Web Content Accessibility Guidelines 2.0 at http://www.w3.org/TR/2008/REC-WCAG20-20081211/"
Conformance level satisfied: (Level AA)
CGRT Reports pages inclusing Parameters and Reports Results pages.
A list of the Web content technologies relied upon: Screenreaders JAWS, NVDA, Narrator, VoiceOver, 
A list of the specific technologies that are used but not relied upon: WCAG2 test tools: AXE Pro, IBM's AEAI, WAT, Wave, Compliance Sherrif.
</t>
  </si>
  <si>
    <t xml:space="preserve">Verified Excel, word, and PDF extracts with screenreaders, and also PDFs with PAC3, and AdobeAcrobatX, and Excel/Word with MS Accessibility checker. 
Used combination of 
Keyboard navigation with Screen readers:
* Narrator (MS Windows7/8/10)
* Voiceover(Mac OS 10.13/10.14)
* JAWS 2017/2018/2019(MS Windows7/8/10)
* NVDA (Windows 10)
WCAG2AA Test Tools:
* AXE Pro- Chrome v75
* IBM's AEAI - Chromium v70 
* Wave - Firefox ESR
* Compliance Sherrif IE11
* WAT - IE11
Tested Browsers:
* IE11, 
* Chrome 60, 70, 75 
* FirefoxESR 60.08, 
* Safari 11
Tested on Operating Systems:
* Windows 7 &amp; 10, both 32bit+64Bit each 
* Mac OS10.13.6. </t>
  </si>
  <si>
    <t>Evaluated landing page, reports parameters page, and reports result pages for all reports, as well as the accessibility contact pages against WCAG2.0AA. 28 of 28 tested.
The following are the accessibility recomendations for achiving accessible reports:
•Avoid using visual cues, such as bold text or color, to convey important information.
•Avoid using pictures and OLE Objects in PDF documents, as these items are tagged as artifacts and ignored by the screen reader.
•Avoid using conditional formatting to convey important information.
•When selecting color palettes for report objects, choose patterns or shades of gray.
•Ensure that there is a table corresponding to chart types that are rendered as images because the screen reader ignores this information.
•Deliver reports in HTML or CSV format, which is the most supported output format for most screen readers.
•Ensure that the report has a title.
•Gain an understanding for screen reading technology.
•Avoid spelling and grammatical errors, as they cause the screen reading software to misinterpret the information.
•Avoid using features like calendar boxes and up and down selections on time controls. Instead use prompts such as check boxes, radio buttons, combo boxes, and multi-select boxes.
•Ensure that the target application is accessible when using embedded Web applications or drill-through paths.
•Avoid using large, complex list or crosstab reports. 
Displaying the information in multiple simple lists or crosstab reports is more manageable for assistive technology users.
•Add alternate text to images, charts, and other visual objects so that screen readers can provide context for them.
•When using tables, add summary text to provide context for the table content. If the top cells in a table behave as headers, designate these cells as headers so that screen readers can identify the relationships.
•Avoid using range prompt controls that contain radio buttons.</t>
  </si>
  <si>
    <t>Used industry leading accessibility verification test procedures to determine the Conformance Levels as reported in this Web Accessibility Test Report. CSC accessibility evaluation practices were established in 2016 and continue to drive test procedures, software test tools, and harmonize the accessibility standards. The comprehensive approach includes any or all of the following:
Mandatory Accessibility training for personnel to assess the conformance levels.
Automated testing tools, manual testing (e.g. keyboard) and inspection, and testing with assistive technologies (e.g. screen readers).
Continually improved procedures that are harmonized with standards including World Wide Web Consortium (W3C), and informed by the ACOE.
Conducted systematic executions of manual tabbing sequence verification during the functional stages of testing along with assistive device confirmation with screen readers. Ensured that that every page is scanned with WCAG2.0 test tool, analyzing test results and reaffirming the issues with manual test tool like WAT and cross checked with screenreaders if needed, reported defects for resolution to developement team or vendor and retested when resolved. 
Web content technologies relied upon: Screenreaders. Used but not relied upon: AXE Pro, IBM's AEAI, WAT, Wave, Compliance Sherrif.</t>
  </si>
  <si>
    <t xml:space="preserve">Evaluation has been carrying on from 2016, has been tested multiple times in Cognos Version 10, then in Version 11 and the last time was tested on: 8/14/2019
Every release will be AODA tested as part of our software development lifecycle, issues will be evaluated and remediated in accordance with WCAG2.00 AA guideline. </t>
  </si>
  <si>
    <t>Medium</t>
  </si>
  <si>
    <t>A</t>
  </si>
  <si>
    <t>AA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</si>
</sst>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
    <numFmt numFmtId="166" formatCode="0.0%"/>
    <numFmt numFmtId="167" formatCode="m/d/yyyy;@"/>
    <numFmt numFmtId="168" formatCode="mm/dd/yy;@"/>
  </numFmts>
  <fonts count="50" x14ac:knownFonts="1">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u/>
      <sz val="10"/>
      <color indexed="12"/>
      <name val="Arial"/>
      <family val="2"/>
    </font>
    <font>
      <sz val="10"/>
      <color theme="1"/>
      <name val="Arial"/>
      <family val="2"/>
    </font>
    <font>
      <b/>
      <sz val="10"/>
      <color theme="0"/>
      <name val="Arial"/>
      <family val="2"/>
    </font>
    <font>
      <u/>
      <sz val="10"/>
      <color theme="10"/>
      <name val="Arial"/>
      <family val="2"/>
    </font>
    <font>
      <b/>
      <sz val="10"/>
      <color theme="1"/>
      <name val="Arial"/>
      <family val="2"/>
    </font>
    <font>
      <sz val="10"/>
      <color theme="0" tint="-4.9989318521683403E-2"/>
      <name val="Arial"/>
      <family val="2"/>
    </font>
    <font>
      <sz val="10"/>
      <color theme="0" tint="-0.499984740745262"/>
      <name val="Arial"/>
      <family val="2"/>
    </font>
    <font>
      <b/>
      <sz val="12"/>
      <color theme="1"/>
      <name val="Arial"/>
      <family val="2"/>
    </font>
    <font>
      <b/>
      <sz val="20"/>
      <color theme="1"/>
      <name val="Arial"/>
      <family val="2"/>
    </font>
    <font>
      <b/>
      <sz val="12"/>
      <name val="Arial"/>
      <family val="2"/>
    </font>
    <font>
      <sz val="12"/>
      <color theme="1"/>
      <name val="Arial"/>
      <family val="2"/>
    </font>
    <font>
      <b/>
      <sz val="10"/>
      <name val="Arial"/>
      <family val="2"/>
    </font>
    <font>
      <b/>
      <sz val="11"/>
      <name val="Arial"/>
      <family val="2"/>
    </font>
    <font>
      <u/>
      <sz val="11"/>
      <color theme="10"/>
      <name val="Calibri"/>
      <family val="2"/>
      <scheme val="minor"/>
    </font>
    <font>
      <b/>
      <sz val="22"/>
      <color rgb="FF0070C0"/>
      <name val="Calibri"/>
      <family val="2"/>
      <scheme val="minor"/>
    </font>
    <font>
      <b/>
      <sz val="16"/>
      <color theme="1"/>
      <name val="Arial"/>
      <family val="2"/>
    </font>
    <font>
      <u/>
      <sz val="11"/>
      <color theme="10"/>
      <name val="Calibri"/>
      <family val="2"/>
    </font>
    <font>
      <sz val="11"/>
      <color rgb="FF9C0006"/>
      <name val="Calibri"/>
      <family val="2"/>
      <scheme val="minor"/>
    </font>
    <font>
      <sz val="11"/>
      <color rgb="FF9C6500"/>
      <name val="Calibri"/>
      <family val="2"/>
      <scheme val="minor"/>
    </font>
    <font>
      <b/>
      <sz val="22"/>
      <color theme="3"/>
      <name val="Calibri"/>
      <family val="2"/>
      <scheme val="minor"/>
    </font>
    <font>
      <b/>
      <sz val="16"/>
      <color theme="3" tint="-0.24994659260841701"/>
      <name val="Arial"/>
      <family val="2"/>
    </font>
    <font>
      <sz val="10"/>
      <color rgb="FFFF0000"/>
      <name val="Arial"/>
      <family val="2"/>
    </font>
    <font>
      <b/>
      <sz val="14"/>
      <color theme="0"/>
      <name val="Calibri"/>
      <family val="2"/>
      <scheme val="minor"/>
    </font>
    <font>
      <u/>
      <sz val="12"/>
      <color theme="10"/>
      <name val="Arial"/>
      <family val="2"/>
    </font>
    <font>
      <sz val="12"/>
      <name val="Arial"/>
      <family val="2"/>
    </font>
    <font>
      <b/>
      <sz val="12"/>
      <color rgb="FFFF0000"/>
      <name val="Arial"/>
      <family val="2"/>
    </font>
    <font>
      <sz val="10"/>
      <color theme="0"/>
      <name val="Arial"/>
      <family val="2"/>
    </font>
    <font>
      <b/>
      <sz val="14"/>
      <name val="Arial"/>
      <family val="2"/>
    </font>
    <font>
      <sz val="12"/>
      <color indexed="8"/>
      <name val="Arial"/>
      <family val="2"/>
    </font>
    <font>
      <b/>
      <i/>
      <sz val="12"/>
      <color indexed="8"/>
      <name val="Arial"/>
      <family val="2"/>
    </font>
    <font>
      <sz val="12"/>
      <color theme="0" tint="-4.9989318521683403E-2"/>
      <name val="Arial"/>
      <family val="2"/>
    </font>
    <font>
      <b/>
      <sz val="12"/>
      <color indexed="8"/>
      <name val="Arial"/>
      <family val="2"/>
    </font>
    <font>
      <u/>
      <sz val="12"/>
      <color indexed="17"/>
      <name val="Arial"/>
      <family val="2"/>
    </font>
    <font>
      <u/>
      <sz val="12"/>
      <color indexed="12"/>
      <name val="Arial"/>
      <family val="2"/>
    </font>
    <font>
      <sz val="12"/>
      <color indexed="12"/>
      <name val="Arial"/>
      <family val="2"/>
    </font>
    <font>
      <sz val="12"/>
      <color indexed="17"/>
      <name val="Arial"/>
      <family val="2"/>
    </font>
    <font>
      <b/>
      <sz val="12"/>
      <name val="Calibri"/>
      <family val="2"/>
      <scheme val="minor"/>
    </font>
    <font>
      <b/>
      <i/>
      <sz val="12"/>
      <color theme="1"/>
      <name val="Arial"/>
      <family val="2"/>
    </font>
    <font>
      <i/>
      <sz val="12"/>
      <color theme="1"/>
      <name val="Arial"/>
      <family val="2"/>
    </font>
    <font>
      <u/>
      <sz val="12"/>
      <color rgb="FF2A08F8"/>
      <name val="Arial"/>
      <family val="2"/>
    </font>
    <font>
      <sz val="12"/>
      <color rgb="FF2A08F8"/>
      <name val="Arial"/>
      <family val="2"/>
    </font>
    <font>
      <b/>
      <u/>
      <sz val="12"/>
      <color rgb="FF2A08F8"/>
      <name val="Arial"/>
      <family val="2"/>
    </font>
    <font>
      <sz val="12"/>
      <color theme="0"/>
      <name val="Arial"/>
      <family val="2"/>
    </font>
    <font>
      <b/>
      <sz val="12"/>
      <color theme="1"/>
      <name val="Calibri"/>
      <family val="2"/>
      <scheme val="minor"/>
    </font>
  </fonts>
  <fills count="14">
    <fill>
      <patternFill patternType="none"/>
    </fill>
    <fill>
      <patternFill patternType="gray125"/>
    </fill>
    <fill>
      <patternFill patternType="solid">
        <fgColor theme="0"/>
        <bgColor indexed="64"/>
      </patternFill>
    </fill>
    <fill>
      <patternFill patternType="solid">
        <fgColor rgb="FF008080"/>
        <bgColor indexed="64"/>
      </patternFill>
    </fill>
    <fill>
      <patternFill patternType="solid">
        <fgColor theme="0" tint="-0.14999847407452621"/>
        <bgColor indexed="64"/>
      </patternFill>
    </fill>
    <fill>
      <patternFill patternType="solid">
        <fgColor rgb="FFFFFF99"/>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rgb="FFFFC7CE"/>
      </patternFill>
    </fill>
    <fill>
      <patternFill patternType="solid">
        <fgColor rgb="FFFFEB9C"/>
      </patternFill>
    </fill>
    <fill>
      <patternFill patternType="solid">
        <fgColor theme="0" tint="-4.9989318521683403E-2"/>
        <bgColor indexed="64"/>
      </patternFill>
    </fill>
    <fill>
      <patternFill patternType="solid">
        <fgColor rgb="FFFFFF00"/>
        <bgColor indexed="64"/>
      </patternFill>
    </fill>
    <fill>
      <patternFill patternType="solid">
        <fgColor rgb="FF002060"/>
        <bgColor indexed="64"/>
      </patternFill>
    </fill>
    <fill>
      <patternFill patternType="solid">
        <fgColor theme="9" tint="0.59999389629810485"/>
        <bgColor indexed="65"/>
      </patternFill>
    </fill>
  </fills>
  <borders count="34">
    <border>
      <left/>
      <right/>
      <top/>
      <bottom/>
      <diagonal/>
    </border>
    <border>
      <left style="thin">
        <color indexed="64"/>
      </left>
      <right style="thin">
        <color indexed="64"/>
      </right>
      <top style="thin">
        <color indexed="64"/>
      </top>
      <bottom/>
      <diagonal/>
    </border>
    <border>
      <left/>
      <right style="medium">
        <color indexed="64"/>
      </right>
      <top/>
      <bottom/>
      <diagonal/>
    </border>
    <border>
      <left/>
      <right style="medium">
        <color indexed="64"/>
      </right>
      <top/>
      <bottom style="thin">
        <color indexed="64"/>
      </bottom>
      <diagonal/>
    </border>
    <border>
      <left/>
      <right style="medium">
        <color indexed="64"/>
      </right>
      <top style="thin">
        <color indexed="64"/>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right/>
      <top/>
      <bottom style="thin">
        <color indexed="64"/>
      </bottom>
      <diagonal/>
    </border>
    <border>
      <left style="medium">
        <color indexed="64"/>
      </left>
      <right/>
      <top/>
      <bottom style="thin">
        <color indexed="64"/>
      </bottom>
      <diagonal/>
    </border>
    <border>
      <left style="thin">
        <color theme="4" tint="-0.499984740745262"/>
      </left>
      <right/>
      <top/>
      <bottom/>
      <diagonal/>
    </border>
    <border>
      <left/>
      <right style="thin">
        <color theme="4" tint="-0.499984740745262"/>
      </right>
      <top style="thin">
        <color theme="4" tint="-0.499984740745262"/>
      </top>
      <bottom style="thin">
        <color theme="4" tint="-0.499984740745262"/>
      </bottom>
      <diagonal/>
    </border>
    <border>
      <left/>
      <right/>
      <top style="thin">
        <color theme="4" tint="-0.499984740745262"/>
      </top>
      <bottom style="thin">
        <color theme="4" tint="-0.499984740745262"/>
      </bottom>
      <diagonal/>
    </border>
    <border>
      <left/>
      <right/>
      <top style="thin">
        <color indexed="64"/>
      </top>
      <bottom/>
      <diagonal/>
    </border>
    <border>
      <left/>
      <right style="medium">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medium">
        <color theme="4" tint="0.39997558519241921"/>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bottom style="medium">
        <color indexed="64"/>
      </bottom>
      <diagonal/>
    </border>
  </borders>
  <cellStyleXfs count="17">
    <xf numFmtId="0" fontId="0" fillId="0" borderId="0"/>
    <xf numFmtId="0" fontId="9" fillId="0" borderId="0" applyNumberFormat="0" applyFill="0" applyBorder="0" applyAlignment="0" applyProtection="0">
      <alignment vertical="top"/>
      <protection locked="0"/>
    </xf>
    <xf numFmtId="0" fontId="5" fillId="0" borderId="0"/>
    <xf numFmtId="0" fontId="7" fillId="0" borderId="0"/>
    <xf numFmtId="0" fontId="4" fillId="0" borderId="0"/>
    <xf numFmtId="0" fontId="6" fillId="0" borderId="0" applyNumberFormat="0" applyFill="0" applyBorder="0" applyAlignment="0" applyProtection="0">
      <alignment vertical="top"/>
      <protection locked="0"/>
    </xf>
    <xf numFmtId="0" fontId="19" fillId="0" borderId="0" applyNumberFormat="0" applyFill="0" applyBorder="0" applyAlignment="0" applyProtection="0"/>
    <xf numFmtId="0" fontId="3" fillId="0" borderId="0"/>
    <xf numFmtId="0" fontId="19" fillId="0" borderId="0" applyNumberFormat="0" applyFill="0" applyBorder="0" applyAlignment="0" applyProtection="0"/>
    <xf numFmtId="0" fontId="26" fillId="10" borderId="0" applyNumberFormat="0" applyAlignment="0" applyProtection="0"/>
    <xf numFmtId="0" fontId="20" fillId="0" borderId="0" applyNumberFormat="0" applyFill="0" applyAlignment="0" applyProtection="0"/>
    <xf numFmtId="0" fontId="22" fillId="0" borderId="0" applyNumberFormat="0" applyFill="0" applyBorder="0" applyAlignment="0" applyProtection="0">
      <alignment vertical="top"/>
      <protection locked="0"/>
    </xf>
    <xf numFmtId="0" fontId="23" fillId="8" borderId="0" applyNumberFormat="0" applyBorder="0" applyAlignment="0" applyProtection="0"/>
    <xf numFmtId="0" fontId="24" fillId="9" borderId="0" applyNumberFormat="0" applyBorder="0" applyAlignment="0" applyProtection="0"/>
    <xf numFmtId="0" fontId="28" fillId="12" borderId="30" applyNumberFormat="0" applyAlignment="0" applyProtection="0"/>
    <xf numFmtId="0" fontId="2" fillId="0" borderId="0"/>
    <xf numFmtId="0" fontId="1" fillId="13" borderId="0" applyNumberFormat="0" applyBorder="0" applyAlignment="0" applyProtection="0"/>
  </cellStyleXfs>
  <cellXfs count="219">
    <xf numFmtId="0" fontId="0" fillId="0" borderId="0" xfId="0"/>
    <xf numFmtId="0" fontId="0" fillId="2" borderId="0" xfId="0" applyFill="1" applyAlignment="1" applyProtection="1">
      <alignment vertical="center"/>
    </xf>
    <xf numFmtId="0" fontId="16" fillId="2" borderId="20" xfId="0" applyFont="1" applyFill="1" applyBorder="1" applyAlignment="1" applyProtection="1">
      <alignment vertical="center"/>
    </xf>
    <xf numFmtId="0" fontId="16" fillId="2" borderId="0" xfId="0" applyFont="1" applyFill="1" applyAlignment="1" applyProtection="1">
      <alignment vertical="center"/>
    </xf>
    <xf numFmtId="0" fontId="0" fillId="2" borderId="0" xfId="0" applyFill="1" applyProtection="1"/>
    <xf numFmtId="0" fontId="0" fillId="0" borderId="0" xfId="0" applyProtection="1"/>
    <xf numFmtId="0" fontId="11" fillId="0" borderId="0" xfId="0" applyFont="1" applyProtection="1"/>
    <xf numFmtId="0" fontId="0" fillId="2" borderId="0" xfId="0" applyFill="1" applyBorder="1" applyAlignment="1" applyProtection="1">
      <alignment vertical="center"/>
    </xf>
    <xf numFmtId="0" fontId="10" fillId="2" borderId="0" xfId="0" applyFont="1" applyFill="1" applyAlignment="1" applyProtection="1">
      <alignment horizontal="center" vertical="center"/>
    </xf>
    <xf numFmtId="0" fontId="0" fillId="2" borderId="0" xfId="0" applyFill="1" applyAlignment="1" applyProtection="1">
      <alignment vertical="center" wrapText="1"/>
    </xf>
    <xf numFmtId="0" fontId="0" fillId="2" borderId="0" xfId="0" applyFill="1" applyAlignment="1" applyProtection="1">
      <alignment horizontal="center" vertical="center" wrapText="1"/>
    </xf>
    <xf numFmtId="0" fontId="0" fillId="0" borderId="0" xfId="0" applyAlignment="1" applyProtection="1">
      <alignment wrapText="1"/>
    </xf>
    <xf numFmtId="0" fontId="0" fillId="2" borderId="0" xfId="0" applyFill="1" applyAlignment="1" applyProtection="1">
      <alignment horizontal="left" vertical="center" wrapText="1" indent="1"/>
    </xf>
    <xf numFmtId="0" fontId="0" fillId="0" borderId="0" xfId="0" applyAlignment="1" applyProtection="1">
      <alignment horizontal="left" vertical="center" wrapText="1" indent="1"/>
    </xf>
    <xf numFmtId="0" fontId="11" fillId="0" borderId="0" xfId="0" applyFont="1" applyAlignment="1" applyProtection="1">
      <alignment horizontal="left" vertical="center" wrapText="1" indent="1"/>
    </xf>
    <xf numFmtId="0" fontId="0" fillId="2" borderId="11" xfId="0" applyFill="1" applyBorder="1" applyAlignment="1" applyProtection="1">
      <alignment horizontal="right" vertical="center"/>
    </xf>
    <xf numFmtId="166" fontId="10" fillId="2" borderId="4" xfId="0" applyNumberFormat="1" applyFont="1" applyFill="1" applyBorder="1" applyAlignment="1" applyProtection="1">
      <alignment horizontal="center" vertical="center"/>
    </xf>
    <xf numFmtId="164" fontId="0" fillId="2" borderId="0" xfId="0" applyNumberFormat="1" applyFill="1" applyProtection="1"/>
    <xf numFmtId="0" fontId="10" fillId="2" borderId="4" xfId="0" applyFont="1" applyFill="1" applyBorder="1" applyAlignment="1" applyProtection="1">
      <alignment horizontal="center" vertical="center"/>
    </xf>
    <xf numFmtId="0" fontId="12" fillId="0" borderId="0" xfId="0" applyFont="1" applyBorder="1" applyAlignment="1" applyProtection="1">
      <alignment horizontal="right" wrapText="1"/>
    </xf>
    <xf numFmtId="0" fontId="14" fillId="7" borderId="15" xfId="0" applyNumberFormat="1" applyFont="1" applyFill="1" applyBorder="1" applyAlignment="1" applyProtection="1">
      <alignment horizontal="left" wrapText="1"/>
    </xf>
    <xf numFmtId="0" fontId="14" fillId="4" borderId="16" xfId="0" applyFont="1" applyFill="1" applyBorder="1" applyAlignment="1" applyProtection="1">
      <alignment horizontal="center" vertical="center"/>
    </xf>
    <xf numFmtId="14" fontId="12" fillId="0" borderId="0" xfId="0" applyNumberFormat="1" applyFont="1" applyBorder="1" applyAlignment="1" applyProtection="1">
      <alignment horizontal="right" vertical="center" wrapText="1"/>
    </xf>
    <xf numFmtId="165" fontId="0" fillId="0" borderId="0" xfId="0" applyNumberFormat="1" applyFont="1" applyBorder="1" applyAlignment="1" applyProtection="1">
      <alignment horizontal="left" wrapText="1" indent="1"/>
    </xf>
    <xf numFmtId="0" fontId="14" fillId="4" borderId="12" xfId="0" applyFont="1" applyFill="1" applyBorder="1" applyAlignment="1" applyProtection="1">
      <alignment horizontal="center" vertical="center"/>
    </xf>
    <xf numFmtId="0" fontId="14" fillId="4" borderId="2" xfId="0" applyFont="1" applyFill="1" applyBorder="1" applyAlignment="1" applyProtection="1">
      <alignment horizontal="center" vertical="center"/>
    </xf>
    <xf numFmtId="165" fontId="12" fillId="0" borderId="5" xfId="0" applyNumberFormat="1" applyFont="1" applyBorder="1" applyAlignment="1" applyProtection="1">
      <alignment horizontal="right" vertical="center" wrapText="1"/>
    </xf>
    <xf numFmtId="0" fontId="10" fillId="0" borderId="0" xfId="0" applyFont="1" applyAlignment="1" applyProtection="1">
      <alignment horizontal="center" vertical="center"/>
    </xf>
    <xf numFmtId="0" fontId="0" fillId="0" borderId="0" xfId="0" applyAlignment="1" applyProtection="1">
      <alignment vertical="center" wrapText="1"/>
    </xf>
    <xf numFmtId="0" fontId="0" fillId="0" borderId="0" xfId="0" applyAlignment="1" applyProtection="1">
      <alignment horizontal="center" vertical="center" wrapText="1"/>
    </xf>
    <xf numFmtId="0" fontId="0" fillId="2" borderId="0" xfId="0" applyFill="1" applyAlignment="1" applyProtection="1">
      <alignment horizontal="left" vertical="center"/>
    </xf>
    <xf numFmtId="0" fontId="21" fillId="7" borderId="26" xfId="0" applyNumberFormat="1" applyFont="1" applyFill="1" applyBorder="1" applyAlignment="1" applyProtection="1">
      <alignment horizontal="right" vertical="center" wrapText="1"/>
    </xf>
    <xf numFmtId="0" fontId="12" fillId="0" borderId="0" xfId="0" applyFont="1" applyBorder="1" applyAlignment="1" applyProtection="1">
      <alignment horizontal="right" vertical="center" wrapText="1"/>
    </xf>
    <xf numFmtId="165" fontId="12" fillId="0" borderId="0" xfId="0" applyNumberFormat="1" applyFont="1" applyBorder="1" applyAlignment="1" applyProtection="1">
      <alignment horizontal="right" vertical="center" wrapText="1"/>
    </xf>
    <xf numFmtId="0" fontId="14" fillId="4" borderId="0" xfId="0" applyFont="1" applyFill="1" applyBorder="1" applyAlignment="1" applyProtection="1">
      <alignment horizontal="center" vertical="center"/>
    </xf>
    <xf numFmtId="0" fontId="0" fillId="2" borderId="9" xfId="0" applyFill="1" applyBorder="1" applyAlignment="1" applyProtection="1">
      <alignment vertical="center" wrapText="1"/>
    </xf>
    <xf numFmtId="0" fontId="0" fillId="0" borderId="9" xfId="0" applyBorder="1" applyAlignment="1" applyProtection="1">
      <alignment vertical="center" wrapText="1"/>
    </xf>
    <xf numFmtId="0" fontId="15" fillId="2" borderId="0" xfId="2" applyFont="1" applyFill="1" applyBorder="1" applyAlignment="1" applyProtection="1">
      <alignment vertical="center"/>
      <protection locked="0"/>
    </xf>
    <xf numFmtId="0" fontId="15" fillId="6" borderId="27" xfId="2" applyFont="1" applyFill="1" applyBorder="1" applyAlignment="1" applyProtection="1">
      <alignment vertical="center"/>
      <protection locked="0"/>
    </xf>
    <xf numFmtId="0" fontId="16" fillId="2" borderId="0" xfId="2" applyFont="1" applyFill="1" applyAlignment="1" applyProtection="1">
      <alignment vertical="center"/>
      <protection locked="0"/>
    </xf>
    <xf numFmtId="0" fontId="5" fillId="2" borderId="0" xfId="2" applyFill="1" applyAlignment="1" applyProtection="1">
      <alignment vertical="center"/>
      <protection locked="0"/>
    </xf>
    <xf numFmtId="0" fontId="5" fillId="2" borderId="0" xfId="2" applyFill="1" applyProtection="1">
      <protection locked="0"/>
    </xf>
    <xf numFmtId="0" fontId="15" fillId="2" borderId="0" xfId="9" applyFont="1" applyFill="1" applyBorder="1" applyAlignment="1" applyProtection="1">
      <alignment wrapText="1"/>
      <protection locked="0"/>
    </xf>
    <xf numFmtId="0" fontId="5" fillId="0" borderId="0" xfId="2" applyProtection="1">
      <protection locked="0"/>
    </xf>
    <xf numFmtId="0" fontId="5" fillId="2" borderId="0" xfId="9" applyFont="1" applyFill="1" applyBorder="1" applyAlignment="1" applyProtection="1">
      <alignment vertical="center" wrapText="1"/>
      <protection locked="0"/>
    </xf>
    <xf numFmtId="0" fontId="5" fillId="0" borderId="0" xfId="2" applyFont="1" applyAlignment="1" applyProtection="1">
      <alignment horizontal="left" vertical="top"/>
      <protection locked="0"/>
    </xf>
    <xf numFmtId="0" fontId="10" fillId="2" borderId="0" xfId="0" applyFont="1" applyFill="1" applyBorder="1" applyAlignment="1" applyProtection="1">
      <alignment vertical="top" wrapText="1"/>
      <protection locked="0"/>
    </xf>
    <xf numFmtId="0" fontId="5" fillId="2" borderId="0" xfId="9" applyFont="1" applyFill="1" applyBorder="1" applyAlignment="1" applyProtection="1">
      <alignment vertical="top" wrapText="1"/>
      <protection locked="0"/>
    </xf>
    <xf numFmtId="0" fontId="15" fillId="2" borderId="0" xfId="9" applyFont="1" applyFill="1" applyBorder="1" applyAlignment="1" applyProtection="1">
      <alignment wrapText="1"/>
    </xf>
    <xf numFmtId="0" fontId="20" fillId="6" borderId="0" xfId="10" applyFill="1" applyAlignment="1" applyProtection="1">
      <alignment vertical="center" wrapText="1"/>
      <protection locked="0"/>
    </xf>
    <xf numFmtId="0" fontId="0" fillId="0" borderId="0" xfId="0" applyFill="1"/>
    <xf numFmtId="0" fontId="0" fillId="6" borderId="0" xfId="0" applyFill="1"/>
    <xf numFmtId="0" fontId="0" fillId="10" borderId="0" xfId="0" applyFill="1"/>
    <xf numFmtId="0" fontId="0" fillId="11" borderId="31" xfId="0" applyFill="1" applyBorder="1"/>
    <xf numFmtId="0" fontId="25" fillId="6" borderId="15" xfId="10" applyFont="1" applyFill="1" applyBorder="1" applyAlignment="1" applyProtection="1">
      <alignment vertical="center" wrapText="1"/>
      <protection locked="0"/>
    </xf>
    <xf numFmtId="0" fontId="20" fillId="6" borderId="16" xfId="10" applyFill="1" applyBorder="1" applyAlignment="1" applyProtection="1">
      <alignment vertical="center" wrapText="1"/>
      <protection locked="0"/>
    </xf>
    <xf numFmtId="0" fontId="26" fillId="4" borderId="12" xfId="9" applyFill="1" applyBorder="1"/>
    <xf numFmtId="0" fontId="0" fillId="4" borderId="2" xfId="0" applyFill="1" applyBorder="1"/>
    <xf numFmtId="0" fontId="28" fillId="12" borderId="30" xfId="14"/>
    <xf numFmtId="0" fontId="27" fillId="12" borderId="2" xfId="0" applyFont="1" applyFill="1" applyBorder="1"/>
    <xf numFmtId="0" fontId="0" fillId="12" borderId="2" xfId="0" applyFill="1" applyBorder="1"/>
    <xf numFmtId="0" fontId="12" fillId="0" borderId="0" xfId="0" applyFont="1" applyBorder="1" applyAlignment="1" applyProtection="1">
      <alignment vertical="center"/>
    </xf>
    <xf numFmtId="0" fontId="13" fillId="2" borderId="12" xfId="0" applyFont="1" applyFill="1" applyBorder="1"/>
    <xf numFmtId="0" fontId="16" fillId="2" borderId="2" xfId="0" applyFont="1" applyFill="1" applyBorder="1"/>
    <xf numFmtId="0" fontId="16" fillId="0" borderId="0" xfId="0" applyFont="1" applyFill="1"/>
    <xf numFmtId="0" fontId="16" fillId="0" borderId="0" xfId="0" applyFont="1"/>
    <xf numFmtId="0" fontId="16" fillId="2" borderId="12" xfId="0" applyFont="1" applyFill="1" applyBorder="1" applyAlignment="1">
      <alignment wrapText="1"/>
    </xf>
    <xf numFmtId="0" fontId="29" fillId="2" borderId="12" xfId="1" applyFont="1" applyFill="1" applyBorder="1" applyAlignment="1" applyProtection="1"/>
    <xf numFmtId="0" fontId="16" fillId="2" borderId="12" xfId="0" applyFont="1" applyFill="1" applyBorder="1"/>
    <xf numFmtId="0" fontId="16" fillId="2" borderId="12" xfId="0" applyFont="1" applyFill="1" applyBorder="1" applyAlignment="1"/>
    <xf numFmtId="0" fontId="13" fillId="2" borderId="12" xfId="0" applyFont="1" applyFill="1" applyBorder="1" applyAlignment="1"/>
    <xf numFmtId="0" fontId="16" fillId="10" borderId="0" xfId="0" applyFont="1" applyFill="1"/>
    <xf numFmtId="0" fontId="16" fillId="2" borderId="12" xfId="0" applyFont="1" applyFill="1" applyBorder="1" applyAlignment="1">
      <alignment vertical="center"/>
    </xf>
    <xf numFmtId="0" fontId="29" fillId="2" borderId="13" xfId="1" applyFont="1" applyFill="1" applyBorder="1" applyAlignment="1" applyProtection="1"/>
    <xf numFmtId="0" fontId="16" fillId="2" borderId="33" xfId="0" applyFont="1" applyFill="1" applyBorder="1"/>
    <xf numFmtId="0" fontId="32" fillId="0" borderId="0" xfId="0" applyFont="1" applyFill="1"/>
    <xf numFmtId="0" fontId="29" fillId="2" borderId="12" xfId="1" applyFont="1" applyFill="1" applyBorder="1" applyAlignment="1" applyProtection="1">
      <alignment vertical="center"/>
    </xf>
    <xf numFmtId="0" fontId="16" fillId="2" borderId="12" xfId="0" applyFont="1" applyFill="1" applyBorder="1" applyAlignment="1">
      <alignment vertical="top" wrapText="1"/>
    </xf>
    <xf numFmtId="0" fontId="30" fillId="2" borderId="28" xfId="9" applyFont="1" applyFill="1" applyBorder="1" applyAlignment="1" applyProtection="1">
      <alignment vertical="center" wrapText="1"/>
      <protection locked="0"/>
    </xf>
    <xf numFmtId="0" fontId="33" fillId="2" borderId="1" xfId="9" applyFont="1" applyFill="1" applyBorder="1" applyAlignment="1" applyProtection="1">
      <alignment wrapText="1"/>
      <protection locked="0"/>
    </xf>
    <xf numFmtId="0" fontId="30" fillId="2" borderId="28" xfId="9" applyFont="1" applyFill="1" applyBorder="1" applyAlignment="1" applyProtection="1">
      <alignment vertical="top" wrapText="1"/>
      <protection locked="0"/>
    </xf>
    <xf numFmtId="0" fontId="13" fillId="5" borderId="29" xfId="0" applyFont="1" applyFill="1" applyBorder="1" applyAlignment="1" applyProtection="1">
      <alignment vertical="top" wrapText="1"/>
      <protection locked="0"/>
    </xf>
    <xf numFmtId="0" fontId="13" fillId="0" borderId="9" xfId="0" applyFont="1" applyBorder="1" applyAlignment="1" applyProtection="1">
      <alignment horizontal="left" vertical="center" wrapText="1" indent="1"/>
    </xf>
    <xf numFmtId="0" fontId="13" fillId="0" borderId="6" xfId="0" applyFont="1" applyBorder="1" applyAlignment="1" applyProtection="1">
      <alignment horizontal="center" vertical="center"/>
    </xf>
    <xf numFmtId="0" fontId="16" fillId="0" borderId="6" xfId="0" applyFont="1" applyFill="1" applyBorder="1" applyAlignment="1" applyProtection="1">
      <alignment vertical="center" wrapText="1"/>
    </xf>
    <xf numFmtId="0" fontId="13" fillId="0" borderId="6" xfId="0" applyFont="1" applyBorder="1" applyAlignment="1" applyProtection="1">
      <alignment horizontal="center" vertical="center" wrapText="1"/>
    </xf>
    <xf numFmtId="0" fontId="16" fillId="0" borderId="6" xfId="0" applyFont="1" applyBorder="1" applyAlignment="1" applyProtection="1">
      <alignment horizontal="center" vertical="center" wrapText="1"/>
    </xf>
    <xf numFmtId="14" fontId="16" fillId="0" borderId="6" xfId="0" applyNumberFormat="1" applyFont="1" applyBorder="1" applyAlignment="1" applyProtection="1">
      <alignment vertical="center" wrapText="1"/>
    </xf>
    <xf numFmtId="0" fontId="16" fillId="0" borderId="27" xfId="0" applyFont="1" applyBorder="1" applyAlignment="1" applyProtection="1">
      <alignment vertical="center" wrapText="1"/>
    </xf>
    <xf numFmtId="167" fontId="16" fillId="0" borderId="6" xfId="0" applyNumberFormat="1" applyFont="1" applyBorder="1" applyAlignment="1" applyProtection="1">
      <alignment vertical="center" wrapText="1"/>
    </xf>
    <xf numFmtId="0" fontId="13" fillId="0" borderId="2" xfId="0" applyFont="1" applyBorder="1" applyAlignment="1" applyProtection="1">
      <alignment horizontal="center" vertical="center"/>
    </xf>
    <xf numFmtId="0" fontId="16" fillId="2" borderId="0" xfId="0" applyFont="1" applyFill="1" applyProtection="1"/>
    <xf numFmtId="0" fontId="16" fillId="0" borderId="0" xfId="0" applyFont="1" applyProtection="1"/>
    <xf numFmtId="0" fontId="36" fillId="0" borderId="0" xfId="0" applyFont="1" applyProtection="1"/>
    <xf numFmtId="0" fontId="16" fillId="0" borderId="6" xfId="1" applyFont="1" applyFill="1" applyBorder="1" applyAlignment="1" applyProtection="1">
      <alignment vertical="center" wrapText="1"/>
    </xf>
    <xf numFmtId="0" fontId="16" fillId="0" borderId="6" xfId="1" applyFont="1" applyBorder="1" applyAlignment="1" applyProtection="1">
      <alignment vertical="center" wrapText="1"/>
    </xf>
    <xf numFmtId="0" fontId="16" fillId="0" borderId="6" xfId="0" applyFont="1" applyBorder="1" applyAlignment="1" applyProtection="1">
      <alignment vertical="center" wrapText="1"/>
    </xf>
    <xf numFmtId="0" fontId="0" fillId="2" borderId="0" xfId="0" applyFill="1" applyBorder="1" applyAlignment="1" applyProtection="1">
      <alignment vertical="center" wrapText="1"/>
    </xf>
    <xf numFmtId="0" fontId="0" fillId="0" borderId="0" xfId="0" applyBorder="1" applyAlignment="1" applyProtection="1">
      <alignment vertical="center" wrapText="1"/>
    </xf>
    <xf numFmtId="0" fontId="11" fillId="0" borderId="0" xfId="0" applyFont="1" applyAlignment="1" applyProtection="1">
      <alignment vertical="center" wrapText="1"/>
    </xf>
    <xf numFmtId="0" fontId="32" fillId="0" borderId="0" xfId="0" applyFont="1" applyAlignment="1" applyProtection="1">
      <alignment horizontal="center" vertical="center"/>
    </xf>
    <xf numFmtId="0" fontId="0" fillId="0" borderId="0" xfId="0" applyAlignment="1" applyProtection="1"/>
    <xf numFmtId="0" fontId="29" fillId="2" borderId="0" xfId="1" applyFont="1" applyFill="1" applyAlignment="1" applyProtection="1">
      <alignment wrapText="1"/>
    </xf>
    <xf numFmtId="0" fontId="33" fillId="6" borderId="6" xfId="2" applyFont="1" applyFill="1" applyBorder="1" applyAlignment="1" applyProtection="1">
      <alignment vertical="center" wrapText="1"/>
      <protection locked="0"/>
    </xf>
    <xf numFmtId="0" fontId="16" fillId="11" borderId="32" xfId="0" applyFont="1" applyFill="1" applyBorder="1" applyAlignment="1">
      <alignment horizontal="left" vertical="center" wrapText="1" indent="1"/>
    </xf>
    <xf numFmtId="0" fontId="15" fillId="6" borderId="28" xfId="0" applyFont="1" applyFill="1" applyBorder="1" applyAlignment="1" applyProtection="1">
      <alignment horizontal="center" vertical="center" wrapText="1"/>
    </xf>
    <xf numFmtId="0" fontId="8" fillId="3" borderId="28" xfId="0" applyFont="1" applyFill="1" applyBorder="1" applyAlignment="1" applyProtection="1">
      <alignment horizontal="center" vertical="center"/>
    </xf>
    <xf numFmtId="0" fontId="30" fillId="2" borderId="2" xfId="0" applyFont="1" applyFill="1" applyBorder="1"/>
    <xf numFmtId="0" fontId="30" fillId="0" borderId="0" xfId="0" applyFont="1" applyFill="1"/>
    <xf numFmtId="0" fontId="30" fillId="0" borderId="0" xfId="0" applyFont="1"/>
    <xf numFmtId="0" fontId="16" fillId="2" borderId="0" xfId="0" applyFont="1" applyFill="1" applyBorder="1" applyAlignment="1">
      <alignment vertical="top" wrapText="1"/>
    </xf>
    <xf numFmtId="0" fontId="13" fillId="2" borderId="6" xfId="0" applyFont="1" applyFill="1" applyBorder="1" applyAlignment="1">
      <alignment wrapText="1"/>
    </xf>
    <xf numFmtId="0" fontId="20" fillId="6" borderId="2" xfId="10" applyFill="1" applyBorder="1" applyAlignment="1" applyProtection="1">
      <alignment vertical="center" wrapText="1"/>
      <protection locked="0"/>
    </xf>
    <xf numFmtId="0" fontId="9" fillId="0" borderId="0" xfId="1" applyAlignment="1" applyProtection="1"/>
    <xf numFmtId="0" fontId="9" fillId="0" borderId="0" xfId="1" applyAlignment="1" applyProtection="1">
      <alignment wrapText="1"/>
    </xf>
    <xf numFmtId="0" fontId="16" fillId="2" borderId="0" xfId="15" applyFont="1" applyFill="1" applyBorder="1" applyAlignment="1" applyProtection="1">
      <alignment horizontal="left" vertical="top" wrapText="1"/>
      <protection locked="0"/>
    </xf>
    <xf numFmtId="0" fontId="2" fillId="2" borderId="9" xfId="15" applyFill="1" applyBorder="1" applyProtection="1">
      <protection locked="0"/>
    </xf>
    <xf numFmtId="0" fontId="2" fillId="2" borderId="0" xfId="15" applyFill="1" applyProtection="1">
      <protection locked="0"/>
    </xf>
    <xf numFmtId="0" fontId="2" fillId="0" borderId="0" xfId="15" applyProtection="1">
      <protection locked="0"/>
    </xf>
    <xf numFmtId="0" fontId="2" fillId="2" borderId="9" xfId="15" applyFont="1" applyFill="1" applyBorder="1" applyAlignment="1" applyProtection="1">
      <alignment horizontal="left" vertical="top"/>
      <protection locked="0"/>
    </xf>
    <xf numFmtId="0" fontId="2" fillId="2" borderId="0" xfId="15" applyFont="1" applyFill="1" applyAlignment="1" applyProtection="1">
      <alignment horizontal="left" vertical="top"/>
      <protection locked="0"/>
    </xf>
    <xf numFmtId="0" fontId="2" fillId="0" borderId="0" xfId="15" applyFont="1" applyAlignment="1" applyProtection="1">
      <alignment horizontal="left" vertical="top"/>
      <protection locked="0"/>
    </xf>
    <xf numFmtId="0" fontId="16" fillId="2" borderId="0" xfId="15" applyFont="1" applyFill="1" applyBorder="1" applyProtection="1">
      <protection locked="0"/>
    </xf>
    <xf numFmtId="0" fontId="16" fillId="2" borderId="0" xfId="15" applyFont="1" applyFill="1" applyBorder="1" applyAlignment="1" applyProtection="1">
      <alignment vertical="top" wrapText="1"/>
      <protection locked="0"/>
    </xf>
    <xf numFmtId="0" fontId="13" fillId="5" borderId="28" xfId="0" applyFont="1" applyFill="1" applyBorder="1" applyAlignment="1" applyProtection="1">
      <alignment vertical="top" wrapText="1"/>
      <protection locked="0"/>
    </xf>
    <xf numFmtId="0" fontId="13" fillId="5" borderId="29" xfId="0" applyFont="1" applyFill="1" applyBorder="1" applyAlignment="1" applyProtection="1">
      <alignment vertical="top" wrapText="1"/>
    </xf>
    <xf numFmtId="0" fontId="48" fillId="0" borderId="0" xfId="15" applyFont="1" applyAlignment="1" applyProtection="1">
      <alignment wrapText="1"/>
      <protection locked="0"/>
    </xf>
    <xf numFmtId="0" fontId="16" fillId="0" borderId="0" xfId="15" applyFont="1" applyAlignment="1" applyProtection="1">
      <alignment wrapText="1"/>
      <protection locked="0"/>
    </xf>
    <xf numFmtId="0" fontId="16" fillId="2" borderId="6" xfId="2" applyFont="1" applyFill="1" applyBorder="1" applyAlignment="1">
      <alignment vertical="center"/>
    </xf>
    <xf numFmtId="0" fontId="5" fillId="2" borderId="6" xfId="2" applyFill="1" applyBorder="1" applyAlignment="1">
      <alignment vertical="center"/>
    </xf>
    <xf numFmtId="0" fontId="5" fillId="2" borderId="6" xfId="2" applyFill="1" applyBorder="1"/>
    <xf numFmtId="0" fontId="7" fillId="0" borderId="6" xfId="3" applyFont="1" applyBorder="1" applyAlignment="1">
      <alignment horizontal="left" vertical="center" wrapText="1"/>
    </xf>
    <xf numFmtId="0" fontId="7" fillId="2" borderId="6" xfId="3" applyFill="1" applyBorder="1" applyAlignment="1">
      <alignment vertical="center" wrapText="1"/>
    </xf>
    <xf numFmtId="0" fontId="11" fillId="0" borderId="6" xfId="3" applyFont="1" applyBorder="1" applyAlignment="1">
      <alignment vertical="center" wrapText="1"/>
    </xf>
    <xf numFmtId="0" fontId="5" fillId="0" borderId="6" xfId="2" applyBorder="1"/>
    <xf numFmtId="0" fontId="7" fillId="0" borderId="6" xfId="3" applyBorder="1" applyAlignment="1">
      <alignment vertical="center" wrapText="1"/>
    </xf>
    <xf numFmtId="0" fontId="15" fillId="6" borderId="6" xfId="2" applyFont="1" applyFill="1" applyBorder="1" applyAlignment="1">
      <alignment horizontal="center" vertical="center" wrapText="1"/>
    </xf>
    <xf numFmtId="0" fontId="30" fillId="0" borderId="6" xfId="2" applyFont="1" applyBorder="1" applyAlignment="1">
      <alignment vertical="center"/>
    </xf>
    <xf numFmtId="168" fontId="30" fillId="0" borderId="6" xfId="2" applyNumberFormat="1" applyFont="1" applyBorder="1" applyAlignment="1">
      <alignment horizontal="center"/>
    </xf>
    <xf numFmtId="168" fontId="9" fillId="0" borderId="6" xfId="1" applyNumberFormat="1" applyBorder="1" applyAlignment="1" applyProtection="1">
      <alignment vertical="center"/>
    </xf>
    <xf numFmtId="0" fontId="30" fillId="0" borderId="6" xfId="2" applyFont="1" applyBorder="1" applyAlignment="1">
      <alignment vertical="center" wrapText="1"/>
    </xf>
    <xf numFmtId="14" fontId="30" fillId="0" borderId="6" xfId="2" applyNumberFormat="1" applyFont="1" applyBorder="1" applyAlignment="1">
      <alignment vertical="center" wrapText="1"/>
    </xf>
    <xf numFmtId="0" fontId="30" fillId="0" borderId="6" xfId="2" applyFont="1" applyBorder="1" applyAlignment="1">
      <alignment horizontal="center" vertical="center" wrapText="1"/>
    </xf>
    <xf numFmtId="0" fontId="30" fillId="0" borderId="6" xfId="2" applyFont="1" applyBorder="1" applyAlignment="1">
      <alignment horizontal="center" vertical="center"/>
    </xf>
    <xf numFmtId="14" fontId="30" fillId="0" borderId="6" xfId="2" applyNumberFormat="1" applyFont="1" applyBorder="1" applyAlignment="1">
      <alignment horizontal="center" vertical="center"/>
    </xf>
    <xf numFmtId="0" fontId="42" fillId="8" borderId="6" xfId="12" applyFont="1" applyBorder="1" applyAlignment="1">
      <alignment horizontal="center" vertical="center"/>
    </xf>
    <xf numFmtId="0" fontId="30" fillId="0" borderId="6" xfId="2" applyFont="1" applyBorder="1"/>
    <xf numFmtId="168" fontId="9" fillId="0" borderId="6" xfId="1" applyNumberFormat="1" applyBorder="1" applyAlignment="1" applyProtection="1"/>
    <xf numFmtId="0" fontId="30" fillId="0" borderId="6" xfId="2" applyFont="1" applyBorder="1" applyAlignment="1">
      <alignment wrapText="1"/>
    </xf>
    <xf numFmtId="14" fontId="30" fillId="0" borderId="6" xfId="2" applyNumberFormat="1" applyFont="1" applyBorder="1" applyAlignment="1">
      <alignment wrapText="1"/>
    </xf>
    <xf numFmtId="0" fontId="30" fillId="0" borderId="6" xfId="2" applyFont="1" applyBorder="1" applyAlignment="1">
      <alignment horizontal="center" wrapText="1"/>
    </xf>
    <xf numFmtId="0" fontId="30" fillId="0" borderId="6" xfId="2" applyFont="1" applyBorder="1" applyAlignment="1">
      <alignment horizontal="center"/>
    </xf>
    <xf numFmtId="0" fontId="49" fillId="13" borderId="6" xfId="16" applyFont="1" applyBorder="1" applyAlignment="1">
      <alignment horizontal="center"/>
    </xf>
    <xf numFmtId="0" fontId="42" fillId="9" borderId="6" xfId="13" applyFont="1" applyBorder="1" applyAlignment="1">
      <alignment horizontal="center"/>
    </xf>
    <xf numFmtId="0" fontId="9" fillId="0" borderId="6" xfId="1" applyBorder="1" applyAlignment="1" applyProtection="1"/>
    <xf numFmtId="0" fontId="30" fillId="0" borderId="6" xfId="2" applyFont="1" applyBorder="1" applyAlignment="1" applyProtection="1">
      <alignment horizontal="center" wrapText="1"/>
      <protection locked="0"/>
    </xf>
    <xf numFmtId="0" fontId="9" fillId="0" borderId="6" xfId="1" applyBorder="1" applyAlignment="1" applyProtection="1">
      <alignment wrapText="1"/>
    </xf>
    <xf numFmtId="0" fontId="30" fillId="0" borderId="6" xfId="2" applyFont="1" applyBorder="1" applyAlignment="1">
      <alignment horizontal="right"/>
    </xf>
    <xf numFmtId="168" fontId="30" fillId="0" borderId="6" xfId="2" applyNumberFormat="1" applyFont="1" applyBorder="1"/>
    <xf numFmtId="0" fontId="32" fillId="0" borderId="6" xfId="2" applyFont="1" applyBorder="1"/>
    <xf numFmtId="0" fontId="5" fillId="0" borderId="6" xfId="2" applyBorder="1" applyAlignment="1">
      <alignment horizontal="center"/>
    </xf>
    <xf numFmtId="168" fontId="29" fillId="0" borderId="6" xfId="1" applyNumberFormat="1" applyFont="1" applyBorder="1" applyAlignment="1" applyProtection="1">
      <alignment vertical="center"/>
    </xf>
    <xf numFmtId="0" fontId="16" fillId="0" borderId="0" xfId="0" applyFont="1" applyAlignment="1">
      <alignment wrapText="1"/>
    </xf>
    <xf numFmtId="0" fontId="13" fillId="2" borderId="0" xfId="0" applyFont="1" applyFill="1" applyBorder="1" applyAlignment="1" applyProtection="1">
      <alignment wrapText="1"/>
    </xf>
    <xf numFmtId="0" fontId="13" fillId="0" borderId="0" xfId="0" applyFont="1" applyBorder="1" applyAlignment="1" applyProtection="1"/>
    <xf numFmtId="0" fontId="10" fillId="5" borderId="25" xfId="0" applyFont="1" applyFill="1" applyBorder="1" applyAlignment="1" applyProtection="1">
      <alignment horizontal="left" vertical="center" wrapText="1" indent="1"/>
    </xf>
    <xf numFmtId="0" fontId="10" fillId="0" borderId="25" xfId="0" applyFont="1" applyBorder="1" applyAlignment="1" applyProtection="1">
      <alignment horizontal="left" vertical="center" wrapText="1" indent="1"/>
    </xf>
    <xf numFmtId="0" fontId="10" fillId="2" borderId="0" xfId="0" applyFont="1" applyFill="1" applyAlignment="1" applyProtection="1">
      <alignment horizontal="right" vertical="center" wrapText="1"/>
    </xf>
    <xf numFmtId="0" fontId="13" fillId="2" borderId="0" xfId="0" applyFont="1" applyFill="1" applyAlignment="1" applyProtection="1">
      <alignment horizontal="right" vertical="center" wrapText="1"/>
    </xf>
    <xf numFmtId="0" fontId="13" fillId="0" borderId="25" xfId="0" applyFont="1" applyBorder="1" applyAlignment="1" applyProtection="1">
      <alignment horizontal="left" vertical="center" wrapText="1"/>
    </xf>
    <xf numFmtId="0" fontId="13" fillId="0" borderId="27" xfId="0" applyFont="1" applyBorder="1" applyAlignment="1" applyProtection="1">
      <alignment horizontal="left" vertical="center" wrapText="1"/>
    </xf>
    <xf numFmtId="0" fontId="17" fillId="0" borderId="12" xfId="0" applyFont="1" applyBorder="1" applyAlignment="1" applyProtection="1">
      <alignment horizontal="right" wrapText="1"/>
    </xf>
    <xf numFmtId="0" fontId="17" fillId="0" borderId="0" xfId="0" applyFont="1" applyBorder="1" applyAlignment="1" applyProtection="1"/>
    <xf numFmtId="0" fontId="12" fillId="0" borderId="12" xfId="0" applyFont="1" applyBorder="1" applyAlignment="1" applyProtection="1">
      <alignment horizontal="right" vertical="center" wrapText="1"/>
    </xf>
    <xf numFmtId="0" fontId="12" fillId="0" borderId="0" xfId="0" applyFont="1" applyBorder="1" applyAlignment="1" applyProtection="1">
      <alignment vertical="center"/>
    </xf>
    <xf numFmtId="0" fontId="12" fillId="0" borderId="0" xfId="0" applyFont="1" applyBorder="1" applyAlignment="1" applyProtection="1">
      <alignment horizontal="right" wrapText="1"/>
    </xf>
    <xf numFmtId="0" fontId="12" fillId="0" borderId="0" xfId="0" applyFont="1" applyBorder="1" applyAlignment="1" applyProtection="1">
      <alignment wrapText="1"/>
    </xf>
    <xf numFmtId="0" fontId="12" fillId="0" borderId="5" xfId="0" applyFont="1" applyBorder="1" applyAlignment="1" applyProtection="1">
      <alignment horizontal="right" wrapText="1"/>
    </xf>
    <xf numFmtId="0" fontId="17" fillId="0" borderId="23" xfId="0" applyFont="1" applyBorder="1" applyAlignment="1" applyProtection="1">
      <alignment horizontal="right" wrapText="1"/>
    </xf>
    <xf numFmtId="0" fontId="12" fillId="0" borderId="23" xfId="0" applyFont="1" applyBorder="1" applyAlignment="1" applyProtection="1">
      <alignment horizontal="right" wrapText="1"/>
    </xf>
    <xf numFmtId="0" fontId="12" fillId="0" borderId="24" xfId="0" applyFont="1" applyBorder="1" applyAlignment="1" applyProtection="1">
      <alignment horizontal="right" wrapText="1"/>
    </xf>
    <xf numFmtId="0" fontId="8" fillId="6" borderId="7" xfId="0" applyFont="1" applyFill="1" applyBorder="1" applyAlignment="1" applyProtection="1">
      <alignment horizontal="right"/>
    </xf>
    <xf numFmtId="0" fontId="8" fillId="6" borderId="17" xfId="0" applyFont="1" applyFill="1" applyBorder="1" applyAlignment="1" applyProtection="1">
      <alignment horizontal="right"/>
    </xf>
    <xf numFmtId="0" fontId="8" fillId="6" borderId="16" xfId="0" applyFont="1" applyFill="1" applyBorder="1" applyAlignment="1" applyProtection="1">
      <alignment horizontal="right"/>
    </xf>
    <xf numFmtId="0" fontId="34" fillId="4" borderId="7" xfId="0" applyFont="1" applyFill="1" applyBorder="1" applyAlignment="1" applyProtection="1">
      <alignment vertical="center" wrapText="1"/>
    </xf>
    <xf numFmtId="0" fontId="16" fillId="4" borderId="7" xfId="0" applyFont="1" applyFill="1" applyBorder="1" applyAlignment="1" applyProtection="1">
      <alignment vertical="center" wrapText="1"/>
    </xf>
    <xf numFmtId="0" fontId="16" fillId="4" borderId="8" xfId="0" applyFont="1" applyFill="1" applyBorder="1" applyAlignment="1" applyProtection="1">
      <alignment vertical="center" wrapText="1"/>
    </xf>
    <xf numFmtId="0" fontId="33" fillId="6" borderId="22" xfId="0" applyFont="1" applyFill="1" applyBorder="1" applyAlignment="1" applyProtection="1">
      <alignment horizontal="left" vertical="center"/>
    </xf>
    <xf numFmtId="0" fontId="33" fillId="6" borderId="21" xfId="0" applyFont="1" applyFill="1" applyBorder="1" applyAlignment="1" applyProtection="1">
      <alignment horizontal="left" vertical="center"/>
    </xf>
    <xf numFmtId="0" fontId="10" fillId="2" borderId="10" xfId="0" applyFont="1" applyFill="1" applyBorder="1" applyAlignment="1" applyProtection="1">
      <alignment horizontal="right" vertical="center"/>
    </xf>
    <xf numFmtId="0" fontId="10" fillId="2" borderId="11" xfId="0" applyFont="1" applyFill="1" applyBorder="1" applyAlignment="1" applyProtection="1">
      <alignment horizontal="right" vertical="center"/>
    </xf>
    <xf numFmtId="0" fontId="13" fillId="5" borderId="18" xfId="0" applyFont="1" applyFill="1" applyBorder="1" applyAlignment="1" applyProtection="1">
      <alignment horizontal="left" vertical="center" wrapText="1" indent="1"/>
    </xf>
    <xf numFmtId="0" fontId="13" fillId="0" borderId="18" xfId="0" applyFont="1" applyBorder="1" applyAlignment="1" applyProtection="1">
      <alignment horizontal="left" vertical="center" wrapText="1" indent="1"/>
    </xf>
    <xf numFmtId="0" fontId="13" fillId="4" borderId="14" xfId="0" applyFont="1" applyFill="1" applyBorder="1" applyAlignment="1" applyProtection="1">
      <alignment horizontal="left" vertical="center" wrapText="1" indent="1"/>
    </xf>
    <xf numFmtId="0" fontId="0" fillId="4" borderId="7" xfId="0" applyFill="1" applyBorder="1" applyAlignment="1" applyProtection="1">
      <alignment horizontal="left" vertical="center" indent="1"/>
    </xf>
    <xf numFmtId="0" fontId="16" fillId="2" borderId="0" xfId="0" applyNumberFormat="1" applyFont="1" applyFill="1" applyBorder="1" applyAlignment="1" applyProtection="1">
      <alignment horizontal="left" vertical="center" wrapText="1"/>
    </xf>
    <xf numFmtId="0" fontId="16" fillId="0" borderId="0" xfId="0" applyFont="1" applyBorder="1" applyAlignment="1" applyProtection="1">
      <alignment horizontal="left" vertical="center"/>
    </xf>
    <xf numFmtId="0" fontId="15" fillId="11" borderId="26" xfId="0" applyFont="1" applyFill="1" applyBorder="1" applyAlignment="1" applyProtection="1">
      <alignment horizontal="left" vertical="center" wrapText="1" indent="1"/>
    </xf>
    <xf numFmtId="0" fontId="15" fillId="11" borderId="25" xfId="0" applyFont="1" applyFill="1" applyBorder="1" applyAlignment="1" applyProtection="1">
      <alignment horizontal="left" vertical="center" wrapText="1" indent="1"/>
    </xf>
    <xf numFmtId="0" fontId="15" fillId="11" borderId="27" xfId="0" applyFont="1" applyFill="1" applyBorder="1" applyAlignment="1" applyProtection="1">
      <alignment horizontal="left" vertical="center" wrapText="1" indent="1"/>
    </xf>
    <xf numFmtId="0" fontId="0" fillId="0" borderId="7" xfId="0" applyBorder="1" applyAlignment="1" applyProtection="1">
      <alignment horizontal="left" vertical="center" indent="1"/>
    </xf>
    <xf numFmtId="0" fontId="17" fillId="6" borderId="28" xfId="0" applyFont="1" applyFill="1" applyBorder="1" applyAlignment="1" applyProtection="1">
      <alignment horizontal="center" vertical="center" wrapText="1"/>
    </xf>
    <xf numFmtId="0" fontId="43" fillId="2" borderId="0" xfId="0" applyFont="1" applyFill="1" applyBorder="1" applyAlignment="1" applyProtection="1">
      <alignment horizontal="left" vertical="center"/>
    </xf>
    <xf numFmtId="0" fontId="44" fillId="0" borderId="9" xfId="0" applyFont="1" applyBorder="1" applyAlignment="1" applyProtection="1">
      <alignment horizontal="left"/>
    </xf>
    <xf numFmtId="0" fontId="9" fillId="5" borderId="25" xfId="1" applyFill="1" applyBorder="1" applyAlignment="1" applyProtection="1">
      <alignment horizontal="left" vertical="center" wrapText="1" indent="1"/>
    </xf>
    <xf numFmtId="0" fontId="13" fillId="5" borderId="25" xfId="0" applyFont="1" applyFill="1" applyBorder="1" applyAlignment="1" applyProtection="1">
      <alignment horizontal="left" vertical="center" wrapText="1" indent="1"/>
    </xf>
    <xf numFmtId="0" fontId="13" fillId="0" borderId="25" xfId="0" applyFont="1" applyBorder="1" applyAlignment="1" applyProtection="1">
      <alignment horizontal="left" vertical="center" wrapText="1" indent="1"/>
    </xf>
    <xf numFmtId="0" fontId="34" fillId="4" borderId="18" xfId="0" applyFont="1" applyFill="1" applyBorder="1" applyAlignment="1" applyProtection="1">
      <alignment vertical="center" wrapText="1"/>
    </xf>
    <xf numFmtId="0" fontId="16" fillId="4" borderId="18" xfId="0" applyFont="1" applyFill="1" applyBorder="1" applyAlignment="1" applyProtection="1">
      <alignment vertical="center" wrapText="1"/>
    </xf>
    <xf numFmtId="0" fontId="16" fillId="4" borderId="3" xfId="0" applyFont="1" applyFill="1" applyBorder="1" applyAlignment="1" applyProtection="1">
      <alignment vertical="center" wrapText="1"/>
    </xf>
    <xf numFmtId="0" fontId="13" fillId="4" borderId="19" xfId="0" applyFont="1" applyFill="1" applyBorder="1" applyAlignment="1" applyProtection="1">
      <alignment horizontal="left" vertical="center" wrapText="1" indent="1"/>
    </xf>
    <xf numFmtId="0" fontId="0" fillId="0" borderId="18" xfId="0" applyBorder="1" applyAlignment="1" applyProtection="1">
      <alignment horizontal="left" indent="1"/>
    </xf>
    <xf numFmtId="0" fontId="18" fillId="6" borderId="14" xfId="0" applyFont="1" applyFill="1" applyBorder="1" applyAlignment="1" applyProtection="1">
      <alignment horizontal="left" vertical="center" indent="1"/>
    </xf>
    <xf numFmtId="0" fontId="5" fillId="6" borderId="7" xfId="0" applyFont="1" applyFill="1" applyBorder="1" applyAlignment="1" applyProtection="1">
      <alignment horizontal="left" indent="1"/>
    </xf>
    <xf numFmtId="167" fontId="13" fillId="5" borderId="25" xfId="0" applyNumberFormat="1" applyFont="1" applyFill="1" applyBorder="1" applyAlignment="1" applyProtection="1">
      <alignment horizontal="left" vertical="center" wrapText="1"/>
    </xf>
    <xf numFmtId="0" fontId="10" fillId="5" borderId="18" xfId="0" applyFont="1" applyFill="1" applyBorder="1" applyAlignment="1" applyProtection="1">
      <alignment horizontal="left" vertical="center" wrapText="1" indent="1"/>
    </xf>
    <xf numFmtId="0" fontId="10" fillId="0" borderId="18" xfId="0" applyFont="1" applyBorder="1" applyAlignment="1" applyProtection="1">
      <alignment horizontal="left" vertical="center" wrapText="1" indent="1"/>
    </xf>
    <xf numFmtId="0" fontId="16" fillId="2" borderId="6" xfId="3" applyNumberFormat="1" applyFont="1" applyFill="1" applyBorder="1" applyAlignment="1">
      <alignment horizontal="left" vertical="center" wrapText="1"/>
    </xf>
    <xf numFmtId="0" fontId="33" fillId="6" borderId="6" xfId="2" applyFont="1" applyFill="1" applyBorder="1" applyAlignment="1">
      <alignment horizontal="left" vertical="center"/>
    </xf>
  </cellXfs>
  <cellStyles count="17">
    <cellStyle name="40% - Accent6" xfId="16" builtinId="51"/>
    <cellStyle name="Bad" xfId="12" builtinId="27"/>
    <cellStyle name="Heading 1 2" xfId="10" xr:uid="{00000000-0005-0000-0000-000001000000}"/>
    <cellStyle name="Heading 2 2" xfId="9" xr:uid="{00000000-0005-0000-0000-000002000000}"/>
    <cellStyle name="Heading 3" xfId="14" builtinId="18" customBuiltin="1"/>
    <cellStyle name="Hyperlink" xfId="1" builtinId="8"/>
    <cellStyle name="Hyperlink 2" xfId="5" xr:uid="{00000000-0005-0000-0000-000005000000}"/>
    <cellStyle name="Hyperlink 2 2" xfId="8" xr:uid="{00000000-0005-0000-0000-000006000000}"/>
    <cellStyle name="Hyperlink 3" xfId="6" xr:uid="{00000000-0005-0000-0000-000007000000}"/>
    <cellStyle name="Hyperlink 4" xfId="11" xr:uid="{00000000-0005-0000-0000-000008000000}"/>
    <cellStyle name="Neutral" xfId="13" builtinId="28"/>
    <cellStyle name="Normal" xfId="0" builtinId="0"/>
    <cellStyle name="Normal 2" xfId="2" xr:uid="{00000000-0005-0000-0000-00000B000000}"/>
    <cellStyle name="Normal 2 2" xfId="7" xr:uid="{00000000-0005-0000-0000-00000C000000}"/>
    <cellStyle name="Normal 2 2 3" xfId="15" xr:uid="{EEA85C96-C90D-42C3-90BB-E3AA48CD28FD}"/>
    <cellStyle name="Normal 3" xfId="4" xr:uid="{00000000-0005-0000-0000-00000D000000}"/>
    <cellStyle name="Normal 4" xfId="3" xr:uid="{00000000-0005-0000-0000-00000E000000}"/>
  </cellStyles>
  <dxfs count="44">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0000"/>
        </patternFill>
      </fill>
    </dxf>
    <dxf>
      <font>
        <b/>
        <i val="0"/>
        <color rgb="FF485925"/>
      </font>
      <fill>
        <patternFill>
          <bgColor theme="6" tint="0.59996337778862885"/>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theme="0"/>
      </font>
    </dxf>
    <dxf>
      <fill>
        <patternFill>
          <bgColor rgb="FF92D050"/>
        </patternFill>
      </fill>
    </dxf>
    <dxf>
      <fill>
        <patternFill>
          <bgColor rgb="FFFFFF99"/>
        </patternFill>
      </fill>
    </dxf>
    <dxf>
      <fill>
        <patternFill>
          <bgColor rgb="FFFF9933"/>
        </patternFill>
      </fill>
    </dxf>
    <dxf>
      <font>
        <color theme="0" tint="-0.14996795556505021"/>
      </font>
      <fill>
        <patternFill>
          <bgColor theme="0" tint="-0.14996795556505021"/>
        </patternFill>
      </fill>
    </dxf>
    <dxf>
      <fill>
        <patternFill>
          <bgColor rgb="FF92D050"/>
        </patternFill>
      </fill>
    </dxf>
    <dxf>
      <fill>
        <patternFill>
          <bgColor rgb="FFFF0000"/>
        </patternFill>
      </fill>
    </dxf>
    <dxf>
      <font>
        <color theme="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theme="0"/>
      </font>
    </dxf>
    <dxf>
      <font>
        <color theme="0"/>
      </font>
    </dxf>
    <dxf>
      <fill>
        <patternFill>
          <bgColor rgb="FFFFFF99"/>
        </patternFill>
      </fill>
    </dxf>
    <dxf>
      <font>
        <color rgb="FF006100"/>
      </font>
      <fill>
        <patternFill>
          <bgColor rgb="FFC6EFCE"/>
        </patternFill>
      </fill>
    </dxf>
  </dxfs>
  <tableStyles count="0" defaultTableStyle="TableStyleMedium9" defaultPivotStyle="PivotStyleLight16"/>
  <colors>
    <mruColors>
      <color rgb="FF2A08F8"/>
      <color rgb="FF0D208F"/>
      <color rgb="FFFFFF66"/>
      <color rgb="FFFFFF99"/>
      <color rgb="FF48592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ontariogov-my.sharepoint.com/Users/KVilla/Downloads/Geniosity-Web-Accessibility-Assessment-Report%20(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ontariogov-my.sharepoint.com/Users/curleybe/AppData/Local/Microsoft/Windows/Temporary%20Internet%20Files/Content.Outlook/8Z98D2A7/AAO/WCAG_2_checklist_guid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ontariogov-my.sharepoint.com/Users/minasyl/AppData/Local/Microsoft/Windows/INetCache/Content.Outlook/UF3RGFRS/WCAG2-AccessibilityComplianceReport_New_Vers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Instructions"/>
      <sheetName val="Checklist"/>
      <sheetName val="Defect Tracker"/>
      <sheetName val="Score"/>
      <sheetName val="Summary"/>
      <sheetName val="pages"/>
      <sheetName val="section"/>
      <sheetName val="lists"/>
    </sheetNames>
    <sheetDataSet>
      <sheetData sheetId="0"/>
      <sheetData sheetId="1"/>
      <sheetData sheetId="2"/>
      <sheetData sheetId="3"/>
      <sheetData sheetId="4"/>
      <sheetData sheetId="5"/>
      <sheetData sheetId="6"/>
      <sheetData sheetId="7"/>
      <sheetData sheetId="8">
        <row r="1">
          <cell r="A1" t="str">
            <v>Pass</v>
          </cell>
          <cell r="E1" t="str">
            <v>score</v>
          </cell>
          <cell r="F1" t="str">
            <v>score</v>
          </cell>
          <cell r="G1" t="str">
            <v>score</v>
          </cell>
          <cell r="H1" t="str">
            <v>score</v>
          </cell>
        </row>
        <row r="2">
          <cell r="A2" t="str">
            <v>Fail</v>
          </cell>
          <cell r="E2" t="str">
            <v>&gt;=.9</v>
          </cell>
          <cell r="F2" t="str">
            <v>&gt;=.75</v>
          </cell>
          <cell r="G2" t="str">
            <v>&lt;=.899999</v>
          </cell>
          <cell r="H2" t="str">
            <v>&lt;=.749999</v>
          </cell>
        </row>
        <row r="3">
          <cell r="A3" t="str">
            <v>N/A</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SortSite checks"/>
      <sheetName val="WCAG checklist template"/>
      <sheetName val="Accessibility WCAG checklist"/>
      <sheetName val="Contact us WCAG checklist"/>
      <sheetName val="Copyright WCAG checklist"/>
      <sheetName val="Disclaimer WCAG checklist"/>
      <sheetName val="Privacy WCAG checklist"/>
      <sheetName val="Search results WCAG checklist"/>
      <sheetName val="Sitemap WCAG checklist"/>
      <sheetName val="Drop down menu"/>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1">
          <cell r="A1" t="str">
            <v>Yes</v>
          </cell>
        </row>
        <row r="2">
          <cell r="A2" t="str">
            <v>No</v>
          </cell>
        </row>
        <row r="3">
          <cell r="A3" t="str">
            <v>Not applicable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WCAG 2.0 Compliance Checklist"/>
      <sheetName val="Issue Tracking Log"/>
    </sheetNames>
    <sheetDataSet>
      <sheetData sheetId="0"/>
      <sheetData sheetId="1"/>
      <sheetData sheetId="2">
        <row r="4">
          <cell r="M4" t="str">
            <v>Current</v>
          </cell>
        </row>
        <row r="5">
          <cell r="M5" t="str">
            <v>Under Review</v>
          </cell>
        </row>
        <row r="6">
          <cell r="M6" t="str">
            <v>In Progress</v>
          </cell>
        </row>
        <row r="7">
          <cell r="M7" t="str">
            <v>Resolved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intra.ontario.ca/ops/cluster-compliance-initiative-testing-videos" TargetMode="External"/><Relationship Id="rId13" Type="http://schemas.openxmlformats.org/officeDocument/2006/relationships/hyperlink" Target="mailto:itaccessibility@ontario.ca" TargetMode="External"/><Relationship Id="rId3" Type="http://schemas.openxmlformats.org/officeDocument/2006/relationships/hyperlink" Target="http://intra.sites.gov.on.ca/" TargetMode="External"/><Relationship Id="rId7" Type="http://schemas.openxmlformats.org/officeDocument/2006/relationships/hyperlink" Target="https://intra.ontario.ca/ops/accessbility-assessment-tool" TargetMode="External"/><Relationship Id="rId12" Type="http://schemas.openxmlformats.org/officeDocument/2006/relationships/hyperlink" Target="https://intra.ontario.ca/ops/testing-approach-methodology" TargetMode="External"/><Relationship Id="rId2" Type="http://schemas.openxmlformats.org/officeDocument/2006/relationships/hyperlink" Target="https://www.w3.org/WAI/WCAG20/quickref/" TargetMode="External"/><Relationship Id="rId1" Type="http://schemas.openxmlformats.org/officeDocument/2006/relationships/hyperlink" Target="https://intra.ontario.ca/ops/web-content-accessibility-guidelines-wcag-2-0" TargetMode="External"/><Relationship Id="rId6" Type="http://schemas.openxmlformats.org/officeDocument/2006/relationships/hyperlink" Target="http://intra.net.gov.on.ca/webcomm/accessibility-tool/ops-working-toolkit-and-guidelines-for-testing-wcag-2-0-aa-conformance/" TargetMode="External"/><Relationship Id="rId11" Type="http://schemas.openxmlformats.org/officeDocument/2006/relationships/hyperlink" Target="https://intra.ontario.ca/ops/accessibility-training" TargetMode="External"/><Relationship Id="rId5" Type="http://schemas.openxmlformats.org/officeDocument/2006/relationships/hyperlink" Target="https://www.ontario.ca/laws/regulation/110191" TargetMode="External"/><Relationship Id="rId15" Type="http://schemas.openxmlformats.org/officeDocument/2006/relationships/printerSettings" Target="../printerSettings/printerSettings1.bin"/><Relationship Id="rId10" Type="http://schemas.openxmlformats.org/officeDocument/2006/relationships/hyperlink" Target="https://intra.ontario.ca/ops/keyboard-and-screen-reader-testing-guide" TargetMode="External"/><Relationship Id="rId4" Type="http://schemas.openxmlformats.org/officeDocument/2006/relationships/hyperlink" Target="mailto:itaccessibility@ontario.ca" TargetMode="External"/><Relationship Id="rId9" Type="http://schemas.openxmlformats.org/officeDocument/2006/relationships/hyperlink" Target="https://intra.ontario.ca/ops/web-accessibility-assessment-tools" TargetMode="External"/><Relationship Id="rId14" Type="http://schemas.openxmlformats.org/officeDocument/2006/relationships/hyperlink" Target="https://intra.ontario.ca/ops/web-accessibility-assessment-tool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www.w3.org/TR/WCAG20/" TargetMode="External"/><Relationship Id="rId13" Type="http://schemas.openxmlformats.org/officeDocument/2006/relationships/hyperlink" Target="http://www.w3.org/TR/WCAG20/" TargetMode="External"/><Relationship Id="rId3" Type="http://schemas.openxmlformats.org/officeDocument/2006/relationships/hyperlink" Target="http://www.w3.org/TR/WCAG20/" TargetMode="External"/><Relationship Id="rId7" Type="http://schemas.openxmlformats.org/officeDocument/2006/relationships/hyperlink" Target="http://www.w3.org/TR/WCAG20/" TargetMode="External"/><Relationship Id="rId12" Type="http://schemas.openxmlformats.org/officeDocument/2006/relationships/hyperlink" Target="http://www.w3.org/TR/WCAG/" TargetMode="External"/><Relationship Id="rId2" Type="http://schemas.openxmlformats.org/officeDocument/2006/relationships/hyperlink" Target="http://www.w3.org/TR/WCAG20/" TargetMode="External"/><Relationship Id="rId1" Type="http://schemas.openxmlformats.org/officeDocument/2006/relationships/hyperlink" Target="http://www.w3.org/TR/WCAG20/" TargetMode="External"/><Relationship Id="rId6" Type="http://schemas.openxmlformats.org/officeDocument/2006/relationships/hyperlink" Target="http://www.w3.org/TR/WCAG20/" TargetMode="External"/><Relationship Id="rId11" Type="http://schemas.openxmlformats.org/officeDocument/2006/relationships/hyperlink" Target="http://www.w3.org/TR/WCAG20/" TargetMode="External"/><Relationship Id="rId5" Type="http://schemas.openxmlformats.org/officeDocument/2006/relationships/hyperlink" Target="http://www.w3.org/TR/WCAG20/" TargetMode="External"/><Relationship Id="rId10" Type="http://schemas.openxmlformats.org/officeDocument/2006/relationships/hyperlink" Target="http://www.w3.org/TR/WCAG20/" TargetMode="External"/><Relationship Id="rId4" Type="http://schemas.openxmlformats.org/officeDocument/2006/relationships/hyperlink" Target="http://www.w3.org/TR/WCAG20/" TargetMode="External"/><Relationship Id="rId9" Type="http://schemas.openxmlformats.org/officeDocument/2006/relationships/hyperlink" Target="http://www.w3.org/TR/WCAG20/" TargetMode="External"/><Relationship Id="rId1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td://rv.oa.intra.dev.hpqualitycenter.csc.gov.on.ca:8080/qcbin/DefectsModule-000000004243046514?EntityType=IBug&amp;EntityID=545" TargetMode="External"/><Relationship Id="rId3" Type="http://schemas.openxmlformats.org/officeDocument/2006/relationships/hyperlink" Target="td://rv.oa.intra.dev.hpqualitycenter.csc.gov.on.ca:8080/qcbin/DefectsModule-000000004243046514?EntityType=IBug&amp;EntityID=938" TargetMode="External"/><Relationship Id="rId7" Type="http://schemas.openxmlformats.org/officeDocument/2006/relationships/hyperlink" Target="td://rv.oa.intra.dev.hpqualitycenter.csc.gov.on.ca:8080/qcbin/DefectsModule-000000004243046514?EntityType=IBug&amp;EntityID=532" TargetMode="External"/><Relationship Id="rId2" Type="http://schemas.openxmlformats.org/officeDocument/2006/relationships/hyperlink" Target="td://rv.oa.intra.dev.hpqualitycenter.csc.gov.on.ca:8080/qcbin/DefectsModule-000000004243046514?EntityType=IBug&amp;EntityID=929" TargetMode="External"/><Relationship Id="rId1" Type="http://schemas.openxmlformats.org/officeDocument/2006/relationships/hyperlink" Target="td://rv.oa.intra.dev.hpqualitycenter.csc.gov.on.ca:8080/qcbin/DefectsModule-000000004243046514?EntityType=IBug&amp;EntityID=930" TargetMode="External"/><Relationship Id="rId6" Type="http://schemas.openxmlformats.org/officeDocument/2006/relationships/hyperlink" Target="td://rv.oa.intra.dev.hpqualitycenter.csc.gov.on.ca:8080/qcbin/DefectsModule-000000004243046514?EntityType=IBug&amp;EntityID=957" TargetMode="External"/><Relationship Id="rId5" Type="http://schemas.openxmlformats.org/officeDocument/2006/relationships/hyperlink" Target="td://rv.oa.intra.dev.hpqualitycenter.csc.gov.on.ca:8080/qcbin/DefectsModule-000000004243046514?EntityType=IBug&amp;EntityID=936" TargetMode="External"/><Relationship Id="rId4" Type="http://schemas.openxmlformats.org/officeDocument/2006/relationships/hyperlink" Target="td://rv.oa.intra.dev.hpqualitycenter.csc.gov.on.ca:8080/qcbin/DefectsModule-000000004243046514?EntityType=IBug&amp;EntityID=931" TargetMode="External"/><Relationship Id="rId9"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C53"/>
  <sheetViews>
    <sheetView topLeftCell="A37" zoomScale="85" zoomScaleNormal="85" workbookViewId="0">
      <selection activeCell="A32" sqref="A32"/>
    </sheetView>
  </sheetViews>
  <sheetFormatPr defaultColWidth="0" defaultRowHeight="12.75" zeroHeight="1" x14ac:dyDescent="0.2"/>
  <cols>
    <col min="1" max="1" width="153.140625" customWidth="1"/>
    <col min="2" max="2" width="9.140625" style="50" hidden="1" customWidth="1"/>
    <col min="3" max="7" width="8.85546875" style="50" hidden="1" customWidth="1"/>
    <col min="8" max="16383" width="8.85546875" hidden="1"/>
    <col min="16384" max="16384" width="0.28515625" hidden="1" customWidth="1"/>
  </cols>
  <sheetData>
    <row r="1" spans="1:7" s="51" customFormat="1" ht="63.6" customHeight="1" x14ac:dyDescent="0.2">
      <c r="A1" s="54" t="s">
        <v>157</v>
      </c>
      <c r="B1" s="55"/>
      <c r="C1" s="49"/>
      <c r="D1" s="49"/>
      <c r="E1" s="49"/>
      <c r="F1" s="49"/>
      <c r="G1" s="49"/>
    </row>
    <row r="2" spans="1:7" s="51" customFormat="1" ht="28.5" x14ac:dyDescent="0.2">
      <c r="A2" s="65" t="s">
        <v>221</v>
      </c>
      <c r="B2" s="112"/>
      <c r="C2" s="49"/>
      <c r="D2" s="49"/>
      <c r="E2" s="49"/>
      <c r="F2" s="49"/>
      <c r="G2" s="49"/>
    </row>
    <row r="3" spans="1:7" s="65" customFormat="1" ht="27" customHeight="1" x14ac:dyDescent="0.25">
      <c r="A3" s="62" t="s">
        <v>213</v>
      </c>
      <c r="B3" s="63"/>
      <c r="C3" s="64"/>
      <c r="D3" s="64"/>
      <c r="E3" s="64"/>
      <c r="F3" s="64"/>
      <c r="G3" s="64"/>
    </row>
    <row r="4" spans="1:7" s="65" customFormat="1" ht="21" customHeight="1" x14ac:dyDescent="0.25">
      <c r="A4" s="62" t="s">
        <v>222</v>
      </c>
      <c r="B4" s="63"/>
      <c r="C4" s="64"/>
      <c r="D4" s="64"/>
      <c r="E4" s="64"/>
      <c r="F4" s="64"/>
      <c r="G4" s="64"/>
    </row>
    <row r="5" spans="1:7" s="65" customFormat="1" ht="47.25" x14ac:dyDescent="0.25">
      <c r="A5" s="111" t="s">
        <v>219</v>
      </c>
      <c r="B5" s="63"/>
      <c r="C5" s="64"/>
      <c r="D5" s="64"/>
      <c r="E5" s="64"/>
      <c r="F5" s="64"/>
      <c r="G5" s="64"/>
    </row>
    <row r="6" spans="1:7" s="65" customFormat="1" ht="30" customHeight="1" x14ac:dyDescent="0.2">
      <c r="A6" s="66" t="s">
        <v>160</v>
      </c>
      <c r="B6" s="63"/>
      <c r="C6" s="64"/>
      <c r="D6" s="64"/>
      <c r="E6" s="64"/>
      <c r="F6" s="64"/>
      <c r="G6" s="64"/>
    </row>
    <row r="7" spans="1:7" s="65" customFormat="1" ht="16.149999999999999" customHeight="1" x14ac:dyDescent="0.2">
      <c r="A7" s="67" t="s">
        <v>145</v>
      </c>
      <c r="B7" s="63"/>
      <c r="C7" s="64"/>
      <c r="D7" s="64"/>
      <c r="E7" s="64"/>
      <c r="F7" s="64"/>
      <c r="G7" s="64"/>
    </row>
    <row r="8" spans="1:7" s="65" customFormat="1" ht="16.149999999999999" customHeight="1" x14ac:dyDescent="0.2">
      <c r="A8" s="67"/>
      <c r="B8" s="63"/>
      <c r="C8" s="64"/>
      <c r="D8" s="64"/>
      <c r="E8" s="64"/>
      <c r="F8" s="64"/>
      <c r="G8" s="64"/>
    </row>
    <row r="9" spans="1:7" s="65" customFormat="1" ht="15" x14ac:dyDescent="0.2">
      <c r="A9" s="68" t="s">
        <v>148</v>
      </c>
      <c r="B9" s="63"/>
      <c r="C9" s="64"/>
      <c r="D9" s="64"/>
      <c r="E9" s="64"/>
      <c r="F9" s="64"/>
      <c r="G9" s="64"/>
    </row>
    <row r="10" spans="1:7" s="65" customFormat="1" ht="16.149999999999999" customHeight="1" x14ac:dyDescent="0.2">
      <c r="A10" s="67" t="s">
        <v>149</v>
      </c>
      <c r="B10" s="63"/>
      <c r="C10" s="64"/>
      <c r="D10" s="64"/>
      <c r="E10" s="64"/>
      <c r="F10" s="64"/>
      <c r="G10" s="64"/>
    </row>
    <row r="11" spans="1:7" s="65" customFormat="1" ht="18" customHeight="1" x14ac:dyDescent="0.2">
      <c r="A11" s="69" t="s">
        <v>167</v>
      </c>
      <c r="B11" s="63"/>
      <c r="C11" s="64"/>
      <c r="D11" s="64"/>
      <c r="E11" s="64"/>
      <c r="F11" s="64"/>
      <c r="G11" s="64"/>
    </row>
    <row r="12" spans="1:7" s="65" customFormat="1" ht="27" customHeight="1" x14ac:dyDescent="0.25">
      <c r="A12" s="70" t="s">
        <v>166</v>
      </c>
      <c r="B12" s="63"/>
      <c r="C12" s="64"/>
      <c r="D12" s="64"/>
      <c r="E12" s="64"/>
      <c r="F12" s="64"/>
      <c r="G12" s="64"/>
    </row>
    <row r="13" spans="1:7" s="65" customFormat="1" ht="19.149999999999999" customHeight="1" x14ac:dyDescent="0.2">
      <c r="A13" s="67" t="s">
        <v>142</v>
      </c>
      <c r="B13" s="63"/>
      <c r="C13" s="64"/>
      <c r="D13" s="64"/>
      <c r="E13" s="64"/>
      <c r="F13" s="64"/>
      <c r="G13" s="64"/>
    </row>
    <row r="14" spans="1:7" s="65" customFormat="1" ht="19.149999999999999" customHeight="1" x14ac:dyDescent="0.2">
      <c r="A14" s="67" t="s">
        <v>143</v>
      </c>
      <c r="B14" s="63"/>
      <c r="C14" s="64"/>
      <c r="D14" s="64"/>
      <c r="E14" s="64"/>
      <c r="F14" s="64"/>
      <c r="G14" s="64"/>
    </row>
    <row r="15" spans="1:7" s="65" customFormat="1" ht="25.9" customHeight="1" x14ac:dyDescent="0.2">
      <c r="A15" s="76" t="s">
        <v>146</v>
      </c>
      <c r="B15" s="63"/>
      <c r="C15" s="64"/>
      <c r="D15" s="64"/>
      <c r="E15" s="64"/>
      <c r="F15" s="64"/>
      <c r="G15" s="64"/>
    </row>
    <row r="16" spans="1:7" s="52" customFormat="1" ht="31.5" customHeight="1" x14ac:dyDescent="0.3">
      <c r="A16" s="56" t="s">
        <v>158</v>
      </c>
      <c r="B16" s="57"/>
    </row>
    <row r="17" spans="1:7" s="71" customFormat="1" ht="22.15" customHeight="1" x14ac:dyDescent="0.2">
      <c r="A17" s="68" t="s">
        <v>163</v>
      </c>
      <c r="B17" s="63"/>
    </row>
    <row r="18" spans="1:7" s="65" customFormat="1" ht="24.6" customHeight="1" x14ac:dyDescent="0.2">
      <c r="A18" s="67" t="s">
        <v>223</v>
      </c>
      <c r="B18" s="63"/>
      <c r="C18" s="64"/>
      <c r="D18" s="64"/>
      <c r="E18" s="64"/>
      <c r="F18" s="64"/>
      <c r="G18" s="64"/>
    </row>
    <row r="19" spans="1:7" s="65" customFormat="1" ht="18" customHeight="1" x14ac:dyDescent="0.2">
      <c r="A19" s="67" t="s">
        <v>168</v>
      </c>
      <c r="B19" s="63"/>
      <c r="C19" s="64"/>
      <c r="D19" s="64"/>
      <c r="E19" s="64"/>
      <c r="F19" s="64"/>
      <c r="G19" s="64"/>
    </row>
    <row r="20" spans="1:7" s="109" customFormat="1" ht="18" customHeight="1" x14ac:dyDescent="0.2">
      <c r="A20" s="67" t="s">
        <v>215</v>
      </c>
      <c r="B20" s="107"/>
      <c r="C20" s="108"/>
      <c r="D20" s="108"/>
      <c r="E20" s="108"/>
      <c r="F20" s="108"/>
      <c r="G20" s="108"/>
    </row>
    <row r="21" spans="1:7" s="65" customFormat="1" ht="18" customHeight="1" x14ac:dyDescent="0.2">
      <c r="A21" s="67" t="s">
        <v>169</v>
      </c>
      <c r="B21" s="63"/>
      <c r="C21" s="64"/>
      <c r="D21" s="64"/>
      <c r="E21" s="64"/>
      <c r="F21" s="64"/>
      <c r="G21" s="64"/>
    </row>
    <row r="22" spans="1:7" s="65" customFormat="1" ht="18" customHeight="1" x14ac:dyDescent="0.2">
      <c r="A22" s="67"/>
      <c r="B22" s="63"/>
      <c r="C22" s="64"/>
      <c r="D22" s="64"/>
      <c r="E22" s="64"/>
      <c r="F22" s="64"/>
      <c r="G22" s="64"/>
    </row>
    <row r="23" spans="1:7" s="65" customFormat="1" ht="24.6" customHeight="1" x14ac:dyDescent="0.2">
      <c r="A23" s="68" t="s">
        <v>214</v>
      </c>
      <c r="B23" s="63"/>
      <c r="C23" s="64"/>
      <c r="D23" s="64"/>
      <c r="E23" s="64"/>
      <c r="F23" s="64"/>
      <c r="G23" s="64"/>
    </row>
    <row r="24" spans="1:7" s="65" customFormat="1" ht="16.899999999999999" customHeight="1" x14ac:dyDescent="0.25">
      <c r="A24" s="67" t="s">
        <v>170</v>
      </c>
      <c r="B24" s="63"/>
      <c r="C24" s="64"/>
      <c r="D24" s="64"/>
      <c r="E24" s="64"/>
      <c r="F24" s="64"/>
      <c r="G24" s="64"/>
    </row>
    <row r="25" spans="1:7" s="65" customFormat="1" ht="17.45" customHeight="1" x14ac:dyDescent="0.25">
      <c r="A25" s="67" t="s">
        <v>171</v>
      </c>
      <c r="B25" s="63"/>
      <c r="C25" s="64"/>
      <c r="D25" s="64"/>
      <c r="E25" s="64"/>
      <c r="F25" s="64"/>
      <c r="G25" s="64"/>
    </row>
    <row r="26" spans="1:7" s="65" customFormat="1" ht="16.149999999999999" customHeight="1" x14ac:dyDescent="0.25">
      <c r="A26" s="67" t="s">
        <v>172</v>
      </c>
      <c r="B26" s="63"/>
      <c r="C26" s="64"/>
      <c r="D26" s="64"/>
      <c r="E26" s="64"/>
      <c r="F26" s="64"/>
      <c r="G26" s="64"/>
    </row>
    <row r="27" spans="1:7" s="65" customFormat="1" ht="31.15" customHeight="1" x14ac:dyDescent="0.2">
      <c r="A27" s="76" t="s">
        <v>159</v>
      </c>
      <c r="B27" s="63"/>
      <c r="C27" s="64"/>
      <c r="D27" s="64"/>
      <c r="E27" s="64"/>
      <c r="F27" s="64"/>
      <c r="G27" s="64"/>
    </row>
    <row r="28" spans="1:7" s="52" customFormat="1" ht="31.5" customHeight="1" x14ac:dyDescent="0.3">
      <c r="A28" s="56" t="s">
        <v>165</v>
      </c>
      <c r="B28" s="57"/>
    </row>
    <row r="29" spans="1:7" s="52" customFormat="1" ht="24" customHeight="1" thickBot="1" x14ac:dyDescent="0.35">
      <c r="A29" s="58" t="s">
        <v>144</v>
      </c>
      <c r="B29" s="59"/>
    </row>
    <row r="30" spans="1:7" s="65" customFormat="1" ht="22.15" customHeight="1" x14ac:dyDescent="0.2">
      <c r="A30" s="68" t="s">
        <v>147</v>
      </c>
      <c r="B30" s="63"/>
      <c r="C30" s="64"/>
      <c r="D30" s="64"/>
      <c r="E30" s="64"/>
      <c r="F30" s="64"/>
      <c r="G30" s="64"/>
    </row>
    <row r="31" spans="1:7" s="65" customFormat="1" ht="42.6" customHeight="1" x14ac:dyDescent="0.2">
      <c r="A31" s="72" t="s">
        <v>211</v>
      </c>
      <c r="B31" s="63"/>
      <c r="C31" s="64"/>
      <c r="D31" s="64"/>
      <c r="E31" s="64"/>
      <c r="F31" s="64"/>
      <c r="G31" s="64"/>
    </row>
    <row r="32" spans="1:7" s="65" customFormat="1" ht="97.9" customHeight="1" thickBot="1" x14ac:dyDescent="0.25">
      <c r="A32" s="77" t="s">
        <v>217</v>
      </c>
      <c r="B32" s="63"/>
      <c r="C32" s="64"/>
      <c r="D32" s="64"/>
      <c r="E32" s="64"/>
      <c r="F32" s="64"/>
      <c r="G32" s="64"/>
    </row>
    <row r="33" spans="1:7" ht="64.150000000000006" customHeight="1" thickBot="1" x14ac:dyDescent="0.25">
      <c r="A33" s="104" t="s">
        <v>173</v>
      </c>
      <c r="B33" s="53"/>
    </row>
    <row r="34" spans="1:7" s="52" customFormat="1" ht="24" customHeight="1" thickBot="1" x14ac:dyDescent="0.35">
      <c r="A34" s="58" t="s">
        <v>150</v>
      </c>
      <c r="B34" s="60"/>
    </row>
    <row r="35" spans="1:7" s="65" customFormat="1" ht="30.6" customHeight="1" x14ac:dyDescent="0.2">
      <c r="A35" s="68" t="s">
        <v>164</v>
      </c>
      <c r="B35" s="63"/>
      <c r="C35" s="64"/>
      <c r="D35" s="64"/>
      <c r="E35" s="64"/>
      <c r="F35" s="64"/>
      <c r="G35" s="64"/>
    </row>
    <row r="36" spans="1:7" s="65" customFormat="1" ht="19.149999999999999" customHeight="1" x14ac:dyDescent="0.25">
      <c r="A36" s="68" t="s">
        <v>212</v>
      </c>
      <c r="B36" s="63"/>
      <c r="C36" s="64"/>
      <c r="D36" s="64"/>
      <c r="E36" s="64"/>
      <c r="F36" s="64"/>
      <c r="G36" s="64"/>
    </row>
    <row r="37" spans="1:7" s="65" customFormat="1" ht="19.149999999999999" customHeight="1" x14ac:dyDescent="0.2">
      <c r="A37" s="68" t="s">
        <v>216</v>
      </c>
      <c r="B37" s="63"/>
      <c r="C37" s="64"/>
      <c r="D37" s="64"/>
      <c r="E37" s="64"/>
      <c r="F37" s="64"/>
      <c r="G37" s="64"/>
    </row>
    <row r="38" spans="1:7" s="65" customFormat="1" ht="33.6" customHeight="1" x14ac:dyDescent="0.2">
      <c r="A38" s="72" t="s">
        <v>174</v>
      </c>
      <c r="B38" s="63"/>
      <c r="C38" s="64"/>
      <c r="D38" s="64"/>
      <c r="E38" s="64"/>
      <c r="F38" s="64"/>
      <c r="G38" s="64"/>
    </row>
    <row r="39" spans="1:7" s="65" customFormat="1" ht="39" customHeight="1" x14ac:dyDescent="0.2">
      <c r="A39" s="77" t="s">
        <v>161</v>
      </c>
      <c r="B39" s="63"/>
      <c r="C39" s="64"/>
      <c r="D39" s="64"/>
      <c r="E39" s="64"/>
      <c r="F39" s="64"/>
      <c r="G39" s="64"/>
    </row>
    <row r="40" spans="1:7" s="65" customFormat="1" ht="39" customHeight="1" x14ac:dyDescent="0.2">
      <c r="A40" s="110" t="s">
        <v>218</v>
      </c>
      <c r="B40" s="63"/>
      <c r="C40" s="64"/>
      <c r="D40" s="64"/>
      <c r="E40" s="64"/>
      <c r="F40" s="64"/>
      <c r="G40" s="64"/>
    </row>
    <row r="41" spans="1:7" s="52" customFormat="1" ht="24" customHeight="1" thickBot="1" x14ac:dyDescent="0.35">
      <c r="A41" s="58" t="s">
        <v>153</v>
      </c>
      <c r="B41" s="60"/>
    </row>
    <row r="42" spans="1:7" s="65" customFormat="1" ht="22.9" customHeight="1" x14ac:dyDescent="0.2">
      <c r="A42" s="68" t="s">
        <v>155</v>
      </c>
      <c r="B42" s="63"/>
      <c r="C42" s="64"/>
      <c r="D42" s="64"/>
      <c r="E42" s="64"/>
      <c r="F42" s="64"/>
      <c r="G42" s="64"/>
    </row>
    <row r="43" spans="1:7" s="65" customFormat="1" ht="25.9" customHeight="1" x14ac:dyDescent="0.2">
      <c r="A43" s="68" t="s">
        <v>156</v>
      </c>
      <c r="B43" s="63"/>
      <c r="C43" s="64"/>
      <c r="D43" s="64"/>
      <c r="E43" s="64"/>
      <c r="F43" s="64"/>
      <c r="G43" s="64"/>
    </row>
    <row r="44" spans="1:7" s="65" customFormat="1" ht="30.6" customHeight="1" x14ac:dyDescent="0.2">
      <c r="A44" s="66" t="s">
        <v>162</v>
      </c>
      <c r="B44" s="63"/>
      <c r="C44" s="64"/>
      <c r="D44" s="64"/>
      <c r="E44" s="64"/>
      <c r="F44" s="64"/>
      <c r="G44" s="64"/>
    </row>
    <row r="45" spans="1:7" s="65" customFormat="1" ht="45" x14ac:dyDescent="0.2">
      <c r="A45" s="66" t="s">
        <v>220</v>
      </c>
      <c r="B45" s="63"/>
      <c r="C45" s="64"/>
      <c r="D45" s="64"/>
      <c r="E45" s="64"/>
      <c r="F45" s="64"/>
      <c r="G45" s="64"/>
    </row>
    <row r="46" spans="1:7" s="65" customFormat="1" ht="27" customHeight="1" thickBot="1" x14ac:dyDescent="0.25">
      <c r="A46" s="73" t="s">
        <v>175</v>
      </c>
      <c r="B46" s="74"/>
      <c r="C46" s="64"/>
      <c r="D46" s="64"/>
      <c r="E46" s="64"/>
      <c r="F46" s="64"/>
      <c r="G46" s="64"/>
    </row>
    <row r="47" spans="1:7" x14ac:dyDescent="0.2">
      <c r="A47" s="75" t="s">
        <v>176</v>
      </c>
    </row>
    <row r="48" spans="1:7" x14ac:dyDescent="0.2"/>
    <row r="49" x14ac:dyDescent="0.2"/>
    <row r="50" x14ac:dyDescent="0.2"/>
    <row r="51" x14ac:dyDescent="0.2"/>
    <row r="52" x14ac:dyDescent="0.2"/>
    <row r="53" x14ac:dyDescent="0.2"/>
  </sheetData>
  <sheetProtection password="E0B7" sheet="1" objects="1" scenarios="1"/>
  <hyperlinks>
    <hyperlink ref="A13" r:id="rId1" xr:uid="{00000000-0004-0000-0000-000000000000}"/>
    <hyperlink ref="A14" r:id="rId2" xr:uid="{00000000-0004-0000-0000-000001000000}"/>
    <hyperlink ref="A7" r:id="rId3" xr:uid="{00000000-0004-0000-0000-000002000000}"/>
    <hyperlink ref="A15" r:id="rId4" xr:uid="{00000000-0004-0000-0000-000003000000}"/>
    <hyperlink ref="A10" r:id="rId5" location="BK14" xr:uid="{00000000-0004-0000-0000-000004000000}"/>
    <hyperlink ref="A18" r:id="rId6" xr:uid="{00000000-0004-0000-0000-000005000000}"/>
    <hyperlink ref="A24" r:id="rId7" display="Automated: Request access to the Compliance Sheriff automated testing tool" xr:uid="{00000000-0004-0000-0000-000006000000}"/>
    <hyperlink ref="A19" r:id="rId8" xr:uid="{00000000-0004-0000-0000-000007000000}"/>
    <hyperlink ref="A25" r:id="rId9" xr:uid="{00000000-0004-0000-0000-000008000000}"/>
    <hyperlink ref="A26" r:id="rId10" xr:uid="{00000000-0004-0000-0000-000009000000}"/>
    <hyperlink ref="A21" r:id="rId11" xr:uid="{00000000-0004-0000-0000-00000A000000}"/>
    <hyperlink ref="A27" r:id="rId12" xr:uid="{00000000-0004-0000-0000-00000B000000}"/>
    <hyperlink ref="A46" r:id="rId13" xr:uid="{00000000-0004-0000-0000-00000C000000}"/>
    <hyperlink ref="A20" r:id="rId14" xr:uid="{00000000-0004-0000-0000-00000D000000}"/>
  </hyperlinks>
  <pageMargins left="0.7" right="0.7" top="0.75" bottom="0.75" header="0.3" footer="0.3"/>
  <pageSetup orientation="portrait"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F9770-A07B-4681-91C3-E6CA1B6C7937}">
  <dimension ref="A1:IR30"/>
  <sheetViews>
    <sheetView tabSelected="1" zoomScale="85" zoomScaleNormal="85" workbookViewId="0">
      <selection activeCell="A7" sqref="A7"/>
    </sheetView>
  </sheetViews>
  <sheetFormatPr defaultColWidth="0" defaultRowHeight="15.75" customHeight="1" zeroHeight="1" x14ac:dyDescent="0.25"/>
  <cols>
    <col min="1" max="1" width="194.7109375" style="127" customWidth="1"/>
    <col min="2" max="2" width="23.7109375" style="122" hidden="1" customWidth="1"/>
    <col min="3" max="3" width="39.42578125" style="123" hidden="1" customWidth="1"/>
    <col min="4" max="4" width="41.7109375" style="115" hidden="1" customWidth="1"/>
    <col min="5" max="252" width="0" style="118" hidden="1" customWidth="1"/>
    <col min="253" max="16384" width="9.140625" style="43" hidden="1"/>
  </cols>
  <sheetData>
    <row r="1" spans="1:252" s="41" customFormat="1" ht="26.25" customHeight="1" x14ac:dyDescent="0.2">
      <c r="A1" s="103" t="s">
        <v>95</v>
      </c>
      <c r="B1" s="37"/>
      <c r="C1" s="37"/>
      <c r="D1" s="37"/>
      <c r="E1" s="38"/>
      <c r="F1" s="39"/>
      <c r="G1" s="39"/>
      <c r="H1" s="39"/>
      <c r="I1" s="39"/>
      <c r="J1" s="40"/>
      <c r="K1" s="40"/>
      <c r="L1" s="40"/>
      <c r="M1" s="40"/>
      <c r="N1" s="40"/>
    </row>
    <row r="2" spans="1:252" ht="28.5" customHeight="1" x14ac:dyDescent="0.25">
      <c r="A2" s="79" t="s">
        <v>61</v>
      </c>
      <c r="B2" s="48" t="e">
        <f>COUNTIF('[3]WCAG 2.0 Compliance Checklist'!D13:D56,"Pass")</f>
        <v>#VALUE!</v>
      </c>
      <c r="C2" s="42"/>
      <c r="E2" s="116"/>
      <c r="F2" s="117"/>
      <c r="G2" s="117"/>
      <c r="H2" s="117"/>
      <c r="I2" s="117"/>
    </row>
    <row r="3" spans="1:252" s="45" customFormat="1" ht="19.899999999999999" customHeight="1" x14ac:dyDescent="0.2">
      <c r="A3" s="78" t="s">
        <v>94</v>
      </c>
      <c r="B3" s="44" t="e">
        <f>COUNTIF('[3]WCAG 2.0 Compliance Checklist'!D13:D56,"Criteria not applicable")</f>
        <v>#VALUE!</v>
      </c>
      <c r="C3" s="44"/>
      <c r="D3" s="44"/>
      <c r="E3" s="119"/>
      <c r="F3" s="120"/>
      <c r="G3" s="120"/>
      <c r="H3" s="120"/>
      <c r="I3" s="120"/>
      <c r="J3" s="121"/>
      <c r="K3" s="121"/>
      <c r="L3" s="121"/>
      <c r="M3" s="121"/>
      <c r="N3" s="121"/>
      <c r="O3" s="121"/>
      <c r="P3" s="121"/>
      <c r="Q3" s="121"/>
      <c r="R3" s="121"/>
      <c r="S3" s="121"/>
      <c r="T3" s="121"/>
      <c r="U3" s="121"/>
      <c r="V3" s="121"/>
      <c r="W3" s="121"/>
      <c r="X3" s="121"/>
      <c r="Y3" s="121"/>
      <c r="Z3" s="121"/>
      <c r="AA3" s="121"/>
      <c r="AB3" s="121"/>
      <c r="AC3" s="121"/>
      <c r="AD3" s="121"/>
      <c r="AE3" s="121"/>
      <c r="AF3" s="121"/>
      <c r="AG3" s="121"/>
      <c r="AH3" s="121"/>
      <c r="AI3" s="121"/>
      <c r="AJ3" s="121"/>
      <c r="AK3" s="121"/>
      <c r="AL3" s="121"/>
      <c r="AM3" s="121"/>
      <c r="AN3" s="121"/>
      <c r="AO3" s="121"/>
      <c r="AP3" s="121"/>
      <c r="AQ3" s="121"/>
      <c r="AR3" s="121"/>
      <c r="AS3" s="121"/>
      <c r="AT3" s="121"/>
      <c r="AU3" s="121"/>
      <c r="AV3" s="121"/>
      <c r="AW3" s="121"/>
      <c r="AX3" s="121"/>
      <c r="AY3" s="121"/>
      <c r="AZ3" s="121"/>
      <c r="BA3" s="121"/>
      <c r="BB3" s="121"/>
      <c r="BC3" s="121"/>
      <c r="BD3" s="121"/>
      <c r="BE3" s="121"/>
      <c r="BF3" s="121"/>
      <c r="BG3" s="121"/>
      <c r="BH3" s="121"/>
      <c r="BI3" s="121"/>
      <c r="BJ3" s="121"/>
      <c r="BK3" s="121"/>
      <c r="BL3" s="121"/>
      <c r="BM3" s="121"/>
      <c r="BN3" s="121"/>
      <c r="BO3" s="121"/>
      <c r="BP3" s="121"/>
      <c r="BQ3" s="121"/>
      <c r="BR3" s="121"/>
      <c r="BS3" s="121"/>
      <c r="BT3" s="121"/>
      <c r="BU3" s="121"/>
      <c r="BV3" s="121"/>
      <c r="BW3" s="121"/>
      <c r="BX3" s="121"/>
      <c r="BY3" s="121"/>
      <c r="BZ3" s="121"/>
      <c r="CA3" s="121"/>
      <c r="CB3" s="121"/>
      <c r="CC3" s="121"/>
      <c r="CD3" s="121"/>
      <c r="CE3" s="121"/>
      <c r="CF3" s="121"/>
      <c r="CG3" s="121"/>
      <c r="CH3" s="121"/>
      <c r="CI3" s="121"/>
      <c r="CJ3" s="121"/>
      <c r="CK3" s="121"/>
      <c r="CL3" s="121"/>
      <c r="CM3" s="121"/>
      <c r="CN3" s="121"/>
      <c r="CO3" s="121"/>
      <c r="CP3" s="121"/>
      <c r="CQ3" s="121"/>
      <c r="CR3" s="121"/>
      <c r="CS3" s="121"/>
      <c r="CT3" s="121"/>
      <c r="CU3" s="121"/>
      <c r="CV3" s="121"/>
      <c r="CW3" s="121"/>
      <c r="CX3" s="121"/>
      <c r="CY3" s="121"/>
      <c r="CZ3" s="121"/>
      <c r="DA3" s="121"/>
      <c r="DB3" s="121"/>
      <c r="DC3" s="121"/>
      <c r="DD3" s="121"/>
      <c r="DE3" s="121"/>
      <c r="DF3" s="121"/>
      <c r="DG3" s="121"/>
      <c r="DH3" s="121"/>
      <c r="DI3" s="121"/>
      <c r="DJ3" s="121"/>
      <c r="DK3" s="121"/>
      <c r="DL3" s="121"/>
      <c r="DM3" s="121"/>
      <c r="DN3" s="121"/>
      <c r="DO3" s="121"/>
      <c r="DP3" s="121"/>
      <c r="DQ3" s="121"/>
      <c r="DR3" s="121"/>
      <c r="DS3" s="121"/>
      <c r="DT3" s="121"/>
      <c r="DU3" s="121"/>
      <c r="DV3" s="121"/>
      <c r="DW3" s="121"/>
      <c r="DX3" s="121"/>
      <c r="DY3" s="121"/>
      <c r="DZ3" s="121"/>
      <c r="EA3" s="121"/>
      <c r="EB3" s="121"/>
      <c r="EC3" s="121"/>
      <c r="ED3" s="121"/>
      <c r="EE3" s="121"/>
      <c r="EF3" s="121"/>
      <c r="EG3" s="121"/>
      <c r="EH3" s="121"/>
      <c r="EI3" s="121"/>
      <c r="EJ3" s="121"/>
      <c r="EK3" s="121"/>
      <c r="EL3" s="121"/>
      <c r="EM3" s="121"/>
      <c r="EN3" s="121"/>
      <c r="EO3" s="121"/>
      <c r="EP3" s="121"/>
      <c r="EQ3" s="121"/>
      <c r="ER3" s="121"/>
      <c r="ES3" s="121"/>
      <c r="ET3" s="121"/>
      <c r="EU3" s="121"/>
      <c r="EV3" s="121"/>
      <c r="EW3" s="121"/>
      <c r="EX3" s="121"/>
      <c r="EY3" s="121"/>
      <c r="EZ3" s="121"/>
      <c r="FA3" s="121"/>
      <c r="FB3" s="121"/>
      <c r="FC3" s="121"/>
      <c r="FD3" s="121"/>
      <c r="FE3" s="121"/>
      <c r="FF3" s="121"/>
      <c r="FG3" s="121"/>
      <c r="FH3" s="121"/>
      <c r="FI3" s="121"/>
      <c r="FJ3" s="121"/>
      <c r="FK3" s="121"/>
      <c r="FL3" s="121"/>
      <c r="FM3" s="121"/>
      <c r="FN3" s="121"/>
      <c r="FO3" s="121"/>
      <c r="FP3" s="121"/>
      <c r="FQ3" s="121"/>
      <c r="FR3" s="121"/>
      <c r="FS3" s="121"/>
      <c r="FT3" s="121"/>
      <c r="FU3" s="121"/>
      <c r="FV3" s="121"/>
      <c r="FW3" s="121"/>
      <c r="FX3" s="121"/>
      <c r="FY3" s="121"/>
      <c r="FZ3" s="121"/>
      <c r="GA3" s="121"/>
      <c r="GB3" s="121"/>
      <c r="GC3" s="121"/>
      <c r="GD3" s="121"/>
      <c r="GE3" s="121"/>
      <c r="GF3" s="121"/>
      <c r="GG3" s="121"/>
      <c r="GH3" s="121"/>
      <c r="GI3" s="121"/>
      <c r="GJ3" s="121"/>
      <c r="GK3" s="121"/>
      <c r="GL3" s="121"/>
      <c r="GM3" s="121"/>
      <c r="GN3" s="121"/>
      <c r="GO3" s="121"/>
      <c r="GP3" s="121"/>
      <c r="GQ3" s="121"/>
      <c r="GR3" s="121"/>
      <c r="GS3" s="121"/>
      <c r="GT3" s="121"/>
      <c r="GU3" s="121"/>
      <c r="GV3" s="121"/>
      <c r="GW3" s="121"/>
      <c r="GX3" s="121"/>
      <c r="GY3" s="121"/>
      <c r="GZ3" s="121"/>
      <c r="HA3" s="121"/>
      <c r="HB3" s="121"/>
      <c r="HC3" s="121"/>
      <c r="HD3" s="121"/>
      <c r="HE3" s="121"/>
      <c r="HF3" s="121"/>
      <c r="HG3" s="121"/>
      <c r="HH3" s="121"/>
      <c r="HI3" s="121"/>
      <c r="HJ3" s="121"/>
      <c r="HK3" s="121"/>
      <c r="HL3" s="121"/>
      <c r="HM3" s="121"/>
      <c r="HN3" s="121"/>
      <c r="HO3" s="121"/>
      <c r="HP3" s="121"/>
      <c r="HQ3" s="121"/>
      <c r="HR3" s="121"/>
      <c r="HS3" s="121"/>
      <c r="HT3" s="121"/>
      <c r="HU3" s="121"/>
      <c r="HV3" s="121"/>
      <c r="HW3" s="121"/>
      <c r="HX3" s="121"/>
      <c r="HY3" s="121"/>
      <c r="HZ3" s="121"/>
      <c r="IA3" s="121"/>
      <c r="IB3" s="121"/>
      <c r="IC3" s="121"/>
      <c r="ID3" s="121"/>
      <c r="IE3" s="121"/>
      <c r="IF3" s="121"/>
      <c r="IG3" s="121"/>
      <c r="IH3" s="121"/>
      <c r="II3" s="121"/>
      <c r="IJ3" s="121"/>
      <c r="IK3" s="121"/>
      <c r="IL3" s="121"/>
      <c r="IM3" s="121"/>
      <c r="IN3" s="121"/>
      <c r="IO3" s="121"/>
      <c r="IP3" s="121"/>
      <c r="IQ3" s="121"/>
      <c r="IR3" s="121"/>
    </row>
    <row r="4" spans="1:252" ht="30" customHeight="1" x14ac:dyDescent="0.25">
      <c r="A4" s="81"/>
      <c r="B4" s="46"/>
      <c r="C4" s="46"/>
      <c r="D4" s="46"/>
      <c r="E4" s="116"/>
      <c r="F4" s="117"/>
      <c r="G4" s="117"/>
      <c r="H4" s="117"/>
      <c r="I4" s="117"/>
    </row>
    <row r="5" spans="1:252" ht="28.5" customHeight="1" x14ac:dyDescent="0.25">
      <c r="A5" s="79" t="s">
        <v>91</v>
      </c>
      <c r="B5" s="42"/>
      <c r="C5" s="42"/>
      <c r="E5" s="116"/>
      <c r="F5" s="117"/>
      <c r="G5" s="117"/>
      <c r="H5" s="117"/>
      <c r="I5" s="117"/>
    </row>
    <row r="6" spans="1:252" s="45" customFormat="1" ht="20.45" customHeight="1" x14ac:dyDescent="0.2">
      <c r="A6" s="78" t="s">
        <v>96</v>
      </c>
      <c r="B6" s="44"/>
      <c r="C6" s="44"/>
      <c r="D6" s="44"/>
      <c r="E6" s="119"/>
      <c r="F6" s="120"/>
      <c r="G6" s="120"/>
      <c r="H6" s="120"/>
      <c r="I6" s="120"/>
      <c r="J6" s="121"/>
      <c r="K6" s="121"/>
      <c r="L6" s="121"/>
      <c r="M6" s="121"/>
      <c r="N6" s="121"/>
      <c r="O6" s="121"/>
      <c r="P6" s="121"/>
      <c r="Q6" s="121"/>
      <c r="R6" s="121"/>
      <c r="S6" s="121"/>
      <c r="T6" s="121"/>
      <c r="U6" s="121"/>
      <c r="V6" s="121"/>
      <c r="W6" s="121"/>
      <c r="X6" s="121"/>
      <c r="Y6" s="121"/>
      <c r="Z6" s="121"/>
      <c r="AA6" s="121"/>
      <c r="AB6" s="121"/>
      <c r="AC6" s="121"/>
      <c r="AD6" s="121"/>
      <c r="AE6" s="121"/>
      <c r="AF6" s="121"/>
      <c r="AG6" s="121"/>
      <c r="AH6" s="121"/>
      <c r="AI6" s="121"/>
      <c r="AJ6" s="121"/>
      <c r="AK6" s="121"/>
      <c r="AL6" s="121"/>
      <c r="AM6" s="121"/>
      <c r="AN6" s="121"/>
      <c r="AO6" s="121"/>
      <c r="AP6" s="121"/>
      <c r="AQ6" s="121"/>
      <c r="AR6" s="121"/>
      <c r="AS6" s="121"/>
      <c r="AT6" s="121"/>
      <c r="AU6" s="121"/>
      <c r="AV6" s="121"/>
      <c r="AW6" s="121"/>
      <c r="AX6" s="121"/>
      <c r="AY6" s="121"/>
      <c r="AZ6" s="121"/>
      <c r="BA6" s="121"/>
      <c r="BB6" s="121"/>
      <c r="BC6" s="121"/>
      <c r="BD6" s="121"/>
      <c r="BE6" s="121"/>
      <c r="BF6" s="121"/>
      <c r="BG6" s="121"/>
      <c r="BH6" s="121"/>
      <c r="BI6" s="121"/>
      <c r="BJ6" s="121"/>
      <c r="BK6" s="121"/>
      <c r="BL6" s="121"/>
      <c r="BM6" s="121"/>
      <c r="BN6" s="121"/>
      <c r="BO6" s="121"/>
      <c r="BP6" s="121"/>
      <c r="BQ6" s="121"/>
      <c r="BR6" s="121"/>
      <c r="BS6" s="121"/>
      <c r="BT6" s="121"/>
      <c r="BU6" s="121"/>
      <c r="BV6" s="121"/>
      <c r="BW6" s="121"/>
      <c r="BX6" s="121"/>
      <c r="BY6" s="121"/>
      <c r="BZ6" s="121"/>
      <c r="CA6" s="121"/>
      <c r="CB6" s="121"/>
      <c r="CC6" s="121"/>
      <c r="CD6" s="121"/>
      <c r="CE6" s="121"/>
      <c r="CF6" s="121"/>
      <c r="CG6" s="121"/>
      <c r="CH6" s="121"/>
      <c r="CI6" s="121"/>
      <c r="CJ6" s="121"/>
      <c r="CK6" s="121"/>
      <c r="CL6" s="121"/>
      <c r="CM6" s="121"/>
      <c r="CN6" s="121"/>
      <c r="CO6" s="121"/>
      <c r="CP6" s="121"/>
      <c r="CQ6" s="121"/>
      <c r="CR6" s="121"/>
      <c r="CS6" s="121"/>
      <c r="CT6" s="121"/>
      <c r="CU6" s="121"/>
      <c r="CV6" s="121"/>
      <c r="CW6" s="121"/>
      <c r="CX6" s="121"/>
      <c r="CY6" s="121"/>
      <c r="CZ6" s="121"/>
      <c r="DA6" s="121"/>
      <c r="DB6" s="121"/>
      <c r="DC6" s="121"/>
      <c r="DD6" s="121"/>
      <c r="DE6" s="121"/>
      <c r="DF6" s="121"/>
      <c r="DG6" s="121"/>
      <c r="DH6" s="121"/>
      <c r="DI6" s="121"/>
      <c r="DJ6" s="121"/>
      <c r="DK6" s="121"/>
      <c r="DL6" s="121"/>
      <c r="DM6" s="121"/>
      <c r="DN6" s="121"/>
      <c r="DO6" s="121"/>
      <c r="DP6" s="121"/>
      <c r="DQ6" s="121"/>
      <c r="DR6" s="121"/>
      <c r="DS6" s="121"/>
      <c r="DT6" s="121"/>
      <c r="DU6" s="121"/>
      <c r="DV6" s="121"/>
      <c r="DW6" s="121"/>
      <c r="DX6" s="121"/>
      <c r="DY6" s="121"/>
      <c r="DZ6" s="121"/>
      <c r="EA6" s="121"/>
      <c r="EB6" s="121"/>
      <c r="EC6" s="121"/>
      <c r="ED6" s="121"/>
      <c r="EE6" s="121"/>
      <c r="EF6" s="121"/>
      <c r="EG6" s="121"/>
      <c r="EH6" s="121"/>
      <c r="EI6" s="121"/>
      <c r="EJ6" s="121"/>
      <c r="EK6" s="121"/>
      <c r="EL6" s="121"/>
      <c r="EM6" s="121"/>
      <c r="EN6" s="121"/>
      <c r="EO6" s="121"/>
      <c r="EP6" s="121"/>
      <c r="EQ6" s="121"/>
      <c r="ER6" s="121"/>
      <c r="ES6" s="121"/>
      <c r="ET6" s="121"/>
      <c r="EU6" s="121"/>
      <c r="EV6" s="121"/>
      <c r="EW6" s="121"/>
      <c r="EX6" s="121"/>
      <c r="EY6" s="121"/>
      <c r="EZ6" s="121"/>
      <c r="FA6" s="121"/>
      <c r="FB6" s="121"/>
      <c r="FC6" s="121"/>
      <c r="FD6" s="121"/>
      <c r="FE6" s="121"/>
      <c r="FF6" s="121"/>
      <c r="FG6" s="121"/>
      <c r="FH6" s="121"/>
      <c r="FI6" s="121"/>
      <c r="FJ6" s="121"/>
      <c r="FK6" s="121"/>
      <c r="FL6" s="121"/>
      <c r="FM6" s="121"/>
      <c r="FN6" s="121"/>
      <c r="FO6" s="121"/>
      <c r="FP6" s="121"/>
      <c r="FQ6" s="121"/>
      <c r="FR6" s="121"/>
      <c r="FS6" s="121"/>
      <c r="FT6" s="121"/>
      <c r="FU6" s="121"/>
      <c r="FV6" s="121"/>
      <c r="FW6" s="121"/>
      <c r="FX6" s="121"/>
      <c r="FY6" s="121"/>
      <c r="FZ6" s="121"/>
      <c r="GA6" s="121"/>
      <c r="GB6" s="121"/>
      <c r="GC6" s="121"/>
      <c r="GD6" s="121"/>
      <c r="GE6" s="121"/>
      <c r="GF6" s="121"/>
      <c r="GG6" s="121"/>
      <c r="GH6" s="121"/>
      <c r="GI6" s="121"/>
      <c r="GJ6" s="121"/>
      <c r="GK6" s="121"/>
      <c r="GL6" s="121"/>
      <c r="GM6" s="121"/>
      <c r="GN6" s="121"/>
      <c r="GO6" s="121"/>
      <c r="GP6" s="121"/>
      <c r="GQ6" s="121"/>
      <c r="GR6" s="121"/>
      <c r="GS6" s="121"/>
      <c r="GT6" s="121"/>
      <c r="GU6" s="121"/>
      <c r="GV6" s="121"/>
      <c r="GW6" s="121"/>
      <c r="GX6" s="121"/>
      <c r="GY6" s="121"/>
      <c r="GZ6" s="121"/>
      <c r="HA6" s="121"/>
      <c r="HB6" s="121"/>
      <c r="HC6" s="121"/>
      <c r="HD6" s="121"/>
      <c r="HE6" s="121"/>
      <c r="HF6" s="121"/>
      <c r="HG6" s="121"/>
      <c r="HH6" s="121"/>
      <c r="HI6" s="121"/>
      <c r="HJ6" s="121"/>
      <c r="HK6" s="121"/>
      <c r="HL6" s="121"/>
      <c r="HM6" s="121"/>
      <c r="HN6" s="121"/>
      <c r="HO6" s="121"/>
      <c r="HP6" s="121"/>
      <c r="HQ6" s="121"/>
      <c r="HR6" s="121"/>
      <c r="HS6" s="121"/>
      <c r="HT6" s="121"/>
      <c r="HU6" s="121"/>
      <c r="HV6" s="121"/>
      <c r="HW6" s="121"/>
      <c r="HX6" s="121"/>
      <c r="HY6" s="121"/>
      <c r="HZ6" s="121"/>
      <c r="IA6" s="121"/>
      <c r="IB6" s="121"/>
      <c r="IC6" s="121"/>
      <c r="ID6" s="121"/>
      <c r="IE6" s="121"/>
      <c r="IF6" s="121"/>
      <c r="IG6" s="121"/>
      <c r="IH6" s="121"/>
      <c r="II6" s="121"/>
      <c r="IJ6" s="121"/>
      <c r="IK6" s="121"/>
      <c r="IL6" s="121"/>
      <c r="IM6" s="121"/>
      <c r="IN6" s="121"/>
      <c r="IO6" s="121"/>
      <c r="IP6" s="121"/>
      <c r="IQ6" s="121"/>
      <c r="IR6" s="121"/>
    </row>
    <row r="7" spans="1:252" ht="30" customHeight="1" x14ac:dyDescent="0.25">
      <c r="A7" s="81"/>
      <c r="B7" s="46"/>
      <c r="C7" s="46"/>
      <c r="D7" s="46"/>
      <c r="E7" s="116"/>
      <c r="F7" s="117"/>
      <c r="G7" s="117"/>
      <c r="H7" s="117"/>
      <c r="I7" s="117"/>
    </row>
    <row r="8" spans="1:252" ht="28.5" customHeight="1" x14ac:dyDescent="0.25">
      <c r="A8" s="79" t="s">
        <v>92</v>
      </c>
      <c r="B8" s="42"/>
      <c r="C8" s="42"/>
      <c r="E8" s="116"/>
      <c r="F8" s="117"/>
      <c r="G8" s="117"/>
      <c r="H8" s="117"/>
      <c r="I8" s="117"/>
    </row>
    <row r="9" spans="1:252" s="45" customFormat="1" ht="19.899999999999999" customHeight="1" x14ac:dyDescent="0.2">
      <c r="A9" s="78" t="s">
        <v>93</v>
      </c>
      <c r="B9" s="44"/>
      <c r="C9" s="44"/>
      <c r="D9" s="44"/>
      <c r="E9" s="119"/>
      <c r="F9" s="120"/>
      <c r="G9" s="120"/>
      <c r="H9" s="120"/>
      <c r="I9" s="120"/>
      <c r="J9" s="121"/>
      <c r="K9" s="121"/>
      <c r="L9" s="121"/>
      <c r="M9" s="121"/>
      <c r="N9" s="121"/>
      <c r="O9" s="121"/>
      <c r="P9" s="121"/>
      <c r="Q9" s="121"/>
      <c r="R9" s="121"/>
      <c r="S9" s="121"/>
      <c r="T9" s="121"/>
      <c r="U9" s="121"/>
      <c r="V9" s="121"/>
      <c r="W9" s="121"/>
      <c r="X9" s="121"/>
      <c r="Y9" s="121"/>
      <c r="Z9" s="121"/>
      <c r="AA9" s="121"/>
      <c r="AB9" s="121"/>
      <c r="AC9" s="121"/>
      <c r="AD9" s="121"/>
      <c r="AE9" s="121"/>
      <c r="AF9" s="121"/>
      <c r="AG9" s="121"/>
      <c r="AH9" s="121"/>
      <c r="AI9" s="121"/>
      <c r="AJ9" s="121"/>
      <c r="AK9" s="121"/>
      <c r="AL9" s="121"/>
      <c r="AM9" s="121"/>
      <c r="AN9" s="121"/>
      <c r="AO9" s="121"/>
      <c r="AP9" s="121"/>
      <c r="AQ9" s="121"/>
      <c r="AR9" s="121"/>
      <c r="AS9" s="121"/>
      <c r="AT9" s="121"/>
      <c r="AU9" s="121"/>
      <c r="AV9" s="121"/>
      <c r="AW9" s="121"/>
      <c r="AX9" s="121"/>
      <c r="AY9" s="121"/>
      <c r="AZ9" s="121"/>
      <c r="BA9" s="121"/>
      <c r="BB9" s="121"/>
      <c r="BC9" s="121"/>
      <c r="BD9" s="121"/>
      <c r="BE9" s="121"/>
      <c r="BF9" s="121"/>
      <c r="BG9" s="121"/>
      <c r="BH9" s="121"/>
      <c r="BI9" s="121"/>
      <c r="BJ9" s="121"/>
      <c r="BK9" s="121"/>
      <c r="BL9" s="121"/>
      <c r="BM9" s="121"/>
      <c r="BN9" s="121"/>
      <c r="BO9" s="121"/>
      <c r="BP9" s="121"/>
      <c r="BQ9" s="121"/>
      <c r="BR9" s="121"/>
      <c r="BS9" s="121"/>
      <c r="BT9" s="121"/>
      <c r="BU9" s="121"/>
      <c r="BV9" s="121"/>
      <c r="BW9" s="121"/>
      <c r="BX9" s="121"/>
      <c r="BY9" s="121"/>
      <c r="BZ9" s="121"/>
      <c r="CA9" s="121"/>
      <c r="CB9" s="121"/>
      <c r="CC9" s="121"/>
      <c r="CD9" s="121"/>
      <c r="CE9" s="121"/>
      <c r="CF9" s="121"/>
      <c r="CG9" s="121"/>
      <c r="CH9" s="121"/>
      <c r="CI9" s="121"/>
      <c r="CJ9" s="121"/>
      <c r="CK9" s="121"/>
      <c r="CL9" s="121"/>
      <c r="CM9" s="121"/>
      <c r="CN9" s="121"/>
      <c r="CO9" s="121"/>
      <c r="CP9" s="121"/>
      <c r="CQ9" s="121"/>
      <c r="CR9" s="121"/>
      <c r="CS9" s="121"/>
      <c r="CT9" s="121"/>
      <c r="CU9" s="121"/>
      <c r="CV9" s="121"/>
      <c r="CW9" s="121"/>
      <c r="CX9" s="121"/>
      <c r="CY9" s="121"/>
      <c r="CZ9" s="121"/>
      <c r="DA9" s="121"/>
      <c r="DB9" s="121"/>
      <c r="DC9" s="121"/>
      <c r="DD9" s="121"/>
      <c r="DE9" s="121"/>
      <c r="DF9" s="121"/>
      <c r="DG9" s="121"/>
      <c r="DH9" s="121"/>
      <c r="DI9" s="121"/>
      <c r="DJ9" s="121"/>
      <c r="DK9" s="121"/>
      <c r="DL9" s="121"/>
      <c r="DM9" s="121"/>
      <c r="DN9" s="121"/>
      <c r="DO9" s="121"/>
      <c r="DP9" s="121"/>
      <c r="DQ9" s="121"/>
      <c r="DR9" s="121"/>
      <c r="DS9" s="121"/>
      <c r="DT9" s="121"/>
      <c r="DU9" s="121"/>
      <c r="DV9" s="121"/>
      <c r="DW9" s="121"/>
      <c r="DX9" s="121"/>
      <c r="DY9" s="121"/>
      <c r="DZ9" s="121"/>
      <c r="EA9" s="121"/>
      <c r="EB9" s="121"/>
      <c r="EC9" s="121"/>
      <c r="ED9" s="121"/>
      <c r="EE9" s="121"/>
      <c r="EF9" s="121"/>
      <c r="EG9" s="121"/>
      <c r="EH9" s="121"/>
      <c r="EI9" s="121"/>
      <c r="EJ9" s="121"/>
      <c r="EK9" s="121"/>
      <c r="EL9" s="121"/>
      <c r="EM9" s="121"/>
      <c r="EN9" s="121"/>
      <c r="EO9" s="121"/>
      <c r="EP9" s="121"/>
      <c r="EQ9" s="121"/>
      <c r="ER9" s="121"/>
      <c r="ES9" s="121"/>
      <c r="ET9" s="121"/>
      <c r="EU9" s="121"/>
      <c r="EV9" s="121"/>
      <c r="EW9" s="121"/>
      <c r="EX9" s="121"/>
      <c r="EY9" s="121"/>
      <c r="EZ9" s="121"/>
      <c r="FA9" s="121"/>
      <c r="FB9" s="121"/>
      <c r="FC9" s="121"/>
      <c r="FD9" s="121"/>
      <c r="FE9" s="121"/>
      <c r="FF9" s="121"/>
      <c r="FG9" s="121"/>
      <c r="FH9" s="121"/>
      <c r="FI9" s="121"/>
      <c r="FJ9" s="121"/>
      <c r="FK9" s="121"/>
      <c r="FL9" s="121"/>
      <c r="FM9" s="121"/>
      <c r="FN9" s="121"/>
      <c r="FO9" s="121"/>
      <c r="FP9" s="121"/>
      <c r="FQ9" s="121"/>
      <c r="FR9" s="121"/>
      <c r="FS9" s="121"/>
      <c r="FT9" s="121"/>
      <c r="FU9" s="121"/>
      <c r="FV9" s="121"/>
      <c r="FW9" s="121"/>
      <c r="FX9" s="121"/>
      <c r="FY9" s="121"/>
      <c r="FZ9" s="121"/>
      <c r="GA9" s="121"/>
      <c r="GB9" s="121"/>
      <c r="GC9" s="121"/>
      <c r="GD9" s="121"/>
      <c r="GE9" s="121"/>
      <c r="GF9" s="121"/>
      <c r="GG9" s="121"/>
      <c r="GH9" s="121"/>
      <c r="GI9" s="121"/>
      <c r="GJ9" s="121"/>
      <c r="GK9" s="121"/>
      <c r="GL9" s="121"/>
      <c r="GM9" s="121"/>
      <c r="GN9" s="121"/>
      <c r="GO9" s="121"/>
      <c r="GP9" s="121"/>
      <c r="GQ9" s="121"/>
      <c r="GR9" s="121"/>
      <c r="GS9" s="121"/>
      <c r="GT9" s="121"/>
      <c r="GU9" s="121"/>
      <c r="GV9" s="121"/>
      <c r="GW9" s="121"/>
      <c r="GX9" s="121"/>
      <c r="GY9" s="121"/>
      <c r="GZ9" s="121"/>
      <c r="HA9" s="121"/>
      <c r="HB9" s="121"/>
      <c r="HC9" s="121"/>
      <c r="HD9" s="121"/>
      <c r="HE9" s="121"/>
      <c r="HF9" s="121"/>
      <c r="HG9" s="121"/>
      <c r="HH9" s="121"/>
      <c r="HI9" s="121"/>
      <c r="HJ9" s="121"/>
      <c r="HK9" s="121"/>
      <c r="HL9" s="121"/>
      <c r="HM9" s="121"/>
      <c r="HN9" s="121"/>
      <c r="HO9" s="121"/>
      <c r="HP9" s="121"/>
      <c r="HQ9" s="121"/>
      <c r="HR9" s="121"/>
      <c r="HS9" s="121"/>
      <c r="HT9" s="121"/>
      <c r="HU9" s="121"/>
      <c r="HV9" s="121"/>
      <c r="HW9" s="121"/>
      <c r="HX9" s="121"/>
      <c r="HY9" s="121"/>
      <c r="HZ9" s="121"/>
      <c r="IA9" s="121"/>
      <c r="IB9" s="121"/>
      <c r="IC9" s="121"/>
      <c r="ID9" s="121"/>
      <c r="IE9" s="121"/>
      <c r="IF9" s="121"/>
      <c r="IG9" s="121"/>
      <c r="IH9" s="121"/>
      <c r="II9" s="121"/>
      <c r="IJ9" s="121"/>
      <c r="IK9" s="121"/>
      <c r="IL9" s="121"/>
      <c r="IM9" s="121"/>
      <c r="IN9" s="121"/>
      <c r="IO9" s="121"/>
      <c r="IP9" s="121"/>
      <c r="IQ9" s="121"/>
      <c r="IR9" s="121"/>
    </row>
    <row r="10" spans="1:252" ht="51.75" customHeight="1" x14ac:dyDescent="0.25">
      <c r="A10" s="81" t="s">
        <v>249</v>
      </c>
      <c r="B10" s="46"/>
      <c r="C10" s="46"/>
      <c r="D10" s="46"/>
      <c r="E10" s="116"/>
      <c r="F10" s="117"/>
      <c r="G10" s="117"/>
      <c r="H10" s="117"/>
      <c r="I10" s="117"/>
    </row>
    <row r="11" spans="1:252" ht="28.5" customHeight="1" x14ac:dyDescent="0.25">
      <c r="A11" s="79" t="s">
        <v>90</v>
      </c>
      <c r="B11" s="42"/>
      <c r="C11" s="42"/>
      <c r="E11" s="116"/>
      <c r="F11" s="117"/>
      <c r="G11" s="117"/>
      <c r="H11" s="117"/>
      <c r="I11" s="117"/>
    </row>
    <row r="12" spans="1:252" s="45" customFormat="1" ht="37.9" customHeight="1" x14ac:dyDescent="0.2">
      <c r="A12" s="80" t="s">
        <v>177</v>
      </c>
      <c r="B12" s="47"/>
      <c r="C12" s="47"/>
      <c r="D12" s="47"/>
      <c r="E12" s="119"/>
      <c r="F12" s="120"/>
      <c r="G12" s="120"/>
      <c r="H12" s="120"/>
      <c r="I12" s="120"/>
      <c r="J12" s="121"/>
      <c r="K12" s="121"/>
      <c r="L12" s="121"/>
      <c r="M12" s="121"/>
      <c r="N12" s="121"/>
      <c r="O12" s="121"/>
      <c r="P12" s="121"/>
      <c r="Q12" s="121"/>
      <c r="R12" s="121"/>
      <c r="S12" s="121"/>
      <c r="T12" s="121"/>
      <c r="U12" s="121"/>
      <c r="V12" s="121"/>
      <c r="W12" s="121"/>
      <c r="X12" s="121"/>
      <c r="Y12" s="121"/>
      <c r="Z12" s="121"/>
      <c r="AA12" s="121"/>
      <c r="AB12" s="121"/>
      <c r="AC12" s="121"/>
      <c r="AD12" s="121"/>
      <c r="AE12" s="121"/>
      <c r="AF12" s="121"/>
      <c r="AG12" s="121"/>
      <c r="AH12" s="121"/>
      <c r="AI12" s="121"/>
      <c r="AJ12" s="121"/>
      <c r="AK12" s="121"/>
      <c r="AL12" s="121"/>
      <c r="AM12" s="121"/>
      <c r="AN12" s="121"/>
      <c r="AO12" s="121"/>
      <c r="AP12" s="121"/>
      <c r="AQ12" s="121"/>
      <c r="AR12" s="121"/>
      <c r="AS12" s="121"/>
      <c r="AT12" s="121"/>
      <c r="AU12" s="121"/>
      <c r="AV12" s="121"/>
      <c r="AW12" s="121"/>
      <c r="AX12" s="121"/>
      <c r="AY12" s="121"/>
      <c r="AZ12" s="121"/>
      <c r="BA12" s="121"/>
      <c r="BB12" s="121"/>
      <c r="BC12" s="121"/>
      <c r="BD12" s="121"/>
      <c r="BE12" s="121"/>
      <c r="BF12" s="121"/>
      <c r="BG12" s="121"/>
      <c r="BH12" s="121"/>
      <c r="BI12" s="121"/>
      <c r="BJ12" s="121"/>
      <c r="BK12" s="121"/>
      <c r="BL12" s="121"/>
      <c r="BM12" s="121"/>
      <c r="BN12" s="121"/>
      <c r="BO12" s="121"/>
      <c r="BP12" s="121"/>
      <c r="BQ12" s="121"/>
      <c r="BR12" s="121"/>
      <c r="BS12" s="121"/>
      <c r="BT12" s="121"/>
      <c r="BU12" s="121"/>
      <c r="BV12" s="121"/>
      <c r="BW12" s="121"/>
      <c r="BX12" s="121"/>
      <c r="BY12" s="121"/>
      <c r="BZ12" s="121"/>
      <c r="CA12" s="121"/>
      <c r="CB12" s="121"/>
      <c r="CC12" s="121"/>
      <c r="CD12" s="121"/>
      <c r="CE12" s="121"/>
      <c r="CF12" s="121"/>
      <c r="CG12" s="121"/>
      <c r="CH12" s="121"/>
      <c r="CI12" s="121"/>
      <c r="CJ12" s="121"/>
      <c r="CK12" s="121"/>
      <c r="CL12" s="121"/>
      <c r="CM12" s="121"/>
      <c r="CN12" s="121"/>
      <c r="CO12" s="121"/>
      <c r="CP12" s="121"/>
      <c r="CQ12" s="121"/>
      <c r="CR12" s="121"/>
      <c r="CS12" s="121"/>
      <c r="CT12" s="121"/>
      <c r="CU12" s="121"/>
      <c r="CV12" s="121"/>
      <c r="CW12" s="121"/>
      <c r="CX12" s="121"/>
      <c r="CY12" s="121"/>
      <c r="CZ12" s="121"/>
      <c r="DA12" s="121"/>
      <c r="DB12" s="121"/>
      <c r="DC12" s="121"/>
      <c r="DD12" s="121"/>
      <c r="DE12" s="121"/>
      <c r="DF12" s="121"/>
      <c r="DG12" s="121"/>
      <c r="DH12" s="121"/>
      <c r="DI12" s="121"/>
      <c r="DJ12" s="121"/>
      <c r="DK12" s="121"/>
      <c r="DL12" s="121"/>
      <c r="DM12" s="121"/>
      <c r="DN12" s="121"/>
      <c r="DO12" s="121"/>
      <c r="DP12" s="121"/>
      <c r="DQ12" s="121"/>
      <c r="DR12" s="121"/>
      <c r="DS12" s="121"/>
      <c r="DT12" s="121"/>
      <c r="DU12" s="121"/>
      <c r="DV12" s="121"/>
      <c r="DW12" s="121"/>
      <c r="DX12" s="121"/>
      <c r="DY12" s="121"/>
      <c r="DZ12" s="121"/>
      <c r="EA12" s="121"/>
      <c r="EB12" s="121"/>
      <c r="EC12" s="121"/>
      <c r="ED12" s="121"/>
      <c r="EE12" s="121"/>
      <c r="EF12" s="121"/>
      <c r="EG12" s="121"/>
      <c r="EH12" s="121"/>
      <c r="EI12" s="121"/>
      <c r="EJ12" s="121"/>
      <c r="EK12" s="121"/>
      <c r="EL12" s="121"/>
      <c r="EM12" s="121"/>
      <c r="EN12" s="121"/>
      <c r="EO12" s="121"/>
      <c r="EP12" s="121"/>
      <c r="EQ12" s="121"/>
      <c r="ER12" s="121"/>
      <c r="ES12" s="121"/>
      <c r="ET12" s="121"/>
      <c r="EU12" s="121"/>
      <c r="EV12" s="121"/>
      <c r="EW12" s="121"/>
      <c r="EX12" s="121"/>
      <c r="EY12" s="121"/>
      <c r="EZ12" s="121"/>
      <c r="FA12" s="121"/>
      <c r="FB12" s="121"/>
      <c r="FC12" s="121"/>
      <c r="FD12" s="121"/>
      <c r="FE12" s="121"/>
      <c r="FF12" s="121"/>
      <c r="FG12" s="121"/>
      <c r="FH12" s="121"/>
      <c r="FI12" s="121"/>
      <c r="FJ12" s="121"/>
      <c r="FK12" s="121"/>
      <c r="FL12" s="121"/>
      <c r="FM12" s="121"/>
      <c r="FN12" s="121"/>
      <c r="FO12" s="121"/>
      <c r="FP12" s="121"/>
      <c r="FQ12" s="121"/>
      <c r="FR12" s="121"/>
      <c r="FS12" s="121"/>
      <c r="FT12" s="121"/>
      <c r="FU12" s="121"/>
      <c r="FV12" s="121"/>
      <c r="FW12" s="121"/>
      <c r="FX12" s="121"/>
      <c r="FY12" s="121"/>
      <c r="FZ12" s="121"/>
      <c r="GA12" s="121"/>
      <c r="GB12" s="121"/>
      <c r="GC12" s="121"/>
      <c r="GD12" s="121"/>
      <c r="GE12" s="121"/>
      <c r="GF12" s="121"/>
      <c r="GG12" s="121"/>
      <c r="GH12" s="121"/>
      <c r="GI12" s="121"/>
      <c r="GJ12" s="121"/>
      <c r="GK12" s="121"/>
      <c r="GL12" s="121"/>
      <c r="GM12" s="121"/>
      <c r="GN12" s="121"/>
      <c r="GO12" s="121"/>
      <c r="GP12" s="121"/>
      <c r="GQ12" s="121"/>
      <c r="GR12" s="121"/>
      <c r="GS12" s="121"/>
      <c r="GT12" s="121"/>
      <c r="GU12" s="121"/>
      <c r="GV12" s="121"/>
      <c r="GW12" s="121"/>
      <c r="GX12" s="121"/>
      <c r="GY12" s="121"/>
      <c r="GZ12" s="121"/>
      <c r="HA12" s="121"/>
      <c r="HB12" s="121"/>
      <c r="HC12" s="121"/>
      <c r="HD12" s="121"/>
      <c r="HE12" s="121"/>
      <c r="HF12" s="121"/>
      <c r="HG12" s="121"/>
      <c r="HH12" s="121"/>
      <c r="HI12" s="121"/>
      <c r="HJ12" s="121"/>
      <c r="HK12" s="121"/>
      <c r="HL12" s="121"/>
      <c r="HM12" s="121"/>
      <c r="HN12" s="121"/>
      <c r="HO12" s="121"/>
      <c r="HP12" s="121"/>
      <c r="HQ12" s="121"/>
      <c r="HR12" s="121"/>
      <c r="HS12" s="121"/>
      <c r="HT12" s="121"/>
      <c r="HU12" s="121"/>
      <c r="HV12" s="121"/>
      <c r="HW12" s="121"/>
      <c r="HX12" s="121"/>
      <c r="HY12" s="121"/>
      <c r="HZ12" s="121"/>
      <c r="IA12" s="121"/>
      <c r="IB12" s="121"/>
      <c r="IC12" s="121"/>
      <c r="ID12" s="121"/>
      <c r="IE12" s="121"/>
      <c r="IF12" s="121"/>
      <c r="IG12" s="121"/>
      <c r="IH12" s="121"/>
      <c r="II12" s="121"/>
      <c r="IJ12" s="121"/>
      <c r="IK12" s="121"/>
      <c r="IL12" s="121"/>
      <c r="IM12" s="121"/>
      <c r="IN12" s="121"/>
      <c r="IO12" s="121"/>
      <c r="IP12" s="121"/>
      <c r="IQ12" s="121"/>
      <c r="IR12" s="121"/>
    </row>
    <row r="13" spans="1:252" ht="366.75" customHeight="1" x14ac:dyDescent="0.25">
      <c r="A13" s="81" t="s">
        <v>247</v>
      </c>
      <c r="B13" s="46"/>
      <c r="C13" s="46"/>
      <c r="D13" s="46"/>
      <c r="E13" s="116"/>
      <c r="F13" s="117"/>
      <c r="G13" s="117"/>
      <c r="H13" s="117"/>
      <c r="I13" s="117"/>
    </row>
    <row r="14" spans="1:252" ht="35.25" customHeight="1" x14ac:dyDescent="0.25">
      <c r="A14" s="79" t="s">
        <v>97</v>
      </c>
      <c r="B14" s="42"/>
      <c r="C14" s="42"/>
      <c r="E14" s="116"/>
      <c r="F14" s="117"/>
      <c r="G14" s="117"/>
      <c r="H14" s="117"/>
      <c r="I14" s="117"/>
    </row>
    <row r="15" spans="1:252" s="45" customFormat="1" ht="34.9" customHeight="1" x14ac:dyDescent="0.2">
      <c r="A15" s="80" t="s">
        <v>98</v>
      </c>
      <c r="B15" s="47"/>
      <c r="C15" s="47"/>
      <c r="D15" s="47"/>
      <c r="E15" s="119"/>
      <c r="F15" s="120"/>
      <c r="G15" s="120"/>
      <c r="H15" s="120"/>
      <c r="I15" s="120"/>
      <c r="J15" s="121"/>
      <c r="K15" s="121"/>
      <c r="L15" s="121"/>
      <c r="M15" s="121"/>
      <c r="N15" s="121"/>
      <c r="O15" s="121"/>
      <c r="P15" s="121"/>
      <c r="Q15" s="121"/>
      <c r="R15" s="121"/>
      <c r="S15" s="121"/>
      <c r="T15" s="121"/>
      <c r="U15" s="121"/>
      <c r="V15" s="121"/>
      <c r="W15" s="121"/>
      <c r="X15" s="121"/>
      <c r="Y15" s="121"/>
      <c r="Z15" s="121"/>
      <c r="AA15" s="121"/>
      <c r="AB15" s="121"/>
      <c r="AC15" s="121"/>
      <c r="AD15" s="121"/>
      <c r="AE15" s="121"/>
      <c r="AF15" s="121"/>
      <c r="AG15" s="121"/>
      <c r="AH15" s="121"/>
      <c r="AI15" s="121"/>
      <c r="AJ15" s="121"/>
      <c r="AK15" s="121"/>
      <c r="AL15" s="121"/>
      <c r="AM15" s="121"/>
      <c r="AN15" s="121"/>
      <c r="AO15" s="121"/>
      <c r="AP15" s="121"/>
      <c r="AQ15" s="121"/>
      <c r="AR15" s="121"/>
      <c r="AS15" s="121"/>
      <c r="AT15" s="121"/>
      <c r="AU15" s="121"/>
      <c r="AV15" s="121"/>
      <c r="AW15" s="121"/>
      <c r="AX15" s="121"/>
      <c r="AY15" s="121"/>
      <c r="AZ15" s="121"/>
      <c r="BA15" s="121"/>
      <c r="BB15" s="121"/>
      <c r="BC15" s="121"/>
      <c r="BD15" s="121"/>
      <c r="BE15" s="121"/>
      <c r="BF15" s="121"/>
      <c r="BG15" s="121"/>
      <c r="BH15" s="121"/>
      <c r="BI15" s="121"/>
      <c r="BJ15" s="121"/>
      <c r="BK15" s="121"/>
      <c r="BL15" s="121"/>
      <c r="BM15" s="121"/>
      <c r="BN15" s="121"/>
      <c r="BO15" s="121"/>
      <c r="BP15" s="121"/>
      <c r="BQ15" s="121"/>
      <c r="BR15" s="121"/>
      <c r="BS15" s="121"/>
      <c r="BT15" s="121"/>
      <c r="BU15" s="121"/>
      <c r="BV15" s="121"/>
      <c r="BW15" s="121"/>
      <c r="BX15" s="121"/>
      <c r="BY15" s="121"/>
      <c r="BZ15" s="121"/>
      <c r="CA15" s="121"/>
      <c r="CB15" s="121"/>
      <c r="CC15" s="121"/>
      <c r="CD15" s="121"/>
      <c r="CE15" s="121"/>
      <c r="CF15" s="121"/>
      <c r="CG15" s="121"/>
      <c r="CH15" s="121"/>
      <c r="CI15" s="121"/>
      <c r="CJ15" s="121"/>
      <c r="CK15" s="121"/>
      <c r="CL15" s="121"/>
      <c r="CM15" s="121"/>
      <c r="CN15" s="121"/>
      <c r="CO15" s="121"/>
      <c r="CP15" s="121"/>
      <c r="CQ15" s="121"/>
      <c r="CR15" s="121"/>
      <c r="CS15" s="121"/>
      <c r="CT15" s="121"/>
      <c r="CU15" s="121"/>
      <c r="CV15" s="121"/>
      <c r="CW15" s="121"/>
      <c r="CX15" s="121"/>
      <c r="CY15" s="121"/>
      <c r="CZ15" s="121"/>
      <c r="DA15" s="121"/>
      <c r="DB15" s="121"/>
      <c r="DC15" s="121"/>
      <c r="DD15" s="121"/>
      <c r="DE15" s="121"/>
      <c r="DF15" s="121"/>
      <c r="DG15" s="121"/>
      <c r="DH15" s="121"/>
      <c r="DI15" s="121"/>
      <c r="DJ15" s="121"/>
      <c r="DK15" s="121"/>
      <c r="DL15" s="121"/>
      <c r="DM15" s="121"/>
      <c r="DN15" s="121"/>
      <c r="DO15" s="121"/>
      <c r="DP15" s="121"/>
      <c r="DQ15" s="121"/>
      <c r="DR15" s="121"/>
      <c r="DS15" s="121"/>
      <c r="DT15" s="121"/>
      <c r="DU15" s="121"/>
      <c r="DV15" s="121"/>
      <c r="DW15" s="121"/>
      <c r="DX15" s="121"/>
      <c r="DY15" s="121"/>
      <c r="DZ15" s="121"/>
      <c r="EA15" s="121"/>
      <c r="EB15" s="121"/>
      <c r="EC15" s="121"/>
      <c r="ED15" s="121"/>
      <c r="EE15" s="121"/>
      <c r="EF15" s="121"/>
      <c r="EG15" s="121"/>
      <c r="EH15" s="121"/>
      <c r="EI15" s="121"/>
      <c r="EJ15" s="121"/>
      <c r="EK15" s="121"/>
      <c r="EL15" s="121"/>
      <c r="EM15" s="121"/>
      <c r="EN15" s="121"/>
      <c r="EO15" s="121"/>
      <c r="EP15" s="121"/>
      <c r="EQ15" s="121"/>
      <c r="ER15" s="121"/>
      <c r="ES15" s="121"/>
      <c r="ET15" s="121"/>
      <c r="EU15" s="121"/>
      <c r="EV15" s="121"/>
      <c r="EW15" s="121"/>
      <c r="EX15" s="121"/>
      <c r="EY15" s="121"/>
      <c r="EZ15" s="121"/>
      <c r="FA15" s="121"/>
      <c r="FB15" s="121"/>
      <c r="FC15" s="121"/>
      <c r="FD15" s="121"/>
      <c r="FE15" s="121"/>
      <c r="FF15" s="121"/>
      <c r="FG15" s="121"/>
      <c r="FH15" s="121"/>
      <c r="FI15" s="121"/>
      <c r="FJ15" s="121"/>
      <c r="FK15" s="121"/>
      <c r="FL15" s="121"/>
      <c r="FM15" s="121"/>
      <c r="FN15" s="121"/>
      <c r="FO15" s="121"/>
      <c r="FP15" s="121"/>
      <c r="FQ15" s="121"/>
      <c r="FR15" s="121"/>
      <c r="FS15" s="121"/>
      <c r="FT15" s="121"/>
      <c r="FU15" s="121"/>
      <c r="FV15" s="121"/>
      <c r="FW15" s="121"/>
      <c r="FX15" s="121"/>
      <c r="FY15" s="121"/>
      <c r="FZ15" s="121"/>
      <c r="GA15" s="121"/>
      <c r="GB15" s="121"/>
      <c r="GC15" s="121"/>
      <c r="GD15" s="121"/>
      <c r="GE15" s="121"/>
      <c r="GF15" s="121"/>
      <c r="GG15" s="121"/>
      <c r="GH15" s="121"/>
      <c r="GI15" s="121"/>
      <c r="GJ15" s="121"/>
      <c r="GK15" s="121"/>
      <c r="GL15" s="121"/>
      <c r="GM15" s="121"/>
      <c r="GN15" s="121"/>
      <c r="GO15" s="121"/>
      <c r="GP15" s="121"/>
      <c r="GQ15" s="121"/>
      <c r="GR15" s="121"/>
      <c r="GS15" s="121"/>
      <c r="GT15" s="121"/>
      <c r="GU15" s="121"/>
      <c r="GV15" s="121"/>
      <c r="GW15" s="121"/>
      <c r="GX15" s="121"/>
      <c r="GY15" s="121"/>
      <c r="GZ15" s="121"/>
      <c r="HA15" s="121"/>
      <c r="HB15" s="121"/>
      <c r="HC15" s="121"/>
      <c r="HD15" s="121"/>
      <c r="HE15" s="121"/>
      <c r="HF15" s="121"/>
      <c r="HG15" s="121"/>
      <c r="HH15" s="121"/>
      <c r="HI15" s="121"/>
      <c r="HJ15" s="121"/>
      <c r="HK15" s="121"/>
      <c r="HL15" s="121"/>
      <c r="HM15" s="121"/>
      <c r="HN15" s="121"/>
      <c r="HO15" s="121"/>
      <c r="HP15" s="121"/>
      <c r="HQ15" s="121"/>
      <c r="HR15" s="121"/>
      <c r="HS15" s="121"/>
      <c r="HT15" s="121"/>
      <c r="HU15" s="121"/>
      <c r="HV15" s="121"/>
      <c r="HW15" s="121"/>
      <c r="HX15" s="121"/>
      <c r="HY15" s="121"/>
      <c r="HZ15" s="121"/>
      <c r="IA15" s="121"/>
      <c r="IB15" s="121"/>
      <c r="IC15" s="121"/>
      <c r="ID15" s="121"/>
      <c r="IE15" s="121"/>
      <c r="IF15" s="121"/>
      <c r="IG15" s="121"/>
      <c r="IH15" s="121"/>
      <c r="II15" s="121"/>
      <c r="IJ15" s="121"/>
      <c r="IK15" s="121"/>
      <c r="IL15" s="121"/>
      <c r="IM15" s="121"/>
      <c r="IN15" s="121"/>
      <c r="IO15" s="121"/>
      <c r="IP15" s="121"/>
      <c r="IQ15" s="121"/>
      <c r="IR15" s="121"/>
    </row>
    <row r="16" spans="1:252" ht="171" customHeight="1" x14ac:dyDescent="0.25">
      <c r="A16" s="81" t="s">
        <v>248</v>
      </c>
      <c r="B16" s="46"/>
      <c r="C16" s="46"/>
      <c r="D16" s="46"/>
      <c r="E16" s="116"/>
      <c r="F16" s="117"/>
      <c r="G16" s="117"/>
      <c r="H16" s="117"/>
      <c r="I16" s="117"/>
    </row>
    <row r="17" spans="1:9" ht="28.5" customHeight="1" x14ac:dyDescent="0.25">
      <c r="A17" s="79" t="s">
        <v>236</v>
      </c>
      <c r="B17" s="42"/>
      <c r="C17" s="42"/>
      <c r="E17" s="116"/>
      <c r="F17" s="117"/>
      <c r="G17" s="117"/>
      <c r="H17" s="117"/>
      <c r="I17" s="117"/>
    </row>
    <row r="18" spans="1:9" ht="50.45" customHeight="1" x14ac:dyDescent="0.25">
      <c r="A18" s="80" t="s">
        <v>237</v>
      </c>
      <c r="B18" s="46"/>
      <c r="C18" s="46"/>
      <c r="D18" s="46"/>
      <c r="E18" s="116"/>
      <c r="F18" s="117"/>
      <c r="G18" s="117"/>
      <c r="H18" s="117"/>
      <c r="I18" s="117"/>
    </row>
    <row r="19" spans="1:9" ht="348" customHeight="1" x14ac:dyDescent="0.25">
      <c r="A19" s="81" t="s">
        <v>246</v>
      </c>
      <c r="B19" s="42"/>
      <c r="C19" s="42"/>
      <c r="E19" s="116"/>
      <c r="F19" s="117"/>
      <c r="G19" s="117"/>
      <c r="H19" s="117"/>
      <c r="I19" s="117"/>
    </row>
    <row r="20" spans="1:9" ht="28.5" customHeight="1" x14ac:dyDescent="0.25">
      <c r="A20" s="79" t="s">
        <v>238</v>
      </c>
      <c r="B20" s="46"/>
      <c r="C20" s="46"/>
      <c r="D20" s="46"/>
      <c r="E20" s="116"/>
      <c r="F20" s="117"/>
      <c r="G20" s="117"/>
      <c r="H20" s="117"/>
      <c r="I20" s="117"/>
    </row>
    <row r="21" spans="1:9" ht="82.5" customHeight="1" x14ac:dyDescent="0.25">
      <c r="A21" s="81" t="s">
        <v>245</v>
      </c>
    </row>
    <row r="22" spans="1:9" ht="28.15" customHeight="1" x14ac:dyDescent="0.25">
      <c r="A22" s="79" t="s">
        <v>239</v>
      </c>
    </row>
    <row r="23" spans="1:9" ht="42.75" customHeight="1" x14ac:dyDescent="0.25">
      <c r="A23" s="81" t="s">
        <v>244</v>
      </c>
    </row>
    <row r="24" spans="1:9" ht="28.5" customHeight="1" x14ac:dyDescent="0.25">
      <c r="A24" s="124" t="s">
        <v>243</v>
      </c>
    </row>
    <row r="25" spans="1:9" ht="36.75" customHeight="1" x14ac:dyDescent="0.25">
      <c r="A25" s="79" t="s">
        <v>240</v>
      </c>
    </row>
    <row r="26" spans="1:9" ht="45" hidden="1" customHeight="1" x14ac:dyDescent="0.25">
      <c r="A26" s="81" t="s">
        <v>241</v>
      </c>
    </row>
    <row r="27" spans="1:9" ht="170.25" customHeight="1" x14ac:dyDescent="0.25">
      <c r="A27" s="124"/>
    </row>
    <row r="28" spans="1:9" ht="30.6" customHeight="1" x14ac:dyDescent="0.25">
      <c r="A28" s="79" t="s">
        <v>242</v>
      </c>
    </row>
    <row r="29" spans="1:9" ht="28.9" customHeight="1" x14ac:dyDescent="0.25">
      <c r="A29" s="125"/>
    </row>
    <row r="30" spans="1:9" x14ac:dyDescent="0.25">
      <c r="A30" s="126" t="s">
        <v>176</v>
      </c>
    </row>
  </sheetData>
  <conditionalFormatting sqref="A29">
    <cfRule type="cellIs" dxfId="43" priority="1" operator="equal">
      <formula>100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XFC81"/>
  <sheetViews>
    <sheetView topLeftCell="A49" zoomScale="85" zoomScaleNormal="85" zoomScaleSheetLayoutView="115" zoomScalePageLayoutView="160" workbookViewId="0">
      <selection activeCell="E44" sqref="E44"/>
    </sheetView>
  </sheetViews>
  <sheetFormatPr defaultColWidth="0" defaultRowHeight="12.75" zeroHeight="1" x14ac:dyDescent="0.2"/>
  <cols>
    <col min="1" max="1" width="6.7109375" style="27" customWidth="1"/>
    <col min="2" max="2" width="88.42578125" style="11" customWidth="1"/>
    <col min="3" max="3" width="10.7109375" style="28" customWidth="1"/>
    <col min="4" max="4" width="27.5703125" style="29" customWidth="1"/>
    <col min="5" max="5" width="85.85546875" style="36" customWidth="1"/>
    <col min="6" max="7" width="0" style="28" hidden="1"/>
    <col min="8" max="8" width="0" style="27" hidden="1"/>
    <col min="9" max="16" width="0" style="5" hidden="1"/>
    <col min="17" max="17" width="0" style="6" hidden="1"/>
    <col min="18" max="19" width="0" style="5" hidden="1"/>
    <col min="20" max="16378" width="85.85546875" style="5" hidden="1"/>
    <col min="16379" max="16379" width="25.7109375" style="5" hidden="1"/>
    <col min="16380" max="16380" width="28.42578125" style="5" hidden="1"/>
    <col min="16381" max="16381" width="34" style="5" hidden="1"/>
    <col min="16382" max="16382" width="29.28515625" style="5" hidden="1"/>
    <col min="16383" max="16383" width="16.5703125" style="5" hidden="1"/>
    <col min="16384" max="16384" width="85.85546875" style="5" hidden="1"/>
  </cols>
  <sheetData>
    <row r="1" spans="1:19" s="4" customFormat="1" ht="37.15" customHeight="1" x14ac:dyDescent="0.2">
      <c r="A1" s="187" t="s">
        <v>225</v>
      </c>
      <c r="B1" s="187"/>
      <c r="C1" s="187"/>
      <c r="D1" s="187"/>
      <c r="E1" s="187"/>
      <c r="F1" s="187"/>
      <c r="G1" s="187"/>
      <c r="H1" s="188"/>
      <c r="I1" s="2"/>
      <c r="J1" s="3"/>
      <c r="K1" s="1"/>
      <c r="L1" s="1"/>
      <c r="M1" s="1"/>
      <c r="N1" s="1"/>
      <c r="O1" s="1"/>
      <c r="P1" s="1"/>
      <c r="Q1" s="1"/>
      <c r="R1" s="1"/>
      <c r="S1" s="1"/>
    </row>
    <row r="2" spans="1:19" ht="27" customHeight="1" x14ac:dyDescent="0.2">
      <c r="A2" s="168" t="s">
        <v>61</v>
      </c>
      <c r="B2" s="168"/>
      <c r="C2" s="191"/>
      <c r="D2" s="191"/>
      <c r="E2" s="192"/>
      <c r="F2" s="30"/>
      <c r="G2" s="1"/>
      <c r="H2" s="7"/>
      <c r="I2" s="4"/>
      <c r="J2" s="4"/>
      <c r="K2" s="4"/>
      <c r="L2" s="4"/>
      <c r="M2" s="4"/>
      <c r="N2" s="4"/>
    </row>
    <row r="3" spans="1:19" ht="27" customHeight="1" x14ac:dyDescent="0.2">
      <c r="A3" s="168" t="s">
        <v>63</v>
      </c>
      <c r="B3" s="168"/>
      <c r="C3" s="204"/>
      <c r="D3" s="205"/>
      <c r="E3" s="206"/>
      <c r="F3" s="30"/>
      <c r="G3" s="1"/>
      <c r="H3" s="7"/>
      <c r="I3" s="4"/>
      <c r="J3" s="4"/>
      <c r="K3" s="4"/>
      <c r="L3" s="4"/>
      <c r="M3" s="4"/>
      <c r="N3" s="4"/>
    </row>
    <row r="4" spans="1:19" ht="27" customHeight="1" x14ac:dyDescent="0.2">
      <c r="A4" s="168" t="s">
        <v>77</v>
      </c>
      <c r="B4" s="168"/>
      <c r="C4" s="214"/>
      <c r="D4" s="214"/>
      <c r="E4" s="82"/>
      <c r="F4" s="30"/>
      <c r="G4" s="1"/>
      <c r="H4" s="7"/>
      <c r="I4" s="4"/>
      <c r="J4" s="4"/>
      <c r="K4" s="4"/>
      <c r="L4" s="4"/>
      <c r="M4" s="4"/>
      <c r="N4" s="4"/>
    </row>
    <row r="5" spans="1:19" ht="27" hidden="1" customHeight="1" x14ac:dyDescent="0.2">
      <c r="A5" s="167" t="s">
        <v>78</v>
      </c>
      <c r="B5" s="167"/>
      <c r="C5" s="215"/>
      <c r="D5" s="215"/>
      <c r="E5" s="216"/>
      <c r="F5" s="30"/>
      <c r="G5" s="1"/>
      <c r="H5" s="7"/>
      <c r="I5" s="4"/>
      <c r="J5" s="4"/>
      <c r="K5" s="4"/>
      <c r="L5" s="4"/>
      <c r="M5" s="4"/>
      <c r="N5" s="4"/>
    </row>
    <row r="6" spans="1:19" ht="27" hidden="1" customHeight="1" x14ac:dyDescent="0.2">
      <c r="A6" s="167" t="s">
        <v>79</v>
      </c>
      <c r="B6" s="167"/>
      <c r="C6" s="165"/>
      <c r="D6" s="165"/>
      <c r="E6" s="166"/>
      <c r="F6" s="30"/>
      <c r="G6" s="1"/>
      <c r="H6" s="7"/>
      <c r="I6" s="4"/>
      <c r="J6" s="4"/>
      <c r="K6" s="4"/>
      <c r="L6" s="4"/>
      <c r="M6" s="4"/>
      <c r="N6" s="4"/>
    </row>
    <row r="7" spans="1:19" ht="27" hidden="1" customHeight="1" x14ac:dyDescent="0.2">
      <c r="A7" s="167" t="s">
        <v>80</v>
      </c>
      <c r="B7" s="167"/>
      <c r="C7" s="165"/>
      <c r="D7" s="165"/>
      <c r="E7" s="166"/>
      <c r="F7" s="30"/>
      <c r="G7" s="1"/>
      <c r="H7" s="7"/>
      <c r="I7" s="4"/>
      <c r="J7" s="4"/>
      <c r="K7" s="4"/>
      <c r="L7" s="4"/>
      <c r="M7" s="4"/>
      <c r="N7" s="4"/>
    </row>
    <row r="8" spans="1:19" ht="27" hidden="1" customHeight="1" x14ac:dyDescent="0.2">
      <c r="A8" s="167" t="s">
        <v>81</v>
      </c>
      <c r="B8" s="167"/>
      <c r="C8" s="165"/>
      <c r="D8" s="165"/>
      <c r="E8" s="166"/>
      <c r="F8" s="30"/>
      <c r="G8" s="1"/>
      <c r="H8" s="7"/>
      <c r="I8" s="4"/>
      <c r="J8" s="4"/>
      <c r="K8" s="4"/>
      <c r="L8" s="4"/>
      <c r="M8" s="4"/>
      <c r="N8" s="4"/>
    </row>
    <row r="9" spans="1:19" s="28" customFormat="1" ht="52.9" customHeight="1" x14ac:dyDescent="0.2">
      <c r="A9" s="195" t="s">
        <v>76</v>
      </c>
      <c r="B9" s="196"/>
      <c r="C9" s="196"/>
      <c r="D9" s="196"/>
      <c r="E9" s="196"/>
      <c r="F9" s="196"/>
      <c r="G9" s="196"/>
      <c r="H9" s="196"/>
      <c r="I9" s="9"/>
      <c r="J9" s="9"/>
      <c r="K9" s="9"/>
      <c r="L9" s="9"/>
      <c r="M9" s="9"/>
      <c r="N9" s="9"/>
      <c r="Q9" s="99"/>
    </row>
    <row r="10" spans="1:19" s="13" customFormat="1" ht="42" customHeight="1" x14ac:dyDescent="0.2">
      <c r="A10" s="197" t="s">
        <v>210</v>
      </c>
      <c r="B10" s="198"/>
      <c r="C10" s="198"/>
      <c r="D10" s="198"/>
      <c r="E10" s="198"/>
      <c r="F10" s="198"/>
      <c r="G10" s="198"/>
      <c r="H10" s="199"/>
      <c r="I10" s="12"/>
      <c r="J10" s="12"/>
      <c r="K10" s="12"/>
      <c r="L10" s="12"/>
      <c r="M10" s="12"/>
      <c r="N10" s="12"/>
      <c r="Q10" s="14"/>
    </row>
    <row r="11" spans="1:19" ht="55.15" customHeight="1" thickBot="1" x14ac:dyDescent="0.25">
      <c r="A11" s="202" t="s">
        <v>54</v>
      </c>
      <c r="B11" s="203"/>
      <c r="C11" s="105" t="s">
        <v>40</v>
      </c>
      <c r="D11" s="105" t="s">
        <v>178</v>
      </c>
      <c r="E11" s="105" t="s">
        <v>99</v>
      </c>
      <c r="F11" s="201" t="s">
        <v>52</v>
      </c>
      <c r="G11" s="201"/>
      <c r="H11" s="106" t="s">
        <v>53</v>
      </c>
      <c r="I11" s="4"/>
      <c r="J11" s="4"/>
      <c r="K11" s="4"/>
      <c r="L11" s="4"/>
      <c r="M11" s="4"/>
      <c r="N11" s="4"/>
    </row>
    <row r="12" spans="1:19" ht="69.599999999999994" customHeight="1" x14ac:dyDescent="0.2">
      <c r="A12" s="193" t="s">
        <v>83</v>
      </c>
      <c r="B12" s="194"/>
      <c r="C12" s="184" t="s">
        <v>179</v>
      </c>
      <c r="D12" s="185"/>
      <c r="E12" s="185"/>
      <c r="F12" s="185"/>
      <c r="G12" s="185"/>
      <c r="H12" s="186"/>
      <c r="I12" s="4"/>
      <c r="J12" s="4"/>
      <c r="K12" s="4"/>
      <c r="L12" s="4"/>
      <c r="M12" s="4"/>
      <c r="N12" s="4"/>
    </row>
    <row r="13" spans="1:19" s="92" customFormat="1" ht="45" x14ac:dyDescent="0.2">
      <c r="A13" s="83" t="s">
        <v>0</v>
      </c>
      <c r="B13" s="84" t="s">
        <v>41</v>
      </c>
      <c r="C13" s="85" t="s">
        <v>251</v>
      </c>
      <c r="D13" s="86" t="s">
        <v>89</v>
      </c>
      <c r="E13" s="162"/>
      <c r="F13" s="88">
        <f>IF(D13="does not support","list date full support planned, if any &gt;",0)</f>
        <v>0</v>
      </c>
      <c r="G13" s="89"/>
      <c r="H13" s="90">
        <f>IF(D13="Pass",0,IF(D13="criteria not applicable",0,IF(D13="Fail",1,"")))</f>
        <v>0</v>
      </c>
      <c r="I13" s="91"/>
      <c r="J13" s="91"/>
      <c r="K13" s="91"/>
      <c r="L13" s="91"/>
      <c r="M13" s="91"/>
      <c r="N13" s="91"/>
      <c r="Q13" s="93"/>
    </row>
    <row r="14" spans="1:19" s="92" customFormat="1" ht="30" x14ac:dyDescent="0.2">
      <c r="A14" s="83" t="s">
        <v>1</v>
      </c>
      <c r="B14" s="84" t="s">
        <v>42</v>
      </c>
      <c r="C14" s="85" t="s">
        <v>251</v>
      </c>
      <c r="D14" s="86" t="s">
        <v>89</v>
      </c>
      <c r="E14" s="162"/>
      <c r="F14" s="88">
        <f>IF(D14="does not support","list date full support planned, if any &gt;",0)</f>
        <v>0</v>
      </c>
      <c r="G14" s="89"/>
      <c r="H14" s="90">
        <f t="shared" ref="H14:H26" si="0">IF(D14="Pass",0,IF(D14="criteria not applicable",0,IF(D14="Fail",1,"")))</f>
        <v>0</v>
      </c>
      <c r="I14" s="91"/>
      <c r="J14" s="91"/>
      <c r="K14" s="91"/>
      <c r="L14" s="91"/>
      <c r="M14" s="91"/>
      <c r="N14" s="91"/>
      <c r="Q14" s="93"/>
    </row>
    <row r="15" spans="1:19" s="92" customFormat="1" ht="30" x14ac:dyDescent="0.2">
      <c r="A15" s="83" t="s">
        <v>2</v>
      </c>
      <c r="B15" s="84" t="s">
        <v>152</v>
      </c>
      <c r="C15" s="85" t="s">
        <v>251</v>
      </c>
      <c r="D15" s="86" t="s">
        <v>89</v>
      </c>
      <c r="E15" s="162"/>
      <c r="F15" s="88">
        <f t="shared" ref="F15:F26" si="1">IF(D15="does not support","list date full support planned, if any &gt;",0)</f>
        <v>0</v>
      </c>
      <c r="G15" s="89"/>
      <c r="H15" s="90">
        <f t="shared" si="0"/>
        <v>0</v>
      </c>
      <c r="I15" s="91"/>
      <c r="J15" s="91"/>
      <c r="K15" s="91"/>
      <c r="L15" s="91"/>
      <c r="M15" s="91"/>
      <c r="N15" s="91"/>
      <c r="Q15" s="93"/>
    </row>
    <row r="16" spans="1:19" s="92" customFormat="1" ht="30" x14ac:dyDescent="0.2">
      <c r="A16" s="83" t="s">
        <v>3</v>
      </c>
      <c r="B16" s="84" t="s">
        <v>43</v>
      </c>
      <c r="C16" s="85" t="s">
        <v>251</v>
      </c>
      <c r="D16" s="86" t="s">
        <v>89</v>
      </c>
      <c r="E16" s="162"/>
      <c r="F16" s="88">
        <f t="shared" si="1"/>
        <v>0</v>
      </c>
      <c r="G16" s="89"/>
      <c r="H16" s="90">
        <f t="shared" si="0"/>
        <v>0</v>
      </c>
      <c r="I16" s="91"/>
      <c r="J16" s="91"/>
      <c r="K16" s="91"/>
      <c r="L16" s="91"/>
      <c r="M16" s="91"/>
      <c r="N16" s="91"/>
      <c r="Q16" s="93"/>
    </row>
    <row r="17" spans="1:17" s="92" customFormat="1" ht="15.75" x14ac:dyDescent="0.2">
      <c r="A17" s="83" t="s">
        <v>4</v>
      </c>
      <c r="B17" s="84" t="s">
        <v>44</v>
      </c>
      <c r="C17" s="85" t="s">
        <v>252</v>
      </c>
      <c r="D17" s="86" t="s">
        <v>89</v>
      </c>
      <c r="E17" s="162"/>
      <c r="F17" s="88">
        <f t="shared" si="1"/>
        <v>0</v>
      </c>
      <c r="G17" s="89"/>
      <c r="H17" s="90">
        <f t="shared" si="0"/>
        <v>0</v>
      </c>
      <c r="I17" s="91"/>
      <c r="J17" s="91"/>
      <c r="K17" s="91"/>
      <c r="L17" s="91"/>
      <c r="M17" s="91"/>
      <c r="N17" s="91"/>
      <c r="Q17" s="93"/>
    </row>
    <row r="18" spans="1:17" s="92" customFormat="1" ht="30" x14ac:dyDescent="0.2">
      <c r="A18" s="83" t="s">
        <v>5</v>
      </c>
      <c r="B18" s="84" t="s">
        <v>45</v>
      </c>
      <c r="C18" s="85" t="s">
        <v>252</v>
      </c>
      <c r="D18" s="86" t="s">
        <v>89</v>
      </c>
      <c r="E18" s="162"/>
      <c r="F18" s="88">
        <f t="shared" si="1"/>
        <v>0</v>
      </c>
      <c r="G18" s="89"/>
      <c r="H18" s="90">
        <f t="shared" si="0"/>
        <v>0</v>
      </c>
      <c r="I18" s="91"/>
      <c r="J18" s="91"/>
      <c r="K18" s="91"/>
      <c r="L18" s="91"/>
      <c r="M18" s="91"/>
      <c r="N18" s="91"/>
      <c r="Q18" s="93"/>
    </row>
    <row r="19" spans="1:17" s="92" customFormat="1" ht="45" x14ac:dyDescent="0.2">
      <c r="A19" s="83" t="s">
        <v>6</v>
      </c>
      <c r="B19" s="84" t="s">
        <v>224</v>
      </c>
      <c r="C19" s="85" t="s">
        <v>251</v>
      </c>
      <c r="D19" s="86" t="s">
        <v>89</v>
      </c>
      <c r="E19" s="162"/>
      <c r="F19" s="88">
        <f t="shared" si="1"/>
        <v>0</v>
      </c>
      <c r="G19" s="89"/>
      <c r="H19" s="90">
        <f t="shared" si="0"/>
        <v>0</v>
      </c>
      <c r="I19" s="91"/>
      <c r="J19" s="91"/>
      <c r="K19" s="91"/>
      <c r="L19" s="91"/>
      <c r="M19" s="91"/>
      <c r="N19" s="91"/>
      <c r="Q19" s="93" t="s">
        <v>141</v>
      </c>
    </row>
    <row r="20" spans="1:17" s="92" customFormat="1" ht="45.75" x14ac:dyDescent="0.2">
      <c r="A20" s="83" t="s">
        <v>7</v>
      </c>
      <c r="B20" s="84" t="s">
        <v>180</v>
      </c>
      <c r="C20" s="85" t="s">
        <v>251</v>
      </c>
      <c r="D20" s="86" t="s">
        <v>89</v>
      </c>
      <c r="E20" s="162"/>
      <c r="F20" s="88">
        <f t="shared" si="1"/>
        <v>0</v>
      </c>
      <c r="G20" s="89"/>
      <c r="H20" s="90">
        <f t="shared" si="0"/>
        <v>0</v>
      </c>
      <c r="I20" s="91"/>
      <c r="J20" s="91"/>
      <c r="K20" s="91"/>
      <c r="L20" s="91"/>
      <c r="M20" s="91"/>
      <c r="N20" s="91"/>
      <c r="Q20" s="93" t="s">
        <v>137</v>
      </c>
    </row>
    <row r="21" spans="1:17" s="92" customFormat="1" ht="45.75" x14ac:dyDescent="0.2">
      <c r="A21" s="83" t="s">
        <v>8</v>
      </c>
      <c r="B21" s="84" t="s">
        <v>181</v>
      </c>
      <c r="C21" s="85" t="s">
        <v>251</v>
      </c>
      <c r="D21" s="86" t="s">
        <v>89</v>
      </c>
      <c r="E21" s="162"/>
      <c r="F21" s="88">
        <f t="shared" si="1"/>
        <v>0</v>
      </c>
      <c r="G21" s="89"/>
      <c r="H21" s="90">
        <f t="shared" si="0"/>
        <v>0</v>
      </c>
      <c r="I21" s="91"/>
      <c r="J21" s="91"/>
      <c r="K21" s="91"/>
      <c r="L21" s="91"/>
      <c r="M21" s="91"/>
      <c r="N21" s="91"/>
      <c r="Q21" s="93" t="s">
        <v>138</v>
      </c>
    </row>
    <row r="22" spans="1:17" s="92" customFormat="1" ht="45" x14ac:dyDescent="0.2">
      <c r="A22" s="83" t="s">
        <v>9</v>
      </c>
      <c r="B22" s="84" t="s">
        <v>46</v>
      </c>
      <c r="C22" s="85" t="s">
        <v>251</v>
      </c>
      <c r="D22" s="86" t="s">
        <v>89</v>
      </c>
      <c r="E22" s="162"/>
      <c r="F22" s="88">
        <f t="shared" si="1"/>
        <v>0</v>
      </c>
      <c r="G22" s="89"/>
      <c r="H22" s="90">
        <f t="shared" si="0"/>
        <v>0</v>
      </c>
      <c r="I22" s="91"/>
      <c r="J22" s="91"/>
      <c r="K22" s="91"/>
      <c r="L22" s="91"/>
      <c r="M22" s="91"/>
      <c r="N22" s="91"/>
      <c r="Q22" s="93" t="s">
        <v>89</v>
      </c>
    </row>
    <row r="23" spans="1:17" s="92" customFormat="1" ht="60" x14ac:dyDescent="0.2">
      <c r="A23" s="83" t="s">
        <v>10</v>
      </c>
      <c r="B23" s="84" t="s">
        <v>201</v>
      </c>
      <c r="C23" s="85" t="s">
        <v>251</v>
      </c>
      <c r="D23" s="86" t="s">
        <v>89</v>
      </c>
      <c r="E23" s="162"/>
      <c r="F23" s="88">
        <f t="shared" si="1"/>
        <v>0</v>
      </c>
      <c r="G23" s="89"/>
      <c r="H23" s="90">
        <f t="shared" si="0"/>
        <v>0</v>
      </c>
      <c r="I23" s="91"/>
      <c r="J23" s="91"/>
      <c r="K23" s="91"/>
      <c r="L23" s="91"/>
      <c r="M23" s="91"/>
      <c r="N23" s="91"/>
      <c r="Q23" s="93"/>
    </row>
    <row r="24" spans="1:17" s="92" customFormat="1" ht="30" x14ac:dyDescent="0.2">
      <c r="A24" s="83" t="s">
        <v>11</v>
      </c>
      <c r="B24" s="94" t="s">
        <v>182</v>
      </c>
      <c r="C24" s="85" t="s">
        <v>252</v>
      </c>
      <c r="D24" s="86" t="s">
        <v>89</v>
      </c>
      <c r="E24" s="162"/>
      <c r="F24" s="88">
        <f t="shared" si="1"/>
        <v>0</v>
      </c>
      <c r="G24" s="89"/>
      <c r="H24" s="90">
        <f t="shared" si="0"/>
        <v>0</v>
      </c>
      <c r="I24" s="91"/>
      <c r="J24" s="91"/>
      <c r="K24" s="91"/>
      <c r="L24" s="91"/>
      <c r="M24" s="91"/>
      <c r="N24" s="91"/>
      <c r="Q24" s="93" t="s">
        <v>39</v>
      </c>
    </row>
    <row r="25" spans="1:17" s="92" customFormat="1" ht="30" x14ac:dyDescent="0.2">
      <c r="A25" s="83" t="s">
        <v>12</v>
      </c>
      <c r="B25" s="84" t="s">
        <v>183</v>
      </c>
      <c r="C25" s="85" t="s">
        <v>252</v>
      </c>
      <c r="D25" s="86" t="s">
        <v>89</v>
      </c>
      <c r="E25" s="162"/>
      <c r="F25" s="88">
        <f t="shared" si="1"/>
        <v>0</v>
      </c>
      <c r="G25" s="89"/>
      <c r="H25" s="90">
        <f t="shared" si="0"/>
        <v>0</v>
      </c>
      <c r="I25" s="91"/>
      <c r="J25" s="91"/>
      <c r="K25" s="91"/>
      <c r="L25" s="91"/>
      <c r="M25" s="91"/>
      <c r="N25" s="91"/>
      <c r="Q25" s="93"/>
    </row>
    <row r="26" spans="1:17" s="92" customFormat="1" ht="45.75" thickBot="1" x14ac:dyDescent="0.25">
      <c r="A26" s="83" t="s">
        <v>13</v>
      </c>
      <c r="B26" s="95" t="s">
        <v>184</v>
      </c>
      <c r="C26" s="85" t="s">
        <v>252</v>
      </c>
      <c r="D26" s="86" t="s">
        <v>89</v>
      </c>
      <c r="E26" s="162"/>
      <c r="F26" s="88">
        <f t="shared" si="1"/>
        <v>0</v>
      </c>
      <c r="G26" s="89"/>
      <c r="H26" s="90">
        <f t="shared" si="0"/>
        <v>0</v>
      </c>
      <c r="I26" s="91"/>
      <c r="J26" s="91"/>
      <c r="K26" s="91"/>
      <c r="L26" s="91"/>
      <c r="M26" s="91"/>
      <c r="N26" s="91"/>
      <c r="Q26" s="93"/>
    </row>
    <row r="27" spans="1:17" ht="17.45" hidden="1" customHeight="1" thickBot="1" x14ac:dyDescent="0.25">
      <c r="A27" s="189" t="s">
        <v>67</v>
      </c>
      <c r="B27" s="190"/>
      <c r="C27" s="190"/>
      <c r="D27" s="190"/>
      <c r="E27" s="190"/>
      <c r="F27" s="190"/>
      <c r="G27" s="15">
        <f>SUM(H13:H26)</f>
        <v>0</v>
      </c>
      <c r="H27" s="16">
        <f>SUM(H13:H26)</f>
        <v>0</v>
      </c>
      <c r="I27" s="17"/>
      <c r="J27" s="4"/>
      <c r="K27" s="4"/>
      <c r="L27" s="4"/>
      <c r="M27" s="4"/>
      <c r="N27" s="4"/>
    </row>
    <row r="28" spans="1:17" ht="53.45" customHeight="1" x14ac:dyDescent="0.2">
      <c r="A28" s="193" t="s">
        <v>84</v>
      </c>
      <c r="B28" s="200"/>
      <c r="C28" s="184" t="s">
        <v>185</v>
      </c>
      <c r="D28" s="185"/>
      <c r="E28" s="185"/>
      <c r="F28" s="185"/>
      <c r="G28" s="185"/>
      <c r="H28" s="186"/>
      <c r="I28" s="4"/>
      <c r="J28" s="4"/>
      <c r="K28" s="4"/>
      <c r="L28" s="4"/>
      <c r="M28" s="4"/>
      <c r="N28" s="4"/>
    </row>
    <row r="29" spans="1:17" s="92" customFormat="1" ht="60" x14ac:dyDescent="0.2">
      <c r="A29" s="83" t="s">
        <v>14</v>
      </c>
      <c r="B29" s="84" t="s">
        <v>47</v>
      </c>
      <c r="C29" s="85" t="s">
        <v>251</v>
      </c>
      <c r="D29" s="86" t="s">
        <v>89</v>
      </c>
      <c r="E29" s="162"/>
      <c r="F29" s="88">
        <f t="shared" ref="F29:F40" si="2">IF(D29="does not support","list date full support planned, if any &gt;",0)</f>
        <v>0</v>
      </c>
      <c r="G29" s="89"/>
      <c r="H29" s="90">
        <f>IF(D29="Pass",0,IF(D29="criteria not applicable",0,IF(D29="Fail",1,"")))</f>
        <v>0</v>
      </c>
      <c r="I29" s="91"/>
      <c r="J29" s="91"/>
      <c r="K29" s="91"/>
      <c r="L29" s="91"/>
      <c r="M29" s="91"/>
      <c r="N29" s="91"/>
      <c r="Q29" s="93"/>
    </row>
    <row r="30" spans="1:17" s="92" customFormat="1" ht="75" x14ac:dyDescent="0.2">
      <c r="A30" s="83" t="s">
        <v>15</v>
      </c>
      <c r="B30" s="84" t="s">
        <v>202</v>
      </c>
      <c r="C30" s="85" t="s">
        <v>251</v>
      </c>
      <c r="D30" s="86" t="s">
        <v>89</v>
      </c>
      <c r="E30" s="162"/>
      <c r="F30" s="88">
        <f t="shared" si="2"/>
        <v>0</v>
      </c>
      <c r="G30" s="89"/>
      <c r="H30" s="90">
        <f t="shared" ref="H30:H40" si="3">IF(D30="Pass",0,IF(D30="criteria not applicable",0,IF(D30="Fail",1,"")))</f>
        <v>0</v>
      </c>
      <c r="I30" s="91"/>
      <c r="J30" s="91"/>
      <c r="K30" s="91"/>
      <c r="L30" s="91"/>
      <c r="M30" s="91"/>
      <c r="N30" s="91"/>
      <c r="Q30" s="93"/>
    </row>
    <row r="31" spans="1:17" s="92" customFormat="1" ht="210" x14ac:dyDescent="0.2">
      <c r="A31" s="83" t="s">
        <v>16</v>
      </c>
      <c r="B31" s="84" t="s">
        <v>62</v>
      </c>
      <c r="C31" s="85" t="s">
        <v>251</v>
      </c>
      <c r="D31" s="86" t="s">
        <v>89</v>
      </c>
      <c r="E31" s="162"/>
      <c r="F31" s="88">
        <f t="shared" si="2"/>
        <v>0</v>
      </c>
      <c r="G31" s="89"/>
      <c r="H31" s="90">
        <f t="shared" si="3"/>
        <v>0</v>
      </c>
      <c r="I31" s="91"/>
      <c r="J31" s="91"/>
      <c r="K31" s="91"/>
      <c r="L31" s="91"/>
      <c r="M31" s="91"/>
      <c r="N31" s="91"/>
      <c r="Q31" s="93"/>
    </row>
    <row r="32" spans="1:17" s="92" customFormat="1" ht="150" x14ac:dyDescent="0.2">
      <c r="A32" s="83" t="s">
        <v>17</v>
      </c>
      <c r="B32" s="84" t="s">
        <v>203</v>
      </c>
      <c r="C32" s="85" t="s">
        <v>251</v>
      </c>
      <c r="D32" s="86" t="s">
        <v>89</v>
      </c>
      <c r="E32" s="162"/>
      <c r="F32" s="88"/>
      <c r="G32" s="89"/>
      <c r="H32" s="90">
        <f t="shared" si="3"/>
        <v>0</v>
      </c>
      <c r="I32" s="91"/>
      <c r="J32" s="91"/>
      <c r="K32" s="91"/>
      <c r="L32" s="91"/>
      <c r="M32" s="91"/>
      <c r="N32" s="91"/>
      <c r="Q32" s="93"/>
    </row>
    <row r="33" spans="1:17" s="92" customFormat="1" ht="45.75" x14ac:dyDescent="0.2">
      <c r="A33" s="83" t="s">
        <v>18</v>
      </c>
      <c r="B33" s="84" t="s">
        <v>186</v>
      </c>
      <c r="C33" s="85" t="s">
        <v>251</v>
      </c>
      <c r="D33" s="86" t="s">
        <v>89</v>
      </c>
      <c r="E33" s="162"/>
      <c r="F33" s="88">
        <f t="shared" si="2"/>
        <v>0</v>
      </c>
      <c r="G33" s="89"/>
      <c r="H33" s="90">
        <f t="shared" si="3"/>
        <v>0</v>
      </c>
      <c r="I33" s="91"/>
      <c r="J33" s="91"/>
      <c r="K33" s="91"/>
      <c r="L33" s="91"/>
      <c r="M33" s="91"/>
      <c r="N33" s="91"/>
      <c r="Q33" s="93"/>
    </row>
    <row r="34" spans="1:17" s="92" customFormat="1" ht="30" x14ac:dyDescent="0.2">
      <c r="A34" s="83" t="s">
        <v>19</v>
      </c>
      <c r="B34" s="84" t="s">
        <v>187</v>
      </c>
      <c r="C34" s="85" t="s">
        <v>251</v>
      </c>
      <c r="D34" s="86" t="s">
        <v>89</v>
      </c>
      <c r="E34" s="162"/>
      <c r="F34" s="88">
        <f t="shared" si="2"/>
        <v>0</v>
      </c>
      <c r="G34" s="89"/>
      <c r="H34" s="90">
        <f t="shared" si="3"/>
        <v>0</v>
      </c>
      <c r="I34" s="91"/>
      <c r="J34" s="91"/>
      <c r="K34" s="91"/>
      <c r="L34" s="91"/>
      <c r="M34" s="91"/>
      <c r="N34" s="91"/>
      <c r="Q34" s="93"/>
    </row>
    <row r="35" spans="1:17" s="92" customFormat="1" ht="15.75" x14ac:dyDescent="0.2">
      <c r="A35" s="83" t="s">
        <v>20</v>
      </c>
      <c r="B35" s="84" t="s">
        <v>204</v>
      </c>
      <c r="C35" s="85" t="s">
        <v>251</v>
      </c>
      <c r="D35" s="86" t="s">
        <v>89</v>
      </c>
      <c r="E35" s="162"/>
      <c r="F35" s="88">
        <f t="shared" si="2"/>
        <v>0</v>
      </c>
      <c r="G35" s="89"/>
      <c r="H35" s="90">
        <f t="shared" si="3"/>
        <v>0</v>
      </c>
      <c r="I35" s="91"/>
      <c r="J35" s="91"/>
      <c r="K35" s="91"/>
      <c r="L35" s="91"/>
      <c r="M35" s="91"/>
      <c r="N35" s="91"/>
      <c r="Q35" s="93"/>
    </row>
    <row r="36" spans="1:17" s="92" customFormat="1" ht="45" x14ac:dyDescent="0.2">
      <c r="A36" s="83" t="s">
        <v>21</v>
      </c>
      <c r="B36" s="84" t="s">
        <v>188</v>
      </c>
      <c r="C36" s="85" t="s">
        <v>251</v>
      </c>
      <c r="D36" s="86" t="s">
        <v>89</v>
      </c>
      <c r="E36" s="162"/>
      <c r="F36" s="88">
        <f t="shared" si="2"/>
        <v>0</v>
      </c>
      <c r="G36" s="89"/>
      <c r="H36" s="90">
        <f t="shared" si="3"/>
        <v>0</v>
      </c>
      <c r="I36" s="91"/>
      <c r="J36" s="91"/>
      <c r="K36" s="91"/>
      <c r="L36" s="91"/>
      <c r="M36" s="91"/>
      <c r="N36" s="91"/>
      <c r="Q36" s="93"/>
    </row>
    <row r="37" spans="1:17" s="92" customFormat="1" ht="60" x14ac:dyDescent="0.2">
      <c r="A37" s="83" t="s">
        <v>22</v>
      </c>
      <c r="B37" s="84" t="s">
        <v>48</v>
      </c>
      <c r="C37" s="85" t="s">
        <v>251</v>
      </c>
      <c r="D37" s="86" t="s">
        <v>89</v>
      </c>
      <c r="E37" s="162"/>
      <c r="F37" s="88">
        <f t="shared" si="2"/>
        <v>0</v>
      </c>
      <c r="G37" s="89"/>
      <c r="H37" s="90">
        <f t="shared" si="3"/>
        <v>0</v>
      </c>
      <c r="I37" s="91"/>
      <c r="J37" s="91"/>
      <c r="K37" s="91"/>
      <c r="L37" s="91"/>
      <c r="M37" s="91"/>
      <c r="N37" s="91"/>
      <c r="Q37" s="93"/>
    </row>
    <row r="38" spans="1:17" s="92" customFormat="1" ht="45" x14ac:dyDescent="0.2">
      <c r="A38" s="83" t="s">
        <v>23</v>
      </c>
      <c r="B38" s="84" t="s">
        <v>189</v>
      </c>
      <c r="C38" s="85" t="s">
        <v>252</v>
      </c>
      <c r="D38" s="86" t="s">
        <v>89</v>
      </c>
      <c r="E38" s="162"/>
      <c r="F38" s="88">
        <f t="shared" si="2"/>
        <v>0</v>
      </c>
      <c r="G38" s="89"/>
      <c r="H38" s="90">
        <f t="shared" si="3"/>
        <v>0</v>
      </c>
      <c r="I38" s="91"/>
      <c r="J38" s="91"/>
      <c r="K38" s="91"/>
      <c r="L38" s="91"/>
      <c r="M38" s="91"/>
      <c r="N38" s="91"/>
      <c r="Q38" s="93"/>
    </row>
    <row r="39" spans="1:17" s="92" customFormat="1" ht="15.75" x14ac:dyDescent="0.2">
      <c r="A39" s="83" t="s">
        <v>24</v>
      </c>
      <c r="B39" s="84" t="s">
        <v>205</v>
      </c>
      <c r="C39" s="85" t="s">
        <v>252</v>
      </c>
      <c r="D39" s="86" t="s">
        <v>89</v>
      </c>
      <c r="E39" s="162"/>
      <c r="F39" s="88">
        <f t="shared" si="2"/>
        <v>0</v>
      </c>
      <c r="G39" s="89"/>
      <c r="H39" s="90">
        <f t="shared" si="3"/>
        <v>0</v>
      </c>
      <c r="I39" s="91"/>
      <c r="J39" s="91"/>
      <c r="K39" s="91"/>
      <c r="L39" s="91"/>
      <c r="M39" s="91"/>
      <c r="N39" s="91"/>
      <c r="Q39" s="93"/>
    </row>
    <row r="40" spans="1:17" s="92" customFormat="1" ht="30.75" thickBot="1" x14ac:dyDescent="0.25">
      <c r="A40" s="83" t="s">
        <v>25</v>
      </c>
      <c r="B40" s="84" t="s">
        <v>49</v>
      </c>
      <c r="C40" s="85" t="s">
        <v>252</v>
      </c>
      <c r="D40" s="86" t="s">
        <v>89</v>
      </c>
      <c r="E40" s="162"/>
      <c r="F40" s="88">
        <f t="shared" si="2"/>
        <v>0</v>
      </c>
      <c r="G40" s="89"/>
      <c r="H40" s="90">
        <f t="shared" si="3"/>
        <v>0</v>
      </c>
      <c r="I40" s="91"/>
      <c r="J40" s="91"/>
      <c r="K40" s="91"/>
      <c r="L40" s="91"/>
      <c r="M40" s="91"/>
      <c r="N40" s="91"/>
      <c r="Q40" s="93"/>
    </row>
    <row r="41" spans="1:17" ht="48.75" hidden="1" customHeight="1" thickBot="1" x14ac:dyDescent="0.25">
      <c r="A41" s="189" t="s">
        <v>66</v>
      </c>
      <c r="B41" s="190"/>
      <c r="C41" s="190"/>
      <c r="D41" s="190"/>
      <c r="E41" s="190"/>
      <c r="F41" s="190"/>
      <c r="G41" s="15">
        <f>SUM(H29:H40)</f>
        <v>0</v>
      </c>
      <c r="H41" s="16" t="b">
        <f>G41=G41</f>
        <v>1</v>
      </c>
      <c r="I41" s="4"/>
      <c r="J41" s="4"/>
      <c r="K41" s="4"/>
      <c r="L41" s="4"/>
      <c r="M41" s="4"/>
      <c r="N41" s="4"/>
    </row>
    <row r="42" spans="1:17" ht="54.6" customHeight="1" x14ac:dyDescent="0.2">
      <c r="A42" s="193" t="s">
        <v>85</v>
      </c>
      <c r="B42" s="200"/>
      <c r="C42" s="184" t="s">
        <v>190</v>
      </c>
      <c r="D42" s="185"/>
      <c r="E42" s="185"/>
      <c r="F42" s="185"/>
      <c r="G42" s="185"/>
      <c r="H42" s="186"/>
      <c r="I42" s="4"/>
      <c r="J42" s="4"/>
      <c r="K42" s="4"/>
      <c r="L42" s="4"/>
      <c r="M42" s="4"/>
      <c r="N42" s="4"/>
    </row>
    <row r="43" spans="1:17" s="92" customFormat="1" ht="30.75" x14ac:dyDescent="0.2">
      <c r="A43" s="83" t="s">
        <v>26</v>
      </c>
      <c r="B43" s="84" t="s">
        <v>191</v>
      </c>
      <c r="C43" s="85" t="s">
        <v>251</v>
      </c>
      <c r="D43" s="86" t="s">
        <v>89</v>
      </c>
      <c r="E43" s="162"/>
      <c r="F43" s="88">
        <f t="shared" ref="F43:F56" si="4">IF(D43="does not support","list date full support planned, if any &gt;",0)</f>
        <v>0</v>
      </c>
      <c r="G43" s="89"/>
      <c r="H43" s="90">
        <f>IF(D43="Pass",0,IF(D43="criteria not applicable",0,IF(D43="Fail",1,"")))</f>
        <v>0</v>
      </c>
      <c r="I43" s="91"/>
      <c r="J43" s="91"/>
      <c r="K43" s="91"/>
      <c r="L43" s="91"/>
      <c r="M43" s="91"/>
      <c r="N43" s="91"/>
      <c r="Q43" s="93"/>
    </row>
    <row r="44" spans="1:17" s="92" customFormat="1" ht="60" x14ac:dyDescent="0.2">
      <c r="A44" s="83" t="s">
        <v>27</v>
      </c>
      <c r="B44" s="84" t="s">
        <v>38</v>
      </c>
      <c r="C44" s="85" t="s">
        <v>252</v>
      </c>
      <c r="D44" s="86" t="s">
        <v>89</v>
      </c>
      <c r="E44" s="162"/>
      <c r="F44" s="88">
        <f t="shared" si="4"/>
        <v>0</v>
      </c>
      <c r="G44" s="89"/>
      <c r="H44" s="90">
        <f t="shared" ref="H44:H52" si="5">IF(D44="Pass",0,IF(D44="criteria not applicable",0,IF(D44="Fail",1,"")))</f>
        <v>0</v>
      </c>
      <c r="I44" s="91"/>
      <c r="J44" s="91"/>
      <c r="K44" s="91"/>
      <c r="L44" s="91"/>
      <c r="M44" s="91"/>
      <c r="N44" s="91"/>
      <c r="Q44" s="93"/>
    </row>
    <row r="45" spans="1:17" s="92" customFormat="1" ht="30" x14ac:dyDescent="0.2">
      <c r="A45" s="83" t="s">
        <v>28</v>
      </c>
      <c r="B45" s="84" t="s">
        <v>206</v>
      </c>
      <c r="C45" s="85" t="s">
        <v>251</v>
      </c>
      <c r="D45" s="86" t="s">
        <v>89</v>
      </c>
      <c r="E45" s="162"/>
      <c r="F45" s="88">
        <f t="shared" si="4"/>
        <v>0</v>
      </c>
      <c r="G45" s="89"/>
      <c r="H45" s="90">
        <f t="shared" si="5"/>
        <v>0</v>
      </c>
      <c r="I45" s="91"/>
      <c r="J45" s="91"/>
      <c r="K45" s="91"/>
      <c r="L45" s="91"/>
      <c r="M45" s="91"/>
      <c r="N45" s="91"/>
      <c r="Q45" s="93"/>
    </row>
    <row r="46" spans="1:17" s="92" customFormat="1" ht="45" x14ac:dyDescent="0.2">
      <c r="A46" s="83" t="s">
        <v>29</v>
      </c>
      <c r="B46" s="84" t="s">
        <v>192</v>
      </c>
      <c r="C46" s="85" t="s">
        <v>251</v>
      </c>
      <c r="D46" s="86" t="s">
        <v>89</v>
      </c>
      <c r="E46" s="162"/>
      <c r="F46" s="88">
        <f t="shared" si="4"/>
        <v>0</v>
      </c>
      <c r="G46" s="89"/>
      <c r="H46" s="90">
        <f t="shared" si="5"/>
        <v>0</v>
      </c>
      <c r="I46" s="91"/>
      <c r="J46" s="91"/>
      <c r="K46" s="91"/>
      <c r="L46" s="91"/>
      <c r="M46" s="91"/>
      <c r="N46" s="91"/>
      <c r="Q46" s="93"/>
    </row>
    <row r="47" spans="1:17" s="92" customFormat="1" ht="45" x14ac:dyDescent="0.2">
      <c r="A47" s="83" t="s">
        <v>30</v>
      </c>
      <c r="B47" s="84" t="s">
        <v>193</v>
      </c>
      <c r="C47" s="85" t="s">
        <v>252</v>
      </c>
      <c r="D47" s="86" t="s">
        <v>89</v>
      </c>
      <c r="E47" s="162"/>
      <c r="F47" s="88">
        <f t="shared" si="4"/>
        <v>0</v>
      </c>
      <c r="G47" s="89"/>
      <c r="H47" s="90">
        <f t="shared" si="5"/>
        <v>0</v>
      </c>
      <c r="I47" s="91"/>
      <c r="J47" s="91"/>
      <c r="K47" s="91"/>
      <c r="L47" s="91"/>
      <c r="M47" s="91"/>
      <c r="N47" s="91"/>
      <c r="Q47" s="93"/>
    </row>
    <row r="48" spans="1:17" s="92" customFormat="1" ht="30" x14ac:dyDescent="0.2">
      <c r="A48" s="83" t="s">
        <v>31</v>
      </c>
      <c r="B48" s="84" t="s">
        <v>194</v>
      </c>
      <c r="C48" s="85" t="s">
        <v>252</v>
      </c>
      <c r="D48" s="86" t="s">
        <v>89</v>
      </c>
      <c r="E48" s="162"/>
      <c r="F48" s="88">
        <f t="shared" si="4"/>
        <v>0</v>
      </c>
      <c r="G48" s="89"/>
      <c r="H48" s="90">
        <f t="shared" si="5"/>
        <v>0</v>
      </c>
      <c r="I48" s="91"/>
      <c r="J48" s="91"/>
      <c r="K48" s="91"/>
      <c r="L48" s="91"/>
      <c r="M48" s="91"/>
      <c r="N48" s="91"/>
      <c r="Q48" s="93"/>
    </row>
    <row r="49" spans="1:17" s="92" customFormat="1" ht="30" x14ac:dyDescent="0.2">
      <c r="A49" s="83" t="s">
        <v>32</v>
      </c>
      <c r="B49" s="84" t="s">
        <v>207</v>
      </c>
      <c r="C49" s="85" t="s">
        <v>251</v>
      </c>
      <c r="D49" s="86" t="s">
        <v>89</v>
      </c>
      <c r="E49" s="162"/>
      <c r="F49" s="88">
        <f t="shared" si="4"/>
        <v>0</v>
      </c>
      <c r="G49" s="89"/>
      <c r="H49" s="90">
        <f t="shared" si="5"/>
        <v>0</v>
      </c>
      <c r="I49" s="91"/>
      <c r="J49" s="91"/>
      <c r="K49" s="91"/>
      <c r="L49" s="91"/>
      <c r="M49" s="91"/>
      <c r="N49" s="91"/>
      <c r="Q49" s="93"/>
    </row>
    <row r="50" spans="1:17" s="92" customFormat="1" ht="30" x14ac:dyDescent="0.2">
      <c r="A50" s="83" t="s">
        <v>33</v>
      </c>
      <c r="B50" s="84" t="s">
        <v>208</v>
      </c>
      <c r="C50" s="85" t="s">
        <v>251</v>
      </c>
      <c r="D50" s="86" t="s">
        <v>89</v>
      </c>
      <c r="E50" s="162"/>
      <c r="F50" s="88">
        <f t="shared" si="4"/>
        <v>0</v>
      </c>
      <c r="G50" s="89"/>
      <c r="H50" s="90">
        <f t="shared" si="5"/>
        <v>0</v>
      </c>
      <c r="I50" s="91"/>
      <c r="J50" s="91"/>
      <c r="K50" s="91"/>
      <c r="L50" s="91"/>
      <c r="M50" s="91"/>
      <c r="N50" s="91"/>
      <c r="Q50" s="93"/>
    </row>
    <row r="51" spans="1:17" s="92" customFormat="1" ht="45" x14ac:dyDescent="0.2">
      <c r="A51" s="83" t="s">
        <v>34</v>
      </c>
      <c r="B51" s="84" t="s">
        <v>209</v>
      </c>
      <c r="C51" s="85" t="s">
        <v>252</v>
      </c>
      <c r="D51" s="86" t="s">
        <v>89</v>
      </c>
      <c r="E51" s="162"/>
      <c r="F51" s="88">
        <f t="shared" si="4"/>
        <v>0</v>
      </c>
      <c r="G51" s="89"/>
      <c r="H51" s="90">
        <f t="shared" si="5"/>
        <v>0</v>
      </c>
      <c r="I51" s="91"/>
      <c r="J51" s="91"/>
      <c r="K51" s="91"/>
      <c r="L51" s="91"/>
      <c r="M51" s="91"/>
      <c r="N51" s="91"/>
      <c r="Q51" s="93"/>
    </row>
    <row r="52" spans="1:17" s="92" customFormat="1" ht="136.5" x14ac:dyDescent="0.2">
      <c r="A52" s="83" t="s">
        <v>35</v>
      </c>
      <c r="B52" s="84" t="s">
        <v>195</v>
      </c>
      <c r="C52" s="85" t="s">
        <v>252</v>
      </c>
      <c r="D52" s="86" t="s">
        <v>89</v>
      </c>
      <c r="E52" s="162"/>
      <c r="F52" s="88">
        <f t="shared" si="4"/>
        <v>0</v>
      </c>
      <c r="G52" s="89"/>
      <c r="H52" s="90">
        <f t="shared" si="5"/>
        <v>0</v>
      </c>
      <c r="I52" s="91"/>
      <c r="J52" s="91"/>
      <c r="K52" s="91"/>
      <c r="L52" s="91"/>
      <c r="M52" s="91"/>
      <c r="N52" s="91"/>
      <c r="Q52" s="93"/>
    </row>
    <row r="53" spans="1:17" ht="74.25" hidden="1" customHeight="1" thickBot="1" x14ac:dyDescent="0.25">
      <c r="A53" s="189" t="s">
        <v>65</v>
      </c>
      <c r="B53" s="190"/>
      <c r="C53" s="190"/>
      <c r="D53" s="190"/>
      <c r="E53" s="190"/>
      <c r="F53" s="190"/>
      <c r="G53" s="16">
        <f>SUM(H43:H52)</f>
        <v>0</v>
      </c>
      <c r="H53" s="16">
        <f>AVERAGE(H43:H52)</f>
        <v>0</v>
      </c>
      <c r="I53" s="4"/>
      <c r="J53" s="4"/>
      <c r="K53" s="4"/>
      <c r="L53" s="4"/>
      <c r="M53" s="4"/>
      <c r="N53" s="4"/>
    </row>
    <row r="54" spans="1:17" ht="47.45" customHeight="1" x14ac:dyDescent="0.2">
      <c r="A54" s="210" t="s">
        <v>86</v>
      </c>
      <c r="B54" s="211"/>
      <c r="C54" s="207" t="s">
        <v>196</v>
      </c>
      <c r="D54" s="208"/>
      <c r="E54" s="208"/>
      <c r="F54" s="208"/>
      <c r="G54" s="208"/>
      <c r="H54" s="209"/>
      <c r="I54" s="4"/>
      <c r="J54" s="4"/>
      <c r="K54" s="4"/>
      <c r="L54" s="4"/>
      <c r="M54" s="4"/>
      <c r="N54" s="4"/>
    </row>
    <row r="55" spans="1:17" s="92" customFormat="1" ht="60" x14ac:dyDescent="0.2">
      <c r="A55" s="83" t="s">
        <v>36</v>
      </c>
      <c r="B55" s="96" t="s">
        <v>50</v>
      </c>
      <c r="C55" s="85" t="s">
        <v>251</v>
      </c>
      <c r="D55" s="86" t="s">
        <v>89</v>
      </c>
      <c r="E55" s="162"/>
      <c r="F55" s="88">
        <f t="shared" si="4"/>
        <v>0</v>
      </c>
      <c r="G55" s="89"/>
      <c r="H55" s="90">
        <f>IF(D55="Pass",0,IF(D55="criteria not applicable",0,IF(D55="Fail",1,"")))</f>
        <v>0</v>
      </c>
      <c r="I55" s="91"/>
      <c r="J55" s="91"/>
      <c r="K55" s="91"/>
      <c r="L55" s="91"/>
      <c r="M55" s="91"/>
      <c r="N55" s="91"/>
      <c r="Q55" s="93"/>
    </row>
    <row r="56" spans="1:17" s="92" customFormat="1" ht="75.75" thickBot="1" x14ac:dyDescent="0.25">
      <c r="A56" s="83" t="s">
        <v>37</v>
      </c>
      <c r="B56" s="96" t="s">
        <v>51</v>
      </c>
      <c r="C56" s="85" t="s">
        <v>251</v>
      </c>
      <c r="D56" s="86" t="s">
        <v>89</v>
      </c>
      <c r="E56" s="162"/>
      <c r="F56" s="88">
        <f t="shared" si="4"/>
        <v>0</v>
      </c>
      <c r="G56" s="89"/>
      <c r="H56" s="90">
        <f>IF(D56="Pass",0,IF(D56="criteria not applicable",0,IF(D56="Fail",1,"")))</f>
        <v>0</v>
      </c>
      <c r="I56" s="91"/>
      <c r="J56" s="91"/>
      <c r="K56" s="91"/>
      <c r="L56" s="91"/>
      <c r="M56" s="91"/>
      <c r="N56" s="91"/>
      <c r="Q56" s="93"/>
    </row>
    <row r="57" spans="1:17" ht="43.5" hidden="1" customHeight="1" thickBot="1" x14ac:dyDescent="0.25">
      <c r="A57" s="189" t="s">
        <v>64</v>
      </c>
      <c r="B57" s="190"/>
      <c r="C57" s="190"/>
      <c r="D57" s="190"/>
      <c r="E57" s="190"/>
      <c r="F57" s="190"/>
      <c r="G57" s="15">
        <f>SUM(H55:H56)</f>
        <v>0</v>
      </c>
      <c r="H57" s="18">
        <f>AVERAGE(H55:H56)</f>
        <v>0</v>
      </c>
      <c r="I57" s="4"/>
      <c r="J57" s="4"/>
      <c r="K57" s="4"/>
      <c r="L57" s="4"/>
      <c r="M57" s="4"/>
      <c r="N57" s="4"/>
    </row>
    <row r="58" spans="1:17" ht="41.25" customHeight="1" x14ac:dyDescent="0.2">
      <c r="A58" s="212" t="s">
        <v>88</v>
      </c>
      <c r="B58" s="213"/>
      <c r="C58" s="213"/>
      <c r="D58" s="213"/>
      <c r="E58" s="213"/>
      <c r="F58" s="181"/>
      <c r="G58" s="182"/>
      <c r="H58" s="183"/>
      <c r="I58" s="4"/>
      <c r="J58" s="4"/>
      <c r="K58" s="4"/>
      <c r="L58" s="4"/>
      <c r="M58" s="4"/>
      <c r="N58" s="4"/>
    </row>
    <row r="59" spans="1:17" ht="24.75" hidden="1" customHeight="1" thickBot="1" x14ac:dyDescent="0.45">
      <c r="A59" s="171"/>
      <c r="B59" s="172"/>
      <c r="C59" s="19"/>
      <c r="D59" s="178" t="s">
        <v>87</v>
      </c>
      <c r="E59" s="179"/>
      <c r="F59" s="180"/>
      <c r="G59" s="20">
        <f>SUM(H13:H26)+SUM(H29:H40)+SUM(H43:H52)+SUM(H55:H56)</f>
        <v>0</v>
      </c>
      <c r="H59" s="21"/>
      <c r="I59" s="4"/>
      <c r="J59" s="4"/>
      <c r="K59" s="4"/>
      <c r="L59" s="4"/>
      <c r="M59" s="4"/>
      <c r="N59" s="4"/>
    </row>
    <row r="60" spans="1:17" ht="48" hidden="1" customHeight="1" x14ac:dyDescent="0.2">
      <c r="A60" s="173"/>
      <c r="B60" s="174"/>
      <c r="C60" s="22"/>
      <c r="D60" s="175" t="s">
        <v>55</v>
      </c>
      <c r="E60" s="176"/>
      <c r="F60" s="23"/>
      <c r="G60" s="24"/>
      <c r="H60" s="25"/>
      <c r="I60" s="4"/>
      <c r="J60" s="4"/>
      <c r="K60" s="4"/>
      <c r="L60" s="4"/>
      <c r="M60" s="4"/>
      <c r="N60" s="4"/>
    </row>
    <row r="61" spans="1:17" ht="55.5" hidden="1" customHeight="1" x14ac:dyDescent="0.2">
      <c r="A61" s="173"/>
      <c r="B61" s="174"/>
      <c r="C61" s="22"/>
      <c r="D61" s="175" t="s">
        <v>56</v>
      </c>
      <c r="E61" s="176"/>
      <c r="F61" s="23"/>
      <c r="G61" s="24"/>
      <c r="H61" s="25"/>
      <c r="I61" s="4"/>
      <c r="J61" s="4"/>
      <c r="K61" s="4"/>
      <c r="L61" s="4"/>
      <c r="M61" s="4"/>
      <c r="N61" s="4"/>
    </row>
    <row r="62" spans="1:17" ht="39.75" hidden="1" customHeight="1" thickBot="1" x14ac:dyDescent="0.25">
      <c r="A62" s="173"/>
      <c r="B62" s="174"/>
      <c r="C62" s="26"/>
      <c r="D62" s="177" t="s">
        <v>57</v>
      </c>
      <c r="E62" s="176"/>
      <c r="F62" s="23"/>
      <c r="G62" s="24"/>
      <c r="H62" s="25"/>
      <c r="I62" s="4"/>
      <c r="J62" s="4"/>
      <c r="K62" s="4"/>
      <c r="L62" s="4"/>
      <c r="M62" s="4"/>
      <c r="N62" s="4"/>
    </row>
    <row r="63" spans="1:17" ht="39.75" customHeight="1" x14ac:dyDescent="0.2">
      <c r="A63" s="32"/>
      <c r="B63" s="61"/>
      <c r="C63" s="33"/>
      <c r="D63" s="31">
        <f>SUM(H13:H26)+SUM(H29:H40)+SUM(H43:H52)+SUM(H55:H56)</f>
        <v>0</v>
      </c>
      <c r="E63" s="169" t="s">
        <v>154</v>
      </c>
      <c r="F63" s="169"/>
      <c r="G63" s="170"/>
      <c r="H63" s="34"/>
      <c r="I63" s="4"/>
      <c r="J63" s="4"/>
      <c r="K63" s="4"/>
      <c r="L63" s="4"/>
      <c r="M63" s="4"/>
      <c r="N63" s="4"/>
    </row>
    <row r="64" spans="1:17" ht="21.6" customHeight="1" x14ac:dyDescent="0.25">
      <c r="A64" s="163" t="s">
        <v>58</v>
      </c>
      <c r="B64" s="164"/>
      <c r="C64" s="9"/>
      <c r="D64" s="10"/>
      <c r="E64" s="35"/>
      <c r="F64" s="9"/>
      <c r="G64" s="9"/>
      <c r="H64" s="8"/>
      <c r="I64" s="4"/>
      <c r="J64" s="4"/>
      <c r="K64" s="4"/>
      <c r="L64" s="4"/>
      <c r="M64" s="4"/>
      <c r="N64" s="4"/>
    </row>
    <row r="65" spans="1:14" ht="15" x14ac:dyDescent="0.2">
      <c r="A65" s="8"/>
      <c r="B65" s="102" t="s">
        <v>59</v>
      </c>
      <c r="C65" s="97"/>
      <c r="D65" s="10"/>
      <c r="E65" s="35"/>
      <c r="F65" s="9"/>
      <c r="G65" s="9"/>
      <c r="H65" s="8"/>
      <c r="I65" s="4"/>
      <c r="J65" s="4"/>
      <c r="K65" s="4"/>
      <c r="L65" s="4"/>
      <c r="M65" s="4"/>
      <c r="N65" s="4"/>
    </row>
    <row r="66" spans="1:14" ht="15" x14ac:dyDescent="0.2">
      <c r="A66" s="8"/>
      <c r="B66" s="102" t="s">
        <v>60</v>
      </c>
      <c r="C66" s="9"/>
      <c r="D66" s="10"/>
      <c r="E66" s="35"/>
      <c r="F66" s="9"/>
      <c r="G66" s="9"/>
      <c r="H66" s="8"/>
      <c r="I66" s="4"/>
      <c r="J66" s="4"/>
      <c r="K66" s="4"/>
      <c r="L66" s="4"/>
      <c r="M66" s="4"/>
      <c r="N66" s="4"/>
    </row>
    <row r="67" spans="1:14" x14ac:dyDescent="0.2">
      <c r="A67" s="100" t="s">
        <v>176</v>
      </c>
      <c r="B67" s="101"/>
      <c r="C67" s="98"/>
    </row>
    <row r="68" spans="1:14" hidden="1" x14ac:dyDescent="0.2"/>
    <row r="69" spans="1:14" hidden="1" x14ac:dyDescent="0.2"/>
    <row r="70" spans="1:14" hidden="1" x14ac:dyDescent="0.2"/>
    <row r="71" spans="1:14" hidden="1" x14ac:dyDescent="0.2"/>
    <row r="72" spans="1:14" hidden="1" x14ac:dyDescent="0.2"/>
    <row r="73" spans="1:14" hidden="1" x14ac:dyDescent="0.2"/>
    <row r="74" spans="1:14" hidden="1" x14ac:dyDescent="0.2"/>
    <row r="75" spans="1:14" hidden="1" x14ac:dyDescent="0.2"/>
    <row r="76" spans="1:14" hidden="1" x14ac:dyDescent="0.2"/>
    <row r="77" spans="1:14" hidden="1" x14ac:dyDescent="0.2"/>
    <row r="78" spans="1:14" hidden="1" x14ac:dyDescent="0.2"/>
    <row r="79" spans="1:14" hidden="1" x14ac:dyDescent="0.2"/>
    <row r="80" spans="1:14" hidden="1" x14ac:dyDescent="0.2"/>
    <row r="81" hidden="1" x14ac:dyDescent="0.2"/>
  </sheetData>
  <sheetProtection selectLockedCells="1"/>
  <mergeCells count="43">
    <mergeCell ref="C4:D4"/>
    <mergeCell ref="A5:B5"/>
    <mergeCell ref="C5:E5"/>
    <mergeCell ref="A6:B6"/>
    <mergeCell ref="C6:E6"/>
    <mergeCell ref="C54:H54"/>
    <mergeCell ref="A54:B54"/>
    <mergeCell ref="A42:B42"/>
    <mergeCell ref="A58:E58"/>
    <mergeCell ref="A57:F57"/>
    <mergeCell ref="A53:F53"/>
    <mergeCell ref="A1:H1"/>
    <mergeCell ref="A41:F41"/>
    <mergeCell ref="A2:B2"/>
    <mergeCell ref="C2:E2"/>
    <mergeCell ref="A27:F27"/>
    <mergeCell ref="A12:B12"/>
    <mergeCell ref="A9:H9"/>
    <mergeCell ref="A10:H10"/>
    <mergeCell ref="A28:B28"/>
    <mergeCell ref="F11:G11"/>
    <mergeCell ref="C12:H12"/>
    <mergeCell ref="C28:H28"/>
    <mergeCell ref="A11:B11"/>
    <mergeCell ref="A3:B3"/>
    <mergeCell ref="C3:E3"/>
    <mergeCell ref="A7:B7"/>
    <mergeCell ref="A64:B64"/>
    <mergeCell ref="C7:E7"/>
    <mergeCell ref="A8:B8"/>
    <mergeCell ref="C8:E8"/>
    <mergeCell ref="A4:B4"/>
    <mergeCell ref="E63:G63"/>
    <mergeCell ref="A59:B59"/>
    <mergeCell ref="A60:B60"/>
    <mergeCell ref="A61:B61"/>
    <mergeCell ref="A62:B62"/>
    <mergeCell ref="D60:E60"/>
    <mergeCell ref="D61:E61"/>
    <mergeCell ref="D62:E62"/>
    <mergeCell ref="D59:F59"/>
    <mergeCell ref="F58:H58"/>
    <mergeCell ref="C42:H42"/>
  </mergeCells>
  <conditionalFormatting sqref="F43:F52 F55:F56 F13:F26 F29:F40">
    <cfRule type="cellIs" dxfId="42" priority="371" operator="equal">
      <formula>"list date full support planned, if any &gt;"</formula>
    </cfRule>
    <cfRule type="cellIs" dxfId="41" priority="381" operator="equal">
      <formula>0</formula>
    </cfRule>
  </conditionalFormatting>
  <conditionalFormatting sqref="F14:F26 F43:F52 F55:F56 C59:C63 F29:F40">
    <cfRule type="cellIs" dxfId="40" priority="379" operator="equal">
      <formula>0</formula>
    </cfRule>
  </conditionalFormatting>
  <conditionalFormatting sqref="G13 G29:G40 G43:G52">
    <cfRule type="expression" dxfId="39" priority="370">
      <formula>F13="list date full support planned, if any &gt;"</formula>
    </cfRule>
  </conditionalFormatting>
  <conditionalFormatting sqref="E44:E51 E29:E33 E35:E36 E38 E40">
    <cfRule type="expression" dxfId="38" priority="369">
      <formula>D29="supports w/exceptions"</formula>
    </cfRule>
  </conditionalFormatting>
  <conditionalFormatting sqref="E14:E18 E21:E23 E25:E26">
    <cfRule type="expression" dxfId="37" priority="361">
      <formula>D14="supports w/exceptions"</formula>
    </cfRule>
  </conditionalFormatting>
  <conditionalFormatting sqref="E14:E18 E21:E23 E25:E26">
    <cfRule type="expression" dxfId="36" priority="353">
      <formula>D14="supports w/exceptions"</formula>
    </cfRule>
  </conditionalFormatting>
  <conditionalFormatting sqref="E56">
    <cfRule type="expression" dxfId="35" priority="329">
      <formula>D56="supports w/exceptions"</formula>
    </cfRule>
  </conditionalFormatting>
  <conditionalFormatting sqref="E56">
    <cfRule type="expression" dxfId="34" priority="321">
      <formula>D56="supports w/exceptions"</formula>
    </cfRule>
  </conditionalFormatting>
  <conditionalFormatting sqref="H27 H41 H53 F60:F62 H57">
    <cfRule type="containsErrors" dxfId="33" priority="280">
      <formula>ISERROR(F27)</formula>
    </cfRule>
  </conditionalFormatting>
  <conditionalFormatting sqref="G59:H62 H63">
    <cfRule type="cellIs" dxfId="32" priority="277" operator="greaterThan">
      <formula>1.8</formula>
    </cfRule>
    <cfRule type="cellIs" dxfId="31" priority="278" operator="lessThanOrEqual">
      <formula>1.8</formula>
    </cfRule>
    <cfRule type="containsErrors" dxfId="30" priority="382">
      <formula>ISERROR(G59)</formula>
    </cfRule>
  </conditionalFormatting>
  <conditionalFormatting sqref="H13:H26 H29:H40 H43:H52 H55:H56">
    <cfRule type="cellIs" dxfId="29" priority="271" operator="equal">
      <formula>3</formula>
    </cfRule>
    <cfRule type="cellIs" dxfId="28" priority="272" operator="equal">
      <formula>2</formula>
    </cfRule>
    <cfRule type="cellIs" dxfId="27" priority="273" operator="equal">
      <formula>1</formula>
    </cfRule>
  </conditionalFormatting>
  <conditionalFormatting sqref="G53">
    <cfRule type="containsErrors" dxfId="26" priority="258">
      <formula>ISERROR(G53)</formula>
    </cfRule>
  </conditionalFormatting>
  <conditionalFormatting sqref="G14">
    <cfRule type="expression" dxfId="25" priority="257">
      <formula>F14="list date full support planned, if any &gt;"</formula>
    </cfRule>
  </conditionalFormatting>
  <conditionalFormatting sqref="G15">
    <cfRule type="expression" dxfId="24" priority="256">
      <formula>F15="list date full support planned, if any &gt;"</formula>
    </cfRule>
  </conditionalFormatting>
  <conditionalFormatting sqref="G16">
    <cfRule type="expression" dxfId="23" priority="255">
      <formula>F16="list date full support planned, if any &gt;"</formula>
    </cfRule>
  </conditionalFormatting>
  <conditionalFormatting sqref="G17">
    <cfRule type="expression" dxfId="22" priority="254">
      <formula>F17="list date full support planned, if any &gt;"</formula>
    </cfRule>
  </conditionalFormatting>
  <conditionalFormatting sqref="G18">
    <cfRule type="expression" dxfId="21" priority="253">
      <formula>F18="list date full support planned, if any &gt;"</formula>
    </cfRule>
  </conditionalFormatting>
  <conditionalFormatting sqref="G19">
    <cfRule type="expression" dxfId="20" priority="252">
      <formula>F19="list date full support planned, if any &gt;"</formula>
    </cfRule>
  </conditionalFormatting>
  <conditionalFormatting sqref="G20">
    <cfRule type="expression" dxfId="19" priority="251">
      <formula>F20="list date full support planned, if any &gt;"</formula>
    </cfRule>
  </conditionalFormatting>
  <conditionalFormatting sqref="G21">
    <cfRule type="expression" dxfId="18" priority="250">
      <formula>F21="list date full support planned, if any &gt;"</formula>
    </cfRule>
  </conditionalFormatting>
  <conditionalFormatting sqref="G22">
    <cfRule type="expression" dxfId="17" priority="249">
      <formula>F22="list date full support planned, if any &gt;"</formula>
    </cfRule>
  </conditionalFormatting>
  <conditionalFormatting sqref="G23">
    <cfRule type="expression" dxfId="16" priority="248">
      <formula>F23="list date full support planned, if any &gt;"</formula>
    </cfRule>
  </conditionalFormatting>
  <conditionalFormatting sqref="G24">
    <cfRule type="expression" dxfId="15" priority="247">
      <formula>F24="list date full support planned, if any &gt;"</formula>
    </cfRule>
  </conditionalFormatting>
  <conditionalFormatting sqref="G25">
    <cfRule type="expression" dxfId="14" priority="246">
      <formula>F25="list date full support planned, if any &gt;"</formula>
    </cfRule>
  </conditionalFormatting>
  <conditionalFormatting sqref="G26">
    <cfRule type="expression" dxfId="13" priority="245">
      <formula>F26="list date full support planned, if any &gt;"</formula>
    </cfRule>
  </conditionalFormatting>
  <conditionalFormatting sqref="G55">
    <cfRule type="expression" dxfId="12" priority="244">
      <formula>F55="list date full support planned, if any &gt;"</formula>
    </cfRule>
  </conditionalFormatting>
  <conditionalFormatting sqref="G56">
    <cfRule type="expression" dxfId="11" priority="243">
      <formula>F56="list date full support planned, if any &gt;"</formula>
    </cfRule>
  </conditionalFormatting>
  <conditionalFormatting sqref="D63">
    <cfRule type="cellIs" dxfId="10" priority="237" operator="lessThan">
      <formula>1</formula>
    </cfRule>
    <cfRule type="cellIs" dxfId="9" priority="238" operator="greaterThanOrEqual">
      <formula>1</formula>
    </cfRule>
  </conditionalFormatting>
  <dataValidations xWindow="1400" yWindow="731" count="2">
    <dataValidation allowBlank="1" showInputMessage="1" showErrorMessage="1" prompt="anticipated date of compliance. Format: M/DD/YYYY" sqref="G13:G26 G29:G40 G43:G52 G55:G56" xr:uid="{00000000-0002-0000-0200-000000000000}"/>
    <dataValidation type="list" allowBlank="1" showInputMessage="1" showErrorMessage="1" sqref="D43:D52 D29:D40 D13:D26 D55:D56" xr:uid="{00000000-0002-0000-0200-000001000000}">
      <formula1>$Q$20:$Q$22</formula1>
    </dataValidation>
  </dataValidations>
  <hyperlinks>
    <hyperlink ref="B23" r:id="rId1" location="mechanismdef" tooltip="definition: mechanism" display="mechanismdef" xr:uid="{00000000-0004-0000-0200-000000000000}"/>
    <hyperlink ref="B30" r:id="rId2" location="keybrd-interfacedef" tooltip="definition: keyboard interface" display="keybrd-interfacedef" xr:uid="{00000000-0004-0000-0200-000001000000}"/>
    <hyperlink ref="B32" r:id="rId3" location="blinksdef" tooltip="definition: blinking" display="blinksdef" xr:uid="{00000000-0004-0000-0200-000002000000}"/>
    <hyperlink ref="B35" r:id="rId4" location="webpagedef" tooltip="definition: Web page" display="webpagedef" xr:uid="{00000000-0004-0000-0200-000003000000}"/>
    <hyperlink ref="B39" r:id="rId5" location="labeldef" tooltip="definition: label" display="labeldef" xr:uid="{00000000-0004-0000-0200-000004000000}"/>
    <hyperlink ref="B45" r:id="rId6" location="context-changedef" tooltip="definition: changes of context" display="context-changedef" xr:uid="{00000000-0004-0000-0200-000005000000}"/>
    <hyperlink ref="B49" r:id="rId7" location="input-errordef" tooltip="definition: input error" display="input-errordef" xr:uid="{00000000-0004-0000-0200-000006000000}"/>
    <hyperlink ref="B50" r:id="rId8" location="labeldef" tooltip="definition: label" display="labeldef" xr:uid="{00000000-0004-0000-0200-000007000000}"/>
    <hyperlink ref="B51" r:id="rId9" location="input-errordef" tooltip="definition: input error" display="input-errordef" xr:uid="{00000000-0004-0000-0200-000008000000}"/>
    <hyperlink ref="B24" r:id="rId10" location="guidelines" xr:uid="{00000000-0004-0000-0200-000009000000}"/>
    <hyperlink ref="B26" r:id="rId11" location="guidelines" xr:uid="{00000000-0004-0000-0200-00000A000000}"/>
    <hyperlink ref="B66" r:id="rId12" xr:uid="{00000000-0004-0000-0200-00000B000000}"/>
    <hyperlink ref="B65" r:id="rId13" xr:uid="{00000000-0004-0000-0200-00000C000000}"/>
  </hyperlinks>
  <pageMargins left="0.25" right="0.25" top="0.51" bottom="0.47" header="0.3" footer="0.3"/>
  <pageSetup scale="68" fitToHeight="0" orientation="landscape" r:id="rId14"/>
  <headerFooter>
    <oddHeader>&amp;C&amp;"Arial,Bold"Attachment C:  Accessibility Standards Compliance Matrix</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C2E2B-F390-417E-89A5-19902D0E0645}">
  <sheetPr filterMode="1"/>
  <dimension ref="A1:A81"/>
  <sheetViews>
    <sheetView workbookViewId="0">
      <selection activeCell="A13" sqref="A13:A56"/>
    </sheetView>
  </sheetViews>
  <sheetFormatPr defaultRowHeight="12.75" x14ac:dyDescent="0.2"/>
  <cols>
    <col min="1" max="1" width="67.5703125" style="36" customWidth="1"/>
  </cols>
  <sheetData>
    <row r="1" spans="1:1" x14ac:dyDescent="0.2">
      <c r="A1"/>
    </row>
    <row r="2" spans="1:1" hidden="1" x14ac:dyDescent="0.2">
      <c r="A2"/>
    </row>
    <row r="3" spans="1:1" hidden="1" x14ac:dyDescent="0.2">
      <c r="A3"/>
    </row>
    <row r="4" spans="1:1" ht="15.75" hidden="1" x14ac:dyDescent="0.2">
      <c r="A4" s="82"/>
    </row>
    <row r="5" spans="1:1" hidden="1" x14ac:dyDescent="0.2">
      <c r="A5"/>
    </row>
    <row r="6" spans="1:1" hidden="1" x14ac:dyDescent="0.2">
      <c r="A6"/>
    </row>
    <row r="7" spans="1:1" hidden="1" x14ac:dyDescent="0.2">
      <c r="A7"/>
    </row>
    <row r="8" spans="1:1" hidden="1" x14ac:dyDescent="0.2">
      <c r="A8"/>
    </row>
    <row r="9" spans="1:1" hidden="1" x14ac:dyDescent="0.2">
      <c r="A9"/>
    </row>
    <row r="10" spans="1:1" hidden="1" x14ac:dyDescent="0.2">
      <c r="A10"/>
    </row>
    <row r="11" spans="1:1" ht="15.75" x14ac:dyDescent="0.2">
      <c r="A11" s="105" t="s">
        <v>99</v>
      </c>
    </row>
    <row r="12" spans="1:1" hidden="1" x14ac:dyDescent="0.2">
      <c r="A12"/>
    </row>
    <row r="13" spans="1:1" x14ac:dyDescent="0.2">
      <c r="A13" s="113" t="s">
        <v>235</v>
      </c>
    </row>
    <row r="14" spans="1:1" ht="15" hidden="1" x14ac:dyDescent="0.2">
      <c r="A14" s="87"/>
    </row>
    <row r="15" spans="1:1" ht="15" hidden="1" x14ac:dyDescent="0.2">
      <c r="A15" s="87"/>
    </row>
    <row r="16" spans="1:1" ht="15" hidden="1" x14ac:dyDescent="0.2">
      <c r="A16" s="87"/>
    </row>
    <row r="17" spans="1:1" ht="15" hidden="1" x14ac:dyDescent="0.2">
      <c r="A17" s="87"/>
    </row>
    <row r="18" spans="1:1" ht="15" hidden="1" x14ac:dyDescent="0.2">
      <c r="A18" s="87"/>
    </row>
    <row r="19" spans="1:1" ht="63.75" x14ac:dyDescent="0.2">
      <c r="A19" s="114" t="s">
        <v>233</v>
      </c>
    </row>
    <row r="20" spans="1:1" hidden="1" x14ac:dyDescent="0.2">
      <c r="A20" s="113"/>
    </row>
    <row r="21" spans="1:1" ht="15" hidden="1" x14ac:dyDescent="0.2">
      <c r="A21" s="87"/>
    </row>
    <row r="22" spans="1:1" ht="15" hidden="1" x14ac:dyDescent="0.2">
      <c r="A22" s="87"/>
    </row>
    <row r="23" spans="1:1" ht="15" hidden="1" x14ac:dyDescent="0.2">
      <c r="A23" s="87"/>
    </row>
    <row r="24" spans="1:1" x14ac:dyDescent="0.2">
      <c r="A24" s="113" t="s">
        <v>228</v>
      </c>
    </row>
    <row r="25" spans="1:1" ht="30" x14ac:dyDescent="0.2">
      <c r="A25" s="87" t="s">
        <v>226</v>
      </c>
    </row>
    <row r="26" spans="1:1" ht="15" hidden="1" x14ac:dyDescent="0.2">
      <c r="A26" s="87"/>
    </row>
    <row r="27" spans="1:1" hidden="1" x14ac:dyDescent="0.2">
      <c r="A27"/>
    </row>
    <row r="28" spans="1:1" hidden="1" x14ac:dyDescent="0.2">
      <c r="A28"/>
    </row>
    <row r="29" spans="1:1" ht="15" hidden="1" x14ac:dyDescent="0.2">
      <c r="A29" s="87"/>
    </row>
    <row r="30" spans="1:1" ht="15" hidden="1" x14ac:dyDescent="0.2">
      <c r="A30" s="87"/>
    </row>
    <row r="31" spans="1:1" ht="15" hidden="1" x14ac:dyDescent="0.2">
      <c r="A31" s="87"/>
    </row>
    <row r="32" spans="1:1" ht="15" hidden="1" x14ac:dyDescent="0.2">
      <c r="A32" s="87"/>
    </row>
    <row r="33" spans="1:1" ht="15" hidden="1" x14ac:dyDescent="0.2">
      <c r="A33" s="87"/>
    </row>
    <row r="34" spans="1:1" x14ac:dyDescent="0.2">
      <c r="A34" s="113" t="s">
        <v>230</v>
      </c>
    </row>
    <row r="35" spans="1:1" ht="15" hidden="1" x14ac:dyDescent="0.2">
      <c r="A35" s="87"/>
    </row>
    <row r="36" spans="1:1" ht="15" hidden="1" x14ac:dyDescent="0.2">
      <c r="A36" s="87"/>
    </row>
    <row r="37" spans="1:1" x14ac:dyDescent="0.2">
      <c r="A37" s="113" t="s">
        <v>231</v>
      </c>
    </row>
    <row r="38" spans="1:1" ht="15" hidden="1" x14ac:dyDescent="0.2">
      <c r="A38" s="87"/>
    </row>
    <row r="39" spans="1:1" x14ac:dyDescent="0.2">
      <c r="A39" s="113" t="s">
        <v>234</v>
      </c>
    </row>
    <row r="40" spans="1:1" ht="15" hidden="1" x14ac:dyDescent="0.2">
      <c r="A40" s="87"/>
    </row>
    <row r="41" spans="1:1" hidden="1" x14ac:dyDescent="0.2">
      <c r="A41"/>
    </row>
    <row r="42" spans="1:1" hidden="1" x14ac:dyDescent="0.2">
      <c r="A42"/>
    </row>
    <row r="43" spans="1:1" x14ac:dyDescent="0.2">
      <c r="A43" s="113" t="s">
        <v>229</v>
      </c>
    </row>
    <row r="44" spans="1:1" ht="15" hidden="1" x14ac:dyDescent="0.2">
      <c r="A44" s="87"/>
    </row>
    <row r="45" spans="1:1" ht="15" hidden="1" x14ac:dyDescent="0.2">
      <c r="A45" s="87"/>
    </row>
    <row r="46" spans="1:1" ht="15" hidden="1" x14ac:dyDescent="0.2">
      <c r="A46" s="87"/>
    </row>
    <row r="47" spans="1:1" ht="15" hidden="1" x14ac:dyDescent="0.2">
      <c r="A47" s="87"/>
    </row>
    <row r="48" spans="1:1" ht="15" hidden="1" x14ac:dyDescent="0.2">
      <c r="A48" s="87"/>
    </row>
    <row r="49" spans="1:1" ht="15" hidden="1" x14ac:dyDescent="0.2">
      <c r="A49" s="87"/>
    </row>
    <row r="50" spans="1:1" ht="15" hidden="1" x14ac:dyDescent="0.2">
      <c r="A50" s="87"/>
    </row>
    <row r="51" spans="1:1" ht="15" hidden="1" x14ac:dyDescent="0.2">
      <c r="A51" s="87"/>
    </row>
    <row r="52" spans="1:1" hidden="1" x14ac:dyDescent="0.2">
      <c r="A52" s="113"/>
    </row>
    <row r="53" spans="1:1" hidden="1" x14ac:dyDescent="0.2">
      <c r="A53"/>
    </row>
    <row r="54" spans="1:1" hidden="1" x14ac:dyDescent="0.2">
      <c r="A54"/>
    </row>
    <row r="55" spans="1:1" ht="51" x14ac:dyDescent="0.2">
      <c r="A55" s="114" t="s">
        <v>232</v>
      </c>
    </row>
    <row r="56" spans="1:1" ht="30" x14ac:dyDescent="0.2">
      <c r="A56" s="87" t="s">
        <v>227</v>
      </c>
    </row>
    <row r="57" spans="1:1" hidden="1" x14ac:dyDescent="0.2">
      <c r="A57"/>
    </row>
    <row r="58" spans="1:1" hidden="1" x14ac:dyDescent="0.2">
      <c r="A58"/>
    </row>
    <row r="59" spans="1:1" hidden="1" x14ac:dyDescent="0.2">
      <c r="A59"/>
    </row>
    <row r="60" spans="1:1" hidden="1" x14ac:dyDescent="0.2">
      <c r="A60"/>
    </row>
    <row r="61" spans="1:1" hidden="1" x14ac:dyDescent="0.2">
      <c r="A61"/>
    </row>
    <row r="62" spans="1:1" hidden="1" x14ac:dyDescent="0.2">
      <c r="A62"/>
    </row>
    <row r="63" spans="1:1" hidden="1" x14ac:dyDescent="0.2">
      <c r="A63"/>
    </row>
    <row r="64" spans="1:1" hidden="1" x14ac:dyDescent="0.2">
      <c r="A64" s="35"/>
    </row>
    <row r="65" spans="1:1" hidden="1" x14ac:dyDescent="0.2">
      <c r="A65" s="35"/>
    </row>
    <row r="66" spans="1:1" hidden="1" x14ac:dyDescent="0.2">
      <c r="A66" s="35"/>
    </row>
    <row r="67" spans="1:1" hidden="1" x14ac:dyDescent="0.2"/>
    <row r="68" spans="1:1" hidden="1" x14ac:dyDescent="0.2"/>
    <row r="69" spans="1:1" hidden="1" x14ac:dyDescent="0.2"/>
    <row r="70" spans="1:1" hidden="1" x14ac:dyDescent="0.2"/>
    <row r="71" spans="1:1" hidden="1" x14ac:dyDescent="0.2"/>
    <row r="72" spans="1:1" hidden="1" x14ac:dyDescent="0.2"/>
    <row r="73" spans="1:1" hidden="1" x14ac:dyDescent="0.2"/>
    <row r="74" spans="1:1" hidden="1" x14ac:dyDescent="0.2"/>
    <row r="75" spans="1:1" hidden="1" x14ac:dyDescent="0.2"/>
    <row r="76" spans="1:1" hidden="1" x14ac:dyDescent="0.2"/>
    <row r="77" spans="1:1" hidden="1" x14ac:dyDescent="0.2"/>
    <row r="78" spans="1:1" hidden="1" x14ac:dyDescent="0.2"/>
    <row r="79" spans="1:1" hidden="1" x14ac:dyDescent="0.2"/>
    <row r="80" spans="1:1" hidden="1" x14ac:dyDescent="0.2"/>
    <row r="81" hidden="1" x14ac:dyDescent="0.2"/>
  </sheetData>
  <autoFilter ref="A1:A81" xr:uid="{8E9A06B2-A732-4118-A8AE-005B26054B05}">
    <filterColumn colId="0">
      <customFilters>
        <customFilter operator="notEqual" val=" "/>
      </customFilters>
    </filterColumn>
  </autoFilter>
  <conditionalFormatting sqref="A44:A51 A29:A33 A35:A36 A38 A40">
    <cfRule type="expression" dxfId="8" priority="5">
      <formula>XFD29="supports w/exceptions"</formula>
    </cfRule>
  </conditionalFormatting>
  <conditionalFormatting sqref="A14:A18 A21:A23 A25:A26">
    <cfRule type="expression" dxfId="7" priority="4">
      <formula>XFD14="supports w/exceptions"</formula>
    </cfRule>
  </conditionalFormatting>
  <conditionalFormatting sqref="A14:A18 A21:A23 A25:A26">
    <cfRule type="expression" dxfId="6" priority="3">
      <formula>XFD14="supports w/exceptions"</formula>
    </cfRule>
  </conditionalFormatting>
  <conditionalFormatting sqref="A56">
    <cfRule type="expression" dxfId="5" priority="2">
      <formula>XFD56="supports w/exceptions"</formula>
    </cfRule>
  </conditionalFormatting>
  <conditionalFormatting sqref="A56">
    <cfRule type="expression" dxfId="4" priority="1">
      <formula>XFD56="supports w/exceptions"</formula>
    </cfRule>
  </conditionalFormatting>
  <hyperlinks>
    <hyperlink ref="A55" r:id="rId1" display="td://rv.oa.intra.dev.hpqualitycenter.csc.gov.on.ca:8080/qcbin/DefectsModule-000000004243046514?EntityType=IBug&amp;EntityID=930" xr:uid="{AFE6A8D0-DAA6-4563-B383-A077BC8D4CC9}"/>
    <hyperlink ref="A24" r:id="rId2" display="td://rv.oa.intra.dev.hpqualitycenter.csc.gov.on.ca:8080/qcbin/DefectsModule-000000004243046514?EntityType=IBug&amp;EntityID=929" xr:uid="{6F245230-10CF-41EE-B18C-E77D27078C0F}"/>
    <hyperlink ref="A43" r:id="rId3" display="td://rv.oa.intra.dev.hpqualitycenter.csc.gov.on.ca:8080/qcbin/DefectsModule-000000004243046514?EntityType=IBug&amp;EntityID=938" xr:uid="{CE64C7EC-1206-42A5-9617-D62AF0FD3780}"/>
    <hyperlink ref="A34" r:id="rId4" display="td://rv.oa.intra.dev.hpqualitycenter.csc.gov.on.ca:8080/qcbin/DefectsModule-000000004243046514?EntityType=IBug&amp;EntityID=931" xr:uid="{7EF3F977-4D9E-4E1C-A429-CD7865D4A65D}"/>
    <hyperlink ref="A37" r:id="rId5" display="td://rv.oa.intra.dev.hpqualitycenter.csc.gov.on.ca:8080/qcbin/DefectsModule-000000004243046514?EntityType=IBug&amp;EntityID=936" xr:uid="{14CF8A3B-618D-49BF-B60D-47D87F4772FF}"/>
    <hyperlink ref="A19" r:id="rId6" display="td://rv.oa.intra.dev.hpqualitycenter.csc.gov.on.ca:8080/qcbin/DefectsModule-000000004243046514?EntityType=IBug&amp;EntityID=957" xr:uid="{69C905C7-D7A8-4159-87DA-F10A580BCAA6}"/>
    <hyperlink ref="A39" r:id="rId7" display="td://rv.oa.intra.dev.hpqualitycenter.csc.gov.on.ca:8080/qcbin/DefectsModule-000000004243046514?EntityType=IBug&amp;EntityID=532" xr:uid="{3C3672CC-BC1E-4403-A422-5636A14A2168}"/>
    <hyperlink ref="A13" r:id="rId8" display="td://rv.oa.intra.dev.hpqualitycenter.csc.gov.on.ca:8080/qcbin/DefectsModule-000000004243046514?EntityType=IBug&amp;EntityID=545" xr:uid="{F83500B4-C93B-4489-B7A1-4126CBC8EB6E}"/>
  </hyperlinks>
  <pageMargins left="0.7" right="0.7" top="0.75" bottom="0.75" header="0.3" footer="0.3"/>
  <pageSetup orientation="portrait"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T43"/>
  <sheetViews>
    <sheetView zoomScale="85" zoomScaleNormal="85" zoomScaleSheetLayoutView="100" workbookViewId="0">
      <selection activeCell="A4" sqref="A4:XFD4"/>
    </sheetView>
  </sheetViews>
  <sheetFormatPr defaultColWidth="0" defaultRowHeight="15.75" customHeight="1" zeroHeight="1" x14ac:dyDescent="0.2"/>
  <cols>
    <col min="1" max="1" width="10.42578125" style="134" customWidth="1"/>
    <col min="2" max="2" width="24.28515625" style="134" customWidth="1"/>
    <col min="3" max="3" width="76.28515625" style="134" bestFit="1" customWidth="1"/>
    <col min="4" max="4" width="33.28515625" style="134" customWidth="1"/>
    <col min="5" max="5" width="56.7109375" style="134" customWidth="1"/>
    <col min="6" max="6" width="26.42578125" style="160" customWidth="1"/>
    <col min="7" max="7" width="29.5703125" style="134" customWidth="1"/>
    <col min="8" max="8" width="22.7109375" style="134" customWidth="1"/>
    <col min="9" max="9" width="9.140625" style="134" hidden="1" customWidth="1"/>
    <col min="10" max="16384" width="2.42578125" style="134" hidden="1"/>
  </cols>
  <sheetData>
    <row r="1" spans="1:20" s="130" customFormat="1" ht="18" x14ac:dyDescent="0.2">
      <c r="A1" s="218" t="s">
        <v>82</v>
      </c>
      <c r="B1" s="218"/>
      <c r="C1" s="218"/>
      <c r="D1" s="218"/>
      <c r="E1" s="218"/>
      <c r="F1" s="218"/>
      <c r="G1" s="218"/>
      <c r="H1" s="218"/>
      <c r="I1" s="128"/>
      <c r="J1" s="128"/>
      <c r="K1" s="128"/>
      <c r="L1" s="128"/>
      <c r="M1" s="129"/>
      <c r="N1" s="129"/>
      <c r="O1" s="129"/>
      <c r="P1" s="129"/>
      <c r="Q1" s="129"/>
    </row>
    <row r="2" spans="1:20" s="135" customFormat="1" ht="15" x14ac:dyDescent="0.2">
      <c r="A2" s="217" t="s">
        <v>200</v>
      </c>
      <c r="B2" s="217"/>
      <c r="C2" s="217"/>
      <c r="D2" s="217"/>
      <c r="E2" s="217"/>
      <c r="F2" s="217"/>
      <c r="G2" s="217"/>
      <c r="H2" s="217"/>
      <c r="I2" s="131"/>
      <c r="J2" s="132"/>
      <c r="K2" s="132"/>
      <c r="L2" s="132"/>
      <c r="M2" s="132"/>
      <c r="N2" s="133"/>
      <c r="O2" s="134" t="s">
        <v>100</v>
      </c>
      <c r="T2" s="132"/>
    </row>
    <row r="3" spans="1:20" s="137" customFormat="1" ht="45.75" x14ac:dyDescent="0.2">
      <c r="A3" s="136" t="s">
        <v>75</v>
      </c>
      <c r="B3" s="136" t="s">
        <v>74</v>
      </c>
      <c r="C3" s="136" t="s">
        <v>151</v>
      </c>
      <c r="D3" s="136" t="s">
        <v>197</v>
      </c>
      <c r="E3" s="136" t="s">
        <v>73</v>
      </c>
      <c r="F3" s="136" t="s">
        <v>198</v>
      </c>
      <c r="G3" s="136" t="s">
        <v>199</v>
      </c>
      <c r="H3" s="136" t="s">
        <v>72</v>
      </c>
      <c r="M3" s="137" t="s">
        <v>71</v>
      </c>
      <c r="O3" s="137" t="s">
        <v>101</v>
      </c>
    </row>
    <row r="4" spans="1:20" s="137" customFormat="1" ht="15.75" customHeight="1" x14ac:dyDescent="0.2">
      <c r="B4" s="138"/>
      <c r="C4" s="161"/>
      <c r="D4" s="140"/>
      <c r="E4" s="141"/>
      <c r="F4" s="142"/>
      <c r="G4" s="143"/>
      <c r="H4" s="144"/>
      <c r="L4" s="145" t="s">
        <v>139</v>
      </c>
      <c r="M4" s="137" t="s">
        <v>70</v>
      </c>
      <c r="O4" s="137" t="s">
        <v>136</v>
      </c>
    </row>
    <row r="5" spans="1:20" s="146" customFormat="1" ht="15.75" hidden="1" customHeight="1" x14ac:dyDescent="0.25">
      <c r="B5" s="138"/>
      <c r="C5" s="147"/>
      <c r="D5" s="148"/>
      <c r="E5" s="149"/>
      <c r="F5" s="150"/>
      <c r="G5" s="151"/>
      <c r="H5" s="144"/>
      <c r="L5" s="152" t="s">
        <v>250</v>
      </c>
      <c r="M5" s="146" t="s">
        <v>69</v>
      </c>
      <c r="O5" s="146" t="s">
        <v>135</v>
      </c>
    </row>
    <row r="6" spans="1:20" s="146" customFormat="1" ht="15.75" hidden="1" customHeight="1" x14ac:dyDescent="0.25">
      <c r="B6" s="138"/>
      <c r="C6" s="147"/>
      <c r="D6" s="148"/>
      <c r="E6" s="148"/>
      <c r="F6" s="150"/>
      <c r="G6" s="151"/>
      <c r="H6" s="151"/>
      <c r="L6" s="153" t="s">
        <v>140</v>
      </c>
      <c r="M6" s="146" t="s">
        <v>68</v>
      </c>
      <c r="O6" s="146" t="s">
        <v>134</v>
      </c>
    </row>
    <row r="7" spans="1:20" s="146" customFormat="1" ht="15.75" hidden="1" customHeight="1" x14ac:dyDescent="0.2">
      <c r="B7" s="138"/>
      <c r="C7" s="147"/>
      <c r="D7" s="148"/>
      <c r="E7" s="148"/>
      <c r="F7" s="150"/>
      <c r="G7" s="151"/>
      <c r="H7" s="151"/>
      <c r="O7" s="146" t="s">
        <v>133</v>
      </c>
    </row>
    <row r="8" spans="1:20" s="146" customFormat="1" ht="15.75" hidden="1" customHeight="1" x14ac:dyDescent="0.2">
      <c r="B8" s="138"/>
      <c r="C8" s="147"/>
      <c r="D8" s="148"/>
      <c r="E8" s="148"/>
      <c r="F8" s="150"/>
      <c r="G8" s="151"/>
      <c r="H8" s="151"/>
      <c r="O8" s="146" t="s">
        <v>132</v>
      </c>
    </row>
    <row r="9" spans="1:20" s="146" customFormat="1" ht="15.75" hidden="1" customHeight="1" x14ac:dyDescent="0.2">
      <c r="B9" s="138"/>
      <c r="C9" s="147"/>
      <c r="D9" s="148"/>
      <c r="E9" s="148"/>
      <c r="F9" s="150"/>
      <c r="G9" s="151"/>
      <c r="H9" s="151"/>
      <c r="O9" s="146" t="s">
        <v>131</v>
      </c>
    </row>
    <row r="10" spans="1:20" s="146" customFormat="1" ht="15.75" hidden="1" customHeight="1" x14ac:dyDescent="0.2">
      <c r="B10" s="138"/>
      <c r="C10" s="147"/>
      <c r="D10" s="148"/>
      <c r="E10" s="148"/>
      <c r="F10" s="150"/>
      <c r="G10" s="151"/>
      <c r="H10" s="151"/>
      <c r="O10" s="146" t="s">
        <v>130</v>
      </c>
    </row>
    <row r="11" spans="1:20" s="146" customFormat="1" ht="15.75" hidden="1" customHeight="1" x14ac:dyDescent="0.2">
      <c r="B11" s="138"/>
      <c r="C11" s="147"/>
      <c r="D11" s="148"/>
      <c r="E11" s="148"/>
      <c r="F11" s="150"/>
      <c r="G11" s="151"/>
      <c r="H11" s="151"/>
      <c r="O11" s="146" t="s">
        <v>129</v>
      </c>
    </row>
    <row r="12" spans="1:20" s="146" customFormat="1" ht="15.75" hidden="1" customHeight="1" x14ac:dyDescent="0.2">
      <c r="B12" s="138"/>
      <c r="C12" s="147"/>
      <c r="D12" s="148"/>
      <c r="E12" s="148"/>
      <c r="F12" s="150"/>
      <c r="G12" s="151"/>
      <c r="H12" s="151"/>
      <c r="O12" s="146" t="s">
        <v>128</v>
      </c>
    </row>
    <row r="13" spans="1:20" s="146" customFormat="1" ht="15.75" hidden="1" customHeight="1" x14ac:dyDescent="0.2">
      <c r="B13" s="138"/>
      <c r="C13" s="139"/>
      <c r="D13" s="148"/>
      <c r="E13" s="154"/>
      <c r="F13" s="155"/>
      <c r="G13" s="151"/>
      <c r="H13" s="151"/>
      <c r="O13" s="146" t="s">
        <v>127</v>
      </c>
    </row>
    <row r="14" spans="1:20" s="146" customFormat="1" ht="15.75" hidden="1" customHeight="1" x14ac:dyDescent="0.2">
      <c r="B14" s="138"/>
      <c r="C14" s="147"/>
      <c r="D14" s="148"/>
      <c r="E14" s="156"/>
      <c r="F14" s="155"/>
      <c r="G14" s="151"/>
      <c r="H14" s="151"/>
      <c r="O14" s="146" t="s">
        <v>126</v>
      </c>
    </row>
    <row r="15" spans="1:20" s="146" customFormat="1" ht="15.75" hidden="1" customHeight="1" x14ac:dyDescent="0.2">
      <c r="B15" s="138"/>
      <c r="C15" s="147"/>
      <c r="D15" s="148"/>
      <c r="E15" s="154"/>
      <c r="F15" s="155"/>
      <c r="G15" s="151"/>
      <c r="H15" s="151"/>
      <c r="O15" s="146" t="s">
        <v>125</v>
      </c>
    </row>
    <row r="16" spans="1:20" s="146" customFormat="1" ht="15.75" hidden="1" customHeight="1" x14ac:dyDescent="0.2">
      <c r="B16" s="138"/>
      <c r="C16" s="147"/>
      <c r="D16" s="148"/>
      <c r="E16" s="87"/>
      <c r="F16" s="155"/>
      <c r="G16" s="151"/>
      <c r="H16" s="151"/>
      <c r="O16" s="146" t="s">
        <v>124</v>
      </c>
    </row>
    <row r="17" spans="1:15" s="146" customFormat="1" ht="15.75" hidden="1" customHeight="1" x14ac:dyDescent="0.2">
      <c r="B17" s="138"/>
      <c r="C17" s="147"/>
      <c r="D17" s="148"/>
      <c r="E17" s="154"/>
      <c r="F17" s="155"/>
      <c r="G17" s="151"/>
      <c r="H17" s="151"/>
      <c r="O17" s="146" t="s">
        <v>123</v>
      </c>
    </row>
    <row r="18" spans="1:15" s="146" customFormat="1" ht="15.75" hidden="1" customHeight="1" x14ac:dyDescent="0.2">
      <c r="B18" s="138"/>
      <c r="C18" s="147"/>
      <c r="D18" s="148"/>
      <c r="E18" s="154"/>
      <c r="F18" s="155"/>
      <c r="G18" s="151"/>
      <c r="H18" s="151"/>
      <c r="O18" s="146" t="s">
        <v>122</v>
      </c>
    </row>
    <row r="19" spans="1:15" s="146" customFormat="1" ht="15.75" hidden="1" customHeight="1" x14ac:dyDescent="0.2">
      <c r="B19" s="138"/>
      <c r="C19" s="147"/>
      <c r="D19" s="148"/>
      <c r="E19" s="154"/>
      <c r="F19" s="155"/>
      <c r="G19" s="151"/>
      <c r="H19" s="151"/>
      <c r="O19" s="146" t="s">
        <v>121</v>
      </c>
    </row>
    <row r="20" spans="1:15" s="146" customFormat="1" ht="15.75" hidden="1" customHeight="1" x14ac:dyDescent="0.2">
      <c r="B20" s="138"/>
      <c r="C20" s="147"/>
      <c r="D20" s="148"/>
      <c r="E20" s="154"/>
      <c r="F20" s="155"/>
      <c r="G20" s="151"/>
      <c r="H20" s="151"/>
      <c r="O20" s="146" t="s">
        <v>120</v>
      </c>
    </row>
    <row r="21" spans="1:15" s="146" customFormat="1" ht="15.75" hidden="1" customHeight="1" x14ac:dyDescent="0.2">
      <c r="A21" s="157"/>
      <c r="B21" s="138"/>
      <c r="C21" s="147"/>
      <c r="D21" s="148"/>
      <c r="E21" s="156"/>
      <c r="F21" s="155"/>
      <c r="G21" s="151"/>
      <c r="H21" s="151"/>
      <c r="O21" s="146" t="s">
        <v>119</v>
      </c>
    </row>
    <row r="22" spans="1:15" s="146" customFormat="1" ht="15.75" hidden="1" customHeight="1" x14ac:dyDescent="0.2">
      <c r="B22" s="138"/>
      <c r="C22" s="147"/>
      <c r="D22" s="148"/>
      <c r="E22" s="87"/>
      <c r="F22" s="155"/>
      <c r="G22" s="151"/>
      <c r="H22" s="151"/>
      <c r="O22" s="146" t="s">
        <v>118</v>
      </c>
    </row>
    <row r="23" spans="1:15" s="146" customFormat="1" ht="15.75" hidden="1" customHeight="1" x14ac:dyDescent="0.2">
      <c r="B23" s="158"/>
      <c r="C23" s="158"/>
      <c r="D23" s="148"/>
      <c r="E23" s="148"/>
      <c r="F23" s="150"/>
      <c r="O23" s="146" t="s">
        <v>117</v>
      </c>
    </row>
    <row r="24" spans="1:15" s="146" customFormat="1" ht="15.75" hidden="1" customHeight="1" x14ac:dyDescent="0.2">
      <c r="B24" s="158"/>
      <c r="C24" s="158"/>
      <c r="D24" s="148"/>
      <c r="E24" s="148"/>
      <c r="F24" s="150"/>
      <c r="O24" s="146" t="s">
        <v>116</v>
      </c>
    </row>
    <row r="25" spans="1:15" s="146" customFormat="1" ht="15.75" hidden="1" customHeight="1" x14ac:dyDescent="0.2">
      <c r="B25" s="158"/>
      <c r="C25" s="158"/>
      <c r="D25" s="148"/>
      <c r="E25" s="148"/>
      <c r="F25" s="150"/>
      <c r="O25" s="146" t="s">
        <v>115</v>
      </c>
    </row>
    <row r="26" spans="1:15" s="146" customFormat="1" ht="15.75" hidden="1" customHeight="1" x14ac:dyDescent="0.2">
      <c r="B26" s="158"/>
      <c r="C26" s="158"/>
      <c r="D26" s="148"/>
      <c r="E26" s="148"/>
      <c r="F26" s="150"/>
      <c r="O26" s="146" t="s">
        <v>114</v>
      </c>
    </row>
    <row r="27" spans="1:15" s="146" customFormat="1" ht="15.75" hidden="1" customHeight="1" x14ac:dyDescent="0.2">
      <c r="B27" s="158"/>
      <c r="C27" s="158"/>
      <c r="D27" s="148"/>
      <c r="E27" s="148"/>
      <c r="F27" s="150"/>
      <c r="O27" s="146" t="s">
        <v>113</v>
      </c>
    </row>
    <row r="28" spans="1:15" s="146" customFormat="1" ht="15.75" hidden="1" customHeight="1" x14ac:dyDescent="0.2">
      <c r="B28" s="158"/>
      <c r="C28" s="158"/>
      <c r="D28" s="148"/>
      <c r="E28" s="148"/>
      <c r="F28" s="150"/>
      <c r="O28" s="146" t="s">
        <v>112</v>
      </c>
    </row>
    <row r="29" spans="1:15" s="146" customFormat="1" ht="15.75" hidden="1" customHeight="1" x14ac:dyDescent="0.2">
      <c r="B29" s="158"/>
      <c r="C29" s="158"/>
      <c r="D29" s="148"/>
      <c r="E29" s="148"/>
      <c r="F29" s="150"/>
      <c r="O29" s="146" t="s">
        <v>111</v>
      </c>
    </row>
    <row r="30" spans="1:15" s="146" customFormat="1" ht="15.75" hidden="1" customHeight="1" x14ac:dyDescent="0.2">
      <c r="B30" s="158"/>
      <c r="C30" s="158"/>
      <c r="D30" s="148"/>
      <c r="E30" s="148"/>
      <c r="F30" s="150"/>
      <c r="O30" s="146" t="s">
        <v>110</v>
      </c>
    </row>
    <row r="31" spans="1:15" s="146" customFormat="1" ht="15.75" hidden="1" customHeight="1" x14ac:dyDescent="0.2">
      <c r="B31" s="158"/>
      <c r="C31" s="158"/>
      <c r="D31" s="148"/>
      <c r="E31" s="148"/>
      <c r="F31" s="150"/>
      <c r="O31" s="146" t="s">
        <v>109</v>
      </c>
    </row>
    <row r="32" spans="1:15" s="146" customFormat="1" ht="15.75" hidden="1" customHeight="1" x14ac:dyDescent="0.2">
      <c r="B32" s="158"/>
      <c r="C32" s="158"/>
      <c r="D32" s="148"/>
      <c r="E32" s="148"/>
      <c r="F32" s="150"/>
      <c r="O32" s="146" t="s">
        <v>108</v>
      </c>
    </row>
    <row r="33" spans="1:15" s="146" customFormat="1" ht="15.75" hidden="1" customHeight="1" x14ac:dyDescent="0.2">
      <c r="B33" s="158"/>
      <c r="C33" s="158"/>
      <c r="D33" s="148"/>
      <c r="E33" s="148"/>
      <c r="F33" s="150"/>
      <c r="O33" s="146" t="s">
        <v>107</v>
      </c>
    </row>
    <row r="34" spans="1:15" s="146" customFormat="1" ht="15.75" hidden="1" customHeight="1" x14ac:dyDescent="0.2">
      <c r="B34" s="158"/>
      <c r="C34" s="158"/>
      <c r="D34" s="148"/>
      <c r="E34" s="148"/>
      <c r="F34" s="150"/>
      <c r="O34" s="146" t="s">
        <v>106</v>
      </c>
    </row>
    <row r="35" spans="1:15" s="146" customFormat="1" ht="15.75" hidden="1" customHeight="1" x14ac:dyDescent="0.2">
      <c r="B35" s="158"/>
      <c r="C35" s="158"/>
      <c r="D35" s="148"/>
      <c r="E35" s="148"/>
      <c r="F35" s="150"/>
      <c r="O35" s="146" t="s">
        <v>105</v>
      </c>
    </row>
    <row r="36" spans="1:15" s="146" customFormat="1" ht="15.75" hidden="1" customHeight="1" x14ac:dyDescent="0.2">
      <c r="B36" s="158"/>
      <c r="C36" s="158"/>
      <c r="D36" s="148"/>
      <c r="E36" s="148"/>
      <c r="F36" s="150"/>
      <c r="O36" s="146" t="s">
        <v>104</v>
      </c>
    </row>
    <row r="37" spans="1:15" s="146" customFormat="1" ht="15.75" hidden="1" customHeight="1" x14ac:dyDescent="0.2">
      <c r="B37" s="158"/>
      <c r="C37" s="158"/>
      <c r="D37" s="148"/>
      <c r="E37" s="148"/>
      <c r="F37" s="150"/>
      <c r="O37" s="146" t="s">
        <v>103</v>
      </c>
    </row>
    <row r="38" spans="1:15" s="146" customFormat="1" ht="15.75" hidden="1" customHeight="1" x14ac:dyDescent="0.2">
      <c r="B38" s="158"/>
      <c r="C38" s="158"/>
      <c r="D38" s="148"/>
      <c r="E38" s="148"/>
      <c r="F38" s="150"/>
      <c r="O38" s="146" t="s">
        <v>102</v>
      </c>
    </row>
    <row r="39" spans="1:15" s="146" customFormat="1" ht="15.75" hidden="1" customHeight="1" x14ac:dyDescent="0.2">
      <c r="A39" s="157"/>
      <c r="B39" s="158"/>
      <c r="C39" s="158"/>
      <c r="D39" s="148"/>
      <c r="E39" s="148"/>
      <c r="F39" s="150"/>
    </row>
    <row r="40" spans="1:15" ht="15.75" hidden="1" customHeight="1" x14ac:dyDescent="0.2">
      <c r="A40" s="159"/>
    </row>
    <row r="41" spans="1:15" ht="15.75" hidden="1" customHeight="1" x14ac:dyDescent="0.2"/>
    <row r="42" spans="1:15" ht="15.75" hidden="1" customHeight="1" x14ac:dyDescent="0.2"/>
    <row r="43" spans="1:15" ht="15.75" hidden="1" customHeight="1" x14ac:dyDescent="0.2">
      <c r="B43" s="134" t="s">
        <v>88</v>
      </c>
    </row>
  </sheetData>
  <mergeCells count="2">
    <mergeCell ref="A2:H2"/>
    <mergeCell ref="A1:H1"/>
  </mergeCells>
  <conditionalFormatting sqref="E16">
    <cfRule type="expression" dxfId="3" priority="4">
      <formula>D16="supports w/exceptions"</formula>
    </cfRule>
  </conditionalFormatting>
  <conditionalFormatting sqref="E16">
    <cfRule type="expression" dxfId="2" priority="3">
      <formula>D16="supports w/exceptions"</formula>
    </cfRule>
  </conditionalFormatting>
  <conditionalFormatting sqref="E22">
    <cfRule type="expression" dxfId="1" priority="2">
      <formula>D22="supports w/exceptions"</formula>
    </cfRule>
  </conditionalFormatting>
  <conditionalFormatting sqref="E22">
    <cfRule type="expression" dxfId="0" priority="1">
      <formula>D22="supports w/exceptions"</formula>
    </cfRule>
  </conditionalFormatting>
  <dataValidations count="3">
    <dataValidation type="list" allowBlank="1" showInputMessage="1" showErrorMessage="1" sqref="G65558:G65575 JC65540:JC65557 SY65540:SY65557 ACU65540:ACU65557 AMQ65540:AMQ65557 AWM65540:AWM65557 BGI65540:BGI65557 BQE65540:BQE65557 CAA65540:CAA65557 CJW65540:CJW65557 CTS65540:CTS65557 DDO65540:DDO65557 DNK65540:DNK65557 DXG65540:DXG65557 EHC65540:EHC65557 EQY65540:EQY65557 FAU65540:FAU65557 FKQ65540:FKQ65557 FUM65540:FUM65557 GEI65540:GEI65557 GOE65540:GOE65557 GYA65540:GYA65557 HHW65540:HHW65557 HRS65540:HRS65557 IBO65540:IBO65557 ILK65540:ILK65557 IVG65540:IVG65557 JFC65540:JFC65557 JOY65540:JOY65557 JYU65540:JYU65557 KIQ65540:KIQ65557 KSM65540:KSM65557 LCI65540:LCI65557 LME65540:LME65557 LWA65540:LWA65557 MFW65540:MFW65557 MPS65540:MPS65557 MZO65540:MZO65557 NJK65540:NJK65557 NTG65540:NTG65557 ODC65540:ODC65557 OMY65540:OMY65557 OWU65540:OWU65557 PGQ65540:PGQ65557 PQM65540:PQM65557 QAI65540:QAI65557 QKE65540:QKE65557 QUA65540:QUA65557 RDW65540:RDW65557 RNS65540:RNS65557 RXO65540:RXO65557 SHK65540:SHK65557 SRG65540:SRG65557 TBC65540:TBC65557 TKY65540:TKY65557 TUU65540:TUU65557 UEQ65540:UEQ65557 UOM65540:UOM65557 UYI65540:UYI65557 VIE65540:VIE65557 VSA65540:VSA65557 WBW65540:WBW65557 WLS65540:WLS65557 WVO65540:WVO65557 G131094:G131111 JC131076:JC131093 SY131076:SY131093 ACU131076:ACU131093 AMQ131076:AMQ131093 AWM131076:AWM131093 BGI131076:BGI131093 BQE131076:BQE131093 CAA131076:CAA131093 CJW131076:CJW131093 CTS131076:CTS131093 DDO131076:DDO131093 DNK131076:DNK131093 DXG131076:DXG131093 EHC131076:EHC131093 EQY131076:EQY131093 FAU131076:FAU131093 FKQ131076:FKQ131093 FUM131076:FUM131093 GEI131076:GEI131093 GOE131076:GOE131093 GYA131076:GYA131093 HHW131076:HHW131093 HRS131076:HRS131093 IBO131076:IBO131093 ILK131076:ILK131093 IVG131076:IVG131093 JFC131076:JFC131093 JOY131076:JOY131093 JYU131076:JYU131093 KIQ131076:KIQ131093 KSM131076:KSM131093 LCI131076:LCI131093 LME131076:LME131093 LWA131076:LWA131093 MFW131076:MFW131093 MPS131076:MPS131093 MZO131076:MZO131093 NJK131076:NJK131093 NTG131076:NTG131093 ODC131076:ODC131093 OMY131076:OMY131093 OWU131076:OWU131093 PGQ131076:PGQ131093 PQM131076:PQM131093 QAI131076:QAI131093 QKE131076:QKE131093 QUA131076:QUA131093 RDW131076:RDW131093 RNS131076:RNS131093 RXO131076:RXO131093 SHK131076:SHK131093 SRG131076:SRG131093 TBC131076:TBC131093 TKY131076:TKY131093 TUU131076:TUU131093 UEQ131076:UEQ131093 UOM131076:UOM131093 UYI131076:UYI131093 VIE131076:VIE131093 VSA131076:VSA131093 WBW131076:WBW131093 WLS131076:WLS131093 WVO131076:WVO131093 G196630:G196647 JC196612:JC196629 SY196612:SY196629 ACU196612:ACU196629 AMQ196612:AMQ196629 AWM196612:AWM196629 BGI196612:BGI196629 BQE196612:BQE196629 CAA196612:CAA196629 CJW196612:CJW196629 CTS196612:CTS196629 DDO196612:DDO196629 DNK196612:DNK196629 DXG196612:DXG196629 EHC196612:EHC196629 EQY196612:EQY196629 FAU196612:FAU196629 FKQ196612:FKQ196629 FUM196612:FUM196629 GEI196612:GEI196629 GOE196612:GOE196629 GYA196612:GYA196629 HHW196612:HHW196629 HRS196612:HRS196629 IBO196612:IBO196629 ILK196612:ILK196629 IVG196612:IVG196629 JFC196612:JFC196629 JOY196612:JOY196629 JYU196612:JYU196629 KIQ196612:KIQ196629 KSM196612:KSM196629 LCI196612:LCI196629 LME196612:LME196629 LWA196612:LWA196629 MFW196612:MFW196629 MPS196612:MPS196629 MZO196612:MZO196629 NJK196612:NJK196629 NTG196612:NTG196629 ODC196612:ODC196629 OMY196612:OMY196629 OWU196612:OWU196629 PGQ196612:PGQ196629 PQM196612:PQM196629 QAI196612:QAI196629 QKE196612:QKE196629 QUA196612:QUA196629 RDW196612:RDW196629 RNS196612:RNS196629 RXO196612:RXO196629 SHK196612:SHK196629 SRG196612:SRG196629 TBC196612:TBC196629 TKY196612:TKY196629 TUU196612:TUU196629 UEQ196612:UEQ196629 UOM196612:UOM196629 UYI196612:UYI196629 VIE196612:VIE196629 VSA196612:VSA196629 WBW196612:WBW196629 WLS196612:WLS196629 WVO196612:WVO196629 G262166:G262183 JC262148:JC262165 SY262148:SY262165 ACU262148:ACU262165 AMQ262148:AMQ262165 AWM262148:AWM262165 BGI262148:BGI262165 BQE262148:BQE262165 CAA262148:CAA262165 CJW262148:CJW262165 CTS262148:CTS262165 DDO262148:DDO262165 DNK262148:DNK262165 DXG262148:DXG262165 EHC262148:EHC262165 EQY262148:EQY262165 FAU262148:FAU262165 FKQ262148:FKQ262165 FUM262148:FUM262165 GEI262148:GEI262165 GOE262148:GOE262165 GYA262148:GYA262165 HHW262148:HHW262165 HRS262148:HRS262165 IBO262148:IBO262165 ILK262148:ILK262165 IVG262148:IVG262165 JFC262148:JFC262165 JOY262148:JOY262165 JYU262148:JYU262165 KIQ262148:KIQ262165 KSM262148:KSM262165 LCI262148:LCI262165 LME262148:LME262165 LWA262148:LWA262165 MFW262148:MFW262165 MPS262148:MPS262165 MZO262148:MZO262165 NJK262148:NJK262165 NTG262148:NTG262165 ODC262148:ODC262165 OMY262148:OMY262165 OWU262148:OWU262165 PGQ262148:PGQ262165 PQM262148:PQM262165 QAI262148:QAI262165 QKE262148:QKE262165 QUA262148:QUA262165 RDW262148:RDW262165 RNS262148:RNS262165 RXO262148:RXO262165 SHK262148:SHK262165 SRG262148:SRG262165 TBC262148:TBC262165 TKY262148:TKY262165 TUU262148:TUU262165 UEQ262148:UEQ262165 UOM262148:UOM262165 UYI262148:UYI262165 VIE262148:VIE262165 VSA262148:VSA262165 WBW262148:WBW262165 WLS262148:WLS262165 WVO262148:WVO262165 G327702:G327719 JC327684:JC327701 SY327684:SY327701 ACU327684:ACU327701 AMQ327684:AMQ327701 AWM327684:AWM327701 BGI327684:BGI327701 BQE327684:BQE327701 CAA327684:CAA327701 CJW327684:CJW327701 CTS327684:CTS327701 DDO327684:DDO327701 DNK327684:DNK327701 DXG327684:DXG327701 EHC327684:EHC327701 EQY327684:EQY327701 FAU327684:FAU327701 FKQ327684:FKQ327701 FUM327684:FUM327701 GEI327684:GEI327701 GOE327684:GOE327701 GYA327684:GYA327701 HHW327684:HHW327701 HRS327684:HRS327701 IBO327684:IBO327701 ILK327684:ILK327701 IVG327684:IVG327701 JFC327684:JFC327701 JOY327684:JOY327701 JYU327684:JYU327701 KIQ327684:KIQ327701 KSM327684:KSM327701 LCI327684:LCI327701 LME327684:LME327701 LWA327684:LWA327701 MFW327684:MFW327701 MPS327684:MPS327701 MZO327684:MZO327701 NJK327684:NJK327701 NTG327684:NTG327701 ODC327684:ODC327701 OMY327684:OMY327701 OWU327684:OWU327701 PGQ327684:PGQ327701 PQM327684:PQM327701 QAI327684:QAI327701 QKE327684:QKE327701 QUA327684:QUA327701 RDW327684:RDW327701 RNS327684:RNS327701 RXO327684:RXO327701 SHK327684:SHK327701 SRG327684:SRG327701 TBC327684:TBC327701 TKY327684:TKY327701 TUU327684:TUU327701 UEQ327684:UEQ327701 UOM327684:UOM327701 UYI327684:UYI327701 VIE327684:VIE327701 VSA327684:VSA327701 WBW327684:WBW327701 WLS327684:WLS327701 WVO327684:WVO327701 G393238:G393255 JC393220:JC393237 SY393220:SY393237 ACU393220:ACU393237 AMQ393220:AMQ393237 AWM393220:AWM393237 BGI393220:BGI393237 BQE393220:BQE393237 CAA393220:CAA393237 CJW393220:CJW393237 CTS393220:CTS393237 DDO393220:DDO393237 DNK393220:DNK393237 DXG393220:DXG393237 EHC393220:EHC393237 EQY393220:EQY393237 FAU393220:FAU393237 FKQ393220:FKQ393237 FUM393220:FUM393237 GEI393220:GEI393237 GOE393220:GOE393237 GYA393220:GYA393237 HHW393220:HHW393237 HRS393220:HRS393237 IBO393220:IBO393237 ILK393220:ILK393237 IVG393220:IVG393237 JFC393220:JFC393237 JOY393220:JOY393237 JYU393220:JYU393237 KIQ393220:KIQ393237 KSM393220:KSM393237 LCI393220:LCI393237 LME393220:LME393237 LWA393220:LWA393237 MFW393220:MFW393237 MPS393220:MPS393237 MZO393220:MZO393237 NJK393220:NJK393237 NTG393220:NTG393237 ODC393220:ODC393237 OMY393220:OMY393237 OWU393220:OWU393237 PGQ393220:PGQ393237 PQM393220:PQM393237 QAI393220:QAI393237 QKE393220:QKE393237 QUA393220:QUA393237 RDW393220:RDW393237 RNS393220:RNS393237 RXO393220:RXO393237 SHK393220:SHK393237 SRG393220:SRG393237 TBC393220:TBC393237 TKY393220:TKY393237 TUU393220:TUU393237 UEQ393220:UEQ393237 UOM393220:UOM393237 UYI393220:UYI393237 VIE393220:VIE393237 VSA393220:VSA393237 WBW393220:WBW393237 WLS393220:WLS393237 WVO393220:WVO393237 G458774:G458791 JC458756:JC458773 SY458756:SY458773 ACU458756:ACU458773 AMQ458756:AMQ458773 AWM458756:AWM458773 BGI458756:BGI458773 BQE458756:BQE458773 CAA458756:CAA458773 CJW458756:CJW458773 CTS458756:CTS458773 DDO458756:DDO458773 DNK458756:DNK458773 DXG458756:DXG458773 EHC458756:EHC458773 EQY458756:EQY458773 FAU458756:FAU458773 FKQ458756:FKQ458773 FUM458756:FUM458773 GEI458756:GEI458773 GOE458756:GOE458773 GYA458756:GYA458773 HHW458756:HHW458773 HRS458756:HRS458773 IBO458756:IBO458773 ILK458756:ILK458773 IVG458756:IVG458773 JFC458756:JFC458773 JOY458756:JOY458773 JYU458756:JYU458773 KIQ458756:KIQ458773 KSM458756:KSM458773 LCI458756:LCI458773 LME458756:LME458773 LWA458756:LWA458773 MFW458756:MFW458773 MPS458756:MPS458773 MZO458756:MZO458773 NJK458756:NJK458773 NTG458756:NTG458773 ODC458756:ODC458773 OMY458756:OMY458773 OWU458756:OWU458773 PGQ458756:PGQ458773 PQM458756:PQM458773 QAI458756:QAI458773 QKE458756:QKE458773 QUA458756:QUA458773 RDW458756:RDW458773 RNS458756:RNS458773 RXO458756:RXO458773 SHK458756:SHK458773 SRG458756:SRG458773 TBC458756:TBC458773 TKY458756:TKY458773 TUU458756:TUU458773 UEQ458756:UEQ458773 UOM458756:UOM458773 UYI458756:UYI458773 VIE458756:VIE458773 VSA458756:VSA458773 WBW458756:WBW458773 WLS458756:WLS458773 WVO458756:WVO458773 G524310:G524327 JC524292:JC524309 SY524292:SY524309 ACU524292:ACU524309 AMQ524292:AMQ524309 AWM524292:AWM524309 BGI524292:BGI524309 BQE524292:BQE524309 CAA524292:CAA524309 CJW524292:CJW524309 CTS524292:CTS524309 DDO524292:DDO524309 DNK524292:DNK524309 DXG524292:DXG524309 EHC524292:EHC524309 EQY524292:EQY524309 FAU524292:FAU524309 FKQ524292:FKQ524309 FUM524292:FUM524309 GEI524292:GEI524309 GOE524292:GOE524309 GYA524292:GYA524309 HHW524292:HHW524309 HRS524292:HRS524309 IBO524292:IBO524309 ILK524292:ILK524309 IVG524292:IVG524309 JFC524292:JFC524309 JOY524292:JOY524309 JYU524292:JYU524309 KIQ524292:KIQ524309 KSM524292:KSM524309 LCI524292:LCI524309 LME524292:LME524309 LWA524292:LWA524309 MFW524292:MFW524309 MPS524292:MPS524309 MZO524292:MZO524309 NJK524292:NJK524309 NTG524292:NTG524309 ODC524292:ODC524309 OMY524292:OMY524309 OWU524292:OWU524309 PGQ524292:PGQ524309 PQM524292:PQM524309 QAI524292:QAI524309 QKE524292:QKE524309 QUA524292:QUA524309 RDW524292:RDW524309 RNS524292:RNS524309 RXO524292:RXO524309 SHK524292:SHK524309 SRG524292:SRG524309 TBC524292:TBC524309 TKY524292:TKY524309 TUU524292:TUU524309 UEQ524292:UEQ524309 UOM524292:UOM524309 UYI524292:UYI524309 VIE524292:VIE524309 VSA524292:VSA524309 WBW524292:WBW524309 WLS524292:WLS524309 WVO524292:WVO524309 G589846:G589863 JC589828:JC589845 SY589828:SY589845 ACU589828:ACU589845 AMQ589828:AMQ589845 AWM589828:AWM589845 BGI589828:BGI589845 BQE589828:BQE589845 CAA589828:CAA589845 CJW589828:CJW589845 CTS589828:CTS589845 DDO589828:DDO589845 DNK589828:DNK589845 DXG589828:DXG589845 EHC589828:EHC589845 EQY589828:EQY589845 FAU589828:FAU589845 FKQ589828:FKQ589845 FUM589828:FUM589845 GEI589828:GEI589845 GOE589828:GOE589845 GYA589828:GYA589845 HHW589828:HHW589845 HRS589828:HRS589845 IBO589828:IBO589845 ILK589828:ILK589845 IVG589828:IVG589845 JFC589828:JFC589845 JOY589828:JOY589845 JYU589828:JYU589845 KIQ589828:KIQ589845 KSM589828:KSM589845 LCI589828:LCI589845 LME589828:LME589845 LWA589828:LWA589845 MFW589828:MFW589845 MPS589828:MPS589845 MZO589828:MZO589845 NJK589828:NJK589845 NTG589828:NTG589845 ODC589828:ODC589845 OMY589828:OMY589845 OWU589828:OWU589845 PGQ589828:PGQ589845 PQM589828:PQM589845 QAI589828:QAI589845 QKE589828:QKE589845 QUA589828:QUA589845 RDW589828:RDW589845 RNS589828:RNS589845 RXO589828:RXO589845 SHK589828:SHK589845 SRG589828:SRG589845 TBC589828:TBC589845 TKY589828:TKY589845 TUU589828:TUU589845 UEQ589828:UEQ589845 UOM589828:UOM589845 UYI589828:UYI589845 VIE589828:VIE589845 VSA589828:VSA589845 WBW589828:WBW589845 WLS589828:WLS589845 WVO589828:WVO589845 G655382:G655399 JC655364:JC655381 SY655364:SY655381 ACU655364:ACU655381 AMQ655364:AMQ655381 AWM655364:AWM655381 BGI655364:BGI655381 BQE655364:BQE655381 CAA655364:CAA655381 CJW655364:CJW655381 CTS655364:CTS655381 DDO655364:DDO655381 DNK655364:DNK655381 DXG655364:DXG655381 EHC655364:EHC655381 EQY655364:EQY655381 FAU655364:FAU655381 FKQ655364:FKQ655381 FUM655364:FUM655381 GEI655364:GEI655381 GOE655364:GOE655381 GYA655364:GYA655381 HHW655364:HHW655381 HRS655364:HRS655381 IBO655364:IBO655381 ILK655364:ILK655381 IVG655364:IVG655381 JFC655364:JFC655381 JOY655364:JOY655381 JYU655364:JYU655381 KIQ655364:KIQ655381 KSM655364:KSM655381 LCI655364:LCI655381 LME655364:LME655381 LWA655364:LWA655381 MFW655364:MFW655381 MPS655364:MPS655381 MZO655364:MZO655381 NJK655364:NJK655381 NTG655364:NTG655381 ODC655364:ODC655381 OMY655364:OMY655381 OWU655364:OWU655381 PGQ655364:PGQ655381 PQM655364:PQM655381 QAI655364:QAI655381 QKE655364:QKE655381 QUA655364:QUA655381 RDW655364:RDW655381 RNS655364:RNS655381 RXO655364:RXO655381 SHK655364:SHK655381 SRG655364:SRG655381 TBC655364:TBC655381 TKY655364:TKY655381 TUU655364:TUU655381 UEQ655364:UEQ655381 UOM655364:UOM655381 UYI655364:UYI655381 VIE655364:VIE655381 VSA655364:VSA655381 WBW655364:WBW655381 WLS655364:WLS655381 WVO655364:WVO655381 G720918:G720935 JC720900:JC720917 SY720900:SY720917 ACU720900:ACU720917 AMQ720900:AMQ720917 AWM720900:AWM720917 BGI720900:BGI720917 BQE720900:BQE720917 CAA720900:CAA720917 CJW720900:CJW720917 CTS720900:CTS720917 DDO720900:DDO720917 DNK720900:DNK720917 DXG720900:DXG720917 EHC720900:EHC720917 EQY720900:EQY720917 FAU720900:FAU720917 FKQ720900:FKQ720917 FUM720900:FUM720917 GEI720900:GEI720917 GOE720900:GOE720917 GYA720900:GYA720917 HHW720900:HHW720917 HRS720900:HRS720917 IBO720900:IBO720917 ILK720900:ILK720917 IVG720900:IVG720917 JFC720900:JFC720917 JOY720900:JOY720917 JYU720900:JYU720917 KIQ720900:KIQ720917 KSM720900:KSM720917 LCI720900:LCI720917 LME720900:LME720917 LWA720900:LWA720917 MFW720900:MFW720917 MPS720900:MPS720917 MZO720900:MZO720917 NJK720900:NJK720917 NTG720900:NTG720917 ODC720900:ODC720917 OMY720900:OMY720917 OWU720900:OWU720917 PGQ720900:PGQ720917 PQM720900:PQM720917 QAI720900:QAI720917 QKE720900:QKE720917 QUA720900:QUA720917 RDW720900:RDW720917 RNS720900:RNS720917 RXO720900:RXO720917 SHK720900:SHK720917 SRG720900:SRG720917 TBC720900:TBC720917 TKY720900:TKY720917 TUU720900:TUU720917 UEQ720900:UEQ720917 UOM720900:UOM720917 UYI720900:UYI720917 VIE720900:VIE720917 VSA720900:VSA720917 WBW720900:WBW720917 WLS720900:WLS720917 WVO720900:WVO720917 G786454:G786471 JC786436:JC786453 SY786436:SY786453 ACU786436:ACU786453 AMQ786436:AMQ786453 AWM786436:AWM786453 BGI786436:BGI786453 BQE786436:BQE786453 CAA786436:CAA786453 CJW786436:CJW786453 CTS786436:CTS786453 DDO786436:DDO786453 DNK786436:DNK786453 DXG786436:DXG786453 EHC786436:EHC786453 EQY786436:EQY786453 FAU786436:FAU786453 FKQ786436:FKQ786453 FUM786436:FUM786453 GEI786436:GEI786453 GOE786436:GOE786453 GYA786436:GYA786453 HHW786436:HHW786453 HRS786436:HRS786453 IBO786436:IBO786453 ILK786436:ILK786453 IVG786436:IVG786453 JFC786436:JFC786453 JOY786436:JOY786453 JYU786436:JYU786453 KIQ786436:KIQ786453 KSM786436:KSM786453 LCI786436:LCI786453 LME786436:LME786453 LWA786436:LWA786453 MFW786436:MFW786453 MPS786436:MPS786453 MZO786436:MZO786453 NJK786436:NJK786453 NTG786436:NTG786453 ODC786436:ODC786453 OMY786436:OMY786453 OWU786436:OWU786453 PGQ786436:PGQ786453 PQM786436:PQM786453 QAI786436:QAI786453 QKE786436:QKE786453 QUA786436:QUA786453 RDW786436:RDW786453 RNS786436:RNS786453 RXO786436:RXO786453 SHK786436:SHK786453 SRG786436:SRG786453 TBC786436:TBC786453 TKY786436:TKY786453 TUU786436:TUU786453 UEQ786436:UEQ786453 UOM786436:UOM786453 UYI786436:UYI786453 VIE786436:VIE786453 VSA786436:VSA786453 WBW786436:WBW786453 WLS786436:WLS786453 WVO786436:WVO786453 G851990:G852007 JC851972:JC851989 SY851972:SY851989 ACU851972:ACU851989 AMQ851972:AMQ851989 AWM851972:AWM851989 BGI851972:BGI851989 BQE851972:BQE851989 CAA851972:CAA851989 CJW851972:CJW851989 CTS851972:CTS851989 DDO851972:DDO851989 DNK851972:DNK851989 DXG851972:DXG851989 EHC851972:EHC851989 EQY851972:EQY851989 FAU851972:FAU851989 FKQ851972:FKQ851989 FUM851972:FUM851989 GEI851972:GEI851989 GOE851972:GOE851989 GYA851972:GYA851989 HHW851972:HHW851989 HRS851972:HRS851989 IBO851972:IBO851989 ILK851972:ILK851989 IVG851972:IVG851989 JFC851972:JFC851989 JOY851972:JOY851989 JYU851972:JYU851989 KIQ851972:KIQ851989 KSM851972:KSM851989 LCI851972:LCI851989 LME851972:LME851989 LWA851972:LWA851989 MFW851972:MFW851989 MPS851972:MPS851989 MZO851972:MZO851989 NJK851972:NJK851989 NTG851972:NTG851989 ODC851972:ODC851989 OMY851972:OMY851989 OWU851972:OWU851989 PGQ851972:PGQ851989 PQM851972:PQM851989 QAI851972:QAI851989 QKE851972:QKE851989 QUA851972:QUA851989 RDW851972:RDW851989 RNS851972:RNS851989 RXO851972:RXO851989 SHK851972:SHK851989 SRG851972:SRG851989 TBC851972:TBC851989 TKY851972:TKY851989 TUU851972:TUU851989 UEQ851972:UEQ851989 UOM851972:UOM851989 UYI851972:UYI851989 VIE851972:VIE851989 VSA851972:VSA851989 WBW851972:WBW851989 WLS851972:WLS851989 WVO851972:WVO851989 G917526:G917543 JC917508:JC917525 SY917508:SY917525 ACU917508:ACU917525 AMQ917508:AMQ917525 AWM917508:AWM917525 BGI917508:BGI917525 BQE917508:BQE917525 CAA917508:CAA917525 CJW917508:CJW917525 CTS917508:CTS917525 DDO917508:DDO917525 DNK917508:DNK917525 DXG917508:DXG917525 EHC917508:EHC917525 EQY917508:EQY917525 FAU917508:FAU917525 FKQ917508:FKQ917525 FUM917508:FUM917525 GEI917508:GEI917525 GOE917508:GOE917525 GYA917508:GYA917525 HHW917508:HHW917525 HRS917508:HRS917525 IBO917508:IBO917525 ILK917508:ILK917525 IVG917508:IVG917525 JFC917508:JFC917525 JOY917508:JOY917525 JYU917508:JYU917525 KIQ917508:KIQ917525 KSM917508:KSM917525 LCI917508:LCI917525 LME917508:LME917525 LWA917508:LWA917525 MFW917508:MFW917525 MPS917508:MPS917525 MZO917508:MZO917525 NJK917508:NJK917525 NTG917508:NTG917525 ODC917508:ODC917525 OMY917508:OMY917525 OWU917508:OWU917525 PGQ917508:PGQ917525 PQM917508:PQM917525 QAI917508:QAI917525 QKE917508:QKE917525 QUA917508:QUA917525 RDW917508:RDW917525 RNS917508:RNS917525 RXO917508:RXO917525 SHK917508:SHK917525 SRG917508:SRG917525 TBC917508:TBC917525 TKY917508:TKY917525 TUU917508:TUU917525 UEQ917508:UEQ917525 UOM917508:UOM917525 UYI917508:UYI917525 VIE917508:VIE917525 VSA917508:VSA917525 WBW917508:WBW917525 WLS917508:WLS917525 WVO917508:WVO917525 G983062:G983079 JC983044:JC983061 SY983044:SY983061 ACU983044:ACU983061 AMQ983044:AMQ983061 AWM983044:AWM983061 BGI983044:BGI983061 BQE983044:BQE983061 CAA983044:CAA983061 CJW983044:CJW983061 CTS983044:CTS983061 DDO983044:DDO983061 DNK983044:DNK983061 DXG983044:DXG983061 EHC983044:EHC983061 EQY983044:EQY983061 FAU983044:FAU983061 FKQ983044:FKQ983061 FUM983044:FUM983061 GEI983044:GEI983061 GOE983044:GOE983061 GYA983044:GYA983061 HHW983044:HHW983061 HRS983044:HRS983061 IBO983044:IBO983061 ILK983044:ILK983061 IVG983044:IVG983061 JFC983044:JFC983061 JOY983044:JOY983061 JYU983044:JYU983061 KIQ983044:KIQ983061 KSM983044:KSM983061 LCI983044:LCI983061 LME983044:LME983061 LWA983044:LWA983061 MFW983044:MFW983061 MPS983044:MPS983061 MZO983044:MZO983061 NJK983044:NJK983061 NTG983044:NTG983061 ODC983044:ODC983061 OMY983044:OMY983061 OWU983044:OWU983061 PGQ983044:PGQ983061 PQM983044:PQM983061 QAI983044:QAI983061 QKE983044:QKE983061 QUA983044:QUA983061 RDW983044:RDW983061 RNS983044:RNS983061 RXO983044:RXO983061 SHK983044:SHK983061 SRG983044:SRG983061 TBC983044:TBC983061 TKY983044:TKY983061 TUU983044:TUU983061 UEQ983044:UEQ983061 UOM983044:UOM983061 UYI983044:UYI983061 VIE983044:VIE983061 VSA983044:VSA983061 WBW983044:WBW983061 WLS983044:WLS983061 WVO983044:WVO983061 JC4:JC21 WVO4:WVO21 WLS4:WLS21 WBW4:WBW21 VSA4:VSA21 VIE4:VIE21 UYI4:UYI21 UOM4:UOM21 UEQ4:UEQ21 TUU4:TUU21 TKY4:TKY21 TBC4:TBC21 SRG4:SRG21 SHK4:SHK21 RXO4:RXO21 RNS4:RNS21 RDW4:RDW21 QUA4:QUA21 QKE4:QKE21 QAI4:QAI21 PQM4:PQM21 PGQ4:PGQ21 OWU4:OWU21 OMY4:OMY21 ODC4:ODC21 NTG4:NTG21 NJK4:NJK21 MZO4:MZO21 MPS4:MPS21 MFW4:MFW21 LWA4:LWA21 LME4:LME21 LCI4:LCI21 KSM4:KSM21 KIQ4:KIQ21 JYU4:JYU21 JOY4:JOY21 JFC4:JFC21 IVG4:IVG21 ILK4:ILK21 IBO4:IBO21 HRS4:HRS21 HHW4:HHW21 GYA4:GYA21 GOE4:GOE21 GEI4:GEI21 FUM4:FUM21 FKQ4:FKQ21 FAU4:FAU21 EQY4:EQY21 EHC4:EHC21 DXG4:DXG21 DNK4:DNK21 DDO4:DDO21 CTS4:CTS21 CJW4:CJW21 CAA4:CAA21 BQE4:BQE21 BGI4:BGI21 AWM4:AWM21 AMQ4:AMQ21 ACU4:ACU21 SY4:SY21 G4:G39" xr:uid="{00000000-0002-0000-0300-000000000000}">
      <formula1 xml:space="preserve"> Status</formula1>
    </dataValidation>
    <dataValidation type="list" allowBlank="1" showInputMessage="1" showErrorMessage="1" sqref="WVL983044:WVL983061 WLP983044:WLP983061 IZ4:IZ21 SV4:SV21 ACR4:ACR21 AMN4:AMN21 AWJ4:AWJ21 BGF4:BGF21 BQB4:BQB21 BZX4:BZX21 CJT4:CJT21 CTP4:CTP21 DDL4:DDL21 DNH4:DNH21 DXD4:DXD21 EGZ4:EGZ21 EQV4:EQV21 FAR4:FAR21 FKN4:FKN21 FUJ4:FUJ21 GEF4:GEF21 GOB4:GOB21 GXX4:GXX21 HHT4:HHT21 HRP4:HRP21 IBL4:IBL21 ILH4:ILH21 IVD4:IVD21 JEZ4:JEZ21 JOV4:JOV21 JYR4:JYR21 KIN4:KIN21 KSJ4:KSJ21 LCF4:LCF21 LMB4:LMB21 LVX4:LVX21 MFT4:MFT21 MPP4:MPP21 MZL4:MZL21 NJH4:NJH21 NTD4:NTD21 OCZ4:OCZ21 OMV4:OMV21 OWR4:OWR21 PGN4:PGN21 PQJ4:PQJ21 QAF4:QAF21 QKB4:QKB21 QTX4:QTX21 RDT4:RDT21 RNP4:RNP21 RXL4:RXL21 SHH4:SHH21 SRD4:SRD21 TAZ4:TAZ21 TKV4:TKV21 TUR4:TUR21 UEN4:UEN21 UOJ4:UOJ21 UYF4:UYF21 VIB4:VIB21 VRX4:VRX21 WBT4:WBT21 WLP4:WLP21 WVL4:WVL21 D65558:D65575 IZ65540:IZ65557 SV65540:SV65557 ACR65540:ACR65557 AMN65540:AMN65557 AWJ65540:AWJ65557 BGF65540:BGF65557 BQB65540:BQB65557 BZX65540:BZX65557 CJT65540:CJT65557 CTP65540:CTP65557 DDL65540:DDL65557 DNH65540:DNH65557 DXD65540:DXD65557 EGZ65540:EGZ65557 EQV65540:EQV65557 FAR65540:FAR65557 FKN65540:FKN65557 FUJ65540:FUJ65557 GEF65540:GEF65557 GOB65540:GOB65557 GXX65540:GXX65557 HHT65540:HHT65557 HRP65540:HRP65557 IBL65540:IBL65557 ILH65540:ILH65557 IVD65540:IVD65557 JEZ65540:JEZ65557 JOV65540:JOV65557 JYR65540:JYR65557 KIN65540:KIN65557 KSJ65540:KSJ65557 LCF65540:LCF65557 LMB65540:LMB65557 LVX65540:LVX65557 MFT65540:MFT65557 MPP65540:MPP65557 MZL65540:MZL65557 NJH65540:NJH65557 NTD65540:NTD65557 OCZ65540:OCZ65557 OMV65540:OMV65557 OWR65540:OWR65557 PGN65540:PGN65557 PQJ65540:PQJ65557 QAF65540:QAF65557 QKB65540:QKB65557 QTX65540:QTX65557 RDT65540:RDT65557 RNP65540:RNP65557 RXL65540:RXL65557 SHH65540:SHH65557 SRD65540:SRD65557 TAZ65540:TAZ65557 TKV65540:TKV65557 TUR65540:TUR65557 UEN65540:UEN65557 UOJ65540:UOJ65557 UYF65540:UYF65557 VIB65540:VIB65557 VRX65540:VRX65557 WBT65540:WBT65557 WLP65540:WLP65557 WVL65540:WVL65557 D131094:D131111 IZ131076:IZ131093 SV131076:SV131093 ACR131076:ACR131093 AMN131076:AMN131093 AWJ131076:AWJ131093 BGF131076:BGF131093 BQB131076:BQB131093 BZX131076:BZX131093 CJT131076:CJT131093 CTP131076:CTP131093 DDL131076:DDL131093 DNH131076:DNH131093 DXD131076:DXD131093 EGZ131076:EGZ131093 EQV131076:EQV131093 FAR131076:FAR131093 FKN131076:FKN131093 FUJ131076:FUJ131093 GEF131076:GEF131093 GOB131076:GOB131093 GXX131076:GXX131093 HHT131076:HHT131093 HRP131076:HRP131093 IBL131076:IBL131093 ILH131076:ILH131093 IVD131076:IVD131093 JEZ131076:JEZ131093 JOV131076:JOV131093 JYR131076:JYR131093 KIN131076:KIN131093 KSJ131076:KSJ131093 LCF131076:LCF131093 LMB131076:LMB131093 LVX131076:LVX131093 MFT131076:MFT131093 MPP131076:MPP131093 MZL131076:MZL131093 NJH131076:NJH131093 NTD131076:NTD131093 OCZ131076:OCZ131093 OMV131076:OMV131093 OWR131076:OWR131093 PGN131076:PGN131093 PQJ131076:PQJ131093 QAF131076:QAF131093 QKB131076:QKB131093 QTX131076:QTX131093 RDT131076:RDT131093 RNP131076:RNP131093 RXL131076:RXL131093 SHH131076:SHH131093 SRD131076:SRD131093 TAZ131076:TAZ131093 TKV131076:TKV131093 TUR131076:TUR131093 UEN131076:UEN131093 UOJ131076:UOJ131093 UYF131076:UYF131093 VIB131076:VIB131093 VRX131076:VRX131093 WBT131076:WBT131093 WLP131076:WLP131093 WVL131076:WVL131093 D196630:D196647 IZ196612:IZ196629 SV196612:SV196629 ACR196612:ACR196629 AMN196612:AMN196629 AWJ196612:AWJ196629 BGF196612:BGF196629 BQB196612:BQB196629 BZX196612:BZX196629 CJT196612:CJT196629 CTP196612:CTP196629 DDL196612:DDL196629 DNH196612:DNH196629 DXD196612:DXD196629 EGZ196612:EGZ196629 EQV196612:EQV196629 FAR196612:FAR196629 FKN196612:FKN196629 FUJ196612:FUJ196629 GEF196612:GEF196629 GOB196612:GOB196629 GXX196612:GXX196629 HHT196612:HHT196629 HRP196612:HRP196629 IBL196612:IBL196629 ILH196612:ILH196629 IVD196612:IVD196629 JEZ196612:JEZ196629 JOV196612:JOV196629 JYR196612:JYR196629 KIN196612:KIN196629 KSJ196612:KSJ196629 LCF196612:LCF196629 LMB196612:LMB196629 LVX196612:LVX196629 MFT196612:MFT196629 MPP196612:MPP196629 MZL196612:MZL196629 NJH196612:NJH196629 NTD196612:NTD196629 OCZ196612:OCZ196629 OMV196612:OMV196629 OWR196612:OWR196629 PGN196612:PGN196629 PQJ196612:PQJ196629 QAF196612:QAF196629 QKB196612:QKB196629 QTX196612:QTX196629 RDT196612:RDT196629 RNP196612:RNP196629 RXL196612:RXL196629 SHH196612:SHH196629 SRD196612:SRD196629 TAZ196612:TAZ196629 TKV196612:TKV196629 TUR196612:TUR196629 UEN196612:UEN196629 UOJ196612:UOJ196629 UYF196612:UYF196629 VIB196612:VIB196629 VRX196612:VRX196629 WBT196612:WBT196629 WLP196612:WLP196629 WVL196612:WVL196629 D262166:D262183 IZ262148:IZ262165 SV262148:SV262165 ACR262148:ACR262165 AMN262148:AMN262165 AWJ262148:AWJ262165 BGF262148:BGF262165 BQB262148:BQB262165 BZX262148:BZX262165 CJT262148:CJT262165 CTP262148:CTP262165 DDL262148:DDL262165 DNH262148:DNH262165 DXD262148:DXD262165 EGZ262148:EGZ262165 EQV262148:EQV262165 FAR262148:FAR262165 FKN262148:FKN262165 FUJ262148:FUJ262165 GEF262148:GEF262165 GOB262148:GOB262165 GXX262148:GXX262165 HHT262148:HHT262165 HRP262148:HRP262165 IBL262148:IBL262165 ILH262148:ILH262165 IVD262148:IVD262165 JEZ262148:JEZ262165 JOV262148:JOV262165 JYR262148:JYR262165 KIN262148:KIN262165 KSJ262148:KSJ262165 LCF262148:LCF262165 LMB262148:LMB262165 LVX262148:LVX262165 MFT262148:MFT262165 MPP262148:MPP262165 MZL262148:MZL262165 NJH262148:NJH262165 NTD262148:NTD262165 OCZ262148:OCZ262165 OMV262148:OMV262165 OWR262148:OWR262165 PGN262148:PGN262165 PQJ262148:PQJ262165 QAF262148:QAF262165 QKB262148:QKB262165 QTX262148:QTX262165 RDT262148:RDT262165 RNP262148:RNP262165 RXL262148:RXL262165 SHH262148:SHH262165 SRD262148:SRD262165 TAZ262148:TAZ262165 TKV262148:TKV262165 TUR262148:TUR262165 UEN262148:UEN262165 UOJ262148:UOJ262165 UYF262148:UYF262165 VIB262148:VIB262165 VRX262148:VRX262165 WBT262148:WBT262165 WLP262148:WLP262165 WVL262148:WVL262165 D327702:D327719 IZ327684:IZ327701 SV327684:SV327701 ACR327684:ACR327701 AMN327684:AMN327701 AWJ327684:AWJ327701 BGF327684:BGF327701 BQB327684:BQB327701 BZX327684:BZX327701 CJT327684:CJT327701 CTP327684:CTP327701 DDL327684:DDL327701 DNH327684:DNH327701 DXD327684:DXD327701 EGZ327684:EGZ327701 EQV327684:EQV327701 FAR327684:FAR327701 FKN327684:FKN327701 FUJ327684:FUJ327701 GEF327684:GEF327701 GOB327684:GOB327701 GXX327684:GXX327701 HHT327684:HHT327701 HRP327684:HRP327701 IBL327684:IBL327701 ILH327684:ILH327701 IVD327684:IVD327701 JEZ327684:JEZ327701 JOV327684:JOV327701 JYR327684:JYR327701 KIN327684:KIN327701 KSJ327684:KSJ327701 LCF327684:LCF327701 LMB327684:LMB327701 LVX327684:LVX327701 MFT327684:MFT327701 MPP327684:MPP327701 MZL327684:MZL327701 NJH327684:NJH327701 NTD327684:NTD327701 OCZ327684:OCZ327701 OMV327684:OMV327701 OWR327684:OWR327701 PGN327684:PGN327701 PQJ327684:PQJ327701 QAF327684:QAF327701 QKB327684:QKB327701 QTX327684:QTX327701 RDT327684:RDT327701 RNP327684:RNP327701 RXL327684:RXL327701 SHH327684:SHH327701 SRD327684:SRD327701 TAZ327684:TAZ327701 TKV327684:TKV327701 TUR327684:TUR327701 UEN327684:UEN327701 UOJ327684:UOJ327701 UYF327684:UYF327701 VIB327684:VIB327701 VRX327684:VRX327701 WBT327684:WBT327701 WLP327684:WLP327701 WVL327684:WVL327701 D393238:D393255 IZ393220:IZ393237 SV393220:SV393237 ACR393220:ACR393237 AMN393220:AMN393237 AWJ393220:AWJ393237 BGF393220:BGF393237 BQB393220:BQB393237 BZX393220:BZX393237 CJT393220:CJT393237 CTP393220:CTP393237 DDL393220:DDL393237 DNH393220:DNH393237 DXD393220:DXD393237 EGZ393220:EGZ393237 EQV393220:EQV393237 FAR393220:FAR393237 FKN393220:FKN393237 FUJ393220:FUJ393237 GEF393220:GEF393237 GOB393220:GOB393237 GXX393220:GXX393237 HHT393220:HHT393237 HRP393220:HRP393237 IBL393220:IBL393237 ILH393220:ILH393237 IVD393220:IVD393237 JEZ393220:JEZ393237 JOV393220:JOV393237 JYR393220:JYR393237 KIN393220:KIN393237 KSJ393220:KSJ393237 LCF393220:LCF393237 LMB393220:LMB393237 LVX393220:LVX393237 MFT393220:MFT393237 MPP393220:MPP393237 MZL393220:MZL393237 NJH393220:NJH393237 NTD393220:NTD393237 OCZ393220:OCZ393237 OMV393220:OMV393237 OWR393220:OWR393237 PGN393220:PGN393237 PQJ393220:PQJ393237 QAF393220:QAF393237 QKB393220:QKB393237 QTX393220:QTX393237 RDT393220:RDT393237 RNP393220:RNP393237 RXL393220:RXL393237 SHH393220:SHH393237 SRD393220:SRD393237 TAZ393220:TAZ393237 TKV393220:TKV393237 TUR393220:TUR393237 UEN393220:UEN393237 UOJ393220:UOJ393237 UYF393220:UYF393237 VIB393220:VIB393237 VRX393220:VRX393237 WBT393220:WBT393237 WLP393220:WLP393237 WVL393220:WVL393237 D458774:D458791 IZ458756:IZ458773 SV458756:SV458773 ACR458756:ACR458773 AMN458756:AMN458773 AWJ458756:AWJ458773 BGF458756:BGF458773 BQB458756:BQB458773 BZX458756:BZX458773 CJT458756:CJT458773 CTP458756:CTP458773 DDL458756:DDL458773 DNH458756:DNH458773 DXD458756:DXD458773 EGZ458756:EGZ458773 EQV458756:EQV458773 FAR458756:FAR458773 FKN458756:FKN458773 FUJ458756:FUJ458773 GEF458756:GEF458773 GOB458756:GOB458773 GXX458756:GXX458773 HHT458756:HHT458773 HRP458756:HRP458773 IBL458756:IBL458773 ILH458756:ILH458773 IVD458756:IVD458773 JEZ458756:JEZ458773 JOV458756:JOV458773 JYR458756:JYR458773 KIN458756:KIN458773 KSJ458756:KSJ458773 LCF458756:LCF458773 LMB458756:LMB458773 LVX458756:LVX458773 MFT458756:MFT458773 MPP458756:MPP458773 MZL458756:MZL458773 NJH458756:NJH458773 NTD458756:NTD458773 OCZ458756:OCZ458773 OMV458756:OMV458773 OWR458756:OWR458773 PGN458756:PGN458773 PQJ458756:PQJ458773 QAF458756:QAF458773 QKB458756:QKB458773 QTX458756:QTX458773 RDT458756:RDT458773 RNP458756:RNP458773 RXL458756:RXL458773 SHH458756:SHH458773 SRD458756:SRD458773 TAZ458756:TAZ458773 TKV458756:TKV458773 TUR458756:TUR458773 UEN458756:UEN458773 UOJ458756:UOJ458773 UYF458756:UYF458773 VIB458756:VIB458773 VRX458756:VRX458773 WBT458756:WBT458773 WLP458756:WLP458773 WVL458756:WVL458773 D524310:D524327 IZ524292:IZ524309 SV524292:SV524309 ACR524292:ACR524309 AMN524292:AMN524309 AWJ524292:AWJ524309 BGF524292:BGF524309 BQB524292:BQB524309 BZX524292:BZX524309 CJT524292:CJT524309 CTP524292:CTP524309 DDL524292:DDL524309 DNH524292:DNH524309 DXD524292:DXD524309 EGZ524292:EGZ524309 EQV524292:EQV524309 FAR524292:FAR524309 FKN524292:FKN524309 FUJ524292:FUJ524309 GEF524292:GEF524309 GOB524292:GOB524309 GXX524292:GXX524309 HHT524292:HHT524309 HRP524292:HRP524309 IBL524292:IBL524309 ILH524292:ILH524309 IVD524292:IVD524309 JEZ524292:JEZ524309 JOV524292:JOV524309 JYR524292:JYR524309 KIN524292:KIN524309 KSJ524292:KSJ524309 LCF524292:LCF524309 LMB524292:LMB524309 LVX524292:LVX524309 MFT524292:MFT524309 MPP524292:MPP524309 MZL524292:MZL524309 NJH524292:NJH524309 NTD524292:NTD524309 OCZ524292:OCZ524309 OMV524292:OMV524309 OWR524292:OWR524309 PGN524292:PGN524309 PQJ524292:PQJ524309 QAF524292:QAF524309 QKB524292:QKB524309 QTX524292:QTX524309 RDT524292:RDT524309 RNP524292:RNP524309 RXL524292:RXL524309 SHH524292:SHH524309 SRD524292:SRD524309 TAZ524292:TAZ524309 TKV524292:TKV524309 TUR524292:TUR524309 UEN524292:UEN524309 UOJ524292:UOJ524309 UYF524292:UYF524309 VIB524292:VIB524309 VRX524292:VRX524309 WBT524292:WBT524309 WLP524292:WLP524309 WVL524292:WVL524309 D589846:D589863 IZ589828:IZ589845 SV589828:SV589845 ACR589828:ACR589845 AMN589828:AMN589845 AWJ589828:AWJ589845 BGF589828:BGF589845 BQB589828:BQB589845 BZX589828:BZX589845 CJT589828:CJT589845 CTP589828:CTP589845 DDL589828:DDL589845 DNH589828:DNH589845 DXD589828:DXD589845 EGZ589828:EGZ589845 EQV589828:EQV589845 FAR589828:FAR589845 FKN589828:FKN589845 FUJ589828:FUJ589845 GEF589828:GEF589845 GOB589828:GOB589845 GXX589828:GXX589845 HHT589828:HHT589845 HRP589828:HRP589845 IBL589828:IBL589845 ILH589828:ILH589845 IVD589828:IVD589845 JEZ589828:JEZ589845 JOV589828:JOV589845 JYR589828:JYR589845 KIN589828:KIN589845 KSJ589828:KSJ589845 LCF589828:LCF589845 LMB589828:LMB589845 LVX589828:LVX589845 MFT589828:MFT589845 MPP589828:MPP589845 MZL589828:MZL589845 NJH589828:NJH589845 NTD589828:NTD589845 OCZ589828:OCZ589845 OMV589828:OMV589845 OWR589828:OWR589845 PGN589828:PGN589845 PQJ589828:PQJ589845 QAF589828:QAF589845 QKB589828:QKB589845 QTX589828:QTX589845 RDT589828:RDT589845 RNP589828:RNP589845 RXL589828:RXL589845 SHH589828:SHH589845 SRD589828:SRD589845 TAZ589828:TAZ589845 TKV589828:TKV589845 TUR589828:TUR589845 UEN589828:UEN589845 UOJ589828:UOJ589845 UYF589828:UYF589845 VIB589828:VIB589845 VRX589828:VRX589845 WBT589828:WBT589845 WLP589828:WLP589845 WVL589828:WVL589845 D655382:D655399 IZ655364:IZ655381 SV655364:SV655381 ACR655364:ACR655381 AMN655364:AMN655381 AWJ655364:AWJ655381 BGF655364:BGF655381 BQB655364:BQB655381 BZX655364:BZX655381 CJT655364:CJT655381 CTP655364:CTP655381 DDL655364:DDL655381 DNH655364:DNH655381 DXD655364:DXD655381 EGZ655364:EGZ655381 EQV655364:EQV655381 FAR655364:FAR655381 FKN655364:FKN655381 FUJ655364:FUJ655381 GEF655364:GEF655381 GOB655364:GOB655381 GXX655364:GXX655381 HHT655364:HHT655381 HRP655364:HRP655381 IBL655364:IBL655381 ILH655364:ILH655381 IVD655364:IVD655381 JEZ655364:JEZ655381 JOV655364:JOV655381 JYR655364:JYR655381 KIN655364:KIN655381 KSJ655364:KSJ655381 LCF655364:LCF655381 LMB655364:LMB655381 LVX655364:LVX655381 MFT655364:MFT655381 MPP655364:MPP655381 MZL655364:MZL655381 NJH655364:NJH655381 NTD655364:NTD655381 OCZ655364:OCZ655381 OMV655364:OMV655381 OWR655364:OWR655381 PGN655364:PGN655381 PQJ655364:PQJ655381 QAF655364:QAF655381 QKB655364:QKB655381 QTX655364:QTX655381 RDT655364:RDT655381 RNP655364:RNP655381 RXL655364:RXL655381 SHH655364:SHH655381 SRD655364:SRD655381 TAZ655364:TAZ655381 TKV655364:TKV655381 TUR655364:TUR655381 UEN655364:UEN655381 UOJ655364:UOJ655381 UYF655364:UYF655381 VIB655364:VIB655381 VRX655364:VRX655381 WBT655364:WBT655381 WLP655364:WLP655381 WVL655364:WVL655381 D720918:D720935 IZ720900:IZ720917 SV720900:SV720917 ACR720900:ACR720917 AMN720900:AMN720917 AWJ720900:AWJ720917 BGF720900:BGF720917 BQB720900:BQB720917 BZX720900:BZX720917 CJT720900:CJT720917 CTP720900:CTP720917 DDL720900:DDL720917 DNH720900:DNH720917 DXD720900:DXD720917 EGZ720900:EGZ720917 EQV720900:EQV720917 FAR720900:FAR720917 FKN720900:FKN720917 FUJ720900:FUJ720917 GEF720900:GEF720917 GOB720900:GOB720917 GXX720900:GXX720917 HHT720900:HHT720917 HRP720900:HRP720917 IBL720900:IBL720917 ILH720900:ILH720917 IVD720900:IVD720917 JEZ720900:JEZ720917 JOV720900:JOV720917 JYR720900:JYR720917 KIN720900:KIN720917 KSJ720900:KSJ720917 LCF720900:LCF720917 LMB720900:LMB720917 LVX720900:LVX720917 MFT720900:MFT720917 MPP720900:MPP720917 MZL720900:MZL720917 NJH720900:NJH720917 NTD720900:NTD720917 OCZ720900:OCZ720917 OMV720900:OMV720917 OWR720900:OWR720917 PGN720900:PGN720917 PQJ720900:PQJ720917 QAF720900:QAF720917 QKB720900:QKB720917 QTX720900:QTX720917 RDT720900:RDT720917 RNP720900:RNP720917 RXL720900:RXL720917 SHH720900:SHH720917 SRD720900:SRD720917 TAZ720900:TAZ720917 TKV720900:TKV720917 TUR720900:TUR720917 UEN720900:UEN720917 UOJ720900:UOJ720917 UYF720900:UYF720917 VIB720900:VIB720917 VRX720900:VRX720917 WBT720900:WBT720917 WLP720900:WLP720917 WVL720900:WVL720917 D786454:D786471 IZ786436:IZ786453 SV786436:SV786453 ACR786436:ACR786453 AMN786436:AMN786453 AWJ786436:AWJ786453 BGF786436:BGF786453 BQB786436:BQB786453 BZX786436:BZX786453 CJT786436:CJT786453 CTP786436:CTP786453 DDL786436:DDL786453 DNH786436:DNH786453 DXD786436:DXD786453 EGZ786436:EGZ786453 EQV786436:EQV786453 FAR786436:FAR786453 FKN786436:FKN786453 FUJ786436:FUJ786453 GEF786436:GEF786453 GOB786436:GOB786453 GXX786436:GXX786453 HHT786436:HHT786453 HRP786436:HRP786453 IBL786436:IBL786453 ILH786436:ILH786453 IVD786436:IVD786453 JEZ786436:JEZ786453 JOV786436:JOV786453 JYR786436:JYR786453 KIN786436:KIN786453 KSJ786436:KSJ786453 LCF786436:LCF786453 LMB786436:LMB786453 LVX786436:LVX786453 MFT786436:MFT786453 MPP786436:MPP786453 MZL786436:MZL786453 NJH786436:NJH786453 NTD786436:NTD786453 OCZ786436:OCZ786453 OMV786436:OMV786453 OWR786436:OWR786453 PGN786436:PGN786453 PQJ786436:PQJ786453 QAF786436:QAF786453 QKB786436:QKB786453 QTX786436:QTX786453 RDT786436:RDT786453 RNP786436:RNP786453 RXL786436:RXL786453 SHH786436:SHH786453 SRD786436:SRD786453 TAZ786436:TAZ786453 TKV786436:TKV786453 TUR786436:TUR786453 UEN786436:UEN786453 UOJ786436:UOJ786453 UYF786436:UYF786453 VIB786436:VIB786453 VRX786436:VRX786453 WBT786436:WBT786453 WLP786436:WLP786453 WVL786436:WVL786453 D851990:D852007 IZ851972:IZ851989 SV851972:SV851989 ACR851972:ACR851989 AMN851972:AMN851989 AWJ851972:AWJ851989 BGF851972:BGF851989 BQB851972:BQB851989 BZX851972:BZX851989 CJT851972:CJT851989 CTP851972:CTP851989 DDL851972:DDL851989 DNH851972:DNH851989 DXD851972:DXD851989 EGZ851972:EGZ851989 EQV851972:EQV851989 FAR851972:FAR851989 FKN851972:FKN851989 FUJ851972:FUJ851989 GEF851972:GEF851989 GOB851972:GOB851989 GXX851972:GXX851989 HHT851972:HHT851989 HRP851972:HRP851989 IBL851972:IBL851989 ILH851972:ILH851989 IVD851972:IVD851989 JEZ851972:JEZ851989 JOV851972:JOV851989 JYR851972:JYR851989 KIN851972:KIN851989 KSJ851972:KSJ851989 LCF851972:LCF851989 LMB851972:LMB851989 LVX851972:LVX851989 MFT851972:MFT851989 MPP851972:MPP851989 MZL851972:MZL851989 NJH851972:NJH851989 NTD851972:NTD851989 OCZ851972:OCZ851989 OMV851972:OMV851989 OWR851972:OWR851989 PGN851972:PGN851989 PQJ851972:PQJ851989 QAF851972:QAF851989 QKB851972:QKB851989 QTX851972:QTX851989 RDT851972:RDT851989 RNP851972:RNP851989 RXL851972:RXL851989 SHH851972:SHH851989 SRD851972:SRD851989 TAZ851972:TAZ851989 TKV851972:TKV851989 TUR851972:TUR851989 UEN851972:UEN851989 UOJ851972:UOJ851989 UYF851972:UYF851989 VIB851972:VIB851989 VRX851972:VRX851989 WBT851972:WBT851989 WLP851972:WLP851989 WVL851972:WVL851989 D917526:D917543 IZ917508:IZ917525 SV917508:SV917525 ACR917508:ACR917525 AMN917508:AMN917525 AWJ917508:AWJ917525 BGF917508:BGF917525 BQB917508:BQB917525 BZX917508:BZX917525 CJT917508:CJT917525 CTP917508:CTP917525 DDL917508:DDL917525 DNH917508:DNH917525 DXD917508:DXD917525 EGZ917508:EGZ917525 EQV917508:EQV917525 FAR917508:FAR917525 FKN917508:FKN917525 FUJ917508:FUJ917525 GEF917508:GEF917525 GOB917508:GOB917525 GXX917508:GXX917525 HHT917508:HHT917525 HRP917508:HRP917525 IBL917508:IBL917525 ILH917508:ILH917525 IVD917508:IVD917525 JEZ917508:JEZ917525 JOV917508:JOV917525 JYR917508:JYR917525 KIN917508:KIN917525 KSJ917508:KSJ917525 LCF917508:LCF917525 LMB917508:LMB917525 LVX917508:LVX917525 MFT917508:MFT917525 MPP917508:MPP917525 MZL917508:MZL917525 NJH917508:NJH917525 NTD917508:NTD917525 OCZ917508:OCZ917525 OMV917508:OMV917525 OWR917508:OWR917525 PGN917508:PGN917525 PQJ917508:PQJ917525 QAF917508:QAF917525 QKB917508:QKB917525 QTX917508:QTX917525 RDT917508:RDT917525 RNP917508:RNP917525 RXL917508:RXL917525 SHH917508:SHH917525 SRD917508:SRD917525 TAZ917508:TAZ917525 TKV917508:TKV917525 TUR917508:TUR917525 UEN917508:UEN917525 UOJ917508:UOJ917525 UYF917508:UYF917525 VIB917508:VIB917525 VRX917508:VRX917525 WBT917508:WBT917525 WLP917508:WLP917525 WVL917508:WVL917525 D983062:D983079 IZ983044:IZ983061 SV983044:SV983061 ACR983044:ACR983061 AMN983044:AMN983061 AWJ983044:AWJ983061 BGF983044:BGF983061 BQB983044:BQB983061 BZX983044:BZX983061 CJT983044:CJT983061 CTP983044:CTP983061 DDL983044:DDL983061 DNH983044:DNH983061 DXD983044:DXD983061 EGZ983044:EGZ983061 EQV983044:EQV983061 FAR983044:FAR983061 FKN983044:FKN983061 FUJ983044:FUJ983061 GEF983044:GEF983061 GOB983044:GOB983061 GXX983044:GXX983061 HHT983044:HHT983061 HRP983044:HRP983061 IBL983044:IBL983061 ILH983044:ILH983061 IVD983044:IVD983061 JEZ983044:JEZ983061 JOV983044:JOV983061 JYR983044:JYR983061 KIN983044:KIN983061 KSJ983044:KSJ983061 LCF983044:LCF983061 LMB983044:LMB983061 LVX983044:LVX983061 MFT983044:MFT983061 MPP983044:MPP983061 MZL983044:MZL983061 NJH983044:NJH983061 NTD983044:NTD983061 OCZ983044:OCZ983061 OMV983044:OMV983061 OWR983044:OWR983061 PGN983044:PGN983061 PQJ983044:PQJ983061 QAF983044:QAF983061 QKB983044:QKB983061 QTX983044:QTX983061 RDT983044:RDT983061 RNP983044:RNP983061 RXL983044:RXL983061 SHH983044:SHH983061 SRD983044:SRD983061 TAZ983044:TAZ983061 TKV983044:TKV983061 TUR983044:TUR983061 UEN983044:UEN983061 UOJ983044:UOJ983061 UYF983044:UYF983061 VIB983044:VIB983061 VRX983044:VRX983061 WBT983044:WBT983061 D4:D39" xr:uid="{00000000-0002-0000-0300-000001000000}">
      <formula1>$O$2:$O$38</formula1>
    </dataValidation>
    <dataValidation type="list" allowBlank="1" showInputMessage="1" showErrorMessage="1" sqref="F4:F12 F23:F39" xr:uid="{00000000-0002-0000-0300-000002000000}">
      <formula1>$L$3:$L$6</formula1>
    </dataValidation>
  </dataValidations>
  <pageMargins left="0.25" right="0.25" top="1" bottom="1" header="0.5" footer="0.5"/>
  <pageSetup scale="60" orientation="landscape" horizontalDpi="4294967292" verticalDpi="300" r:id="rId1"/>
  <headerFooter alignWithMargins="0">
    <oddFooter>&amp;L&amp;F&amp;R&amp;P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039bc2d6-e16a-4b4d-b61d-73ee5a6b5720"/>
    <n8bc46b862004554b29f25437dcecdb2 xmlns="93977a9a-7c70-4c47-a38b-6f123b62dce6">
      <Terms xmlns="http://schemas.microsoft.com/office/infopath/2007/PartnerControls"/>
    </n8bc46b862004554b29f25437dcecdb2>
    <Fiscal_x0020_Year xmlns="17eb8759-252b-418d-a649-70aff91fc5df" xsi:nil="true"/>
    <Archive xmlns="17eb8759-252b-418d-a649-70aff91fc5df">false</Archive>
    <b348aa9236b94ac88332be997039b018 xmlns="17eb8759-252b-418d-a649-70aff91fc5df">
      <Terms xmlns="http://schemas.microsoft.com/office/infopath/2007/PartnerControls"/>
    </b348aa9236b94ac88332be997039b018>
    <_dlc_DocId xmlns="039bc2d6-e16a-4b4d-b61d-73ee5a6b5720">QWPW5C3C64YX-694079015-91</_dlc_DocId>
    <_dlc_DocIdUrl xmlns="039bc2d6-e16a-4b4d-b61d-73ee5a6b5720">
      <Url>http://cscgikdcapmdw40/ProjectsLab/AODACompliance/_layouts/15/DocIdRedir.aspx?ID=QWPW5C3C64YX-694079015-91</Url>
      <Description>QWPW5C3C64YX-694079015-91</Description>
    </_dlc_DocIdUrl>
  </documentManagement>
</p:properti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1B7F6C1E041661428C0804F60FDF9579" ma:contentTypeVersion="1" ma:contentTypeDescription="Create a new document." ma:contentTypeScope="" ma:versionID="269e77b516f09928499b1be999970057">
  <xsd:schema xmlns:xsd="http://www.w3.org/2001/XMLSchema" xmlns:xs="http://www.w3.org/2001/XMLSchema" xmlns:p="http://schemas.microsoft.com/office/2006/metadata/properties" xmlns:ns2="17eb8759-252b-418d-a649-70aff91fc5df" xmlns:ns3="039bc2d6-e16a-4b4d-b61d-73ee5a6b5720" xmlns:ns4="93977a9a-7c70-4c47-a38b-6f123b62dce6" targetNamespace="http://schemas.microsoft.com/office/2006/metadata/properties" ma:root="true" ma:fieldsID="41b65eea62d023978f15f5547645abd7" ns2:_="" ns3:_="" ns4:_="">
    <xsd:import namespace="17eb8759-252b-418d-a649-70aff91fc5df"/>
    <xsd:import namespace="039bc2d6-e16a-4b4d-b61d-73ee5a6b5720"/>
    <xsd:import namespace="93977a9a-7c70-4c47-a38b-6f123b62dce6"/>
    <xsd:element name="properties">
      <xsd:complexType>
        <xsd:sequence>
          <xsd:element name="documentManagement">
            <xsd:complexType>
              <xsd:all>
                <xsd:element ref="ns2:b348aa9236b94ac88332be997039b018" minOccurs="0"/>
                <xsd:element ref="ns3:TaxCatchAll" minOccurs="0"/>
                <xsd:element ref="ns2:Fiscal_x0020_Year" minOccurs="0"/>
                <xsd:element ref="ns2:Archive" minOccurs="0"/>
                <xsd:element ref="ns3:_dlc_DocId" minOccurs="0"/>
                <xsd:element ref="ns3:_dlc_DocIdUrl" minOccurs="0"/>
                <xsd:element ref="ns3:_dlc_DocIdPersistId" minOccurs="0"/>
                <xsd:element ref="ns4:n8bc46b862004554b29f25437dcecdb2"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7eb8759-252b-418d-a649-70aff91fc5df" elementFormDefault="qualified">
    <xsd:import namespace="http://schemas.microsoft.com/office/2006/documentManagement/types"/>
    <xsd:import namespace="http://schemas.microsoft.com/office/infopath/2007/PartnerControls"/>
    <xsd:element name="b348aa9236b94ac88332be997039b018" ma:index="9" nillable="true" ma:taxonomy="true" ma:internalName="b348aa9236b94ac88332be997039b018" ma:taxonomyFieldName="Document_x0020_Type" ma:displayName="Document Type" ma:default="" ma:fieldId="{b348aa92-36b9-4ac8-8332-be997039b018}" ma:sspId="b90f8dc2-37aa-41c5-85cc-05bfdf3282e7" ma:termSetId="24bf50a9-da99-4954-81a9-3ad7dac929a1" ma:anchorId="00000000-0000-0000-0000-000000000000" ma:open="false" ma:isKeyword="false">
      <xsd:complexType>
        <xsd:sequence>
          <xsd:element ref="pc:Terms" minOccurs="0" maxOccurs="1"/>
        </xsd:sequence>
      </xsd:complexType>
    </xsd:element>
    <xsd:element name="Fiscal_x0020_Year" ma:index="11" nillable="true" ma:displayName="Fiscal Year" ma:format="Dropdown" ma:internalName="Fiscal_x0020_Year">
      <xsd:simpleType>
        <xsd:restriction base="dms:Choice">
          <xsd:enumeration value="2013-14"/>
          <xsd:enumeration value="2014-15"/>
          <xsd:enumeration value="2015-16"/>
          <xsd:enumeration value="2016-17"/>
          <xsd:enumeration value="2017-18"/>
        </xsd:restriction>
      </xsd:simpleType>
    </xsd:element>
    <xsd:element name="Archive" ma:index="12" nillable="true" ma:displayName="Archive" ma:default="0" ma:internalName="Archiv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039bc2d6-e16a-4b4d-b61d-73ee5a6b5720" elementFormDefault="qualified">
    <xsd:import namespace="http://schemas.microsoft.com/office/2006/documentManagement/types"/>
    <xsd:import namespace="http://schemas.microsoft.com/office/infopath/2007/PartnerControls"/>
    <xsd:element name="TaxCatchAll" ma:index="10" nillable="true" ma:displayName="Taxonomy Catch All Column" ma:description="" ma:hidden="true" ma:list="{0b3ed13e-9d1f-41dc-8124-3971d52367c1}" ma:internalName="TaxCatchAll" ma:showField="CatchAllData" ma:web="039bc2d6-e16a-4b4d-b61d-73ee5a6b5720">
      <xsd:complexType>
        <xsd:complexContent>
          <xsd:extension base="dms:MultiChoiceLookup">
            <xsd:sequence>
              <xsd:element name="Value" type="dms:Lookup" maxOccurs="unbounded" minOccurs="0" nillable="true"/>
            </xsd:sequence>
          </xsd:extension>
        </xsd:complexContent>
      </xsd:complexType>
    </xsd:element>
    <xsd:element name="_dlc_DocId" ma:index="13" nillable="true" ma:displayName="Document ID Value" ma:description="The value of the document ID assigned to this item." ma:internalName="_dlc_DocId" ma:readOnly="true">
      <xsd:simpleType>
        <xsd:restriction base="dms:Text"/>
      </xsd:simpleType>
    </xsd:element>
    <xsd:element name="_dlc_DocIdUrl" ma:index="1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5" nillable="true" ma:displayName="Persist ID" ma:description="Keep ID on add." ma:hidden="true" ma:internalName="_dlc_DocIdPersistId" ma:readOnly="true">
      <xsd:simpleType>
        <xsd:restriction base="dms:Boolean"/>
      </xsd:simpleType>
    </xsd:element>
    <xsd:element name="SharedWithUsers" ma:index="1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93977a9a-7c70-4c47-a38b-6f123b62dce6" elementFormDefault="qualified">
    <xsd:import namespace="http://schemas.microsoft.com/office/2006/documentManagement/types"/>
    <xsd:import namespace="http://schemas.microsoft.com/office/infopath/2007/PartnerControls"/>
    <xsd:element name="n8bc46b862004554b29f25437dcecdb2" ma:index="17" nillable="true" ma:taxonomy="true" ma:internalName="n8bc46b862004554b29f25437dcecdb2" ma:taxonomyFieldName="Document_x0020_Type0" ma:displayName="Document Type" ma:default="" ma:fieldId="{78bc46b8-6200-4554-b29f-25437dcecdb2}" ma:sspId="b90f8dc2-37aa-41c5-85cc-05bfdf3282e7" ma:termSetId="30c05f52-8bf8-4e80-98de-4e77720e3c86" ma:anchorId="00000000-0000-0000-0000-000000000000"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6D3747C-BDC7-48F7-9B5A-BD9117F21569}">
  <ds:schemaRefs>
    <ds:schemaRef ds:uri="http://schemas.microsoft.com/sharepoint/v3/contenttype/forms"/>
  </ds:schemaRefs>
</ds:datastoreItem>
</file>

<file path=customXml/itemProps2.xml><?xml version="1.0" encoding="utf-8"?>
<ds:datastoreItem xmlns:ds="http://schemas.openxmlformats.org/officeDocument/2006/customXml" ds:itemID="{C507B214-A4AD-4147-9668-C65BAB18F1D2}">
  <ds:schemaRefs>
    <ds:schemaRef ds:uri="http://schemas.openxmlformats.org/package/2006/metadata/core-properties"/>
    <ds:schemaRef ds:uri="http://purl.org/dc/terms/"/>
    <ds:schemaRef ds:uri="http://www.w3.org/XML/1998/namespace"/>
    <ds:schemaRef ds:uri="http://schemas.microsoft.com/office/2006/documentManagement/types"/>
    <ds:schemaRef ds:uri="http://schemas.microsoft.com/office/infopath/2007/PartnerControls"/>
    <ds:schemaRef ds:uri="http://schemas.microsoft.com/office/2006/metadata/properties"/>
    <ds:schemaRef ds:uri="93977a9a-7c70-4c47-a38b-6f123b62dce6"/>
    <ds:schemaRef ds:uri="http://purl.org/dc/elements/1.1/"/>
    <ds:schemaRef ds:uri="039bc2d6-e16a-4b4d-b61d-73ee5a6b5720"/>
    <ds:schemaRef ds:uri="17eb8759-252b-418d-a649-70aff91fc5df"/>
    <ds:schemaRef ds:uri="http://purl.org/dc/dcmitype/"/>
  </ds:schemaRefs>
</ds:datastoreItem>
</file>

<file path=customXml/itemProps3.xml><?xml version="1.0" encoding="utf-8"?>
<ds:datastoreItem xmlns:ds="http://schemas.openxmlformats.org/officeDocument/2006/customXml" ds:itemID="{2E5D2D22-6D00-46CD-B7EA-B8CE8E1546D9}">
  <ds:schemaRefs>
    <ds:schemaRef ds:uri="http://schemas.microsoft.com/sharepoint/events"/>
  </ds:schemaRefs>
</ds:datastoreItem>
</file>

<file path=customXml/itemProps4.xml><?xml version="1.0" encoding="utf-8"?>
<ds:datastoreItem xmlns:ds="http://schemas.openxmlformats.org/officeDocument/2006/customXml" ds:itemID="{3C5CD16F-1A82-4BAB-88E6-9D42833A27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7eb8759-252b-418d-a649-70aff91fc5df"/>
    <ds:schemaRef ds:uri="039bc2d6-e16a-4b4d-b61d-73ee5a6b5720"/>
    <ds:schemaRef ds:uri="93977a9a-7c70-4c47-a38b-6f123b62dc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Instructions</vt:lpstr>
      <vt:lpstr>Executive Summary</vt:lpstr>
      <vt:lpstr>WCAG 2.0 Compliance Checklist</vt:lpstr>
      <vt:lpstr>Sheet1</vt:lpstr>
      <vt:lpstr>Issue Tracking Log</vt:lpstr>
      <vt:lpstr>'Issue Tracking Log'!Print_Area</vt:lpstr>
      <vt:lpstr>Status</vt:lpstr>
    </vt:vector>
  </TitlesOfParts>
  <Company>State Bar of California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Web Accessibility Testing Report</dc:title>
  <dc:creator>ACOE - Sekaly Osman</dc:creator>
  <cp:keywords>accessibility, testing, report</cp:keywords>
  <cp:lastModifiedBy>Duong, Christopher (CSC)</cp:lastModifiedBy>
  <cp:lastPrinted>2018-01-03T19:55:59Z</cp:lastPrinted>
  <dcterms:created xsi:type="dcterms:W3CDTF">2012-06-26T22:20:57Z</dcterms:created>
  <dcterms:modified xsi:type="dcterms:W3CDTF">2020-02-26T14:54:01Z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0x0101001B7F6C1E041661428C0804F60FDF9579</vt:lpwstr>
  </property>
  <property fmtid="{D5CDD505-2E9C-101B-9397-08002B2CF9AE}" pid="3" name="TaxKeyword">
    <vt:lpwstr/>
  </property>
  <property fmtid="{D5CDD505-2E9C-101B-9397-08002B2CF9AE}" pid="4" name="_dlc_DocIdItemGuid">
    <vt:lpwstr>171d7573-4657-4fd3-b846-48202160ddcb</vt:lpwstr>
  </property>
  <property fmtid="{D5CDD505-2E9C-101B-9397-08002B2CF9AE}" pid="5" name="_dlc_DocId">
    <vt:lpwstr>AR4JZTCWQZSA-11-2446</vt:lpwstr>
  </property>
  <property fmtid="{D5CDD505-2E9C-101B-9397-08002B2CF9AE}" pid="6" name="_dlc_DocIdUrl">
    <vt:lpwstr>http://mick.mtgmc.com/_layouts/DocIdRedir.aspx?ID=AR4JZTCWQZSA-11-2446, AR4JZTCWQZSA-11-2446</vt:lpwstr>
  </property>
  <property fmtid="{D5CDD505-2E9C-101B-9397-08002B2CF9AE}" pid="7" name="MSIP_Label_034a106e-6316-442c-ad35-738afd673d2b_Enabled">
    <vt:lpwstr>True</vt:lpwstr>
  </property>
  <property fmtid="{D5CDD505-2E9C-101B-9397-08002B2CF9AE}" pid="8" name="MSIP_Label_034a106e-6316-442c-ad35-738afd673d2b_SiteId">
    <vt:lpwstr>cddc1229-ac2a-4b97-b78a-0e5cacb5865c</vt:lpwstr>
  </property>
  <property fmtid="{D5CDD505-2E9C-101B-9397-08002B2CF9AE}" pid="9" name="MSIP_Label_034a106e-6316-442c-ad35-738afd673d2b_Owner">
    <vt:lpwstr>Anshul.Priya@ontario.ca</vt:lpwstr>
  </property>
  <property fmtid="{D5CDD505-2E9C-101B-9397-08002B2CF9AE}" pid="10" name="MSIP_Label_034a106e-6316-442c-ad35-738afd673d2b_SetDate">
    <vt:lpwstr>2019-03-04T16:37:48.2117669Z</vt:lpwstr>
  </property>
  <property fmtid="{D5CDD505-2E9C-101B-9397-08002B2CF9AE}" pid="11" name="MSIP_Label_034a106e-6316-442c-ad35-738afd673d2b_Name">
    <vt:lpwstr>OPS - Unclassified Information</vt:lpwstr>
  </property>
  <property fmtid="{D5CDD505-2E9C-101B-9397-08002B2CF9AE}" pid="12" name="MSIP_Label_034a106e-6316-442c-ad35-738afd673d2b_Application">
    <vt:lpwstr>Microsoft Azure Information Protection</vt:lpwstr>
  </property>
  <property fmtid="{D5CDD505-2E9C-101B-9397-08002B2CF9AE}" pid="13" name="MSIP_Label_034a106e-6316-442c-ad35-738afd673d2b_Extended_MSFT_Method">
    <vt:lpwstr>Automatic</vt:lpwstr>
  </property>
  <property fmtid="{D5CDD505-2E9C-101B-9397-08002B2CF9AE}" pid="14" name="Sensitivity">
    <vt:lpwstr>OPS - Unclassified Information</vt:lpwstr>
  </property>
</Properties>
</file>