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tucker/Documents/Papers/_InProgress/GrainHill/grain_hills/ModelRuns/WeatheringParamStudy/"/>
    </mc:Choice>
  </mc:AlternateContent>
  <bookViews>
    <workbookView xWindow="640" yWindow="1180" windowWidth="28160" windowHeight="168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B11" i="1"/>
  <c r="F12" i="1"/>
  <c r="B12" i="1"/>
  <c r="F13" i="1"/>
  <c r="B13" i="1"/>
  <c r="F14" i="1"/>
  <c r="B14" i="1"/>
  <c r="E15" i="1"/>
  <c r="B15" i="1"/>
  <c r="E16" i="1"/>
  <c r="F16" i="1"/>
  <c r="B16" i="1"/>
  <c r="E17" i="1"/>
  <c r="F17" i="1"/>
  <c r="B17" i="1"/>
  <c r="E18" i="1"/>
  <c r="F18" i="1"/>
  <c r="B18" i="1"/>
  <c r="E19" i="1"/>
  <c r="F19" i="1"/>
  <c r="B19" i="1"/>
  <c r="B20" i="1"/>
  <c r="F21" i="1"/>
  <c r="B21" i="1"/>
  <c r="F22" i="1"/>
  <c r="B22" i="1"/>
  <c r="F23" i="1"/>
  <c r="B23" i="1"/>
  <c r="F24" i="1"/>
  <c r="B24" i="1"/>
  <c r="E25" i="1"/>
  <c r="B25" i="1"/>
  <c r="E26" i="1"/>
  <c r="F26" i="1"/>
  <c r="B26" i="1"/>
  <c r="E27" i="1"/>
  <c r="F27" i="1"/>
  <c r="B27" i="1"/>
  <c r="E28" i="1"/>
  <c r="F28" i="1"/>
  <c r="B28" i="1"/>
  <c r="E29" i="1"/>
  <c r="F29" i="1"/>
  <c r="B29" i="1"/>
  <c r="B30" i="1"/>
  <c r="F31" i="1"/>
  <c r="B31" i="1"/>
  <c r="F32" i="1"/>
  <c r="B32" i="1"/>
  <c r="F33" i="1"/>
  <c r="B33" i="1"/>
  <c r="F34" i="1"/>
  <c r="B34" i="1"/>
  <c r="B35" i="1"/>
  <c r="F36" i="1"/>
  <c r="B36" i="1"/>
  <c r="F37" i="1"/>
  <c r="B37" i="1"/>
  <c r="F38" i="1"/>
  <c r="B38" i="1"/>
  <c r="F39" i="1"/>
  <c r="B39" i="1"/>
  <c r="E40" i="1"/>
  <c r="B40" i="1"/>
  <c r="E41" i="1"/>
  <c r="F41" i="1"/>
  <c r="B41" i="1"/>
  <c r="E42" i="1"/>
  <c r="F42" i="1"/>
  <c r="B42" i="1"/>
  <c r="E43" i="1"/>
  <c r="F43" i="1"/>
  <c r="B43" i="1"/>
  <c r="E44" i="1"/>
  <c r="F44" i="1"/>
  <c r="B44" i="1"/>
  <c r="B45" i="1"/>
  <c r="F46" i="1"/>
  <c r="B46" i="1"/>
  <c r="F47" i="1"/>
  <c r="B47" i="1"/>
  <c r="F48" i="1"/>
  <c r="B48" i="1"/>
  <c r="F49" i="1"/>
  <c r="B49" i="1"/>
  <c r="E50" i="1"/>
  <c r="B50" i="1"/>
  <c r="E51" i="1"/>
  <c r="F51" i="1"/>
  <c r="B51" i="1"/>
  <c r="E52" i="1"/>
  <c r="F52" i="1"/>
  <c r="B52" i="1"/>
  <c r="E53" i="1"/>
  <c r="F53" i="1"/>
  <c r="B53" i="1"/>
  <c r="E54" i="1"/>
  <c r="F54" i="1"/>
  <c r="B54" i="1"/>
  <c r="B55" i="1"/>
  <c r="F56" i="1"/>
  <c r="B56" i="1"/>
  <c r="F57" i="1"/>
  <c r="B57" i="1"/>
  <c r="F58" i="1"/>
  <c r="B58" i="1"/>
  <c r="F59" i="1"/>
  <c r="B59" i="1"/>
  <c r="B60" i="1"/>
  <c r="F61" i="1"/>
  <c r="B61" i="1"/>
  <c r="F62" i="1"/>
  <c r="B62" i="1"/>
  <c r="F63" i="1"/>
  <c r="B63" i="1"/>
  <c r="F64" i="1"/>
  <c r="B64" i="1"/>
  <c r="E65" i="1"/>
  <c r="B65" i="1"/>
  <c r="E66" i="1"/>
  <c r="F66" i="1"/>
  <c r="B66" i="1"/>
  <c r="E67" i="1"/>
  <c r="F67" i="1"/>
  <c r="B67" i="1"/>
  <c r="E68" i="1"/>
  <c r="F68" i="1"/>
  <c r="B68" i="1"/>
  <c r="E69" i="1"/>
  <c r="F69" i="1"/>
  <c r="B69" i="1"/>
  <c r="B70" i="1"/>
  <c r="F71" i="1"/>
  <c r="B71" i="1"/>
  <c r="F72" i="1"/>
  <c r="B72" i="1"/>
  <c r="F73" i="1"/>
  <c r="B73" i="1"/>
  <c r="F74" i="1"/>
  <c r="B74" i="1"/>
  <c r="E75" i="1"/>
  <c r="B75" i="1"/>
  <c r="E76" i="1"/>
  <c r="F76" i="1"/>
  <c r="B76" i="1"/>
  <c r="E77" i="1"/>
  <c r="F77" i="1"/>
  <c r="B77" i="1"/>
  <c r="E78" i="1"/>
  <c r="F78" i="1"/>
  <c r="B78" i="1"/>
  <c r="E79" i="1"/>
  <c r="F79" i="1"/>
  <c r="B79" i="1"/>
  <c r="B80" i="1"/>
  <c r="F81" i="1"/>
  <c r="B81" i="1"/>
  <c r="F82" i="1"/>
  <c r="B82" i="1"/>
  <c r="F83" i="1"/>
  <c r="B83" i="1"/>
  <c r="F84" i="1"/>
  <c r="B84" i="1"/>
  <c r="B85" i="1"/>
  <c r="F86" i="1"/>
  <c r="B86" i="1"/>
  <c r="F87" i="1"/>
  <c r="B87" i="1"/>
  <c r="F88" i="1"/>
  <c r="B88" i="1"/>
  <c r="F89" i="1"/>
  <c r="B89" i="1"/>
  <c r="E90" i="1"/>
  <c r="B90" i="1"/>
  <c r="E91" i="1"/>
  <c r="F91" i="1"/>
  <c r="B91" i="1"/>
  <c r="E92" i="1"/>
  <c r="F92" i="1"/>
  <c r="B92" i="1"/>
  <c r="E93" i="1"/>
  <c r="F93" i="1"/>
  <c r="B93" i="1"/>
  <c r="E94" i="1"/>
  <c r="F94" i="1"/>
  <c r="B94" i="1"/>
  <c r="B95" i="1"/>
  <c r="F96" i="1"/>
  <c r="B96" i="1"/>
  <c r="F97" i="1"/>
  <c r="B97" i="1"/>
  <c r="F98" i="1"/>
  <c r="B98" i="1"/>
  <c r="F99" i="1"/>
  <c r="B99" i="1"/>
  <c r="E100" i="1"/>
  <c r="B100" i="1"/>
  <c r="E101" i="1"/>
  <c r="F101" i="1"/>
  <c r="B101" i="1"/>
  <c r="E102" i="1"/>
  <c r="F102" i="1"/>
  <c r="B102" i="1"/>
  <c r="E103" i="1"/>
  <c r="F103" i="1"/>
  <c r="B103" i="1"/>
  <c r="E104" i="1"/>
  <c r="F104" i="1"/>
  <c r="B104" i="1"/>
  <c r="B105" i="1"/>
  <c r="F106" i="1"/>
  <c r="B106" i="1"/>
  <c r="F107" i="1"/>
  <c r="B107" i="1"/>
  <c r="F108" i="1"/>
  <c r="B108" i="1"/>
  <c r="F109" i="1"/>
  <c r="B109" i="1"/>
  <c r="B110" i="1"/>
  <c r="F111" i="1"/>
  <c r="B111" i="1"/>
  <c r="F112" i="1"/>
  <c r="B112" i="1"/>
  <c r="F113" i="1"/>
  <c r="B113" i="1"/>
  <c r="F114" i="1"/>
  <c r="B114" i="1"/>
  <c r="E115" i="1"/>
  <c r="B115" i="1"/>
  <c r="E116" i="1"/>
  <c r="F116" i="1"/>
  <c r="B116" i="1"/>
  <c r="E117" i="1"/>
  <c r="F117" i="1"/>
  <c r="B117" i="1"/>
  <c r="E118" i="1"/>
  <c r="F118" i="1"/>
  <c r="B118" i="1"/>
  <c r="E119" i="1"/>
  <c r="F119" i="1"/>
  <c r="B119" i="1"/>
  <c r="B120" i="1"/>
  <c r="F121" i="1"/>
  <c r="B121" i="1"/>
  <c r="F122" i="1"/>
  <c r="B122" i="1"/>
  <c r="F123" i="1"/>
  <c r="B123" i="1"/>
  <c r="F124" i="1"/>
  <c r="B124" i="1"/>
  <c r="E125" i="1"/>
  <c r="B125" i="1"/>
  <c r="E126" i="1"/>
  <c r="F126" i="1"/>
  <c r="B126" i="1"/>
  <c r="E127" i="1"/>
  <c r="F127" i="1"/>
  <c r="B127" i="1"/>
  <c r="E128" i="1"/>
  <c r="F128" i="1"/>
  <c r="B128" i="1"/>
  <c r="E129" i="1"/>
  <c r="F129" i="1"/>
  <c r="B129" i="1"/>
  <c r="B130" i="1"/>
  <c r="F131" i="1"/>
  <c r="B131" i="1"/>
  <c r="F132" i="1"/>
  <c r="B132" i="1"/>
  <c r="F133" i="1"/>
  <c r="B133" i="1"/>
  <c r="F134" i="1"/>
  <c r="B134" i="1"/>
  <c r="B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0" i="1"/>
</calcChain>
</file>

<file path=xl/sharedStrings.xml><?xml version="1.0" encoding="utf-8"?>
<sst xmlns="http://schemas.openxmlformats.org/spreadsheetml/2006/main" count="17" uniqueCount="17">
  <si>
    <t>Data on Grain Hill runs with 5x5x5 parameter study of disturbance rate, weathering rate, and uplift interval</t>
  </si>
  <si>
    <t>Run #</t>
  </si>
  <si>
    <t>tau</t>
  </si>
  <si>
    <t>tau = uplift interval (years)</t>
  </si>
  <si>
    <t>d = disturbance rate (yr^-1)</t>
  </si>
  <si>
    <t>w = weathering rate (yr^-1)</t>
  </si>
  <si>
    <t>w' = w tau</t>
  </si>
  <si>
    <t>d' = d tau</t>
  </si>
  <si>
    <t>d'</t>
  </si>
  <si>
    <t>w'</t>
  </si>
  <si>
    <t>d</t>
  </si>
  <si>
    <t>w</t>
  </si>
  <si>
    <t>Max height</t>
  </si>
  <si>
    <t>Mean height</t>
  </si>
  <si>
    <t>Mean gradient</t>
  </si>
  <si>
    <t>Mean soil thickness</t>
  </si>
  <si>
    <t>Fractional soil 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</si>
</sst>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workbookViewId="0">
      <selection activeCell="L13" sqref="L13"/>
    </sheetView>
  </sheetViews>
  <sheetFormatPr baseColWidth="10" defaultRowHeight="16" x14ac:dyDescent="0.2"/>
  <sheetData>
    <row r="1" spans="1:11" x14ac:dyDescent="0.2">
      <c r="A1" t="s">
        <v>0</v>
      </c>
    </row>
    <row r="3" spans="1:11" x14ac:dyDescent="0.2">
      <c r="B3" t="s">
        <v>3</v>
      </c>
    </row>
    <row r="4" spans="1:11" x14ac:dyDescent="0.2">
      <c r="B4" t="s">
        <v>4</v>
      </c>
    </row>
    <row r="5" spans="1:11" x14ac:dyDescent="0.2">
      <c r="B5" t="s">
        <v>5</v>
      </c>
    </row>
    <row r="6" spans="1:11" x14ac:dyDescent="0.2">
      <c r="B6" t="s">
        <v>6</v>
      </c>
    </row>
    <row r="7" spans="1:11" x14ac:dyDescent="0.2">
      <c r="B7" t="s">
        <v>7</v>
      </c>
    </row>
    <row r="9" spans="1:11" x14ac:dyDescent="0.2">
      <c r="A9" t="s">
        <v>1</v>
      </c>
      <c r="B9" t="s">
        <v>8</v>
      </c>
      <c r="C9" t="s">
        <v>9</v>
      </c>
      <c r="D9" t="s">
        <v>11</v>
      </c>
      <c r="E9" t="s">
        <v>2</v>
      </c>
      <c r="F9" t="s">
        <v>10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</row>
    <row r="10" spans="1:11" x14ac:dyDescent="0.2">
      <c r="A10">
        <v>1</v>
      </c>
      <c r="B10">
        <f>E10*F10</f>
        <v>0.1</v>
      </c>
      <c r="C10">
        <v>0.4</v>
      </c>
      <c r="D10">
        <f>C10/E10</f>
        <v>4.0000000000000001E-3</v>
      </c>
      <c r="E10">
        <v>100</v>
      </c>
      <c r="F10">
        <v>1E-3</v>
      </c>
      <c r="G10">
        <v>133</v>
      </c>
      <c r="H10">
        <v>66.071146245099996</v>
      </c>
      <c r="I10">
        <v>1.2049062557500001</v>
      </c>
      <c r="J10">
        <v>0.49805447470800002</v>
      </c>
      <c r="K10">
        <v>0.27542857142900001</v>
      </c>
    </row>
    <row r="11" spans="1:11" x14ac:dyDescent="0.2">
      <c r="A11">
        <v>2</v>
      </c>
      <c r="B11">
        <f t="shared" ref="B11:B74" si="0">E11*F11</f>
        <v>0.31622776601683766</v>
      </c>
      <c r="C11">
        <v>0.4</v>
      </c>
      <c r="D11">
        <f t="shared" ref="D11:D74" si="1">C11/E11</f>
        <v>4.0000000000000001E-3</v>
      </c>
      <c r="E11">
        <v>100</v>
      </c>
      <c r="F11">
        <f>10^-2.5</f>
        <v>3.1622776601683764E-3</v>
      </c>
      <c r="G11">
        <v>134</v>
      </c>
      <c r="H11">
        <v>65.5612648221</v>
      </c>
      <c r="I11">
        <v>1.1820676798900001</v>
      </c>
      <c r="J11">
        <v>0.44357976653699999</v>
      </c>
      <c r="K11">
        <v>0.249138920781</v>
      </c>
    </row>
    <row r="12" spans="1:11" x14ac:dyDescent="0.2">
      <c r="A12">
        <v>3</v>
      </c>
      <c r="B12">
        <f t="shared" si="0"/>
        <v>1</v>
      </c>
      <c r="C12">
        <v>0.4</v>
      </c>
      <c r="D12">
        <f t="shared" si="1"/>
        <v>4.0000000000000001E-3</v>
      </c>
      <c r="E12">
        <v>100</v>
      </c>
      <c r="F12">
        <f>10^-2</f>
        <v>0.01</v>
      </c>
      <c r="G12">
        <v>123.5</v>
      </c>
      <c r="H12">
        <v>64.371541501999999</v>
      </c>
      <c r="I12">
        <v>1.1227703664399999</v>
      </c>
      <c r="J12">
        <v>0.40077821011699999</v>
      </c>
      <c r="K12">
        <v>0.23241954708000001</v>
      </c>
    </row>
    <row r="13" spans="1:11" x14ac:dyDescent="0.2">
      <c r="A13">
        <v>4</v>
      </c>
      <c r="B13">
        <f t="shared" si="0"/>
        <v>3.1622776601683786</v>
      </c>
      <c r="C13">
        <v>0.4</v>
      </c>
      <c r="D13">
        <f t="shared" si="1"/>
        <v>4.0000000000000001E-3</v>
      </c>
      <c r="E13">
        <v>100</v>
      </c>
      <c r="F13">
        <f>10^-1.5</f>
        <v>3.1622776601683784E-2</v>
      </c>
      <c r="G13">
        <v>120</v>
      </c>
      <c r="H13">
        <v>62.019762845800003</v>
      </c>
      <c r="I13">
        <v>1.07483822107</v>
      </c>
      <c r="J13">
        <v>0.45914396887199999</v>
      </c>
      <c r="K13">
        <v>0.249154453213</v>
      </c>
    </row>
    <row r="14" spans="1:11" x14ac:dyDescent="0.2">
      <c r="A14">
        <v>5</v>
      </c>
      <c r="B14">
        <f t="shared" si="0"/>
        <v>10</v>
      </c>
      <c r="C14">
        <v>0.4</v>
      </c>
      <c r="D14">
        <f t="shared" si="1"/>
        <v>4.0000000000000001E-3</v>
      </c>
      <c r="E14">
        <v>100</v>
      </c>
      <c r="F14">
        <f>0.1</f>
        <v>0.1</v>
      </c>
      <c r="G14">
        <v>107.5</v>
      </c>
      <c r="H14">
        <v>57.509881422900001</v>
      </c>
      <c r="I14">
        <v>0.96526356883700004</v>
      </c>
      <c r="J14">
        <v>0.43579766536999998</v>
      </c>
      <c r="K14">
        <v>0.24028268551199999</v>
      </c>
    </row>
    <row r="15" spans="1:11" x14ac:dyDescent="0.2">
      <c r="A15">
        <v>6</v>
      </c>
      <c r="B15">
        <f t="shared" si="0"/>
        <v>0.31622776601683827</v>
      </c>
      <c r="C15">
        <v>0.4</v>
      </c>
      <c r="D15">
        <f t="shared" si="1"/>
        <v>1.2649110640673505E-3</v>
      </c>
      <c r="E15">
        <f>10^2.5</f>
        <v>316.22776601683825</v>
      </c>
      <c r="F15">
        <v>1E-3</v>
      </c>
      <c r="G15">
        <v>131.5</v>
      </c>
      <c r="H15">
        <v>66.450592885399999</v>
      </c>
      <c r="I15">
        <v>1.1615021376600001</v>
      </c>
      <c r="J15">
        <v>0.41634241245100001</v>
      </c>
      <c r="K15">
        <v>0.232369942197</v>
      </c>
    </row>
    <row r="16" spans="1:11" x14ac:dyDescent="0.2">
      <c r="A16">
        <v>7</v>
      </c>
      <c r="B16">
        <f t="shared" si="0"/>
        <v>1</v>
      </c>
      <c r="C16">
        <v>0.4</v>
      </c>
      <c r="D16">
        <f t="shared" si="1"/>
        <v>1.2649110640673505E-3</v>
      </c>
      <c r="E16">
        <f>10^2.5</f>
        <v>316.22776601683825</v>
      </c>
      <c r="F16">
        <f>10^-2.5</f>
        <v>3.1622776601683764E-3</v>
      </c>
      <c r="G16">
        <v>125.5</v>
      </c>
      <c r="H16">
        <v>64.573122529599999</v>
      </c>
      <c r="I16">
        <v>1.1387357216</v>
      </c>
      <c r="J16">
        <v>0.47859922178999997</v>
      </c>
      <c r="K16">
        <v>0.272417707151</v>
      </c>
    </row>
    <row r="17" spans="1:11" x14ac:dyDescent="0.2">
      <c r="A17">
        <v>8</v>
      </c>
      <c r="B17">
        <f t="shared" si="0"/>
        <v>3.1622776601683826</v>
      </c>
      <c r="C17">
        <v>0.4</v>
      </c>
      <c r="D17">
        <f t="shared" si="1"/>
        <v>1.2649110640673505E-3</v>
      </c>
      <c r="E17">
        <f t="shared" ref="E17:E19" si="2">10^2.5</f>
        <v>316.22776601683825</v>
      </c>
      <c r="F17">
        <f>10^-2</f>
        <v>0.01</v>
      </c>
      <c r="G17">
        <v>122.5</v>
      </c>
      <c r="H17">
        <v>63.134387351800001</v>
      </c>
      <c r="I17">
        <v>1.07483822107</v>
      </c>
      <c r="J17">
        <v>0.44357976653699999</v>
      </c>
      <c r="K17">
        <v>0.25028571428599999</v>
      </c>
    </row>
    <row r="18" spans="1:11" x14ac:dyDescent="0.2">
      <c r="A18">
        <v>9</v>
      </c>
      <c r="B18">
        <f t="shared" si="0"/>
        <v>10.000000000000007</v>
      </c>
      <c r="C18">
        <v>0.4</v>
      </c>
      <c r="D18">
        <f t="shared" si="1"/>
        <v>1.2649110640673505E-3</v>
      </c>
      <c r="E18">
        <f t="shared" si="2"/>
        <v>316.22776601683825</v>
      </c>
      <c r="F18">
        <f>10^-1.5</f>
        <v>3.1622776601683784E-2</v>
      </c>
      <c r="G18">
        <v>109</v>
      </c>
      <c r="H18">
        <v>58.387351778700001</v>
      </c>
      <c r="I18">
        <v>0.98126500389399995</v>
      </c>
      <c r="J18">
        <v>0.517509727626</v>
      </c>
      <c r="K18">
        <v>0.25908558030500001</v>
      </c>
    </row>
    <row r="19" spans="1:11" x14ac:dyDescent="0.2">
      <c r="A19">
        <v>10</v>
      </c>
      <c r="B19">
        <f t="shared" si="0"/>
        <v>31.622776601683825</v>
      </c>
      <c r="C19">
        <v>0.4</v>
      </c>
      <c r="D19">
        <f t="shared" si="1"/>
        <v>1.2649110640673505E-3</v>
      </c>
      <c r="E19">
        <f t="shared" si="2"/>
        <v>316.22776601683825</v>
      </c>
      <c r="F19">
        <f>0.1</f>
        <v>0.1</v>
      </c>
      <c r="G19">
        <v>88.5</v>
      </c>
      <c r="H19">
        <v>49.513833992099997</v>
      </c>
      <c r="I19">
        <v>0.780444287944</v>
      </c>
      <c r="J19">
        <v>0.34630350194600001</v>
      </c>
      <c r="K19">
        <v>0.212792127921</v>
      </c>
    </row>
    <row r="20" spans="1:11" x14ac:dyDescent="0.2">
      <c r="A20">
        <v>11</v>
      </c>
      <c r="B20">
        <f t="shared" si="0"/>
        <v>1</v>
      </c>
      <c r="C20">
        <v>0.4</v>
      </c>
      <c r="D20">
        <f t="shared" si="1"/>
        <v>4.0000000000000002E-4</v>
      </c>
      <c r="E20">
        <v>1000</v>
      </c>
      <c r="F20">
        <v>1E-3</v>
      </c>
      <c r="G20">
        <v>125</v>
      </c>
      <c r="H20">
        <v>63.549407114600001</v>
      </c>
      <c r="I20">
        <v>1.11815213941</v>
      </c>
      <c r="J20">
        <v>0.43968871595300002</v>
      </c>
      <c r="K20">
        <v>0.24731182795699999</v>
      </c>
    </row>
    <row r="21" spans="1:11" x14ac:dyDescent="0.2">
      <c r="A21">
        <v>12</v>
      </c>
      <c r="B21">
        <f t="shared" si="0"/>
        <v>3.1622776601683764</v>
      </c>
      <c r="C21">
        <v>0.4</v>
      </c>
      <c r="D21">
        <f t="shared" si="1"/>
        <v>4.0000000000000002E-4</v>
      </c>
      <c r="E21">
        <v>1000</v>
      </c>
      <c r="F21">
        <f>10^-2.5</f>
        <v>3.1622776601683764E-3</v>
      </c>
      <c r="G21">
        <v>116.5</v>
      </c>
      <c r="H21">
        <v>62.015810276700002</v>
      </c>
      <c r="I21">
        <v>1.0474896578899999</v>
      </c>
      <c r="J21">
        <v>0.47081712062300002</v>
      </c>
      <c r="K21">
        <v>0.257142857143</v>
      </c>
    </row>
    <row r="22" spans="1:11" x14ac:dyDescent="0.2">
      <c r="A22">
        <v>13</v>
      </c>
      <c r="B22">
        <f t="shared" si="0"/>
        <v>10</v>
      </c>
      <c r="C22">
        <v>0.4</v>
      </c>
      <c r="D22">
        <f t="shared" si="1"/>
        <v>4.0000000000000002E-4</v>
      </c>
      <c r="E22">
        <v>1000</v>
      </c>
      <c r="F22">
        <f>10^-2</f>
        <v>0.01</v>
      </c>
      <c r="G22">
        <v>105.5</v>
      </c>
      <c r="H22">
        <v>56.996047430799997</v>
      </c>
      <c r="I22">
        <v>0.94935233352799997</v>
      </c>
      <c r="J22">
        <v>0.47859922178999997</v>
      </c>
      <c r="K22">
        <v>0.25802879291300002</v>
      </c>
    </row>
    <row r="23" spans="1:11" x14ac:dyDescent="0.2">
      <c r="A23">
        <v>14</v>
      </c>
      <c r="B23">
        <f t="shared" si="0"/>
        <v>31.622776601683785</v>
      </c>
      <c r="C23">
        <v>0.4</v>
      </c>
      <c r="D23">
        <f t="shared" si="1"/>
        <v>4.0000000000000002E-4</v>
      </c>
      <c r="E23">
        <v>1000</v>
      </c>
      <c r="F23">
        <f>10^-1.5</f>
        <v>3.1622776601683784E-2</v>
      </c>
      <c r="G23">
        <v>87</v>
      </c>
      <c r="H23">
        <v>48.458498023700002</v>
      </c>
      <c r="I23">
        <v>0.78159884470100005</v>
      </c>
      <c r="J23">
        <v>0.35408560311300002</v>
      </c>
      <c r="K23">
        <v>0.219543147208</v>
      </c>
    </row>
    <row r="24" spans="1:11" x14ac:dyDescent="0.2">
      <c r="A24">
        <v>15</v>
      </c>
      <c r="B24">
        <f t="shared" si="0"/>
        <v>100</v>
      </c>
      <c r="C24">
        <v>0.4</v>
      </c>
      <c r="D24">
        <f t="shared" si="1"/>
        <v>4.0000000000000002E-4</v>
      </c>
      <c r="E24">
        <v>1000</v>
      </c>
      <c r="F24">
        <f>0.1</f>
        <v>0.1</v>
      </c>
      <c r="G24">
        <v>65.5</v>
      </c>
      <c r="H24">
        <v>37.391304347800002</v>
      </c>
      <c r="I24">
        <v>0.58878786625500001</v>
      </c>
      <c r="J24">
        <v>0.27626459143999998</v>
      </c>
      <c r="K24">
        <v>0.180500658762</v>
      </c>
    </row>
    <row r="25" spans="1:11" x14ac:dyDescent="0.2">
      <c r="A25">
        <v>16</v>
      </c>
      <c r="B25">
        <f t="shared" si="0"/>
        <v>3.1622776601683804</v>
      </c>
      <c r="C25">
        <v>0.4</v>
      </c>
      <c r="D25">
        <f t="shared" si="1"/>
        <v>1.2649110640673513E-4</v>
      </c>
      <c r="E25">
        <f>10^3.5</f>
        <v>3162.2776601683804</v>
      </c>
      <c r="F25">
        <v>1E-3</v>
      </c>
      <c r="G25">
        <v>118.5</v>
      </c>
      <c r="H25">
        <v>62.422924901199998</v>
      </c>
      <c r="I25">
        <v>1.06800108028</v>
      </c>
      <c r="J25">
        <v>0.43190661478600001</v>
      </c>
      <c r="K25">
        <v>0.24854819976799999</v>
      </c>
    </row>
    <row r="26" spans="1:11" x14ac:dyDescent="0.2">
      <c r="A26">
        <v>17</v>
      </c>
      <c r="B26">
        <f t="shared" si="0"/>
        <v>9.9999999999999947</v>
      </c>
      <c r="C26">
        <v>0.4</v>
      </c>
      <c r="D26">
        <f t="shared" si="1"/>
        <v>1.2649110640673513E-4</v>
      </c>
      <c r="E26">
        <f>10^3.5</f>
        <v>3162.2776601683804</v>
      </c>
      <c r="F26">
        <f>10^-2.5</f>
        <v>3.1622776601683764E-3</v>
      </c>
      <c r="G26">
        <v>111</v>
      </c>
      <c r="H26">
        <v>58.4387351779</v>
      </c>
      <c r="I26">
        <v>0.99044733810300001</v>
      </c>
      <c r="J26">
        <v>0.46303501945499997</v>
      </c>
      <c r="K26">
        <v>0.26052332195700001</v>
      </c>
    </row>
    <row r="27" spans="1:11" x14ac:dyDescent="0.2">
      <c r="A27">
        <v>18</v>
      </c>
      <c r="B27">
        <f t="shared" si="0"/>
        <v>31.622776601683803</v>
      </c>
      <c r="C27">
        <v>0.4</v>
      </c>
      <c r="D27">
        <f t="shared" si="1"/>
        <v>1.2649110640673513E-4</v>
      </c>
      <c r="E27">
        <f>10^3.5</f>
        <v>3162.2776601683804</v>
      </c>
      <c r="F27">
        <f>10^-2</f>
        <v>0.01</v>
      </c>
      <c r="G27">
        <v>88</v>
      </c>
      <c r="H27">
        <v>49.6679841897</v>
      </c>
      <c r="I27">
        <v>0.79186357587099998</v>
      </c>
      <c r="J27">
        <v>0.38132295719800002</v>
      </c>
      <c r="K27">
        <v>0.222906403941</v>
      </c>
    </row>
    <row r="28" spans="1:11" x14ac:dyDescent="0.2">
      <c r="A28">
        <v>19</v>
      </c>
      <c r="B28">
        <f t="shared" si="0"/>
        <v>100</v>
      </c>
      <c r="C28">
        <v>0.4</v>
      </c>
      <c r="D28">
        <f t="shared" si="1"/>
        <v>1.2649110640673513E-4</v>
      </c>
      <c r="E28">
        <f>10^3.5</f>
        <v>3162.2776601683804</v>
      </c>
      <c r="F28">
        <f>10^-1.5</f>
        <v>3.1622776601683784E-2</v>
      </c>
      <c r="G28">
        <v>67.5</v>
      </c>
      <c r="H28">
        <v>38.351778656100002</v>
      </c>
      <c r="I28">
        <v>0.60700821507900005</v>
      </c>
      <c r="J28">
        <v>0.26070038910499999</v>
      </c>
      <c r="K28">
        <v>0.16815286624199999</v>
      </c>
    </row>
    <row r="29" spans="1:11" x14ac:dyDescent="0.2">
      <c r="A29">
        <v>20</v>
      </c>
      <c r="B29">
        <f t="shared" si="0"/>
        <v>316.22776601683807</v>
      </c>
      <c r="C29">
        <v>0.4</v>
      </c>
      <c r="D29">
        <f t="shared" si="1"/>
        <v>1.2649110640673513E-4</v>
      </c>
      <c r="E29">
        <f>10^3.5</f>
        <v>3162.2776601683804</v>
      </c>
      <c r="F29">
        <f>0.1</f>
        <v>0.1</v>
      </c>
      <c r="G29">
        <v>50.5</v>
      </c>
      <c r="H29">
        <v>27.9249011858</v>
      </c>
      <c r="I29">
        <v>0.42675304136699999</v>
      </c>
      <c r="J29">
        <v>0.186770428016</v>
      </c>
      <c r="K29">
        <v>0.113306982872</v>
      </c>
    </row>
    <row r="30" spans="1:11" x14ac:dyDescent="0.2">
      <c r="A30">
        <v>21</v>
      </c>
      <c r="B30">
        <f t="shared" si="0"/>
        <v>10</v>
      </c>
      <c r="C30">
        <v>0.4</v>
      </c>
      <c r="D30">
        <f t="shared" si="1"/>
        <v>4.0000000000000003E-5</v>
      </c>
      <c r="E30">
        <v>10000</v>
      </c>
      <c r="F30">
        <v>1E-3</v>
      </c>
      <c r="G30">
        <v>107</v>
      </c>
      <c r="H30">
        <v>57.098814229200002</v>
      </c>
      <c r="I30">
        <v>0.95842642804099998</v>
      </c>
      <c r="J30">
        <v>0.45525291828800002</v>
      </c>
      <c r="K30">
        <v>0.26057142857100002</v>
      </c>
    </row>
    <row r="31" spans="1:11" x14ac:dyDescent="0.2">
      <c r="A31">
        <v>22</v>
      </c>
      <c r="B31">
        <f t="shared" si="0"/>
        <v>31.622776601683764</v>
      </c>
      <c r="C31">
        <v>0.4</v>
      </c>
      <c r="D31">
        <f t="shared" si="1"/>
        <v>4.0000000000000003E-5</v>
      </c>
      <c r="E31">
        <v>10000</v>
      </c>
      <c r="F31">
        <f>10^-2.5</f>
        <v>3.1622776601683764E-3</v>
      </c>
      <c r="G31">
        <v>87.5</v>
      </c>
      <c r="H31">
        <v>48.316205533599998</v>
      </c>
      <c r="I31">
        <v>0.78729946869</v>
      </c>
      <c r="J31">
        <v>0.36964980544699999</v>
      </c>
      <c r="K31">
        <v>0.21583652618099999</v>
      </c>
    </row>
    <row r="32" spans="1:11" x14ac:dyDescent="0.2">
      <c r="A32">
        <v>23</v>
      </c>
      <c r="B32">
        <f t="shared" si="0"/>
        <v>100</v>
      </c>
      <c r="C32">
        <v>0.4</v>
      </c>
      <c r="D32">
        <f t="shared" si="1"/>
        <v>4.0000000000000003E-5</v>
      </c>
      <c r="E32">
        <v>10000</v>
      </c>
      <c r="F32">
        <f>10^-2</f>
        <v>0.01</v>
      </c>
      <c r="G32">
        <v>66</v>
      </c>
      <c r="H32">
        <v>37.363636363600001</v>
      </c>
      <c r="I32">
        <v>0.59217937672900001</v>
      </c>
      <c r="J32">
        <v>0.350194552529</v>
      </c>
      <c r="K32">
        <v>0.20971867007700001</v>
      </c>
    </row>
    <row r="33" spans="1:11" x14ac:dyDescent="0.2">
      <c r="A33">
        <v>24</v>
      </c>
      <c r="B33">
        <f t="shared" si="0"/>
        <v>316.22776601683785</v>
      </c>
      <c r="C33">
        <v>0.4</v>
      </c>
      <c r="D33">
        <f t="shared" si="1"/>
        <v>4.0000000000000003E-5</v>
      </c>
      <c r="E33">
        <v>10000</v>
      </c>
      <c r="F33">
        <f>10^-1.5</f>
        <v>3.1622776601683784E-2</v>
      </c>
      <c r="G33">
        <v>49</v>
      </c>
      <c r="H33">
        <v>26.889328063200001</v>
      </c>
      <c r="I33">
        <v>0.43588125572800002</v>
      </c>
      <c r="J33">
        <v>0.225680933852</v>
      </c>
      <c r="K33">
        <v>0.14925373134299999</v>
      </c>
    </row>
    <row r="34" spans="1:11" x14ac:dyDescent="0.2">
      <c r="A34">
        <v>25</v>
      </c>
      <c r="B34">
        <f t="shared" si="0"/>
        <v>1000</v>
      </c>
      <c r="C34">
        <v>0.4</v>
      </c>
      <c r="D34">
        <f t="shared" si="1"/>
        <v>4.0000000000000003E-5</v>
      </c>
      <c r="E34">
        <v>10000</v>
      </c>
      <c r="F34">
        <f>0.1</f>
        <v>0.1</v>
      </c>
      <c r="G34">
        <v>33</v>
      </c>
      <c r="H34">
        <v>19.1996047431</v>
      </c>
      <c r="I34">
        <v>0.27841053802100002</v>
      </c>
      <c r="J34">
        <v>0.120622568093</v>
      </c>
      <c r="K34">
        <v>7.9945799457999997E-2</v>
      </c>
    </row>
    <row r="35" spans="1:11" x14ac:dyDescent="0.2">
      <c r="A35">
        <v>26</v>
      </c>
      <c r="B35">
        <f t="shared" si="0"/>
        <v>0.1</v>
      </c>
      <c r="C35">
        <f>0.4*10^0.5</f>
        <v>1.264911064067352</v>
      </c>
      <c r="D35">
        <f t="shared" si="1"/>
        <v>1.2649110640673519E-2</v>
      </c>
      <c r="E35">
        <v>100</v>
      </c>
      <c r="F35">
        <v>1E-3</v>
      </c>
      <c r="G35">
        <v>67.5</v>
      </c>
      <c r="H35">
        <v>34.043478260900002</v>
      </c>
      <c r="I35">
        <v>0.61159036220899998</v>
      </c>
      <c r="J35">
        <v>0.73540856031099999</v>
      </c>
      <c r="K35">
        <v>0.70699432892199998</v>
      </c>
    </row>
    <row r="36" spans="1:11" x14ac:dyDescent="0.2">
      <c r="A36">
        <v>27</v>
      </c>
      <c r="B36">
        <f t="shared" si="0"/>
        <v>0.31622776601683766</v>
      </c>
      <c r="C36">
        <f>0.4*10^0.5</f>
        <v>1.264911064067352</v>
      </c>
      <c r="D36">
        <f t="shared" si="1"/>
        <v>1.2649110640673519E-2</v>
      </c>
      <c r="E36">
        <v>100</v>
      </c>
      <c r="F36">
        <f>10^-2.5</f>
        <v>3.1622776601683764E-3</v>
      </c>
      <c r="G36">
        <v>67</v>
      </c>
      <c r="H36">
        <v>34.268774703600002</v>
      </c>
      <c r="I36">
        <v>0.60248018779699997</v>
      </c>
      <c r="J36">
        <v>0.634241245136</v>
      </c>
      <c r="K36">
        <v>0.610169491525</v>
      </c>
    </row>
    <row r="37" spans="1:11" x14ac:dyDescent="0.2">
      <c r="A37">
        <v>28</v>
      </c>
      <c r="B37">
        <f t="shared" si="0"/>
        <v>1</v>
      </c>
      <c r="C37">
        <f t="shared" ref="C37:C59" si="3">0.4*10^0.5</f>
        <v>1.264911064067352</v>
      </c>
      <c r="D37">
        <f t="shared" si="1"/>
        <v>1.2649110640673519E-2</v>
      </c>
      <c r="E37">
        <v>100</v>
      </c>
      <c r="F37">
        <f>10^-2</f>
        <v>0.01</v>
      </c>
      <c r="G37">
        <v>65.5</v>
      </c>
      <c r="H37">
        <v>33.517786561299999</v>
      </c>
      <c r="I37">
        <v>0.58875178635600001</v>
      </c>
      <c r="J37">
        <v>0.67704280155600005</v>
      </c>
      <c r="K37">
        <v>0.64168190128000002</v>
      </c>
    </row>
    <row r="38" spans="1:11" x14ac:dyDescent="0.2">
      <c r="A38">
        <v>29</v>
      </c>
      <c r="B38">
        <f t="shared" si="0"/>
        <v>3.1622776601683786</v>
      </c>
      <c r="C38">
        <f t="shared" si="3"/>
        <v>1.264911064067352</v>
      </c>
      <c r="D38">
        <f t="shared" si="1"/>
        <v>1.2649110640673519E-2</v>
      </c>
      <c r="E38">
        <v>100</v>
      </c>
      <c r="F38">
        <f>10^-1.5</f>
        <v>3.1622776601683784E-2</v>
      </c>
      <c r="G38">
        <v>60.5</v>
      </c>
      <c r="H38">
        <v>32.391304347800002</v>
      </c>
      <c r="I38">
        <v>0.54769286167999998</v>
      </c>
      <c r="J38">
        <v>0.75486381322999996</v>
      </c>
      <c r="K38">
        <v>0.68139963167600004</v>
      </c>
    </row>
    <row r="39" spans="1:11" x14ac:dyDescent="0.2">
      <c r="A39">
        <v>30</v>
      </c>
      <c r="B39">
        <f t="shared" si="0"/>
        <v>10</v>
      </c>
      <c r="C39">
        <f t="shared" si="3"/>
        <v>1.264911064067352</v>
      </c>
      <c r="D39">
        <f t="shared" si="1"/>
        <v>1.2649110640673519E-2</v>
      </c>
      <c r="E39">
        <v>100</v>
      </c>
      <c r="F39">
        <f>0.1</f>
        <v>0.1</v>
      </c>
      <c r="G39">
        <v>49.5</v>
      </c>
      <c r="H39">
        <v>28.533596837899999</v>
      </c>
      <c r="I39">
        <v>0.447282503705</v>
      </c>
      <c r="J39">
        <v>0.70038910505800001</v>
      </c>
      <c r="K39">
        <v>0.64144144144100002</v>
      </c>
    </row>
    <row r="40" spans="1:11" x14ac:dyDescent="0.2">
      <c r="A40">
        <v>31</v>
      </c>
      <c r="B40">
        <f t="shared" si="0"/>
        <v>0.31622776601683827</v>
      </c>
      <c r="C40">
        <f t="shared" si="3"/>
        <v>1.264911064067352</v>
      </c>
      <c r="D40">
        <f t="shared" si="1"/>
        <v>3.9999999999999966E-3</v>
      </c>
      <c r="E40">
        <f>10^2.5</f>
        <v>316.22776601683825</v>
      </c>
      <c r="F40">
        <v>1E-3</v>
      </c>
      <c r="G40">
        <v>68.5</v>
      </c>
      <c r="H40">
        <v>34.790513834000002</v>
      </c>
      <c r="I40">
        <v>0.61615446938999996</v>
      </c>
      <c r="J40">
        <v>0.66536964980500002</v>
      </c>
      <c r="K40">
        <v>0.64007421150300003</v>
      </c>
    </row>
    <row r="41" spans="1:11" x14ac:dyDescent="0.2">
      <c r="A41">
        <v>32</v>
      </c>
      <c r="B41">
        <f t="shared" si="0"/>
        <v>1</v>
      </c>
      <c r="C41">
        <f t="shared" si="3"/>
        <v>1.264911064067352</v>
      </c>
      <c r="D41">
        <f t="shared" si="1"/>
        <v>3.9999999999999966E-3</v>
      </c>
      <c r="E41">
        <f>10^2.5</f>
        <v>316.22776601683825</v>
      </c>
      <c r="F41">
        <f>10^-2.5</f>
        <v>3.1622776601683764E-3</v>
      </c>
      <c r="G41">
        <v>66.5</v>
      </c>
      <c r="H41">
        <v>34.383399209499999</v>
      </c>
      <c r="I41">
        <v>0.59560696710200001</v>
      </c>
      <c r="J41">
        <v>0.71206225680900004</v>
      </c>
      <c r="K41">
        <v>0.648312611012</v>
      </c>
    </row>
    <row r="42" spans="1:11" x14ac:dyDescent="0.2">
      <c r="A42">
        <v>33</v>
      </c>
      <c r="B42">
        <f t="shared" si="0"/>
        <v>3.1622776601683826</v>
      </c>
      <c r="C42">
        <f t="shared" si="3"/>
        <v>1.264911064067352</v>
      </c>
      <c r="D42">
        <f t="shared" si="1"/>
        <v>3.9999999999999966E-3</v>
      </c>
      <c r="E42">
        <f t="shared" ref="E42:E44" si="4">10^2.5</f>
        <v>316.22776601683825</v>
      </c>
      <c r="F42">
        <f>10^-2</f>
        <v>0.01</v>
      </c>
      <c r="G42">
        <v>62</v>
      </c>
      <c r="H42">
        <v>33.4782608696</v>
      </c>
      <c r="I42">
        <v>0.55682107604099995</v>
      </c>
      <c r="J42">
        <v>0.68871595330699997</v>
      </c>
      <c r="K42">
        <v>0.61791590493600002</v>
      </c>
    </row>
    <row r="43" spans="1:11" x14ac:dyDescent="0.2">
      <c r="A43">
        <v>34</v>
      </c>
      <c r="B43">
        <f t="shared" si="0"/>
        <v>10.000000000000007</v>
      </c>
      <c r="C43">
        <f t="shared" si="3"/>
        <v>1.264911064067352</v>
      </c>
      <c r="D43">
        <f t="shared" si="1"/>
        <v>3.9999999999999966E-3</v>
      </c>
      <c r="E43">
        <f t="shared" si="4"/>
        <v>316.22776601683825</v>
      </c>
      <c r="F43">
        <f>10^-1.5</f>
        <v>3.1622776601683784E-2</v>
      </c>
      <c r="G43">
        <v>50.5</v>
      </c>
      <c r="H43">
        <v>29.201581027700001</v>
      </c>
      <c r="I43">
        <v>0.44957357727000002</v>
      </c>
      <c r="J43">
        <v>0.70428015564199997</v>
      </c>
      <c r="K43">
        <v>0.63023679417099998</v>
      </c>
    </row>
    <row r="44" spans="1:11" x14ac:dyDescent="0.2">
      <c r="A44">
        <v>35</v>
      </c>
      <c r="B44">
        <f t="shared" si="0"/>
        <v>31.622776601683825</v>
      </c>
      <c r="C44">
        <f t="shared" si="3"/>
        <v>1.264911064067352</v>
      </c>
      <c r="D44">
        <f t="shared" si="1"/>
        <v>3.9999999999999966E-3</v>
      </c>
      <c r="E44">
        <f t="shared" si="4"/>
        <v>316.22776601683825</v>
      </c>
      <c r="F44">
        <f>0.1</f>
        <v>0.1</v>
      </c>
      <c r="G44">
        <v>32</v>
      </c>
      <c r="H44">
        <v>19.988142292500001</v>
      </c>
      <c r="I44">
        <v>0.27613750440500001</v>
      </c>
      <c r="J44">
        <v>0.65369649805399999</v>
      </c>
      <c r="K44">
        <v>0.593692022263</v>
      </c>
    </row>
    <row r="45" spans="1:11" x14ac:dyDescent="0.2">
      <c r="A45">
        <v>36</v>
      </c>
      <c r="B45">
        <f t="shared" si="0"/>
        <v>1</v>
      </c>
      <c r="C45">
        <f t="shared" si="3"/>
        <v>1.264911064067352</v>
      </c>
      <c r="D45">
        <f t="shared" si="1"/>
        <v>1.264911064067352E-3</v>
      </c>
      <c r="E45">
        <v>1000</v>
      </c>
      <c r="F45">
        <v>1E-3</v>
      </c>
      <c r="G45">
        <v>65.5</v>
      </c>
      <c r="H45">
        <v>33.482213438700001</v>
      </c>
      <c r="I45">
        <v>0.59106089987099997</v>
      </c>
      <c r="J45">
        <v>0.70817120622600005</v>
      </c>
      <c r="K45">
        <v>0.66975881261600001</v>
      </c>
    </row>
    <row r="46" spans="1:11" x14ac:dyDescent="0.2">
      <c r="A46">
        <v>37</v>
      </c>
      <c r="B46">
        <f t="shared" si="0"/>
        <v>3.1622776601683764</v>
      </c>
      <c r="C46">
        <f t="shared" si="3"/>
        <v>1.264911064067352</v>
      </c>
      <c r="D46">
        <f t="shared" si="1"/>
        <v>1.264911064067352E-3</v>
      </c>
      <c r="E46">
        <v>1000</v>
      </c>
      <c r="F46">
        <f>10^-2.5</f>
        <v>3.1622776601683764E-3</v>
      </c>
      <c r="G46">
        <v>61</v>
      </c>
      <c r="H46">
        <v>32.695652173900001</v>
      </c>
      <c r="I46">
        <v>0.54769286167999998</v>
      </c>
      <c r="J46">
        <v>0.79377431906600004</v>
      </c>
      <c r="K46">
        <v>0.69685767097999995</v>
      </c>
    </row>
    <row r="47" spans="1:11" x14ac:dyDescent="0.2">
      <c r="A47">
        <v>38</v>
      </c>
      <c r="B47">
        <f t="shared" si="0"/>
        <v>10</v>
      </c>
      <c r="C47">
        <f t="shared" si="3"/>
        <v>1.264911064067352</v>
      </c>
      <c r="D47">
        <f t="shared" si="1"/>
        <v>1.264911064067352E-3</v>
      </c>
      <c r="E47">
        <v>1000</v>
      </c>
      <c r="F47">
        <f>10^-2</f>
        <v>0.01</v>
      </c>
      <c r="G47">
        <v>49.5</v>
      </c>
      <c r="H47">
        <v>28.6245059289</v>
      </c>
      <c r="I47">
        <v>0.44271839652400002</v>
      </c>
      <c r="J47">
        <v>0.67704280155600005</v>
      </c>
      <c r="K47">
        <v>0.64376130198899995</v>
      </c>
    </row>
    <row r="48" spans="1:11" x14ac:dyDescent="0.2">
      <c r="A48">
        <v>39</v>
      </c>
      <c r="B48">
        <f t="shared" si="0"/>
        <v>31.622776601683785</v>
      </c>
      <c r="C48">
        <f t="shared" si="3"/>
        <v>1.264911064067352</v>
      </c>
      <c r="D48">
        <f t="shared" si="1"/>
        <v>1.264911064067352E-3</v>
      </c>
      <c r="E48">
        <v>1000</v>
      </c>
      <c r="F48">
        <f>10^-1.5</f>
        <v>3.1622776601683784E-2</v>
      </c>
      <c r="G48">
        <v>30.5</v>
      </c>
      <c r="H48">
        <v>18.873517786600001</v>
      </c>
      <c r="I48">
        <v>0.27384643083999999</v>
      </c>
      <c r="J48">
        <v>0.56809338521399999</v>
      </c>
      <c r="K48">
        <v>0.54934823091200002</v>
      </c>
    </row>
    <row r="49" spans="1:11" x14ac:dyDescent="0.2">
      <c r="A49">
        <v>40</v>
      </c>
      <c r="B49">
        <f t="shared" si="0"/>
        <v>100</v>
      </c>
      <c r="C49">
        <f t="shared" si="3"/>
        <v>1.264911064067352</v>
      </c>
      <c r="D49">
        <f t="shared" si="1"/>
        <v>1.264911064067352E-3</v>
      </c>
      <c r="E49">
        <v>1000</v>
      </c>
      <c r="F49">
        <f>0.1</f>
        <v>0.1</v>
      </c>
      <c r="G49">
        <v>13.5</v>
      </c>
      <c r="H49">
        <v>8.2905138339899995</v>
      </c>
      <c r="I49">
        <v>0.118666786697</v>
      </c>
      <c r="J49">
        <v>0.58365758754899999</v>
      </c>
      <c r="K49">
        <v>0.56896551724099997</v>
      </c>
    </row>
    <row r="50" spans="1:11" x14ac:dyDescent="0.2">
      <c r="A50">
        <v>41</v>
      </c>
      <c r="B50">
        <f t="shared" si="0"/>
        <v>3.1622776601683804</v>
      </c>
      <c r="C50">
        <f t="shared" si="3"/>
        <v>1.264911064067352</v>
      </c>
      <c r="D50">
        <f t="shared" si="1"/>
        <v>3.9999999999999996E-4</v>
      </c>
      <c r="E50">
        <f>10^3.5</f>
        <v>3162.2776601683804</v>
      </c>
      <c r="F50">
        <v>1E-3</v>
      </c>
      <c r="G50">
        <v>62.5</v>
      </c>
      <c r="H50">
        <v>33.849802371499997</v>
      </c>
      <c r="I50">
        <v>0.55682107604099995</v>
      </c>
      <c r="J50">
        <v>0.77431906614799995</v>
      </c>
      <c r="K50">
        <v>0.67256637168099997</v>
      </c>
    </row>
    <row r="51" spans="1:11" x14ac:dyDescent="0.2">
      <c r="A51">
        <v>42</v>
      </c>
      <c r="B51">
        <f t="shared" si="0"/>
        <v>9.9999999999999947</v>
      </c>
      <c r="C51">
        <f t="shared" si="3"/>
        <v>1.264911064067352</v>
      </c>
      <c r="D51">
        <f t="shared" si="1"/>
        <v>3.9999999999999996E-4</v>
      </c>
      <c r="E51">
        <f>10^3.5</f>
        <v>3162.2776601683804</v>
      </c>
      <c r="F51">
        <f>10^-2.5</f>
        <v>3.1622776601683764E-3</v>
      </c>
      <c r="G51">
        <v>50.5</v>
      </c>
      <c r="H51">
        <v>29.4466403162</v>
      </c>
      <c r="I51">
        <v>0.447282503705</v>
      </c>
      <c r="J51">
        <v>0.70428015564199997</v>
      </c>
      <c r="K51">
        <v>0.61552346570399996</v>
      </c>
    </row>
    <row r="52" spans="1:11" x14ac:dyDescent="0.2">
      <c r="A52">
        <v>43</v>
      </c>
      <c r="B52">
        <f t="shared" si="0"/>
        <v>31.622776601683803</v>
      </c>
      <c r="C52">
        <f t="shared" si="3"/>
        <v>1.264911064067352</v>
      </c>
      <c r="D52">
        <f t="shared" si="1"/>
        <v>3.9999999999999996E-4</v>
      </c>
      <c r="E52">
        <f>10^3.5</f>
        <v>3162.2776601683804</v>
      </c>
      <c r="F52">
        <f>10^-2</f>
        <v>0.01</v>
      </c>
      <c r="G52">
        <v>32</v>
      </c>
      <c r="H52">
        <v>19.956521739100001</v>
      </c>
      <c r="I52">
        <v>0.276119464456</v>
      </c>
      <c r="J52">
        <v>0.66147859922200003</v>
      </c>
      <c r="K52">
        <v>0.61887477313999995</v>
      </c>
    </row>
    <row r="53" spans="1:11" x14ac:dyDescent="0.2">
      <c r="A53">
        <v>44</v>
      </c>
      <c r="B53">
        <f t="shared" si="0"/>
        <v>100</v>
      </c>
      <c r="C53">
        <f t="shared" si="3"/>
        <v>1.264911064067352</v>
      </c>
      <c r="D53">
        <f t="shared" si="1"/>
        <v>3.9999999999999996E-4</v>
      </c>
      <c r="E53">
        <f>10^3.5</f>
        <v>3162.2776601683804</v>
      </c>
      <c r="F53">
        <f>10^-1.5</f>
        <v>3.1622776601683784E-2</v>
      </c>
      <c r="G53">
        <v>15</v>
      </c>
      <c r="H53">
        <v>9.5731225296400009</v>
      </c>
      <c r="I53">
        <v>0.12550392749399999</v>
      </c>
      <c r="J53">
        <v>0.56809338521399999</v>
      </c>
      <c r="K53">
        <v>0.58857142857099998</v>
      </c>
    </row>
    <row r="54" spans="1:11" x14ac:dyDescent="0.2">
      <c r="A54">
        <v>45</v>
      </c>
      <c r="B54">
        <f t="shared" si="0"/>
        <v>316.22776601683807</v>
      </c>
      <c r="C54">
        <f t="shared" si="3"/>
        <v>1.264911064067352</v>
      </c>
      <c r="D54">
        <f t="shared" si="1"/>
        <v>3.9999999999999996E-4</v>
      </c>
      <c r="E54">
        <f>10^3.5</f>
        <v>3162.2776601683804</v>
      </c>
      <c r="F54">
        <f>0.1</f>
        <v>0.1</v>
      </c>
      <c r="G54">
        <v>6</v>
      </c>
      <c r="H54">
        <v>3.8221343873500002</v>
      </c>
      <c r="I54">
        <v>4.3349998241599998E-2</v>
      </c>
      <c r="J54">
        <v>0.55252918287899999</v>
      </c>
      <c r="K54">
        <v>0.58317399617599996</v>
      </c>
    </row>
    <row r="55" spans="1:11" x14ac:dyDescent="0.2">
      <c r="A55">
        <v>46</v>
      </c>
      <c r="B55">
        <f t="shared" si="0"/>
        <v>10</v>
      </c>
      <c r="C55">
        <f t="shared" si="3"/>
        <v>1.264911064067352</v>
      </c>
      <c r="D55">
        <f t="shared" si="1"/>
        <v>1.2649110640673521E-4</v>
      </c>
      <c r="E55">
        <v>10000</v>
      </c>
      <c r="F55">
        <v>1E-3</v>
      </c>
      <c r="G55">
        <v>49.5</v>
      </c>
      <c r="H55">
        <v>28.166007905099999</v>
      </c>
      <c r="I55">
        <v>0.44270035657500001</v>
      </c>
      <c r="J55">
        <v>0.75097276264599999</v>
      </c>
      <c r="K55">
        <v>0.66972477064199998</v>
      </c>
    </row>
    <row r="56" spans="1:11" x14ac:dyDescent="0.2">
      <c r="A56">
        <v>47</v>
      </c>
      <c r="B56">
        <f t="shared" si="0"/>
        <v>31.622776601683764</v>
      </c>
      <c r="C56">
        <f t="shared" si="3"/>
        <v>1.264911064067352</v>
      </c>
      <c r="D56">
        <f t="shared" si="1"/>
        <v>1.2649110640673521E-4</v>
      </c>
      <c r="E56">
        <v>10000</v>
      </c>
      <c r="F56">
        <f>10^-2.5</f>
        <v>3.1622776601683764E-3</v>
      </c>
      <c r="G56">
        <v>31</v>
      </c>
      <c r="H56">
        <v>18.798418972299999</v>
      </c>
      <c r="I56">
        <v>0.27157339722399998</v>
      </c>
      <c r="J56">
        <v>0.634241245136</v>
      </c>
      <c r="K56">
        <v>0.61121495327099995</v>
      </c>
    </row>
    <row r="57" spans="1:11" x14ac:dyDescent="0.2">
      <c r="A57">
        <v>48</v>
      </c>
      <c r="B57">
        <f t="shared" si="0"/>
        <v>100</v>
      </c>
      <c r="C57">
        <f t="shared" si="3"/>
        <v>1.264911064067352</v>
      </c>
      <c r="D57">
        <f t="shared" si="1"/>
        <v>1.2649110640673521E-4</v>
      </c>
      <c r="E57">
        <v>10000</v>
      </c>
      <c r="F57">
        <f>10^-2</f>
        <v>0.01</v>
      </c>
      <c r="G57">
        <v>13.5</v>
      </c>
      <c r="H57">
        <v>8.3359683794499997</v>
      </c>
      <c r="I57">
        <v>0.11981232348</v>
      </c>
      <c r="J57">
        <v>0.66536964980500002</v>
      </c>
      <c r="K57">
        <v>0.66023166023199997</v>
      </c>
    </row>
    <row r="58" spans="1:11" x14ac:dyDescent="0.2">
      <c r="A58">
        <v>49</v>
      </c>
      <c r="B58">
        <f t="shared" si="0"/>
        <v>316.22776601683785</v>
      </c>
      <c r="C58">
        <f t="shared" si="3"/>
        <v>1.264911064067352</v>
      </c>
      <c r="D58">
        <f t="shared" si="1"/>
        <v>1.2649110640673521E-4</v>
      </c>
      <c r="E58">
        <v>10000</v>
      </c>
      <c r="F58">
        <f>10^-1.5</f>
        <v>3.1622776601683784E-2</v>
      </c>
      <c r="G58">
        <v>4.5</v>
      </c>
      <c r="H58">
        <v>2.5573122529600001</v>
      </c>
      <c r="I58">
        <v>3.6503837470600001E-2</v>
      </c>
      <c r="J58">
        <v>0.56031128404700004</v>
      </c>
      <c r="K58">
        <v>0.619883040936</v>
      </c>
    </row>
    <row r="59" spans="1:11" x14ac:dyDescent="0.2">
      <c r="A59">
        <v>50</v>
      </c>
      <c r="B59">
        <f t="shared" si="0"/>
        <v>1000</v>
      </c>
      <c r="C59">
        <f t="shared" si="3"/>
        <v>1.264911064067352</v>
      </c>
      <c r="D59">
        <f t="shared" si="1"/>
        <v>1.2649110640673521E-4</v>
      </c>
      <c r="E59">
        <v>10000</v>
      </c>
      <c r="F59">
        <f>0.1</f>
        <v>0.1</v>
      </c>
      <c r="G59">
        <v>2</v>
      </c>
      <c r="H59">
        <v>0.58498023715400005</v>
      </c>
      <c r="I59">
        <v>5.6825840391699998E-3</v>
      </c>
      <c r="J59">
        <v>0.49027237354100001</v>
      </c>
      <c r="K59">
        <v>0.578629032258</v>
      </c>
    </row>
    <row r="60" spans="1:11" x14ac:dyDescent="0.2">
      <c r="A60">
        <v>51</v>
      </c>
      <c r="B60">
        <f t="shared" si="0"/>
        <v>0.1</v>
      </c>
      <c r="C60">
        <f>0.4*10^1</f>
        <v>4</v>
      </c>
      <c r="D60">
        <f t="shared" si="1"/>
        <v>0.04</v>
      </c>
      <c r="E60">
        <v>100</v>
      </c>
      <c r="F60">
        <v>1E-3</v>
      </c>
      <c r="G60">
        <v>62</v>
      </c>
      <c r="H60">
        <v>32.229249011900002</v>
      </c>
      <c r="I60">
        <v>0.56138518322200004</v>
      </c>
      <c r="J60">
        <v>0.98054474708200001</v>
      </c>
      <c r="K60">
        <v>0.97076023391800004</v>
      </c>
    </row>
    <row r="61" spans="1:11" x14ac:dyDescent="0.2">
      <c r="A61">
        <v>52</v>
      </c>
      <c r="B61">
        <f t="shared" si="0"/>
        <v>0.31622776601683766</v>
      </c>
      <c r="C61">
        <v>4</v>
      </c>
      <c r="D61">
        <f t="shared" si="1"/>
        <v>0.04</v>
      </c>
      <c r="E61">
        <v>100</v>
      </c>
      <c r="F61">
        <f>10^-2.5</f>
        <v>3.1622776601683764E-3</v>
      </c>
      <c r="G61">
        <v>62</v>
      </c>
      <c r="H61">
        <v>32.083003952600002</v>
      </c>
      <c r="I61">
        <v>0.55682107604099995</v>
      </c>
      <c r="J61">
        <v>0.98054474708200001</v>
      </c>
      <c r="K61">
        <v>0.94174757281599997</v>
      </c>
    </row>
    <row r="62" spans="1:11" x14ac:dyDescent="0.2">
      <c r="A62">
        <v>53</v>
      </c>
      <c r="B62">
        <f t="shared" si="0"/>
        <v>1</v>
      </c>
      <c r="C62">
        <v>4</v>
      </c>
      <c r="D62">
        <f t="shared" si="1"/>
        <v>0.04</v>
      </c>
      <c r="E62">
        <v>100</v>
      </c>
      <c r="F62">
        <f>10^-2</f>
        <v>0.01</v>
      </c>
      <c r="G62">
        <v>59.5</v>
      </c>
      <c r="H62">
        <v>31.4071146245</v>
      </c>
      <c r="I62">
        <v>0.53856464731800002</v>
      </c>
      <c r="J62">
        <v>0.93385214007799999</v>
      </c>
      <c r="K62">
        <v>0.91262135922300003</v>
      </c>
    </row>
    <row r="63" spans="1:11" x14ac:dyDescent="0.2">
      <c r="A63">
        <v>54</v>
      </c>
      <c r="B63">
        <f t="shared" si="0"/>
        <v>3.1622776601683786</v>
      </c>
      <c r="C63">
        <v>4</v>
      </c>
      <c r="D63">
        <f t="shared" si="1"/>
        <v>0.04</v>
      </c>
      <c r="E63">
        <v>100</v>
      </c>
      <c r="F63">
        <f>10^-1.5</f>
        <v>3.1622776601683784E-2</v>
      </c>
      <c r="G63">
        <v>52.5</v>
      </c>
      <c r="H63">
        <v>29.2608695652</v>
      </c>
      <c r="I63">
        <v>0.47466714678900002</v>
      </c>
      <c r="J63">
        <v>0.94941634241200001</v>
      </c>
      <c r="K63">
        <v>0.904854368932</v>
      </c>
    </row>
    <row r="64" spans="1:11" x14ac:dyDescent="0.2">
      <c r="A64">
        <v>55</v>
      </c>
      <c r="B64">
        <f t="shared" si="0"/>
        <v>10</v>
      </c>
      <c r="C64">
        <v>4</v>
      </c>
      <c r="D64">
        <f t="shared" si="1"/>
        <v>0.04</v>
      </c>
      <c r="E64">
        <v>100</v>
      </c>
      <c r="F64">
        <f>0.1</f>
        <v>0.1</v>
      </c>
      <c r="G64">
        <v>39</v>
      </c>
      <c r="H64">
        <v>23.4150197628</v>
      </c>
      <c r="I64">
        <v>0.351436252911</v>
      </c>
      <c r="J64">
        <v>0.94552529182900003</v>
      </c>
      <c r="K64">
        <v>0.89320388349500002</v>
      </c>
    </row>
    <row r="65" spans="1:11" x14ac:dyDescent="0.2">
      <c r="A65">
        <v>56</v>
      </c>
      <c r="B65">
        <f t="shared" si="0"/>
        <v>0.31622776601683827</v>
      </c>
      <c r="C65">
        <v>4</v>
      </c>
      <c r="D65">
        <f t="shared" si="1"/>
        <v>1.2649110640673505E-2</v>
      </c>
      <c r="E65">
        <f>10^2.5</f>
        <v>316.22776601683825</v>
      </c>
      <c r="F65">
        <v>1E-3</v>
      </c>
      <c r="G65">
        <v>63</v>
      </c>
      <c r="H65">
        <v>33.019762845800003</v>
      </c>
      <c r="I65">
        <v>0.56365821683700001</v>
      </c>
      <c r="J65">
        <v>0.99221789883300004</v>
      </c>
      <c r="K65">
        <v>0.94219653179200002</v>
      </c>
    </row>
    <row r="66" spans="1:11" x14ac:dyDescent="0.2">
      <c r="A66">
        <v>57</v>
      </c>
      <c r="B66">
        <f t="shared" si="0"/>
        <v>1</v>
      </c>
      <c r="C66">
        <v>4</v>
      </c>
      <c r="D66">
        <f t="shared" si="1"/>
        <v>1.2649110640673505E-2</v>
      </c>
      <c r="E66">
        <f>10^2.5</f>
        <v>316.22776601683825</v>
      </c>
      <c r="F66">
        <f>10^-2.5</f>
        <v>3.1622776601683764E-3</v>
      </c>
      <c r="G66">
        <v>61</v>
      </c>
      <c r="H66">
        <v>32.466403162100001</v>
      </c>
      <c r="I66">
        <v>0.54540178811499995</v>
      </c>
      <c r="J66">
        <v>0.96887159533099998</v>
      </c>
      <c r="K66">
        <v>0.94003868471999996</v>
      </c>
    </row>
    <row r="67" spans="1:11" x14ac:dyDescent="0.2">
      <c r="A67">
        <v>58</v>
      </c>
      <c r="B67">
        <f t="shared" si="0"/>
        <v>3.1622776601683826</v>
      </c>
      <c r="C67">
        <v>4</v>
      </c>
      <c r="D67">
        <f t="shared" si="1"/>
        <v>1.2649110640673505E-2</v>
      </c>
      <c r="E67">
        <f t="shared" ref="E67:E69" si="5">10^2.5</f>
        <v>316.22776601683825</v>
      </c>
      <c r="F67">
        <f>10^-2</f>
        <v>0.01</v>
      </c>
      <c r="G67">
        <v>53.5</v>
      </c>
      <c r="H67">
        <v>30.233201580999999</v>
      </c>
      <c r="I67">
        <v>0.47694018040500002</v>
      </c>
      <c r="J67">
        <v>0.95330739299599998</v>
      </c>
      <c r="K67">
        <v>0.90135396518400002</v>
      </c>
    </row>
    <row r="68" spans="1:11" x14ac:dyDescent="0.2">
      <c r="A68">
        <v>59</v>
      </c>
      <c r="B68">
        <f t="shared" si="0"/>
        <v>10.000000000000007</v>
      </c>
      <c r="C68">
        <v>4</v>
      </c>
      <c r="D68">
        <f t="shared" si="1"/>
        <v>1.2649110640673505E-2</v>
      </c>
      <c r="E68">
        <f t="shared" si="5"/>
        <v>316.22776601683825</v>
      </c>
      <c r="F68">
        <f>10^-1.5</f>
        <v>3.1622776601683784E-2</v>
      </c>
      <c r="G68">
        <v>40</v>
      </c>
      <c r="H68">
        <v>24.4466403162</v>
      </c>
      <c r="I68">
        <v>0.35372732647600003</v>
      </c>
      <c r="J68">
        <v>0.96498054474700001</v>
      </c>
      <c r="K68">
        <v>0.89980732177300005</v>
      </c>
    </row>
    <row r="69" spans="1:11" x14ac:dyDescent="0.2">
      <c r="A69">
        <v>60</v>
      </c>
      <c r="B69">
        <f t="shared" si="0"/>
        <v>31.622776601683825</v>
      </c>
      <c r="C69">
        <v>4</v>
      </c>
      <c r="D69">
        <f t="shared" si="1"/>
        <v>1.2649110640673505E-2</v>
      </c>
      <c r="E69">
        <f t="shared" si="5"/>
        <v>316.22776601683825</v>
      </c>
      <c r="F69">
        <f>0.1</f>
        <v>0.1</v>
      </c>
      <c r="G69">
        <v>21.5</v>
      </c>
      <c r="H69">
        <v>13.9209486166</v>
      </c>
      <c r="I69">
        <v>0.18485536079199999</v>
      </c>
      <c r="J69">
        <v>0.94163424124499995</v>
      </c>
      <c r="K69">
        <v>0.868471953578</v>
      </c>
    </row>
    <row r="70" spans="1:11" x14ac:dyDescent="0.2">
      <c r="A70">
        <v>61</v>
      </c>
      <c r="B70">
        <f t="shared" si="0"/>
        <v>1</v>
      </c>
      <c r="C70">
        <v>4</v>
      </c>
      <c r="D70">
        <f t="shared" si="1"/>
        <v>4.0000000000000001E-3</v>
      </c>
      <c r="E70">
        <v>1000</v>
      </c>
      <c r="F70">
        <v>1E-3</v>
      </c>
      <c r="G70">
        <v>59.5</v>
      </c>
      <c r="H70">
        <v>31.434782608700001</v>
      </c>
      <c r="I70">
        <v>0.53856464731800002</v>
      </c>
      <c r="J70">
        <v>0.94552529182900003</v>
      </c>
      <c r="K70">
        <v>0.92787524366499996</v>
      </c>
    </row>
    <row r="71" spans="1:11" x14ac:dyDescent="0.2">
      <c r="A71">
        <v>62</v>
      </c>
      <c r="B71">
        <f t="shared" si="0"/>
        <v>3.1622776601683764</v>
      </c>
      <c r="C71">
        <v>4</v>
      </c>
      <c r="D71">
        <f t="shared" si="1"/>
        <v>4.0000000000000001E-3</v>
      </c>
      <c r="E71">
        <v>1000</v>
      </c>
      <c r="F71">
        <f>10^-2.5</f>
        <v>3.1622776601683764E-3</v>
      </c>
      <c r="G71">
        <v>53</v>
      </c>
      <c r="H71">
        <v>29.237154150199999</v>
      </c>
      <c r="I71">
        <v>0.47694018040500002</v>
      </c>
      <c r="J71">
        <v>0.95330739299599998</v>
      </c>
      <c r="K71">
        <v>0.89668615984400002</v>
      </c>
    </row>
    <row r="72" spans="1:11" x14ac:dyDescent="0.2">
      <c r="A72">
        <v>63</v>
      </c>
      <c r="B72">
        <f t="shared" si="0"/>
        <v>10</v>
      </c>
      <c r="C72">
        <v>4</v>
      </c>
      <c r="D72">
        <f t="shared" si="1"/>
        <v>4.0000000000000001E-3</v>
      </c>
      <c r="E72">
        <v>1000</v>
      </c>
      <c r="F72">
        <f>10^-2</f>
        <v>0.01</v>
      </c>
      <c r="G72">
        <v>39</v>
      </c>
      <c r="H72">
        <v>23.351778656099999</v>
      </c>
      <c r="I72">
        <v>0.34914517934599998</v>
      </c>
      <c r="J72">
        <v>0.94163424124499995</v>
      </c>
      <c r="K72">
        <v>0.88888888888899997</v>
      </c>
    </row>
    <row r="73" spans="1:11" x14ac:dyDescent="0.2">
      <c r="A73">
        <v>64</v>
      </c>
      <c r="B73">
        <f t="shared" si="0"/>
        <v>31.622776601683785</v>
      </c>
      <c r="C73">
        <v>4</v>
      </c>
      <c r="D73">
        <f t="shared" si="1"/>
        <v>4.0000000000000001E-3</v>
      </c>
      <c r="E73">
        <v>1000</v>
      </c>
      <c r="F73">
        <f>10^-1.5</f>
        <v>3.1622776601683784E-2</v>
      </c>
      <c r="G73">
        <v>20.5</v>
      </c>
      <c r="H73">
        <v>13.0158102767</v>
      </c>
      <c r="I73">
        <v>0.18370982400899999</v>
      </c>
      <c r="J73">
        <v>0.89105058365800005</v>
      </c>
      <c r="K73">
        <v>0.86964980544699999</v>
      </c>
    </row>
    <row r="74" spans="1:11" x14ac:dyDescent="0.2">
      <c r="A74">
        <v>65</v>
      </c>
      <c r="B74">
        <f t="shared" si="0"/>
        <v>100</v>
      </c>
      <c r="C74">
        <v>4</v>
      </c>
      <c r="D74">
        <f t="shared" si="1"/>
        <v>4.0000000000000001E-3</v>
      </c>
      <c r="E74">
        <v>1000</v>
      </c>
      <c r="F74">
        <f>0.1</f>
        <v>0.1</v>
      </c>
      <c r="G74">
        <v>7.5</v>
      </c>
      <c r="H74">
        <v>4.6007905138299998</v>
      </c>
      <c r="I74">
        <v>6.1615446939E-2</v>
      </c>
      <c r="J74">
        <v>0.93385214007799999</v>
      </c>
      <c r="K74">
        <v>0.876712328767</v>
      </c>
    </row>
    <row r="75" spans="1:11" x14ac:dyDescent="0.2">
      <c r="A75">
        <v>66</v>
      </c>
      <c r="B75">
        <f t="shared" ref="B75:B134" si="6">E75*F75</f>
        <v>3.1622776601683804</v>
      </c>
      <c r="C75">
        <v>4</v>
      </c>
      <c r="D75">
        <f t="shared" ref="D75:D134" si="7">C75/E75</f>
        <v>1.2649110640673513E-3</v>
      </c>
      <c r="E75">
        <f>10^3.5</f>
        <v>3162.2776601683804</v>
      </c>
      <c r="F75">
        <v>1E-3</v>
      </c>
      <c r="G75">
        <v>54</v>
      </c>
      <c r="H75">
        <v>30.201581027700001</v>
      </c>
      <c r="I75">
        <v>0.48381340109999998</v>
      </c>
      <c r="J75">
        <v>0.95330739299599998</v>
      </c>
      <c r="K75">
        <v>0.88132295719800002</v>
      </c>
    </row>
    <row r="76" spans="1:11" x14ac:dyDescent="0.2">
      <c r="A76">
        <v>67</v>
      </c>
      <c r="B76">
        <f t="shared" si="6"/>
        <v>9.9999999999999947</v>
      </c>
      <c r="C76">
        <v>4</v>
      </c>
      <c r="D76">
        <f t="shared" si="7"/>
        <v>1.2649110640673513E-3</v>
      </c>
      <c r="E76">
        <f>10^3.5</f>
        <v>3162.2776601683804</v>
      </c>
      <c r="F76">
        <f>10^-2.5</f>
        <v>3.1622776601683764E-3</v>
      </c>
      <c r="G76">
        <v>40</v>
      </c>
      <c r="H76">
        <v>24.379446640299999</v>
      </c>
      <c r="I76">
        <v>0.35600036009199998</v>
      </c>
      <c r="J76">
        <v>1.0038910505800001</v>
      </c>
      <c r="K76">
        <v>0.90856031128400006</v>
      </c>
    </row>
    <row r="77" spans="1:11" x14ac:dyDescent="0.2">
      <c r="A77">
        <v>68</v>
      </c>
      <c r="B77">
        <f t="shared" si="6"/>
        <v>31.622776601683803</v>
      </c>
      <c r="C77">
        <v>4</v>
      </c>
      <c r="D77">
        <f t="shared" si="7"/>
        <v>1.2649110640673513E-3</v>
      </c>
      <c r="E77">
        <f>10^3.5</f>
        <v>3162.2776601683804</v>
      </c>
      <c r="F77">
        <f>10^-2</f>
        <v>0.01</v>
      </c>
      <c r="G77">
        <v>21.5</v>
      </c>
      <c r="H77">
        <v>13.8932806324</v>
      </c>
      <c r="I77">
        <v>0.180273213662</v>
      </c>
      <c r="J77">
        <v>0.94163424124499995</v>
      </c>
      <c r="K77">
        <v>0.88974854932299996</v>
      </c>
    </row>
    <row r="78" spans="1:11" x14ac:dyDescent="0.2">
      <c r="A78">
        <v>69</v>
      </c>
      <c r="B78">
        <f t="shared" si="6"/>
        <v>100</v>
      </c>
      <c r="C78">
        <v>4</v>
      </c>
      <c r="D78">
        <f t="shared" si="7"/>
        <v>1.2649110640673513E-3</v>
      </c>
      <c r="E78">
        <f>10^3.5</f>
        <v>3162.2776601683804</v>
      </c>
      <c r="F78">
        <f>10^-1.5</f>
        <v>3.1622776601683784E-2</v>
      </c>
      <c r="G78">
        <v>9</v>
      </c>
      <c r="H78">
        <v>5.5335968379400002</v>
      </c>
      <c r="I78">
        <v>7.0734641325600006E-2</v>
      </c>
      <c r="J78">
        <v>0.92996108949400003</v>
      </c>
      <c r="K78">
        <v>0.87961165048500001</v>
      </c>
    </row>
    <row r="79" spans="1:11" x14ac:dyDescent="0.2">
      <c r="A79">
        <v>70</v>
      </c>
      <c r="B79">
        <f t="shared" si="6"/>
        <v>316.22776601683807</v>
      </c>
      <c r="C79">
        <v>4</v>
      </c>
      <c r="D79">
        <f t="shared" si="7"/>
        <v>1.2649110640673513E-3</v>
      </c>
      <c r="E79">
        <f>10^3.5</f>
        <v>3162.2776601683804</v>
      </c>
      <c r="F79">
        <f>0.1</f>
        <v>0.1</v>
      </c>
      <c r="G79">
        <v>4</v>
      </c>
      <c r="H79">
        <v>2.2252964426899999</v>
      </c>
      <c r="I79">
        <v>2.7384643084000002E-2</v>
      </c>
      <c r="J79">
        <v>0.78599221789899998</v>
      </c>
      <c r="K79">
        <v>0.78947368421099995</v>
      </c>
    </row>
    <row r="80" spans="1:11" x14ac:dyDescent="0.2">
      <c r="A80">
        <v>71</v>
      </c>
      <c r="B80">
        <f t="shared" si="6"/>
        <v>10</v>
      </c>
      <c r="C80">
        <v>4</v>
      </c>
      <c r="D80">
        <f t="shared" si="7"/>
        <v>4.0000000000000002E-4</v>
      </c>
      <c r="E80">
        <v>10000</v>
      </c>
      <c r="F80">
        <v>1E-3</v>
      </c>
      <c r="G80">
        <v>39</v>
      </c>
      <c r="H80">
        <v>23.205533596799999</v>
      </c>
      <c r="I80">
        <v>0.34459911211499999</v>
      </c>
      <c r="J80">
        <v>0.92996108949400003</v>
      </c>
      <c r="K80">
        <v>0.87524366471699999</v>
      </c>
    </row>
    <row r="81" spans="1:11" x14ac:dyDescent="0.2">
      <c r="A81">
        <v>72</v>
      </c>
      <c r="B81">
        <f t="shared" si="6"/>
        <v>31.622776601683764</v>
      </c>
      <c r="C81">
        <v>4</v>
      </c>
      <c r="D81">
        <f t="shared" si="7"/>
        <v>4.0000000000000002E-4</v>
      </c>
      <c r="E81">
        <v>10000</v>
      </c>
      <c r="F81">
        <f>10^-2.5</f>
        <v>3.1622776601683764E-3</v>
      </c>
      <c r="G81">
        <v>20</v>
      </c>
      <c r="H81">
        <v>12.758893280600001</v>
      </c>
      <c r="I81">
        <v>0.17343607286500001</v>
      </c>
      <c r="J81">
        <v>0.93385214007799999</v>
      </c>
      <c r="K81">
        <v>0.87719298245599997</v>
      </c>
    </row>
    <row r="82" spans="1:11" x14ac:dyDescent="0.2">
      <c r="A82">
        <v>73</v>
      </c>
      <c r="B82">
        <f t="shared" si="6"/>
        <v>100</v>
      </c>
      <c r="C82">
        <v>4</v>
      </c>
      <c r="D82">
        <f t="shared" si="7"/>
        <v>4.0000000000000002E-4</v>
      </c>
      <c r="E82">
        <v>10000</v>
      </c>
      <c r="F82">
        <f>10^-2</f>
        <v>0.01</v>
      </c>
      <c r="G82">
        <v>7.5</v>
      </c>
      <c r="H82">
        <v>4.3992094861700002</v>
      </c>
      <c r="I82">
        <v>5.9324373373999997E-2</v>
      </c>
      <c r="J82">
        <v>0.87548638132300005</v>
      </c>
      <c r="K82">
        <v>0.85714285714299998</v>
      </c>
    </row>
    <row r="83" spans="1:11" x14ac:dyDescent="0.2">
      <c r="A83">
        <v>74</v>
      </c>
      <c r="B83">
        <f t="shared" si="6"/>
        <v>316.22776601683785</v>
      </c>
      <c r="C83">
        <v>4</v>
      </c>
      <c r="D83">
        <f t="shared" si="7"/>
        <v>4.0000000000000002E-4</v>
      </c>
      <c r="E83">
        <v>10000</v>
      </c>
      <c r="F83">
        <f>10^-1.5</f>
        <v>3.1622776601683784E-2</v>
      </c>
      <c r="G83">
        <v>2.5</v>
      </c>
      <c r="H83">
        <v>1.1205533596799999</v>
      </c>
      <c r="I83">
        <v>1.8247408747999998E-2</v>
      </c>
      <c r="J83">
        <v>0.77821011673200002</v>
      </c>
      <c r="K83">
        <v>0.79880478087600004</v>
      </c>
    </row>
    <row r="84" spans="1:11" x14ac:dyDescent="0.2">
      <c r="A84">
        <v>75</v>
      </c>
      <c r="B84">
        <f t="shared" si="6"/>
        <v>1000</v>
      </c>
      <c r="C84">
        <v>4</v>
      </c>
      <c r="D84">
        <f t="shared" si="7"/>
        <v>4.0000000000000002E-4</v>
      </c>
      <c r="E84">
        <v>10000</v>
      </c>
      <c r="F84">
        <f>0.1</f>
        <v>0.1</v>
      </c>
      <c r="G84">
        <v>1</v>
      </c>
      <c r="H84">
        <v>0.15612648221299999</v>
      </c>
      <c r="I84">
        <v>4.5550872060000002E-3</v>
      </c>
      <c r="J84">
        <v>0.26070038910499999</v>
      </c>
      <c r="K84">
        <v>0.407239819005</v>
      </c>
    </row>
    <row r="85" spans="1:11" x14ac:dyDescent="0.2">
      <c r="A85">
        <v>76</v>
      </c>
      <c r="B85">
        <f t="shared" si="6"/>
        <v>0.1</v>
      </c>
      <c r="C85">
        <f>0.4*10^1.5</f>
        <v>12.649110640673522</v>
      </c>
      <c r="D85">
        <f t="shared" si="7"/>
        <v>0.12649110640673522</v>
      </c>
      <c r="E85">
        <v>100</v>
      </c>
      <c r="F85">
        <v>1E-3</v>
      </c>
      <c r="G85">
        <v>62.5</v>
      </c>
      <c r="H85">
        <v>32.2924901186</v>
      </c>
      <c r="I85">
        <v>0.56594929040200004</v>
      </c>
      <c r="J85">
        <v>1.0194552529200001</v>
      </c>
      <c r="K85">
        <v>0.99415204678400004</v>
      </c>
    </row>
    <row r="86" spans="1:11" x14ac:dyDescent="0.2">
      <c r="A86">
        <v>77</v>
      </c>
      <c r="B86">
        <f t="shared" si="6"/>
        <v>0.31622776601683766</v>
      </c>
      <c r="C86">
        <f>C85</f>
        <v>12.649110640673522</v>
      </c>
      <c r="D86">
        <f t="shared" si="7"/>
        <v>0.12649110640673522</v>
      </c>
      <c r="E86">
        <v>100</v>
      </c>
      <c r="F86">
        <f>10^-2.5</f>
        <v>3.1622776601683764E-3</v>
      </c>
      <c r="G86">
        <v>61.5</v>
      </c>
      <c r="H86">
        <v>32.035573122499997</v>
      </c>
      <c r="I86">
        <v>0.55453000247600004</v>
      </c>
      <c r="J86">
        <v>0.98832684824899997</v>
      </c>
      <c r="K86">
        <v>0.98635477582800002</v>
      </c>
    </row>
    <row r="87" spans="1:11" x14ac:dyDescent="0.2">
      <c r="A87">
        <v>78</v>
      </c>
      <c r="B87">
        <f t="shared" si="6"/>
        <v>1</v>
      </c>
      <c r="C87">
        <f t="shared" ref="C87:C109" si="8">C86</f>
        <v>12.649110640673522</v>
      </c>
      <c r="D87">
        <f t="shared" si="7"/>
        <v>0.12649110640673522</v>
      </c>
      <c r="E87">
        <v>100</v>
      </c>
      <c r="F87">
        <f>10^-2</f>
        <v>0.01</v>
      </c>
      <c r="G87">
        <v>58.5</v>
      </c>
      <c r="H87">
        <v>31.110671936799999</v>
      </c>
      <c r="I87">
        <v>0.52714535939200002</v>
      </c>
      <c r="J87">
        <v>0.99610894941600003</v>
      </c>
      <c r="K87">
        <v>0.97660818713499997</v>
      </c>
    </row>
    <row r="88" spans="1:11" x14ac:dyDescent="0.2">
      <c r="A88">
        <v>79</v>
      </c>
      <c r="B88">
        <f t="shared" si="6"/>
        <v>3.1622776601683786</v>
      </c>
      <c r="C88">
        <f t="shared" si="8"/>
        <v>12.649110640673522</v>
      </c>
      <c r="D88">
        <f t="shared" si="7"/>
        <v>0.12649110640673522</v>
      </c>
      <c r="E88">
        <v>100</v>
      </c>
      <c r="F88">
        <f>10^-1.5</f>
        <v>3.1622776601683784E-2</v>
      </c>
      <c r="G88">
        <v>51</v>
      </c>
      <c r="H88">
        <v>28.735177865600001</v>
      </c>
      <c r="I88">
        <v>0.46097482524700001</v>
      </c>
      <c r="J88">
        <v>1.03112840467</v>
      </c>
      <c r="K88">
        <v>0.96296296296299999</v>
      </c>
    </row>
    <row r="89" spans="1:11" x14ac:dyDescent="0.2">
      <c r="A89">
        <v>80</v>
      </c>
      <c r="B89">
        <f t="shared" si="6"/>
        <v>10</v>
      </c>
      <c r="C89">
        <f t="shared" si="8"/>
        <v>12.649110640673522</v>
      </c>
      <c r="D89">
        <f t="shared" si="7"/>
        <v>0.12649110640673522</v>
      </c>
      <c r="E89">
        <v>100</v>
      </c>
      <c r="F89">
        <f>0.1</f>
        <v>0.1</v>
      </c>
      <c r="G89">
        <v>37</v>
      </c>
      <c r="H89">
        <v>22.383399209499999</v>
      </c>
      <c r="I89">
        <v>0.33088875062400003</v>
      </c>
      <c r="J89">
        <v>1.0700389105100001</v>
      </c>
      <c r="K89">
        <v>0.96881091617899995</v>
      </c>
    </row>
    <row r="90" spans="1:11" x14ac:dyDescent="0.2">
      <c r="A90">
        <v>81</v>
      </c>
      <c r="B90">
        <f t="shared" si="6"/>
        <v>0.31622776601683827</v>
      </c>
      <c r="C90">
        <f t="shared" si="8"/>
        <v>12.649110640673522</v>
      </c>
      <c r="D90">
        <f t="shared" si="7"/>
        <v>3.9999999999999973E-2</v>
      </c>
      <c r="E90">
        <f>10^2.5</f>
        <v>316.22776601683825</v>
      </c>
      <c r="F90">
        <v>1E-3</v>
      </c>
      <c r="G90">
        <v>62</v>
      </c>
      <c r="H90">
        <v>32.948616600800001</v>
      </c>
      <c r="I90">
        <v>0.55682107604099995</v>
      </c>
      <c r="J90">
        <v>0.984435797665</v>
      </c>
      <c r="K90">
        <v>0.97678916827899998</v>
      </c>
    </row>
    <row r="91" spans="1:11" x14ac:dyDescent="0.2">
      <c r="A91">
        <v>82</v>
      </c>
      <c r="B91">
        <f t="shared" si="6"/>
        <v>1</v>
      </c>
      <c r="C91">
        <f t="shared" si="8"/>
        <v>12.649110640673522</v>
      </c>
      <c r="D91">
        <f t="shared" si="7"/>
        <v>3.9999999999999973E-2</v>
      </c>
      <c r="E91">
        <f>10^2.5</f>
        <v>316.22776601683825</v>
      </c>
      <c r="F91">
        <f>10^-2.5</f>
        <v>3.1622776601683764E-3</v>
      </c>
      <c r="G91">
        <v>59</v>
      </c>
      <c r="H91">
        <v>32.122529644300002</v>
      </c>
      <c r="I91">
        <v>0.52716339934099998</v>
      </c>
      <c r="J91">
        <v>0.98832684824899997</v>
      </c>
      <c r="K91">
        <v>0.96531791907499997</v>
      </c>
    </row>
    <row r="92" spans="1:11" x14ac:dyDescent="0.2">
      <c r="A92">
        <v>83</v>
      </c>
      <c r="B92">
        <f t="shared" si="6"/>
        <v>3.1622776601683826</v>
      </c>
      <c r="C92">
        <f t="shared" si="8"/>
        <v>12.649110640673522</v>
      </c>
      <c r="D92">
        <f t="shared" si="7"/>
        <v>3.9999999999999973E-2</v>
      </c>
      <c r="E92">
        <f t="shared" ref="E92:E94" si="9">10^2.5</f>
        <v>316.22776601683825</v>
      </c>
      <c r="F92">
        <f>10^-2</f>
        <v>0.01</v>
      </c>
      <c r="G92">
        <v>52.5</v>
      </c>
      <c r="H92">
        <v>29.723320158100002</v>
      </c>
      <c r="I92">
        <v>0.46783000599300001</v>
      </c>
      <c r="J92">
        <v>1.0544747081700001</v>
      </c>
      <c r="K92">
        <v>0.97098646034799996</v>
      </c>
    </row>
    <row r="93" spans="1:11" x14ac:dyDescent="0.2">
      <c r="A93">
        <v>84</v>
      </c>
      <c r="B93">
        <f t="shared" si="6"/>
        <v>10.000000000000007</v>
      </c>
      <c r="C93">
        <f t="shared" si="8"/>
        <v>12.649110640673522</v>
      </c>
      <c r="D93">
        <f t="shared" si="7"/>
        <v>3.9999999999999973E-2</v>
      </c>
      <c r="E93">
        <f t="shared" si="9"/>
        <v>316.22776601683825</v>
      </c>
      <c r="F93">
        <f>10^-1.5</f>
        <v>3.1622776601683784E-2</v>
      </c>
      <c r="G93">
        <v>38</v>
      </c>
      <c r="H93">
        <v>23.335968379400001</v>
      </c>
      <c r="I93">
        <v>0.33319786413800001</v>
      </c>
      <c r="J93">
        <v>1.09338521401</v>
      </c>
      <c r="K93">
        <v>0.96905222437100003</v>
      </c>
    </row>
    <row r="94" spans="1:11" x14ac:dyDescent="0.2">
      <c r="A94">
        <v>85</v>
      </c>
      <c r="B94">
        <f t="shared" si="6"/>
        <v>31.622776601683825</v>
      </c>
      <c r="C94">
        <f t="shared" si="8"/>
        <v>12.649110640673522</v>
      </c>
      <c r="D94">
        <f t="shared" si="7"/>
        <v>3.9999999999999973E-2</v>
      </c>
      <c r="E94">
        <f t="shared" si="9"/>
        <v>316.22776601683825</v>
      </c>
      <c r="F94">
        <f>0.1</f>
        <v>0.1</v>
      </c>
      <c r="G94">
        <v>20</v>
      </c>
      <c r="H94">
        <v>12.6324110672</v>
      </c>
      <c r="I94">
        <v>0.17572714643000001</v>
      </c>
      <c r="J94">
        <v>1.09338521401</v>
      </c>
      <c r="K94">
        <v>0.93786407767000002</v>
      </c>
    </row>
    <row r="95" spans="1:11" x14ac:dyDescent="0.2">
      <c r="A95">
        <v>86</v>
      </c>
      <c r="B95">
        <f t="shared" si="6"/>
        <v>1</v>
      </c>
      <c r="C95">
        <f t="shared" si="8"/>
        <v>12.649110640673522</v>
      </c>
      <c r="D95">
        <f t="shared" si="7"/>
        <v>1.2649110640673521E-2</v>
      </c>
      <c r="E95">
        <v>1000</v>
      </c>
      <c r="F95">
        <v>1E-3</v>
      </c>
      <c r="G95">
        <v>58</v>
      </c>
      <c r="H95">
        <v>31.130434782599998</v>
      </c>
      <c r="I95">
        <v>0.52487232577599996</v>
      </c>
      <c r="J95">
        <v>0.98832684824899997</v>
      </c>
      <c r="K95">
        <v>0.96491228070199997</v>
      </c>
    </row>
    <row r="96" spans="1:11" x14ac:dyDescent="0.2">
      <c r="A96">
        <v>87</v>
      </c>
      <c r="B96">
        <f t="shared" si="6"/>
        <v>3.1622776601683764</v>
      </c>
      <c r="C96">
        <f t="shared" si="8"/>
        <v>12.649110640673522</v>
      </c>
      <c r="D96">
        <f t="shared" si="7"/>
        <v>1.2649110640673521E-2</v>
      </c>
      <c r="E96">
        <v>1000</v>
      </c>
      <c r="F96">
        <f>10^-2.5</f>
        <v>3.1622776601683764E-3</v>
      </c>
      <c r="G96">
        <v>51.5</v>
      </c>
      <c r="H96">
        <v>28.6600790514</v>
      </c>
      <c r="I96">
        <v>0.46095678529799999</v>
      </c>
      <c r="J96">
        <v>1.0583657587499999</v>
      </c>
      <c r="K96">
        <v>0.96491228070199997</v>
      </c>
    </row>
    <row r="97" spans="1:11" x14ac:dyDescent="0.2">
      <c r="A97">
        <v>88</v>
      </c>
      <c r="B97">
        <f t="shared" si="6"/>
        <v>10</v>
      </c>
      <c r="C97">
        <f t="shared" si="8"/>
        <v>12.649110640673522</v>
      </c>
      <c r="D97">
        <f t="shared" si="7"/>
        <v>1.2649110640673521E-2</v>
      </c>
      <c r="E97">
        <v>1000</v>
      </c>
      <c r="F97">
        <f>10^-2</f>
        <v>0.01</v>
      </c>
      <c r="G97">
        <v>37</v>
      </c>
      <c r="H97">
        <v>22.482213438700001</v>
      </c>
      <c r="I97">
        <v>0.32861571700800002</v>
      </c>
      <c r="J97">
        <v>1.0817120622600001</v>
      </c>
      <c r="K97">
        <v>0.95711500974700003</v>
      </c>
    </row>
    <row r="98" spans="1:11" x14ac:dyDescent="0.2">
      <c r="A98">
        <v>89</v>
      </c>
      <c r="B98">
        <f t="shared" si="6"/>
        <v>31.622776601683785</v>
      </c>
      <c r="C98">
        <f t="shared" si="8"/>
        <v>12.649110640673522</v>
      </c>
      <c r="D98">
        <f t="shared" si="7"/>
        <v>1.2649110640673521E-2</v>
      </c>
      <c r="E98">
        <v>1000</v>
      </c>
      <c r="F98">
        <f>10^-1.5</f>
        <v>3.1622776601683784E-2</v>
      </c>
      <c r="G98">
        <v>19.5</v>
      </c>
      <c r="H98">
        <v>12.6600790514</v>
      </c>
      <c r="I98">
        <v>0.17114499929999999</v>
      </c>
      <c r="J98">
        <v>1.1439688716</v>
      </c>
      <c r="K98">
        <v>0.96296296296299999</v>
      </c>
    </row>
    <row r="99" spans="1:11" x14ac:dyDescent="0.2">
      <c r="A99">
        <v>90</v>
      </c>
      <c r="B99">
        <f t="shared" si="6"/>
        <v>100</v>
      </c>
      <c r="C99">
        <f t="shared" si="8"/>
        <v>12.649110640673522</v>
      </c>
      <c r="D99">
        <f t="shared" si="7"/>
        <v>1.2649110640673521E-2</v>
      </c>
      <c r="E99">
        <v>1000</v>
      </c>
      <c r="F99">
        <f>0.1</f>
        <v>0.1</v>
      </c>
      <c r="G99">
        <v>8</v>
      </c>
      <c r="H99">
        <v>4.7667984189699997</v>
      </c>
      <c r="I99">
        <v>6.6179554119599998E-2</v>
      </c>
      <c r="J99">
        <v>1.07782101167</v>
      </c>
      <c r="K99">
        <v>0.94324853229000005</v>
      </c>
    </row>
    <row r="100" spans="1:11" x14ac:dyDescent="0.2">
      <c r="A100">
        <v>91</v>
      </c>
      <c r="B100">
        <f t="shared" si="6"/>
        <v>3.1622776601683804</v>
      </c>
      <c r="C100">
        <f t="shared" si="8"/>
        <v>12.649110640673522</v>
      </c>
      <c r="D100">
        <f t="shared" si="7"/>
        <v>4.0000000000000001E-3</v>
      </c>
      <c r="E100">
        <f>10^3.5</f>
        <v>3162.2776601683804</v>
      </c>
      <c r="F100">
        <v>1E-3</v>
      </c>
      <c r="G100">
        <v>52.5</v>
      </c>
      <c r="H100">
        <v>29.7391304348</v>
      </c>
      <c r="I100">
        <v>0.46553893242799999</v>
      </c>
      <c r="J100">
        <v>1.046692607</v>
      </c>
      <c r="K100">
        <v>0.95357833655699997</v>
      </c>
    </row>
    <row r="101" spans="1:11" x14ac:dyDescent="0.2">
      <c r="A101">
        <v>92</v>
      </c>
      <c r="B101">
        <f t="shared" si="6"/>
        <v>9.9999999999999947</v>
      </c>
      <c r="C101">
        <f t="shared" si="8"/>
        <v>12.649110640673522</v>
      </c>
      <c r="D101">
        <f t="shared" si="7"/>
        <v>4.0000000000000001E-3</v>
      </c>
      <c r="E101">
        <f>10^3.5</f>
        <v>3162.2776601683804</v>
      </c>
      <c r="F101">
        <f>10^-2.5</f>
        <v>3.1622776601683764E-3</v>
      </c>
      <c r="G101">
        <v>38.5</v>
      </c>
      <c r="H101">
        <v>23.264822134399999</v>
      </c>
      <c r="I101">
        <v>0.33774393136899999</v>
      </c>
      <c r="J101">
        <v>1.0739299610899999</v>
      </c>
      <c r="K101">
        <v>0.94163424124499995</v>
      </c>
    </row>
    <row r="102" spans="1:11" x14ac:dyDescent="0.2">
      <c r="A102">
        <v>93</v>
      </c>
      <c r="B102">
        <f t="shared" si="6"/>
        <v>31.622776601683803</v>
      </c>
      <c r="C102">
        <f t="shared" si="8"/>
        <v>12.649110640673522</v>
      </c>
      <c r="D102">
        <f t="shared" si="7"/>
        <v>4.0000000000000001E-3</v>
      </c>
      <c r="E102">
        <f>10^3.5</f>
        <v>3162.2776601683804</v>
      </c>
      <c r="F102">
        <f>10^-2</f>
        <v>0.01</v>
      </c>
      <c r="G102">
        <v>19.5</v>
      </c>
      <c r="H102">
        <v>12.533596837899999</v>
      </c>
      <c r="I102">
        <v>0.16887196568499999</v>
      </c>
      <c r="J102">
        <v>1.1011673151800001</v>
      </c>
      <c r="K102">
        <v>0.94152046783599996</v>
      </c>
    </row>
    <row r="103" spans="1:11" x14ac:dyDescent="0.2">
      <c r="A103">
        <v>94</v>
      </c>
      <c r="B103">
        <f t="shared" si="6"/>
        <v>100</v>
      </c>
      <c r="C103">
        <f t="shared" si="8"/>
        <v>12.649110640673522</v>
      </c>
      <c r="D103">
        <f t="shared" si="7"/>
        <v>4.0000000000000001E-3</v>
      </c>
      <c r="E103">
        <f>10^3.5</f>
        <v>3162.2776601683804</v>
      </c>
      <c r="F103">
        <f>10^-1.5</f>
        <v>3.1622776601683784E-2</v>
      </c>
      <c r="G103">
        <v>8</v>
      </c>
      <c r="H103">
        <v>4.7766798419000001</v>
      </c>
      <c r="I103">
        <v>6.0469910156500002E-2</v>
      </c>
      <c r="J103">
        <v>1.1011673151800001</v>
      </c>
      <c r="K103">
        <v>0.93933463796500005</v>
      </c>
    </row>
    <row r="104" spans="1:11" x14ac:dyDescent="0.2">
      <c r="A104">
        <v>95</v>
      </c>
      <c r="B104">
        <f t="shared" si="6"/>
        <v>316.22776601683807</v>
      </c>
      <c r="C104">
        <f t="shared" si="8"/>
        <v>12.649110640673522</v>
      </c>
      <c r="D104">
        <f t="shared" si="7"/>
        <v>4.0000000000000001E-3</v>
      </c>
      <c r="E104">
        <f>10^3.5</f>
        <v>3162.2776601683804</v>
      </c>
      <c r="F104">
        <f>0.1</f>
        <v>0.1</v>
      </c>
      <c r="G104">
        <v>3.5</v>
      </c>
      <c r="H104">
        <v>1.7391304347800001</v>
      </c>
      <c r="I104">
        <v>2.3957052711200001E-2</v>
      </c>
      <c r="J104">
        <v>1.0389105058400001</v>
      </c>
      <c r="K104">
        <v>0.91960784313699995</v>
      </c>
    </row>
    <row r="105" spans="1:11" x14ac:dyDescent="0.2">
      <c r="A105">
        <v>96</v>
      </c>
      <c r="B105">
        <f t="shared" si="6"/>
        <v>10</v>
      </c>
      <c r="C105">
        <f t="shared" si="8"/>
        <v>12.649110640673522</v>
      </c>
      <c r="D105">
        <f t="shared" si="7"/>
        <v>1.2649110640673522E-3</v>
      </c>
      <c r="E105">
        <v>10000</v>
      </c>
      <c r="F105">
        <v>1E-3</v>
      </c>
      <c r="G105">
        <v>37</v>
      </c>
      <c r="H105">
        <v>22.335968379400001</v>
      </c>
      <c r="I105">
        <v>0.33088875062400003</v>
      </c>
      <c r="J105">
        <v>1.1050583657599999</v>
      </c>
      <c r="K105">
        <v>0.96686159844099995</v>
      </c>
    </row>
    <row r="106" spans="1:11" x14ac:dyDescent="0.2">
      <c r="A106">
        <v>97</v>
      </c>
      <c r="B106">
        <f t="shared" si="6"/>
        <v>31.622776601683764</v>
      </c>
      <c r="C106">
        <f t="shared" si="8"/>
        <v>12.649110640673522</v>
      </c>
      <c r="D106">
        <f t="shared" si="7"/>
        <v>1.2649110640673522E-3</v>
      </c>
      <c r="E106">
        <v>10000</v>
      </c>
      <c r="F106">
        <f>10^-2.5</f>
        <v>3.1622776601683764E-3</v>
      </c>
      <c r="G106">
        <v>19.5</v>
      </c>
      <c r="H106">
        <v>12.517786561299999</v>
      </c>
      <c r="I106">
        <v>0.16887196568499999</v>
      </c>
      <c r="J106">
        <v>1.11284046693</v>
      </c>
      <c r="K106">
        <v>0.93957115009699999</v>
      </c>
    </row>
    <row r="107" spans="1:11" x14ac:dyDescent="0.2">
      <c r="A107">
        <v>98</v>
      </c>
      <c r="B107">
        <f t="shared" si="6"/>
        <v>100</v>
      </c>
      <c r="C107">
        <f t="shared" si="8"/>
        <v>12.649110640673522</v>
      </c>
      <c r="D107">
        <f t="shared" si="7"/>
        <v>1.2649110640673522E-3</v>
      </c>
      <c r="E107">
        <v>10000</v>
      </c>
      <c r="F107">
        <f>10^-2</f>
        <v>0.01</v>
      </c>
      <c r="G107">
        <v>8</v>
      </c>
      <c r="H107">
        <v>4.8102766798400003</v>
      </c>
      <c r="I107">
        <v>6.2751963746800005E-2</v>
      </c>
      <c r="J107">
        <v>1.0817120622600001</v>
      </c>
      <c r="K107">
        <v>0.93359375</v>
      </c>
    </row>
    <row r="108" spans="1:11" x14ac:dyDescent="0.2">
      <c r="A108">
        <v>99</v>
      </c>
      <c r="B108">
        <f t="shared" si="6"/>
        <v>316.22776601683785</v>
      </c>
      <c r="C108">
        <f t="shared" si="8"/>
        <v>12.649110640673522</v>
      </c>
      <c r="D108">
        <f t="shared" si="7"/>
        <v>1.2649110640673522E-3</v>
      </c>
      <c r="E108">
        <v>10000</v>
      </c>
      <c r="F108">
        <f>10^-1.5</f>
        <v>3.1622776601683784E-2</v>
      </c>
      <c r="G108">
        <v>3</v>
      </c>
      <c r="H108">
        <v>1.71343873518</v>
      </c>
      <c r="I108">
        <v>2.0538482313000001E-2</v>
      </c>
      <c r="J108">
        <v>1.0428015564199999</v>
      </c>
      <c r="K108">
        <v>0.90316205533600002</v>
      </c>
    </row>
    <row r="109" spans="1:11" x14ac:dyDescent="0.2">
      <c r="A109">
        <v>100</v>
      </c>
      <c r="B109">
        <f t="shared" si="6"/>
        <v>1000</v>
      </c>
      <c r="C109">
        <f t="shared" si="8"/>
        <v>12.649110640673522</v>
      </c>
      <c r="D109">
        <f t="shared" si="7"/>
        <v>1.2649110640673522E-3</v>
      </c>
      <c r="E109">
        <v>10000</v>
      </c>
      <c r="F109">
        <f>0.1</f>
        <v>0.1</v>
      </c>
      <c r="G109">
        <v>1.5</v>
      </c>
      <c r="H109">
        <v>0.650197628458</v>
      </c>
      <c r="I109">
        <v>4.5550872060000002E-3</v>
      </c>
      <c r="J109">
        <v>0.76653696498099999</v>
      </c>
      <c r="K109">
        <v>0.78048780487799996</v>
      </c>
    </row>
    <row r="110" spans="1:11" x14ac:dyDescent="0.2">
      <c r="A110">
        <v>101</v>
      </c>
      <c r="B110">
        <f t="shared" si="6"/>
        <v>0.1</v>
      </c>
      <c r="C110">
        <v>40</v>
      </c>
      <c r="D110">
        <f t="shared" si="7"/>
        <v>0.4</v>
      </c>
      <c r="E110">
        <v>100</v>
      </c>
      <c r="F110">
        <v>1E-3</v>
      </c>
      <c r="G110">
        <v>62</v>
      </c>
      <c r="H110">
        <v>32.2134387352</v>
      </c>
      <c r="I110">
        <v>0.55909410965700002</v>
      </c>
      <c r="J110">
        <v>1.0116731517499999</v>
      </c>
      <c r="K110">
        <v>0.99415204678400004</v>
      </c>
    </row>
    <row r="111" spans="1:11" x14ac:dyDescent="0.2">
      <c r="A111">
        <v>102</v>
      </c>
      <c r="B111">
        <f t="shared" si="6"/>
        <v>0.31622776601683766</v>
      </c>
      <c r="C111">
        <v>40</v>
      </c>
      <c r="D111">
        <f t="shared" si="7"/>
        <v>0.4</v>
      </c>
      <c r="E111">
        <v>100</v>
      </c>
      <c r="F111">
        <f>10^-2.5</f>
        <v>3.1622776601683764E-3</v>
      </c>
      <c r="G111">
        <v>61.5</v>
      </c>
      <c r="H111">
        <v>31.909090909100001</v>
      </c>
      <c r="I111">
        <v>0.554548042425</v>
      </c>
      <c r="J111">
        <v>0.99610894941600003</v>
      </c>
      <c r="K111">
        <v>0.99220272904499995</v>
      </c>
    </row>
    <row r="112" spans="1:11" x14ac:dyDescent="0.2">
      <c r="A112">
        <v>103</v>
      </c>
      <c r="B112">
        <f t="shared" si="6"/>
        <v>1</v>
      </c>
      <c r="C112">
        <v>40</v>
      </c>
      <c r="D112">
        <f t="shared" si="7"/>
        <v>0.4</v>
      </c>
      <c r="E112">
        <v>100</v>
      </c>
      <c r="F112">
        <f>10^-2</f>
        <v>0.01</v>
      </c>
      <c r="G112">
        <v>59</v>
      </c>
      <c r="H112">
        <v>31.094861660100001</v>
      </c>
      <c r="I112">
        <v>0.531709466573</v>
      </c>
      <c r="J112">
        <v>1.0077821011700001</v>
      </c>
      <c r="K112">
        <v>0.97660818713499997</v>
      </c>
    </row>
    <row r="113" spans="1:11" x14ac:dyDescent="0.2">
      <c r="A113">
        <v>104</v>
      </c>
      <c r="B113">
        <f t="shared" si="6"/>
        <v>3.1622776601683786</v>
      </c>
      <c r="C113">
        <v>40</v>
      </c>
      <c r="D113">
        <f t="shared" si="7"/>
        <v>0.4</v>
      </c>
      <c r="E113">
        <v>100</v>
      </c>
      <c r="F113">
        <f>10^-1.5</f>
        <v>3.1622776601683784E-2</v>
      </c>
      <c r="G113">
        <v>51</v>
      </c>
      <c r="H113">
        <v>28.529644268799998</v>
      </c>
      <c r="I113">
        <v>0.46097482524700001</v>
      </c>
      <c r="J113">
        <v>1.0817120622600001</v>
      </c>
      <c r="K113">
        <v>0.98635477582800002</v>
      </c>
    </row>
    <row r="114" spans="1:11" x14ac:dyDescent="0.2">
      <c r="A114">
        <v>105</v>
      </c>
      <c r="B114">
        <f t="shared" si="6"/>
        <v>10</v>
      </c>
      <c r="C114">
        <v>40</v>
      </c>
      <c r="D114">
        <f t="shared" si="7"/>
        <v>0.4</v>
      </c>
      <c r="E114">
        <v>100</v>
      </c>
      <c r="F114">
        <f>0.1</f>
        <v>0.1</v>
      </c>
      <c r="G114">
        <v>36.5</v>
      </c>
      <c r="H114">
        <v>22.0750988142</v>
      </c>
      <c r="I114">
        <v>0.32634268339200001</v>
      </c>
      <c r="J114">
        <v>1.1984435797699999</v>
      </c>
      <c r="K114">
        <v>0.97855750487299997</v>
      </c>
    </row>
    <row r="115" spans="1:11" x14ac:dyDescent="0.2">
      <c r="A115">
        <v>106</v>
      </c>
      <c r="B115">
        <f t="shared" si="6"/>
        <v>0.31622776601683827</v>
      </c>
      <c r="C115">
        <v>40</v>
      </c>
      <c r="D115">
        <f t="shared" si="7"/>
        <v>0.12649110640673505</v>
      </c>
      <c r="E115">
        <f>10^2.5</f>
        <v>316.22776601683825</v>
      </c>
      <c r="F115">
        <v>1E-3</v>
      </c>
      <c r="G115">
        <v>62.5</v>
      </c>
      <c r="H115">
        <v>32.936758893300002</v>
      </c>
      <c r="I115">
        <v>0.55911214960599998</v>
      </c>
      <c r="J115">
        <v>0.98054474708200001</v>
      </c>
      <c r="K115">
        <v>0.98259187620900001</v>
      </c>
    </row>
    <row r="116" spans="1:11" x14ac:dyDescent="0.2">
      <c r="A116">
        <v>107</v>
      </c>
      <c r="B116">
        <f t="shared" si="6"/>
        <v>1</v>
      </c>
      <c r="C116">
        <v>40</v>
      </c>
      <c r="D116">
        <f t="shared" si="7"/>
        <v>0.12649110640673505</v>
      </c>
      <c r="E116">
        <f>10^2.5</f>
        <v>316.22776601683825</v>
      </c>
      <c r="F116">
        <f>10^-2.5</f>
        <v>3.1622776601683764E-3</v>
      </c>
      <c r="G116">
        <v>59.5</v>
      </c>
      <c r="H116">
        <v>32.102766798399998</v>
      </c>
      <c r="I116">
        <v>0.52941839300799998</v>
      </c>
      <c r="J116">
        <v>1.0272373540899999</v>
      </c>
      <c r="K116">
        <v>0.99226305609300003</v>
      </c>
    </row>
    <row r="117" spans="1:11" x14ac:dyDescent="0.2">
      <c r="A117">
        <v>108</v>
      </c>
      <c r="B117">
        <f t="shared" si="6"/>
        <v>3.1622776601683826</v>
      </c>
      <c r="C117">
        <v>40</v>
      </c>
      <c r="D117">
        <f t="shared" si="7"/>
        <v>0.12649110640673505</v>
      </c>
      <c r="E117">
        <f t="shared" ref="E117:E119" si="10">10^2.5</f>
        <v>316.22776601683825</v>
      </c>
      <c r="F117">
        <f>10^-2</f>
        <v>0.01</v>
      </c>
      <c r="G117">
        <v>52</v>
      </c>
      <c r="H117">
        <v>29.628458498000001</v>
      </c>
      <c r="I117">
        <v>0.46553893242799999</v>
      </c>
      <c r="J117">
        <v>1.10894941634</v>
      </c>
      <c r="K117">
        <v>0.98065764023199997</v>
      </c>
    </row>
    <row r="118" spans="1:11" x14ac:dyDescent="0.2">
      <c r="A118">
        <v>109</v>
      </c>
      <c r="B118">
        <f t="shared" si="6"/>
        <v>10.000000000000007</v>
      </c>
      <c r="C118">
        <v>40</v>
      </c>
      <c r="D118">
        <f t="shared" si="7"/>
        <v>0.12649110640673505</v>
      </c>
      <c r="E118">
        <f t="shared" si="10"/>
        <v>316.22776601683825</v>
      </c>
      <c r="F118">
        <f>10^-1.5</f>
        <v>3.1622776601683784E-2</v>
      </c>
      <c r="G118">
        <v>37.5</v>
      </c>
      <c r="H118">
        <v>23.150197628499999</v>
      </c>
      <c r="I118">
        <v>0.32861571700800002</v>
      </c>
      <c r="J118">
        <v>1.21789883268</v>
      </c>
      <c r="K118">
        <v>0.99032882011599999</v>
      </c>
    </row>
    <row r="119" spans="1:11" x14ac:dyDescent="0.2">
      <c r="A119">
        <v>110</v>
      </c>
      <c r="B119">
        <f t="shared" si="6"/>
        <v>31.622776601683825</v>
      </c>
      <c r="C119">
        <v>40</v>
      </c>
      <c r="D119">
        <f t="shared" si="7"/>
        <v>0.12649110640673505</v>
      </c>
      <c r="E119">
        <f t="shared" si="10"/>
        <v>316.22776601683825</v>
      </c>
      <c r="F119">
        <f>0.1</f>
        <v>0.1</v>
      </c>
      <c r="G119">
        <v>19</v>
      </c>
      <c r="H119">
        <v>12.2529644269</v>
      </c>
      <c r="I119">
        <v>0.16659893206900001</v>
      </c>
      <c r="J119">
        <v>1.2568093385200001</v>
      </c>
      <c r="K119">
        <v>0.98245614035100004</v>
      </c>
    </row>
    <row r="120" spans="1:11" x14ac:dyDescent="0.2">
      <c r="A120">
        <v>111</v>
      </c>
      <c r="B120">
        <f t="shared" si="6"/>
        <v>1</v>
      </c>
      <c r="C120">
        <v>40</v>
      </c>
      <c r="D120">
        <f t="shared" si="7"/>
        <v>0.04</v>
      </c>
      <c r="E120">
        <v>1000</v>
      </c>
      <c r="F120">
        <v>1E-3</v>
      </c>
      <c r="G120">
        <v>58</v>
      </c>
      <c r="H120">
        <v>31.0711462451</v>
      </c>
      <c r="I120">
        <v>0.52487232577599996</v>
      </c>
      <c r="J120">
        <v>1.0038910505800001</v>
      </c>
      <c r="K120">
        <v>0.98440545809000002</v>
      </c>
    </row>
    <row r="121" spans="1:11" x14ac:dyDescent="0.2">
      <c r="A121">
        <v>112</v>
      </c>
      <c r="B121">
        <f t="shared" si="6"/>
        <v>3.1622776601683764</v>
      </c>
      <c r="C121">
        <v>40</v>
      </c>
      <c r="D121">
        <f t="shared" si="7"/>
        <v>0.04</v>
      </c>
      <c r="E121">
        <v>1000</v>
      </c>
      <c r="F121">
        <f>10^-2.5</f>
        <v>3.1622776601683764E-3</v>
      </c>
      <c r="G121">
        <v>51</v>
      </c>
      <c r="H121">
        <v>28.5454545455</v>
      </c>
      <c r="I121">
        <v>0.458701791631</v>
      </c>
      <c r="J121">
        <v>1.1050583657599999</v>
      </c>
      <c r="K121">
        <v>0.99025341130599998</v>
      </c>
    </row>
    <row r="122" spans="1:11" x14ac:dyDescent="0.2">
      <c r="A122">
        <v>113</v>
      </c>
      <c r="B122">
        <f t="shared" si="6"/>
        <v>10</v>
      </c>
      <c r="C122">
        <v>40</v>
      </c>
      <c r="D122">
        <f t="shared" si="7"/>
        <v>0.04</v>
      </c>
      <c r="E122">
        <v>1000</v>
      </c>
      <c r="F122">
        <f>10^-2</f>
        <v>0.01</v>
      </c>
      <c r="G122">
        <v>36.5</v>
      </c>
      <c r="H122">
        <v>22.162055336000002</v>
      </c>
      <c r="I122">
        <v>0.32405160982699999</v>
      </c>
      <c r="J122">
        <v>1.2101167315200001</v>
      </c>
      <c r="K122">
        <v>0.97855750487299997</v>
      </c>
    </row>
    <row r="123" spans="1:11" x14ac:dyDescent="0.2">
      <c r="A123">
        <v>114</v>
      </c>
      <c r="B123">
        <f t="shared" si="6"/>
        <v>31.622776601683785</v>
      </c>
      <c r="C123">
        <v>40</v>
      </c>
      <c r="D123">
        <f t="shared" si="7"/>
        <v>0.04</v>
      </c>
      <c r="E123">
        <v>1000</v>
      </c>
      <c r="F123">
        <f>10^-1.5</f>
        <v>3.1622776601683784E-2</v>
      </c>
      <c r="G123">
        <v>19</v>
      </c>
      <c r="H123">
        <v>12.256916995999999</v>
      </c>
      <c r="I123">
        <v>0.16201678493900001</v>
      </c>
      <c r="J123">
        <v>1.2723735408600001</v>
      </c>
      <c r="K123">
        <v>0.98635477582800002</v>
      </c>
    </row>
    <row r="124" spans="1:11" x14ac:dyDescent="0.2">
      <c r="A124">
        <v>115</v>
      </c>
      <c r="B124">
        <f t="shared" si="6"/>
        <v>100</v>
      </c>
      <c r="C124">
        <v>40</v>
      </c>
      <c r="D124">
        <f t="shared" si="7"/>
        <v>0.04</v>
      </c>
      <c r="E124">
        <v>1000</v>
      </c>
      <c r="F124">
        <f>0.1</f>
        <v>0.1</v>
      </c>
      <c r="G124">
        <v>7.5</v>
      </c>
      <c r="H124">
        <v>4.6442687747000004</v>
      </c>
      <c r="I124">
        <v>5.9333393348600001E-2</v>
      </c>
      <c r="J124">
        <v>1.25291828794</v>
      </c>
      <c r="K124">
        <v>0.97855750487299997</v>
      </c>
    </row>
    <row r="125" spans="1:11" x14ac:dyDescent="0.2">
      <c r="A125">
        <v>116</v>
      </c>
      <c r="B125">
        <f t="shared" si="6"/>
        <v>3.1622776601683804</v>
      </c>
      <c r="C125">
        <v>40</v>
      </c>
      <c r="D125">
        <f t="shared" si="7"/>
        <v>1.2649110640673512E-2</v>
      </c>
      <c r="E125">
        <f>10^3.5</f>
        <v>3162.2776601683804</v>
      </c>
      <c r="F125">
        <v>1E-3</v>
      </c>
      <c r="G125">
        <v>52</v>
      </c>
      <c r="H125">
        <v>29.6324110672</v>
      </c>
      <c r="I125">
        <v>0.46326589881199998</v>
      </c>
      <c r="J125">
        <v>1.09727626459</v>
      </c>
      <c r="K125">
        <v>0.98259187620900001</v>
      </c>
    </row>
    <row r="126" spans="1:11" x14ac:dyDescent="0.2">
      <c r="A126">
        <v>117</v>
      </c>
      <c r="B126">
        <f t="shared" si="6"/>
        <v>9.9999999999999947</v>
      </c>
      <c r="C126">
        <v>40</v>
      </c>
      <c r="D126">
        <f t="shared" si="7"/>
        <v>1.2649110640673512E-2</v>
      </c>
      <c r="E126">
        <f>10^3.5</f>
        <v>3162.2776601683804</v>
      </c>
      <c r="F126">
        <f>10^-2.5</f>
        <v>3.1622776601683764E-3</v>
      </c>
      <c r="G126">
        <v>37.5</v>
      </c>
      <c r="H126">
        <v>23.142292490100001</v>
      </c>
      <c r="I126">
        <v>0.33088875062400003</v>
      </c>
      <c r="J126">
        <v>1.2101167315200001</v>
      </c>
      <c r="K126">
        <v>0.98065764023199997</v>
      </c>
    </row>
    <row r="127" spans="1:11" x14ac:dyDescent="0.2">
      <c r="A127">
        <v>118</v>
      </c>
      <c r="B127">
        <f t="shared" si="6"/>
        <v>31.622776601683803</v>
      </c>
      <c r="C127">
        <v>40</v>
      </c>
      <c r="D127">
        <f t="shared" si="7"/>
        <v>1.2649110640673512E-2</v>
      </c>
      <c r="E127">
        <f>10^3.5</f>
        <v>3162.2776601683804</v>
      </c>
      <c r="F127">
        <f>10^-2</f>
        <v>0.01</v>
      </c>
      <c r="G127">
        <v>19</v>
      </c>
      <c r="H127">
        <v>12.264822134399999</v>
      </c>
      <c r="I127">
        <v>0.16887196568499999</v>
      </c>
      <c r="J127">
        <v>1.25291828794</v>
      </c>
      <c r="K127">
        <v>0.98635477582800002</v>
      </c>
    </row>
    <row r="128" spans="1:11" x14ac:dyDescent="0.2">
      <c r="A128">
        <v>119</v>
      </c>
      <c r="B128">
        <f t="shared" si="6"/>
        <v>100</v>
      </c>
      <c r="C128">
        <v>40</v>
      </c>
      <c r="D128">
        <f t="shared" si="7"/>
        <v>1.2649110640673512E-2</v>
      </c>
      <c r="E128">
        <f>10^3.5</f>
        <v>3162.2776601683804</v>
      </c>
      <c r="F128">
        <f>10^-1.5</f>
        <v>3.1622776601683784E-2</v>
      </c>
      <c r="G128">
        <v>7.5</v>
      </c>
      <c r="H128">
        <v>4.6403162055299996</v>
      </c>
      <c r="I128">
        <v>5.9342413323300001E-2</v>
      </c>
      <c r="J128">
        <v>1.2256809338500001</v>
      </c>
      <c r="K128">
        <v>0.97847358121299999</v>
      </c>
    </row>
    <row r="129" spans="1:11" x14ac:dyDescent="0.2">
      <c r="A129">
        <v>120</v>
      </c>
      <c r="B129">
        <f t="shared" si="6"/>
        <v>316.22776601683807</v>
      </c>
      <c r="C129">
        <v>40</v>
      </c>
      <c r="D129">
        <f t="shared" si="7"/>
        <v>1.2649110640673512E-2</v>
      </c>
      <c r="E129">
        <f>10^3.5</f>
        <v>3162.2776601683804</v>
      </c>
      <c r="F129">
        <f>0.1</f>
        <v>0.1</v>
      </c>
      <c r="G129">
        <v>3</v>
      </c>
      <c r="H129">
        <v>1.5256916996000001</v>
      </c>
      <c r="I129">
        <v>2.1684019095499999E-2</v>
      </c>
      <c r="J129">
        <v>1.11284046693</v>
      </c>
      <c r="K129">
        <v>0.91929133858300005</v>
      </c>
    </row>
    <row r="130" spans="1:11" x14ac:dyDescent="0.2">
      <c r="A130">
        <v>121</v>
      </c>
      <c r="B130">
        <f t="shared" si="6"/>
        <v>10</v>
      </c>
      <c r="C130">
        <v>40</v>
      </c>
      <c r="D130">
        <f t="shared" si="7"/>
        <v>4.0000000000000001E-3</v>
      </c>
      <c r="E130">
        <v>10000</v>
      </c>
      <c r="F130">
        <v>1E-3</v>
      </c>
      <c r="G130">
        <v>36.5</v>
      </c>
      <c r="H130">
        <v>21.9288537549</v>
      </c>
      <c r="I130">
        <v>0.326324643443</v>
      </c>
      <c r="J130">
        <v>1.1945525291800001</v>
      </c>
      <c r="K130">
        <v>0.988304093567</v>
      </c>
    </row>
    <row r="131" spans="1:11" x14ac:dyDescent="0.2">
      <c r="A131">
        <v>122</v>
      </c>
      <c r="B131">
        <f t="shared" si="6"/>
        <v>31.622776601683764</v>
      </c>
      <c r="C131">
        <v>40</v>
      </c>
      <c r="D131">
        <f t="shared" si="7"/>
        <v>4.0000000000000001E-3</v>
      </c>
      <c r="E131">
        <v>10000</v>
      </c>
      <c r="F131">
        <f>10^-2.5</f>
        <v>3.1622776601683764E-3</v>
      </c>
      <c r="G131">
        <v>19</v>
      </c>
      <c r="H131">
        <v>12.3003952569</v>
      </c>
      <c r="I131">
        <v>0.16201678493900001</v>
      </c>
      <c r="J131">
        <v>1.24902723735</v>
      </c>
      <c r="K131">
        <v>0.98245614035100004</v>
      </c>
    </row>
    <row r="132" spans="1:11" x14ac:dyDescent="0.2">
      <c r="A132">
        <v>123</v>
      </c>
      <c r="B132">
        <f t="shared" si="6"/>
        <v>100</v>
      </c>
      <c r="C132">
        <v>40</v>
      </c>
      <c r="D132">
        <f t="shared" si="7"/>
        <v>4.0000000000000001E-3</v>
      </c>
      <c r="E132">
        <v>10000</v>
      </c>
      <c r="F132">
        <f>10^-2</f>
        <v>0.01</v>
      </c>
      <c r="G132">
        <v>7.5</v>
      </c>
      <c r="H132">
        <v>4.5632411067199996</v>
      </c>
      <c r="I132">
        <v>5.8187856566100003E-2</v>
      </c>
      <c r="J132">
        <v>1.2101167315200001</v>
      </c>
      <c r="K132">
        <v>0.95694716242699995</v>
      </c>
    </row>
    <row r="133" spans="1:11" x14ac:dyDescent="0.2">
      <c r="A133">
        <v>124</v>
      </c>
      <c r="B133">
        <f t="shared" si="6"/>
        <v>316.22776601683785</v>
      </c>
      <c r="C133">
        <v>40</v>
      </c>
      <c r="D133">
        <f t="shared" si="7"/>
        <v>4.0000000000000001E-3</v>
      </c>
      <c r="E133">
        <v>10000</v>
      </c>
      <c r="F133">
        <f>10^-1.5</f>
        <v>3.1622776601683784E-2</v>
      </c>
      <c r="G133">
        <v>3</v>
      </c>
      <c r="H133">
        <v>1.54347826087</v>
      </c>
      <c r="I133">
        <v>2.0538482313000001E-2</v>
      </c>
      <c r="J133">
        <v>1.14007782101</v>
      </c>
      <c r="K133">
        <v>0.92460317460300001</v>
      </c>
    </row>
    <row r="134" spans="1:11" x14ac:dyDescent="0.2">
      <c r="A134">
        <v>125</v>
      </c>
      <c r="B134">
        <f t="shared" si="6"/>
        <v>1000</v>
      </c>
      <c r="C134">
        <v>40</v>
      </c>
      <c r="D134">
        <f t="shared" si="7"/>
        <v>4.0000000000000001E-3</v>
      </c>
      <c r="E134">
        <v>10000</v>
      </c>
      <c r="F134">
        <f>0.1</f>
        <v>0.1</v>
      </c>
      <c r="G134">
        <v>2</v>
      </c>
      <c r="H134">
        <v>0.49407114624499998</v>
      </c>
      <c r="I134">
        <v>1.3683301567300001E-2</v>
      </c>
      <c r="J134">
        <v>0.68482490272399998</v>
      </c>
      <c r="K134">
        <v>0.74743326488700002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Tucker</dc:creator>
  <cp:lastModifiedBy>Greg Tucker</cp:lastModifiedBy>
  <dcterms:created xsi:type="dcterms:W3CDTF">2017-06-09T14:01:19Z</dcterms:created>
  <dcterms:modified xsi:type="dcterms:W3CDTF">2017-06-13T14:01:49Z</dcterms:modified>
</cp:coreProperties>
</file>