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560" yWindow="560" windowWidth="25040" windowHeight="14400" tabRatio="500"/>
  </bookViews>
  <sheets>
    <sheet name="grain_hill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53" i="1"/>
  <c r="E78" i="1"/>
  <c r="E103" i="1"/>
  <c r="E4" i="1"/>
  <c r="E29" i="1"/>
  <c r="E54" i="1"/>
  <c r="E79" i="1"/>
  <c r="E104" i="1"/>
  <c r="E5" i="1"/>
  <c r="E30" i="1"/>
  <c r="E55" i="1"/>
  <c r="E80" i="1"/>
  <c r="E105" i="1"/>
  <c r="E6" i="1"/>
  <c r="E31" i="1"/>
  <c r="E56" i="1"/>
  <c r="E81" i="1"/>
  <c r="E106" i="1"/>
  <c r="E7" i="1"/>
  <c r="E32" i="1"/>
  <c r="E57" i="1"/>
  <c r="E82" i="1"/>
  <c r="E107" i="1"/>
  <c r="E8" i="1"/>
  <c r="E33" i="1"/>
  <c r="E58" i="1"/>
  <c r="E83" i="1"/>
  <c r="E108" i="1"/>
  <c r="E9" i="1"/>
  <c r="E34" i="1"/>
  <c r="E59" i="1"/>
  <c r="E84" i="1"/>
  <c r="E109" i="1"/>
  <c r="E10" i="1"/>
  <c r="E35" i="1"/>
  <c r="E60" i="1"/>
  <c r="E85" i="1"/>
  <c r="E110" i="1"/>
  <c r="E11" i="1"/>
  <c r="E36" i="1"/>
  <c r="E61" i="1"/>
  <c r="E86" i="1"/>
  <c r="E111" i="1"/>
  <c r="E12" i="1"/>
  <c r="E37" i="1"/>
  <c r="E62" i="1"/>
  <c r="E87" i="1"/>
  <c r="E112" i="1"/>
  <c r="E13" i="1"/>
  <c r="E38" i="1"/>
  <c r="E63" i="1"/>
  <c r="E88" i="1"/>
  <c r="E113" i="1"/>
  <c r="E14" i="1"/>
  <c r="E39" i="1"/>
  <c r="E64" i="1"/>
  <c r="E89" i="1"/>
  <c r="E114" i="1"/>
  <c r="E15" i="1"/>
  <c r="E40" i="1"/>
  <c r="E65" i="1"/>
  <c r="E90" i="1"/>
  <c r="E115" i="1"/>
  <c r="E16" i="1"/>
  <c r="E41" i="1"/>
  <c r="E66" i="1"/>
  <c r="E91" i="1"/>
  <c r="E116" i="1"/>
  <c r="E17" i="1"/>
  <c r="E42" i="1"/>
  <c r="E67" i="1"/>
  <c r="E92" i="1"/>
  <c r="E117" i="1"/>
  <c r="E18" i="1"/>
  <c r="E43" i="1"/>
  <c r="E68" i="1"/>
  <c r="E93" i="1"/>
  <c r="E118" i="1"/>
  <c r="E19" i="1"/>
  <c r="E44" i="1"/>
  <c r="E69" i="1"/>
  <c r="E94" i="1"/>
  <c r="E119" i="1"/>
  <c r="E20" i="1"/>
  <c r="E45" i="1"/>
  <c r="E70" i="1"/>
  <c r="E95" i="1"/>
  <c r="E120" i="1"/>
  <c r="E21" i="1"/>
  <c r="E46" i="1"/>
  <c r="E71" i="1"/>
  <c r="E96" i="1"/>
  <c r="E121" i="1"/>
  <c r="E22" i="1"/>
  <c r="E47" i="1"/>
  <c r="E72" i="1"/>
  <c r="E97" i="1"/>
  <c r="E122" i="1"/>
  <c r="E23" i="1"/>
  <c r="E48" i="1"/>
  <c r="E73" i="1"/>
  <c r="E98" i="1"/>
  <c r="E123" i="1"/>
  <c r="E24" i="1"/>
  <c r="E49" i="1"/>
  <c r="E74" i="1"/>
  <c r="E99" i="1"/>
  <c r="E124" i="1"/>
  <c r="E25" i="1"/>
  <c r="E50" i="1"/>
  <c r="E75" i="1"/>
  <c r="E100" i="1"/>
  <c r="E125" i="1"/>
  <c r="E26" i="1"/>
  <c r="E51" i="1"/>
  <c r="E76" i="1"/>
  <c r="E101" i="1"/>
  <c r="E126" i="1"/>
  <c r="E27" i="1"/>
  <c r="E52" i="1"/>
  <c r="E77" i="1"/>
  <c r="E102" i="1"/>
  <c r="E127" i="1"/>
  <c r="E3" i="1"/>
  <c r="N8" i="1"/>
  <c r="O8" i="1"/>
  <c r="N13" i="1"/>
  <c r="O13" i="1"/>
  <c r="N18" i="1"/>
  <c r="O18" i="1"/>
  <c r="N23" i="1"/>
  <c r="O23" i="1"/>
  <c r="N28" i="1"/>
  <c r="O28" i="1"/>
  <c r="N33" i="1"/>
  <c r="O33" i="1"/>
  <c r="N38" i="1"/>
  <c r="O38" i="1"/>
  <c r="N43" i="1"/>
  <c r="O43" i="1"/>
  <c r="N48" i="1"/>
  <c r="O48" i="1"/>
  <c r="N53" i="1"/>
  <c r="O53" i="1"/>
  <c r="N58" i="1"/>
  <c r="O58" i="1"/>
  <c r="N63" i="1"/>
  <c r="O63" i="1"/>
  <c r="N68" i="1"/>
  <c r="O68" i="1"/>
  <c r="N73" i="1"/>
  <c r="O73" i="1"/>
  <c r="N78" i="1"/>
  <c r="O78" i="1"/>
  <c r="N83" i="1"/>
  <c r="O83" i="1"/>
  <c r="N88" i="1"/>
  <c r="O88" i="1"/>
  <c r="N93" i="1"/>
  <c r="O93" i="1"/>
  <c r="N98" i="1"/>
  <c r="O98" i="1"/>
  <c r="N103" i="1"/>
  <c r="O103" i="1"/>
  <c r="N108" i="1"/>
  <c r="O108" i="1"/>
  <c r="N113" i="1"/>
  <c r="O113" i="1"/>
  <c r="N118" i="1"/>
  <c r="O118" i="1"/>
  <c r="N123" i="1"/>
  <c r="O123" i="1"/>
  <c r="N4" i="1"/>
  <c r="O4" i="1"/>
  <c r="N9" i="1"/>
  <c r="O9" i="1"/>
  <c r="N14" i="1"/>
  <c r="O14" i="1"/>
  <c r="N19" i="1"/>
  <c r="O19" i="1"/>
  <c r="N24" i="1"/>
  <c r="O24" i="1"/>
  <c r="N29" i="1"/>
  <c r="O29" i="1"/>
  <c r="N34" i="1"/>
  <c r="O34" i="1"/>
  <c r="N39" i="1"/>
  <c r="O39" i="1"/>
  <c r="N44" i="1"/>
  <c r="O44" i="1"/>
  <c r="N49" i="1"/>
  <c r="O49" i="1"/>
  <c r="N54" i="1"/>
  <c r="O54" i="1"/>
  <c r="N59" i="1"/>
  <c r="O59" i="1"/>
  <c r="N64" i="1"/>
  <c r="O64" i="1"/>
  <c r="N69" i="1"/>
  <c r="O69" i="1"/>
  <c r="N74" i="1"/>
  <c r="O74" i="1"/>
  <c r="N79" i="1"/>
  <c r="O79" i="1"/>
  <c r="N84" i="1"/>
  <c r="O84" i="1"/>
  <c r="N89" i="1"/>
  <c r="O89" i="1"/>
  <c r="N94" i="1"/>
  <c r="O94" i="1"/>
  <c r="N99" i="1"/>
  <c r="O99" i="1"/>
  <c r="N104" i="1"/>
  <c r="O104" i="1"/>
  <c r="N109" i="1"/>
  <c r="O109" i="1"/>
  <c r="N114" i="1"/>
  <c r="O114" i="1"/>
  <c r="N119" i="1"/>
  <c r="O119" i="1"/>
  <c r="N124" i="1"/>
  <c r="O124" i="1"/>
  <c r="N5" i="1"/>
  <c r="O5" i="1"/>
  <c r="N10" i="1"/>
  <c r="O10" i="1"/>
  <c r="N15" i="1"/>
  <c r="O15" i="1"/>
  <c r="N20" i="1"/>
  <c r="O20" i="1"/>
  <c r="N25" i="1"/>
  <c r="O25" i="1"/>
  <c r="N30" i="1"/>
  <c r="O30" i="1"/>
  <c r="N35" i="1"/>
  <c r="O35" i="1"/>
  <c r="N40" i="1"/>
  <c r="O40" i="1"/>
  <c r="N45" i="1"/>
  <c r="O45" i="1"/>
  <c r="N50" i="1"/>
  <c r="O50" i="1"/>
  <c r="N55" i="1"/>
  <c r="O55" i="1"/>
  <c r="N60" i="1"/>
  <c r="O60" i="1"/>
  <c r="N65" i="1"/>
  <c r="O65" i="1"/>
  <c r="N70" i="1"/>
  <c r="O70" i="1"/>
  <c r="N75" i="1"/>
  <c r="O75" i="1"/>
  <c r="N80" i="1"/>
  <c r="O80" i="1"/>
  <c r="N85" i="1"/>
  <c r="O85" i="1"/>
  <c r="N90" i="1"/>
  <c r="O90" i="1"/>
  <c r="N95" i="1"/>
  <c r="O95" i="1"/>
  <c r="N100" i="1"/>
  <c r="O100" i="1"/>
  <c r="N105" i="1"/>
  <c r="O105" i="1"/>
  <c r="N110" i="1"/>
  <c r="O110" i="1"/>
  <c r="N115" i="1"/>
  <c r="O115" i="1"/>
  <c r="N120" i="1"/>
  <c r="O120" i="1"/>
  <c r="N125" i="1"/>
  <c r="O125" i="1"/>
  <c r="N6" i="1"/>
  <c r="O6" i="1"/>
  <c r="N11" i="1"/>
  <c r="O11" i="1"/>
  <c r="N16" i="1"/>
  <c r="O16" i="1"/>
  <c r="N21" i="1"/>
  <c r="O21" i="1"/>
  <c r="N26" i="1"/>
  <c r="O26" i="1"/>
  <c r="N31" i="1"/>
  <c r="O31" i="1"/>
  <c r="N36" i="1"/>
  <c r="O36" i="1"/>
  <c r="N41" i="1"/>
  <c r="O41" i="1"/>
  <c r="N46" i="1"/>
  <c r="O46" i="1"/>
  <c r="N51" i="1"/>
  <c r="O51" i="1"/>
  <c r="N56" i="1"/>
  <c r="O56" i="1"/>
  <c r="N61" i="1"/>
  <c r="O61" i="1"/>
  <c r="N66" i="1"/>
  <c r="O66" i="1"/>
  <c r="N71" i="1"/>
  <c r="O71" i="1"/>
  <c r="N76" i="1"/>
  <c r="O76" i="1"/>
  <c r="N81" i="1"/>
  <c r="O81" i="1"/>
  <c r="N86" i="1"/>
  <c r="O86" i="1"/>
  <c r="N91" i="1"/>
  <c r="O91" i="1"/>
  <c r="N96" i="1"/>
  <c r="O96" i="1"/>
  <c r="N101" i="1"/>
  <c r="O101" i="1"/>
  <c r="N106" i="1"/>
  <c r="O106" i="1"/>
  <c r="N111" i="1"/>
  <c r="O111" i="1"/>
  <c r="N116" i="1"/>
  <c r="O116" i="1"/>
  <c r="N121" i="1"/>
  <c r="O121" i="1"/>
  <c r="N126" i="1"/>
  <c r="O126" i="1"/>
  <c r="N7" i="1"/>
  <c r="O7" i="1"/>
  <c r="N12" i="1"/>
  <c r="O12" i="1"/>
  <c r="N17" i="1"/>
  <c r="O17" i="1"/>
  <c r="N22" i="1"/>
  <c r="O22" i="1"/>
  <c r="N27" i="1"/>
  <c r="O27" i="1"/>
  <c r="N32" i="1"/>
  <c r="O32" i="1"/>
  <c r="N37" i="1"/>
  <c r="O37" i="1"/>
  <c r="N42" i="1"/>
  <c r="O42" i="1"/>
  <c r="N47" i="1"/>
  <c r="O47" i="1"/>
  <c r="N52" i="1"/>
  <c r="O52" i="1"/>
  <c r="N57" i="1"/>
  <c r="O57" i="1"/>
  <c r="N62" i="1"/>
  <c r="O62" i="1"/>
  <c r="N67" i="1"/>
  <c r="O67" i="1"/>
  <c r="N72" i="1"/>
  <c r="O72" i="1"/>
  <c r="N77" i="1"/>
  <c r="O77" i="1"/>
  <c r="N82" i="1"/>
  <c r="O82" i="1"/>
  <c r="N87" i="1"/>
  <c r="O87" i="1"/>
  <c r="N92" i="1"/>
  <c r="O92" i="1"/>
  <c r="N97" i="1"/>
  <c r="O97" i="1"/>
  <c r="N102" i="1"/>
  <c r="O102" i="1"/>
  <c r="N107" i="1"/>
  <c r="O107" i="1"/>
  <c r="N112" i="1"/>
  <c r="O112" i="1"/>
  <c r="N117" i="1"/>
  <c r="O117" i="1"/>
  <c r="N122" i="1"/>
  <c r="O122" i="1"/>
  <c r="N127" i="1"/>
  <c r="O127" i="1"/>
  <c r="N3" i="1"/>
  <c r="O3" i="1"/>
  <c r="K8" i="1"/>
  <c r="L8" i="1"/>
  <c r="M8" i="1"/>
  <c r="K13" i="1"/>
  <c r="L13" i="1"/>
  <c r="M13" i="1"/>
  <c r="K18" i="1"/>
  <c r="L18" i="1"/>
  <c r="M18" i="1"/>
  <c r="K23" i="1"/>
  <c r="L23" i="1"/>
  <c r="M23" i="1"/>
  <c r="K28" i="1"/>
  <c r="L28" i="1"/>
  <c r="M28" i="1"/>
  <c r="K33" i="1"/>
  <c r="L33" i="1"/>
  <c r="M33" i="1"/>
  <c r="K38" i="1"/>
  <c r="L38" i="1"/>
  <c r="M38" i="1"/>
  <c r="K43" i="1"/>
  <c r="L43" i="1"/>
  <c r="M43" i="1"/>
  <c r="K48" i="1"/>
  <c r="L48" i="1"/>
  <c r="M48" i="1"/>
  <c r="K53" i="1"/>
  <c r="L53" i="1"/>
  <c r="M53" i="1"/>
  <c r="K58" i="1"/>
  <c r="L58" i="1"/>
  <c r="M58" i="1"/>
  <c r="K63" i="1"/>
  <c r="L63" i="1"/>
  <c r="M63" i="1"/>
  <c r="K68" i="1"/>
  <c r="L68" i="1"/>
  <c r="M68" i="1"/>
  <c r="K73" i="1"/>
  <c r="L73" i="1"/>
  <c r="M73" i="1"/>
  <c r="K78" i="1"/>
  <c r="L78" i="1"/>
  <c r="M78" i="1"/>
  <c r="K83" i="1"/>
  <c r="L83" i="1"/>
  <c r="M83" i="1"/>
  <c r="K88" i="1"/>
  <c r="L88" i="1"/>
  <c r="M88" i="1"/>
  <c r="K93" i="1"/>
  <c r="L93" i="1"/>
  <c r="M93" i="1"/>
  <c r="K98" i="1"/>
  <c r="L98" i="1"/>
  <c r="M98" i="1"/>
  <c r="K103" i="1"/>
  <c r="L103" i="1"/>
  <c r="M103" i="1"/>
  <c r="K108" i="1"/>
  <c r="L108" i="1"/>
  <c r="M108" i="1"/>
  <c r="K113" i="1"/>
  <c r="L113" i="1"/>
  <c r="M113" i="1"/>
  <c r="K118" i="1"/>
  <c r="L118" i="1"/>
  <c r="M118" i="1"/>
  <c r="K123" i="1"/>
  <c r="L123" i="1"/>
  <c r="M123" i="1"/>
  <c r="K4" i="1"/>
  <c r="L4" i="1"/>
  <c r="M4" i="1"/>
  <c r="K9" i="1"/>
  <c r="L9" i="1"/>
  <c r="M9" i="1"/>
  <c r="K14" i="1"/>
  <c r="L14" i="1"/>
  <c r="M14" i="1"/>
  <c r="K19" i="1"/>
  <c r="L19" i="1"/>
  <c r="M19" i="1"/>
  <c r="K24" i="1"/>
  <c r="L24" i="1"/>
  <c r="M24" i="1"/>
  <c r="K29" i="1"/>
  <c r="L29" i="1"/>
  <c r="M29" i="1"/>
  <c r="K34" i="1"/>
  <c r="L34" i="1"/>
  <c r="M34" i="1"/>
  <c r="K39" i="1"/>
  <c r="L39" i="1"/>
  <c r="M39" i="1"/>
  <c r="K44" i="1"/>
  <c r="L44" i="1"/>
  <c r="M44" i="1"/>
  <c r="K49" i="1"/>
  <c r="L49" i="1"/>
  <c r="M49" i="1"/>
  <c r="K54" i="1"/>
  <c r="L54" i="1"/>
  <c r="M54" i="1"/>
  <c r="K59" i="1"/>
  <c r="L59" i="1"/>
  <c r="M59" i="1"/>
  <c r="K64" i="1"/>
  <c r="L64" i="1"/>
  <c r="M64" i="1"/>
  <c r="K69" i="1"/>
  <c r="L69" i="1"/>
  <c r="M69" i="1"/>
  <c r="K74" i="1"/>
  <c r="L74" i="1"/>
  <c r="M74" i="1"/>
  <c r="K79" i="1"/>
  <c r="L79" i="1"/>
  <c r="M79" i="1"/>
  <c r="K84" i="1"/>
  <c r="L84" i="1"/>
  <c r="M84" i="1"/>
  <c r="K89" i="1"/>
  <c r="L89" i="1"/>
  <c r="M89" i="1"/>
  <c r="K94" i="1"/>
  <c r="L94" i="1"/>
  <c r="M94" i="1"/>
  <c r="K99" i="1"/>
  <c r="L99" i="1"/>
  <c r="M99" i="1"/>
  <c r="K104" i="1"/>
  <c r="L104" i="1"/>
  <c r="M104" i="1"/>
  <c r="K109" i="1"/>
  <c r="L109" i="1"/>
  <c r="M109" i="1"/>
  <c r="K114" i="1"/>
  <c r="L114" i="1"/>
  <c r="M114" i="1"/>
  <c r="K119" i="1"/>
  <c r="L119" i="1"/>
  <c r="M119" i="1"/>
  <c r="K124" i="1"/>
  <c r="L124" i="1"/>
  <c r="M124" i="1"/>
  <c r="K5" i="1"/>
  <c r="L5" i="1"/>
  <c r="M5" i="1"/>
  <c r="K10" i="1"/>
  <c r="L10" i="1"/>
  <c r="M10" i="1"/>
  <c r="K15" i="1"/>
  <c r="L15" i="1"/>
  <c r="M15" i="1"/>
  <c r="K20" i="1"/>
  <c r="L20" i="1"/>
  <c r="M20" i="1"/>
  <c r="K25" i="1"/>
  <c r="L25" i="1"/>
  <c r="M25" i="1"/>
  <c r="K30" i="1"/>
  <c r="L30" i="1"/>
  <c r="M30" i="1"/>
  <c r="K35" i="1"/>
  <c r="L35" i="1"/>
  <c r="M35" i="1"/>
  <c r="K40" i="1"/>
  <c r="L40" i="1"/>
  <c r="M40" i="1"/>
  <c r="K45" i="1"/>
  <c r="L45" i="1"/>
  <c r="M45" i="1"/>
  <c r="K50" i="1"/>
  <c r="L50" i="1"/>
  <c r="M50" i="1"/>
  <c r="K55" i="1"/>
  <c r="L55" i="1"/>
  <c r="M55" i="1"/>
  <c r="K60" i="1"/>
  <c r="L60" i="1"/>
  <c r="M60" i="1"/>
  <c r="K65" i="1"/>
  <c r="L65" i="1"/>
  <c r="M65" i="1"/>
  <c r="K70" i="1"/>
  <c r="L70" i="1"/>
  <c r="M70" i="1"/>
  <c r="K75" i="1"/>
  <c r="L75" i="1"/>
  <c r="M75" i="1"/>
  <c r="K80" i="1"/>
  <c r="L80" i="1"/>
  <c r="M80" i="1"/>
  <c r="K85" i="1"/>
  <c r="L85" i="1"/>
  <c r="M85" i="1"/>
  <c r="K90" i="1"/>
  <c r="L90" i="1"/>
  <c r="M90" i="1"/>
  <c r="K95" i="1"/>
  <c r="L95" i="1"/>
  <c r="M95" i="1"/>
  <c r="K100" i="1"/>
  <c r="L100" i="1"/>
  <c r="M100" i="1"/>
  <c r="K105" i="1"/>
  <c r="L105" i="1"/>
  <c r="M105" i="1"/>
  <c r="K110" i="1"/>
  <c r="L110" i="1"/>
  <c r="M110" i="1"/>
  <c r="K115" i="1"/>
  <c r="L115" i="1"/>
  <c r="M115" i="1"/>
  <c r="K120" i="1"/>
  <c r="L120" i="1"/>
  <c r="M120" i="1"/>
  <c r="K125" i="1"/>
  <c r="L125" i="1"/>
  <c r="M125" i="1"/>
  <c r="K6" i="1"/>
  <c r="L6" i="1"/>
  <c r="M6" i="1"/>
  <c r="K11" i="1"/>
  <c r="L11" i="1"/>
  <c r="M11" i="1"/>
  <c r="K16" i="1"/>
  <c r="L16" i="1"/>
  <c r="M16" i="1"/>
  <c r="K21" i="1"/>
  <c r="L21" i="1"/>
  <c r="M21" i="1"/>
  <c r="K26" i="1"/>
  <c r="L26" i="1"/>
  <c r="M26" i="1"/>
  <c r="K31" i="1"/>
  <c r="L31" i="1"/>
  <c r="M31" i="1"/>
  <c r="K36" i="1"/>
  <c r="L36" i="1"/>
  <c r="M36" i="1"/>
  <c r="K41" i="1"/>
  <c r="L41" i="1"/>
  <c r="M41" i="1"/>
  <c r="K46" i="1"/>
  <c r="L46" i="1"/>
  <c r="M46" i="1"/>
  <c r="K51" i="1"/>
  <c r="L51" i="1"/>
  <c r="M51" i="1"/>
  <c r="K56" i="1"/>
  <c r="L56" i="1"/>
  <c r="M56" i="1"/>
  <c r="K61" i="1"/>
  <c r="L61" i="1"/>
  <c r="M61" i="1"/>
  <c r="K66" i="1"/>
  <c r="L66" i="1"/>
  <c r="M66" i="1"/>
  <c r="K71" i="1"/>
  <c r="L71" i="1"/>
  <c r="M71" i="1"/>
  <c r="K76" i="1"/>
  <c r="L76" i="1"/>
  <c r="M76" i="1"/>
  <c r="K81" i="1"/>
  <c r="L81" i="1"/>
  <c r="M81" i="1"/>
  <c r="K86" i="1"/>
  <c r="L86" i="1"/>
  <c r="M86" i="1"/>
  <c r="K91" i="1"/>
  <c r="L91" i="1"/>
  <c r="M91" i="1"/>
  <c r="K96" i="1"/>
  <c r="L96" i="1"/>
  <c r="M96" i="1"/>
  <c r="K101" i="1"/>
  <c r="L101" i="1"/>
  <c r="M101" i="1"/>
  <c r="K106" i="1"/>
  <c r="L106" i="1"/>
  <c r="M106" i="1"/>
  <c r="K111" i="1"/>
  <c r="L111" i="1"/>
  <c r="M111" i="1"/>
  <c r="K116" i="1"/>
  <c r="L116" i="1"/>
  <c r="M116" i="1"/>
  <c r="K121" i="1"/>
  <c r="L121" i="1"/>
  <c r="M121" i="1"/>
  <c r="K126" i="1"/>
  <c r="L126" i="1"/>
  <c r="M126" i="1"/>
  <c r="K7" i="1"/>
  <c r="L7" i="1"/>
  <c r="M7" i="1"/>
  <c r="K12" i="1"/>
  <c r="L12" i="1"/>
  <c r="M12" i="1"/>
  <c r="K17" i="1"/>
  <c r="L17" i="1"/>
  <c r="M17" i="1"/>
  <c r="K22" i="1"/>
  <c r="L22" i="1"/>
  <c r="M22" i="1"/>
  <c r="K27" i="1"/>
  <c r="L27" i="1"/>
  <c r="M27" i="1"/>
  <c r="K32" i="1"/>
  <c r="L32" i="1"/>
  <c r="M32" i="1"/>
  <c r="K37" i="1"/>
  <c r="L37" i="1"/>
  <c r="M37" i="1"/>
  <c r="K42" i="1"/>
  <c r="L42" i="1"/>
  <c r="M42" i="1"/>
  <c r="K47" i="1"/>
  <c r="L47" i="1"/>
  <c r="M47" i="1"/>
  <c r="K52" i="1"/>
  <c r="L52" i="1"/>
  <c r="M52" i="1"/>
  <c r="K57" i="1"/>
  <c r="L57" i="1"/>
  <c r="M57" i="1"/>
  <c r="K62" i="1"/>
  <c r="L62" i="1"/>
  <c r="M62" i="1"/>
  <c r="K67" i="1"/>
  <c r="L67" i="1"/>
  <c r="M67" i="1"/>
  <c r="K72" i="1"/>
  <c r="L72" i="1"/>
  <c r="M72" i="1"/>
  <c r="K77" i="1"/>
  <c r="L77" i="1"/>
  <c r="M77" i="1"/>
  <c r="K82" i="1"/>
  <c r="L82" i="1"/>
  <c r="M82" i="1"/>
  <c r="K87" i="1"/>
  <c r="L87" i="1"/>
  <c r="M87" i="1"/>
  <c r="K92" i="1"/>
  <c r="L92" i="1"/>
  <c r="M92" i="1"/>
  <c r="K97" i="1"/>
  <c r="L97" i="1"/>
  <c r="M97" i="1"/>
  <c r="K102" i="1"/>
  <c r="L102" i="1"/>
  <c r="M102" i="1"/>
  <c r="K107" i="1"/>
  <c r="L107" i="1"/>
  <c r="M107" i="1"/>
  <c r="K112" i="1"/>
  <c r="L112" i="1"/>
  <c r="M112" i="1"/>
  <c r="K117" i="1"/>
  <c r="L117" i="1"/>
  <c r="M117" i="1"/>
  <c r="K122" i="1"/>
  <c r="L122" i="1"/>
  <c r="M122" i="1"/>
  <c r="K127" i="1"/>
  <c r="L127" i="1"/>
  <c r="M127" i="1"/>
  <c r="K3" i="1"/>
  <c r="L3" i="1"/>
  <c r="M3" i="1"/>
  <c r="I8" i="1"/>
  <c r="I13" i="1"/>
  <c r="I18" i="1"/>
  <c r="I23" i="1"/>
  <c r="I28" i="1"/>
  <c r="I33" i="1"/>
  <c r="I38" i="1"/>
  <c r="I43" i="1"/>
  <c r="I48" i="1"/>
  <c r="I53" i="1"/>
  <c r="I58" i="1"/>
  <c r="I63" i="1"/>
  <c r="I68" i="1"/>
  <c r="I73" i="1"/>
  <c r="I78" i="1"/>
  <c r="I83" i="1"/>
  <c r="I88" i="1"/>
  <c r="I93" i="1"/>
  <c r="I98" i="1"/>
  <c r="I103" i="1"/>
  <c r="I108" i="1"/>
  <c r="I113" i="1"/>
  <c r="I118" i="1"/>
  <c r="I123" i="1"/>
  <c r="I4" i="1"/>
  <c r="I9" i="1"/>
  <c r="I14" i="1"/>
  <c r="I19" i="1"/>
  <c r="I24" i="1"/>
  <c r="I29" i="1"/>
  <c r="I34" i="1"/>
  <c r="I39" i="1"/>
  <c r="I44" i="1"/>
  <c r="I49" i="1"/>
  <c r="I54" i="1"/>
  <c r="I59" i="1"/>
  <c r="I64" i="1"/>
  <c r="I69" i="1"/>
  <c r="I74" i="1"/>
  <c r="I79" i="1"/>
  <c r="I84" i="1"/>
  <c r="I89" i="1"/>
  <c r="I94" i="1"/>
  <c r="I99" i="1"/>
  <c r="I104" i="1"/>
  <c r="I109" i="1"/>
  <c r="I114" i="1"/>
  <c r="I119" i="1"/>
  <c r="I124" i="1"/>
  <c r="I5" i="1"/>
  <c r="I10" i="1"/>
  <c r="I15" i="1"/>
  <c r="I20" i="1"/>
  <c r="I25" i="1"/>
  <c r="I30" i="1"/>
  <c r="I35" i="1"/>
  <c r="I40" i="1"/>
  <c r="I45" i="1"/>
  <c r="I50" i="1"/>
  <c r="I55" i="1"/>
  <c r="I60" i="1"/>
  <c r="I65" i="1"/>
  <c r="I70" i="1"/>
  <c r="I75" i="1"/>
  <c r="I80" i="1"/>
  <c r="I85" i="1"/>
  <c r="I90" i="1"/>
  <c r="I95" i="1"/>
  <c r="I100" i="1"/>
  <c r="I105" i="1"/>
  <c r="I110" i="1"/>
  <c r="I115" i="1"/>
  <c r="I120" i="1"/>
  <c r="I125" i="1"/>
  <c r="I6" i="1"/>
  <c r="I11" i="1"/>
  <c r="I16" i="1"/>
  <c r="I21" i="1"/>
  <c r="I26" i="1"/>
  <c r="I31" i="1"/>
  <c r="I36" i="1"/>
  <c r="I41" i="1"/>
  <c r="I46" i="1"/>
  <c r="I51" i="1"/>
  <c r="I56" i="1"/>
  <c r="I61" i="1"/>
  <c r="I66" i="1"/>
  <c r="I71" i="1"/>
  <c r="I76" i="1"/>
  <c r="I81" i="1"/>
  <c r="I86" i="1"/>
  <c r="I91" i="1"/>
  <c r="I96" i="1"/>
  <c r="I101" i="1"/>
  <c r="I106" i="1"/>
  <c r="I111" i="1"/>
  <c r="I116" i="1"/>
  <c r="I121" i="1"/>
  <c r="I126" i="1"/>
  <c r="I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2" i="1"/>
  <c r="I87" i="1"/>
  <c r="I92" i="1"/>
  <c r="I97" i="1"/>
  <c r="I102" i="1"/>
  <c r="I107" i="1"/>
  <c r="I112" i="1"/>
  <c r="I117" i="1"/>
  <c r="I122" i="1"/>
  <c r="I127" i="1"/>
  <c r="I3" i="1"/>
  <c r="H8" i="1"/>
  <c r="J8" i="1"/>
  <c r="H13" i="1"/>
  <c r="J13" i="1"/>
  <c r="H18" i="1"/>
  <c r="J18" i="1"/>
  <c r="H23" i="1"/>
  <c r="J23" i="1"/>
  <c r="H28" i="1"/>
  <c r="J28" i="1"/>
  <c r="H33" i="1"/>
  <c r="J33" i="1"/>
  <c r="H38" i="1"/>
  <c r="J38" i="1"/>
  <c r="H43" i="1"/>
  <c r="J43" i="1"/>
  <c r="H48" i="1"/>
  <c r="J48" i="1"/>
  <c r="H53" i="1"/>
  <c r="J53" i="1"/>
  <c r="H58" i="1"/>
  <c r="J58" i="1"/>
  <c r="H63" i="1"/>
  <c r="J63" i="1"/>
  <c r="H68" i="1"/>
  <c r="J68" i="1"/>
  <c r="H73" i="1"/>
  <c r="J73" i="1"/>
  <c r="H78" i="1"/>
  <c r="J78" i="1"/>
  <c r="H83" i="1"/>
  <c r="J83" i="1"/>
  <c r="H88" i="1"/>
  <c r="J88" i="1"/>
  <c r="H93" i="1"/>
  <c r="J93" i="1"/>
  <c r="H98" i="1"/>
  <c r="J98" i="1"/>
  <c r="H103" i="1"/>
  <c r="J103" i="1"/>
  <c r="H108" i="1"/>
  <c r="J108" i="1"/>
  <c r="H113" i="1"/>
  <c r="J113" i="1"/>
  <c r="H118" i="1"/>
  <c r="J118" i="1"/>
  <c r="H123" i="1"/>
  <c r="J123" i="1"/>
  <c r="H4" i="1"/>
  <c r="J4" i="1"/>
  <c r="H9" i="1"/>
  <c r="J9" i="1"/>
  <c r="H14" i="1"/>
  <c r="J14" i="1"/>
  <c r="H19" i="1"/>
  <c r="J19" i="1"/>
  <c r="H24" i="1"/>
  <c r="J24" i="1"/>
  <c r="H29" i="1"/>
  <c r="J29" i="1"/>
  <c r="H34" i="1"/>
  <c r="J34" i="1"/>
  <c r="H39" i="1"/>
  <c r="J39" i="1"/>
  <c r="H44" i="1"/>
  <c r="J44" i="1"/>
  <c r="H49" i="1"/>
  <c r="J49" i="1"/>
  <c r="H54" i="1"/>
  <c r="J54" i="1"/>
  <c r="H59" i="1"/>
  <c r="J59" i="1"/>
  <c r="H64" i="1"/>
  <c r="J64" i="1"/>
  <c r="H69" i="1"/>
  <c r="J69" i="1"/>
  <c r="H74" i="1"/>
  <c r="J74" i="1"/>
  <c r="H79" i="1"/>
  <c r="J79" i="1"/>
  <c r="H84" i="1"/>
  <c r="J84" i="1"/>
  <c r="H89" i="1"/>
  <c r="J89" i="1"/>
  <c r="H94" i="1"/>
  <c r="J94" i="1"/>
  <c r="H99" i="1"/>
  <c r="J99" i="1"/>
  <c r="H104" i="1"/>
  <c r="J104" i="1"/>
  <c r="H109" i="1"/>
  <c r="J109" i="1"/>
  <c r="H114" i="1"/>
  <c r="J114" i="1"/>
  <c r="H119" i="1"/>
  <c r="J119" i="1"/>
  <c r="H124" i="1"/>
  <c r="J124" i="1"/>
  <c r="H5" i="1"/>
  <c r="J5" i="1"/>
  <c r="H10" i="1"/>
  <c r="J10" i="1"/>
  <c r="H15" i="1"/>
  <c r="J15" i="1"/>
  <c r="H20" i="1"/>
  <c r="J20" i="1"/>
  <c r="H25" i="1"/>
  <c r="J25" i="1"/>
  <c r="H30" i="1"/>
  <c r="J30" i="1"/>
  <c r="H35" i="1"/>
  <c r="J35" i="1"/>
  <c r="H40" i="1"/>
  <c r="J40" i="1"/>
  <c r="H45" i="1"/>
  <c r="J45" i="1"/>
  <c r="H50" i="1"/>
  <c r="J50" i="1"/>
  <c r="H55" i="1"/>
  <c r="J55" i="1"/>
  <c r="H60" i="1"/>
  <c r="J60" i="1"/>
  <c r="H65" i="1"/>
  <c r="J65" i="1"/>
  <c r="H70" i="1"/>
  <c r="J70" i="1"/>
  <c r="H75" i="1"/>
  <c r="J75" i="1"/>
  <c r="H80" i="1"/>
  <c r="J80" i="1"/>
  <c r="H85" i="1"/>
  <c r="J85" i="1"/>
  <c r="H90" i="1"/>
  <c r="J90" i="1"/>
  <c r="H95" i="1"/>
  <c r="J95" i="1"/>
  <c r="H100" i="1"/>
  <c r="J100" i="1"/>
  <c r="H105" i="1"/>
  <c r="J105" i="1"/>
  <c r="H110" i="1"/>
  <c r="J110" i="1"/>
  <c r="H115" i="1"/>
  <c r="J115" i="1"/>
  <c r="H120" i="1"/>
  <c r="J120" i="1"/>
  <c r="H125" i="1"/>
  <c r="J125" i="1"/>
  <c r="H6" i="1"/>
  <c r="J6" i="1"/>
  <c r="H11" i="1"/>
  <c r="J11" i="1"/>
  <c r="H16" i="1"/>
  <c r="J16" i="1"/>
  <c r="H21" i="1"/>
  <c r="J21" i="1"/>
  <c r="H26" i="1"/>
  <c r="J26" i="1"/>
  <c r="H31" i="1"/>
  <c r="J31" i="1"/>
  <c r="H36" i="1"/>
  <c r="J36" i="1"/>
  <c r="H41" i="1"/>
  <c r="J41" i="1"/>
  <c r="H46" i="1"/>
  <c r="J46" i="1"/>
  <c r="H51" i="1"/>
  <c r="J51" i="1"/>
  <c r="H56" i="1"/>
  <c r="J56" i="1"/>
  <c r="H61" i="1"/>
  <c r="J61" i="1"/>
  <c r="H66" i="1"/>
  <c r="J66" i="1"/>
  <c r="H71" i="1"/>
  <c r="J71" i="1"/>
  <c r="H76" i="1"/>
  <c r="J76" i="1"/>
  <c r="H81" i="1"/>
  <c r="J81" i="1"/>
  <c r="H86" i="1"/>
  <c r="J86" i="1"/>
  <c r="H91" i="1"/>
  <c r="J91" i="1"/>
  <c r="H96" i="1"/>
  <c r="J96" i="1"/>
  <c r="H101" i="1"/>
  <c r="J101" i="1"/>
  <c r="H106" i="1"/>
  <c r="J106" i="1"/>
  <c r="H111" i="1"/>
  <c r="J111" i="1"/>
  <c r="H116" i="1"/>
  <c r="J116" i="1"/>
  <c r="H121" i="1"/>
  <c r="J121" i="1"/>
  <c r="H126" i="1"/>
  <c r="J126" i="1"/>
  <c r="H7" i="1"/>
  <c r="J7" i="1"/>
  <c r="H12" i="1"/>
  <c r="J12" i="1"/>
  <c r="H17" i="1"/>
  <c r="J17" i="1"/>
  <c r="H22" i="1"/>
  <c r="J22" i="1"/>
  <c r="H27" i="1"/>
  <c r="J27" i="1"/>
  <c r="H32" i="1"/>
  <c r="J32" i="1"/>
  <c r="H37" i="1"/>
  <c r="J37" i="1"/>
  <c r="H42" i="1"/>
  <c r="J42" i="1"/>
  <c r="H47" i="1"/>
  <c r="J47" i="1"/>
  <c r="H52" i="1"/>
  <c r="J52" i="1"/>
  <c r="H57" i="1"/>
  <c r="J57" i="1"/>
  <c r="H62" i="1"/>
  <c r="J62" i="1"/>
  <c r="H67" i="1"/>
  <c r="J67" i="1"/>
  <c r="H72" i="1"/>
  <c r="J72" i="1"/>
  <c r="H77" i="1"/>
  <c r="J77" i="1"/>
  <c r="H82" i="1"/>
  <c r="J82" i="1"/>
  <c r="H87" i="1"/>
  <c r="J87" i="1"/>
  <c r="H92" i="1"/>
  <c r="J92" i="1"/>
  <c r="H97" i="1"/>
  <c r="J97" i="1"/>
  <c r="H102" i="1"/>
  <c r="J102" i="1"/>
  <c r="H107" i="1"/>
  <c r="J107" i="1"/>
  <c r="H112" i="1"/>
  <c r="J112" i="1"/>
  <c r="H117" i="1"/>
  <c r="J117" i="1"/>
  <c r="H122" i="1"/>
  <c r="J122" i="1"/>
  <c r="H127" i="1"/>
  <c r="J127" i="1"/>
  <c r="J3" i="1"/>
  <c r="H3" i="1"/>
</calcChain>
</file>

<file path=xl/sharedStrings.xml><?xml version="1.0" encoding="utf-8"?>
<sst xmlns="http://schemas.openxmlformats.org/spreadsheetml/2006/main" count="22" uniqueCount="19">
  <si>
    <t>Run num</t>
  </si>
  <si>
    <t>max ht</t>
  </si>
  <si>
    <t>mean slp</t>
  </si>
  <si>
    <t>Domain</t>
  </si>
  <si>
    <t>Disturbance</t>
  </si>
  <si>
    <t>Uplift</t>
  </si>
  <si>
    <t>length</t>
  </si>
  <si>
    <t>rate</t>
  </si>
  <si>
    <t>interval</t>
  </si>
  <si>
    <t>D'</t>
  </si>
  <si>
    <t>H'</t>
  </si>
  <si>
    <t>(L^2/(DU))</t>
  </si>
  <si>
    <t>Ang rep</t>
  </si>
  <si>
    <t>by criterion 1?</t>
  </si>
  <si>
    <t>max ht if</t>
  </si>
  <si>
    <t>S = Sc</t>
  </si>
  <si>
    <t>H / Hmax</t>
  </si>
  <si>
    <t>by criterion 2?</t>
  </si>
  <si>
    <t>S/Sc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</si>
</sst>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grain_hill_results.csv!$H$3:$H$127</c:f>
              <c:numCache>
                <c:formatCode>General</c:formatCode>
                <c:ptCount val="1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0.31623</c:v>
                </c:pt>
                <c:pt idx="6">
                  <c:v>0.31623</c:v>
                </c:pt>
                <c:pt idx="7">
                  <c:v>0.31623</c:v>
                </c:pt>
                <c:pt idx="8">
                  <c:v>0.31623</c:v>
                </c:pt>
                <c:pt idx="9">
                  <c:v>0.31623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3.1623</c:v>
                </c:pt>
                <c:pt idx="16">
                  <c:v>3.1623</c:v>
                </c:pt>
                <c:pt idx="17">
                  <c:v>3.1623</c:v>
                </c:pt>
                <c:pt idx="18">
                  <c:v>3.1623</c:v>
                </c:pt>
                <c:pt idx="19">
                  <c:v>3.1623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0.316227766</c:v>
                </c:pt>
                <c:pt idx="26">
                  <c:v>0.316227766</c:v>
                </c:pt>
                <c:pt idx="27">
                  <c:v>0.316227766</c:v>
                </c:pt>
                <c:pt idx="28">
                  <c:v>0.316227766</c:v>
                </c:pt>
                <c:pt idx="29">
                  <c:v>0.316227766</c:v>
                </c:pt>
                <c:pt idx="30">
                  <c:v>1.0000070644218</c:v>
                </c:pt>
                <c:pt idx="31">
                  <c:v>1.0000070644218</c:v>
                </c:pt>
                <c:pt idx="32">
                  <c:v>1.0000070644218</c:v>
                </c:pt>
                <c:pt idx="33">
                  <c:v>1.0000070644218</c:v>
                </c:pt>
                <c:pt idx="34">
                  <c:v>1.0000070644218</c:v>
                </c:pt>
                <c:pt idx="35">
                  <c:v>3.16227766</c:v>
                </c:pt>
                <c:pt idx="36">
                  <c:v>3.16227766</c:v>
                </c:pt>
                <c:pt idx="37">
                  <c:v>3.16227766</c:v>
                </c:pt>
                <c:pt idx="38">
                  <c:v>3.16227766</c:v>
                </c:pt>
                <c:pt idx="39">
                  <c:v>3.16227766</c:v>
                </c:pt>
                <c:pt idx="40">
                  <c:v>10.000070644218</c:v>
                </c:pt>
                <c:pt idx="41">
                  <c:v>10.000070644218</c:v>
                </c:pt>
                <c:pt idx="42">
                  <c:v>10.000070644218</c:v>
                </c:pt>
                <c:pt idx="43">
                  <c:v>10.000070644218</c:v>
                </c:pt>
                <c:pt idx="44">
                  <c:v>10.000070644218</c:v>
                </c:pt>
                <c:pt idx="45">
                  <c:v>31.6227766</c:v>
                </c:pt>
                <c:pt idx="46">
                  <c:v>31.6227766</c:v>
                </c:pt>
                <c:pt idx="47">
                  <c:v>31.6227766</c:v>
                </c:pt>
                <c:pt idx="48">
                  <c:v>31.6227766</c:v>
                </c:pt>
                <c:pt idx="49">
                  <c:v>31.6227766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3.1623</c:v>
                </c:pt>
                <c:pt idx="56">
                  <c:v>3.1623</c:v>
                </c:pt>
                <c:pt idx="57">
                  <c:v>3.1623</c:v>
                </c:pt>
                <c:pt idx="58">
                  <c:v>3.1623</c:v>
                </c:pt>
                <c:pt idx="59">
                  <c:v>3.1623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31.623</c:v>
                </c:pt>
                <c:pt idx="66">
                  <c:v>31.623</c:v>
                </c:pt>
                <c:pt idx="67">
                  <c:v>31.623</c:v>
                </c:pt>
                <c:pt idx="68">
                  <c:v>31.623</c:v>
                </c:pt>
                <c:pt idx="69">
                  <c:v>31.623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3.16227766</c:v>
                </c:pt>
                <c:pt idx="76">
                  <c:v>3.16227766</c:v>
                </c:pt>
                <c:pt idx="77">
                  <c:v>3.16227766</c:v>
                </c:pt>
                <c:pt idx="78">
                  <c:v>3.16227766</c:v>
                </c:pt>
                <c:pt idx="79">
                  <c:v>3.16227766</c:v>
                </c:pt>
                <c:pt idx="80">
                  <c:v>10.000070644218</c:v>
                </c:pt>
                <c:pt idx="81">
                  <c:v>10.000070644218</c:v>
                </c:pt>
                <c:pt idx="82">
                  <c:v>10.000070644218</c:v>
                </c:pt>
                <c:pt idx="83">
                  <c:v>10.000070644218</c:v>
                </c:pt>
                <c:pt idx="84">
                  <c:v>10.000070644218</c:v>
                </c:pt>
                <c:pt idx="85">
                  <c:v>31.6227766</c:v>
                </c:pt>
                <c:pt idx="86">
                  <c:v>31.6227766</c:v>
                </c:pt>
                <c:pt idx="87">
                  <c:v>31.6227766</c:v>
                </c:pt>
                <c:pt idx="88">
                  <c:v>31.6227766</c:v>
                </c:pt>
                <c:pt idx="89">
                  <c:v>31.6227766</c:v>
                </c:pt>
                <c:pt idx="90">
                  <c:v>100.00070644218</c:v>
                </c:pt>
                <c:pt idx="91">
                  <c:v>100.00070644218</c:v>
                </c:pt>
                <c:pt idx="92">
                  <c:v>100.00070644218</c:v>
                </c:pt>
                <c:pt idx="93">
                  <c:v>100.00070644218</c:v>
                </c:pt>
                <c:pt idx="94">
                  <c:v>100.00070644218</c:v>
                </c:pt>
                <c:pt idx="95">
                  <c:v>316.227766</c:v>
                </c:pt>
                <c:pt idx="96">
                  <c:v>316.227766</c:v>
                </c:pt>
                <c:pt idx="97">
                  <c:v>316.227766</c:v>
                </c:pt>
                <c:pt idx="98">
                  <c:v>316.227766</c:v>
                </c:pt>
                <c:pt idx="99">
                  <c:v>316.227766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31.623</c:v>
                </c:pt>
                <c:pt idx="106">
                  <c:v>31.623</c:v>
                </c:pt>
                <c:pt idx="107">
                  <c:v>31.623</c:v>
                </c:pt>
                <c:pt idx="108">
                  <c:v>31.623</c:v>
                </c:pt>
                <c:pt idx="109">
                  <c:v>31.623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316.23</c:v>
                </c:pt>
                <c:pt idx="116">
                  <c:v>316.23</c:v>
                </c:pt>
                <c:pt idx="117">
                  <c:v>316.23</c:v>
                </c:pt>
                <c:pt idx="118">
                  <c:v>316.23</c:v>
                </c:pt>
                <c:pt idx="119">
                  <c:v>316.23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</c:numCache>
            </c:numRef>
          </c:xVal>
          <c:yVal>
            <c:numRef>
              <c:f>grain_hill_results.csv!$J$3:$J$127</c:f>
              <c:numCache>
                <c:formatCode>General</c:formatCode>
                <c:ptCount val="125"/>
                <c:pt idx="0">
                  <c:v>0.25</c:v>
                </c:pt>
                <c:pt idx="1">
                  <c:v>0.247572815533981</c:v>
                </c:pt>
                <c:pt idx="2">
                  <c:v>0.245901639344262</c:v>
                </c:pt>
                <c:pt idx="3">
                  <c:v>0.247692307692308</c:v>
                </c:pt>
                <c:pt idx="4">
                  <c:v>0.248704663212435</c:v>
                </c:pt>
                <c:pt idx="5">
                  <c:v>0.241379310344828</c:v>
                </c:pt>
                <c:pt idx="6">
                  <c:v>0.242718446601942</c:v>
                </c:pt>
                <c:pt idx="7">
                  <c:v>0.243169398907104</c:v>
                </c:pt>
                <c:pt idx="8">
                  <c:v>0.244615384615385</c:v>
                </c:pt>
                <c:pt idx="9">
                  <c:v>0.246977547495682</c:v>
                </c:pt>
                <c:pt idx="10">
                  <c:v>0.198275862068965</c:v>
                </c:pt>
                <c:pt idx="11">
                  <c:v>0.213592233009709</c:v>
                </c:pt>
                <c:pt idx="12">
                  <c:v>0.229508196721311</c:v>
                </c:pt>
                <c:pt idx="13">
                  <c:v>0.235384615384615</c:v>
                </c:pt>
                <c:pt idx="14">
                  <c:v>0.240932642487047</c:v>
                </c:pt>
                <c:pt idx="15">
                  <c:v>0.137931034482759</c:v>
                </c:pt>
                <c:pt idx="16">
                  <c:v>0.160194174757282</c:v>
                </c:pt>
                <c:pt idx="17">
                  <c:v>0.188524590163934</c:v>
                </c:pt>
                <c:pt idx="18">
                  <c:v>0.210769230769231</c:v>
                </c:pt>
                <c:pt idx="19">
                  <c:v>0.221934369602763</c:v>
                </c:pt>
                <c:pt idx="20">
                  <c:v>0.0603448275862069</c:v>
                </c:pt>
                <c:pt idx="21">
                  <c:v>0.0825242718446602</c:v>
                </c:pt>
                <c:pt idx="22">
                  <c:v>0.0901639344262295</c:v>
                </c:pt>
                <c:pt idx="23">
                  <c:v>0.0984615384615384</c:v>
                </c:pt>
                <c:pt idx="24">
                  <c:v>0.102763385146805</c:v>
                </c:pt>
                <c:pt idx="25">
                  <c:v>0.21551724137931</c:v>
                </c:pt>
                <c:pt idx="26">
                  <c:v>0.237864077669903</c:v>
                </c:pt>
                <c:pt idx="27">
                  <c:v>0.234972677595628</c:v>
                </c:pt>
                <c:pt idx="28">
                  <c:v>0.244615384615385</c:v>
                </c:pt>
                <c:pt idx="29">
                  <c:v>0.245250431778929</c:v>
                </c:pt>
                <c:pt idx="30">
                  <c:v>0.189655172413793</c:v>
                </c:pt>
                <c:pt idx="31">
                  <c:v>0.218446601941748</c:v>
                </c:pt>
                <c:pt idx="32">
                  <c:v>0.224043715846995</c:v>
                </c:pt>
                <c:pt idx="33">
                  <c:v>0.233846153846154</c:v>
                </c:pt>
                <c:pt idx="34">
                  <c:v>0.239205526770294</c:v>
                </c:pt>
                <c:pt idx="35">
                  <c:v>0.137931034482759</c:v>
                </c:pt>
                <c:pt idx="36">
                  <c:v>0.160194174757282</c:v>
                </c:pt>
                <c:pt idx="37">
                  <c:v>0.193989071038251</c:v>
                </c:pt>
                <c:pt idx="38">
                  <c:v>0.210769230769231</c:v>
                </c:pt>
                <c:pt idx="39">
                  <c:v>0.22279792746114</c:v>
                </c:pt>
                <c:pt idx="40">
                  <c:v>0.0603448275862069</c:v>
                </c:pt>
                <c:pt idx="41">
                  <c:v>0.0825242718446602</c:v>
                </c:pt>
                <c:pt idx="42">
                  <c:v>0.092896174863388</c:v>
                </c:pt>
                <c:pt idx="43">
                  <c:v>0.0984615384615384</c:v>
                </c:pt>
                <c:pt idx="44">
                  <c:v>0.101036269430052</c:v>
                </c:pt>
                <c:pt idx="45">
                  <c:v>0.0517241379310345</c:v>
                </c:pt>
                <c:pt idx="46">
                  <c:v>0.0388349514563107</c:v>
                </c:pt>
                <c:pt idx="47">
                  <c:v>0.0355191256830601</c:v>
                </c:pt>
                <c:pt idx="48">
                  <c:v>0.0353846153846154</c:v>
                </c:pt>
                <c:pt idx="49">
                  <c:v>0.0345423143350604</c:v>
                </c:pt>
                <c:pt idx="50">
                  <c:v>0.206896551724138</c:v>
                </c:pt>
                <c:pt idx="51">
                  <c:v>0.218446601941748</c:v>
                </c:pt>
                <c:pt idx="52">
                  <c:v>0.229508196721311</c:v>
                </c:pt>
                <c:pt idx="53">
                  <c:v>0.235384615384615</c:v>
                </c:pt>
                <c:pt idx="54">
                  <c:v>0.24006908462867</c:v>
                </c:pt>
                <c:pt idx="55">
                  <c:v>0.129310344827586</c:v>
                </c:pt>
                <c:pt idx="56">
                  <c:v>0.160194174757282</c:v>
                </c:pt>
                <c:pt idx="57">
                  <c:v>0.191256830601093</c:v>
                </c:pt>
                <c:pt idx="58">
                  <c:v>0.210769230769231</c:v>
                </c:pt>
                <c:pt idx="59">
                  <c:v>0.22279792746114</c:v>
                </c:pt>
                <c:pt idx="60">
                  <c:v>0.0603448275862069</c:v>
                </c:pt>
                <c:pt idx="61">
                  <c:v>0.0776699029126213</c:v>
                </c:pt>
                <c:pt idx="62">
                  <c:v>0.092896174863388</c:v>
                </c:pt>
                <c:pt idx="63">
                  <c:v>0.0984615384615384</c:v>
                </c:pt>
                <c:pt idx="64">
                  <c:v>0.101899827288428</c:v>
                </c:pt>
                <c:pt idx="65">
                  <c:v>0.0517241379310345</c:v>
                </c:pt>
                <c:pt idx="66">
                  <c:v>0.0339805825242718</c:v>
                </c:pt>
                <c:pt idx="67">
                  <c:v>0.0327868852459016</c:v>
                </c:pt>
                <c:pt idx="68">
                  <c:v>0.0353846153846154</c:v>
                </c:pt>
                <c:pt idx="69">
                  <c:v>0.0345423143350604</c:v>
                </c:pt>
                <c:pt idx="70">
                  <c:v>0.0517241379310345</c:v>
                </c:pt>
                <c:pt idx="71">
                  <c:v>0.029126213592233</c:v>
                </c:pt>
                <c:pt idx="72">
                  <c:v>0.0191256830601093</c:v>
                </c:pt>
                <c:pt idx="73">
                  <c:v>0.0153846153846154</c:v>
                </c:pt>
                <c:pt idx="74">
                  <c:v>0.0120898100172712</c:v>
                </c:pt>
                <c:pt idx="75">
                  <c:v>0.137931034482759</c:v>
                </c:pt>
                <c:pt idx="76">
                  <c:v>0.160194174757282</c:v>
                </c:pt>
                <c:pt idx="77">
                  <c:v>0.191256830601093</c:v>
                </c:pt>
                <c:pt idx="78">
                  <c:v>0.209230769230769</c:v>
                </c:pt>
                <c:pt idx="79">
                  <c:v>0.22279792746114</c:v>
                </c:pt>
                <c:pt idx="80">
                  <c:v>0.0517241379310345</c:v>
                </c:pt>
                <c:pt idx="81">
                  <c:v>0.0776699029126213</c:v>
                </c:pt>
                <c:pt idx="82">
                  <c:v>0.092896174863388</c:v>
                </c:pt>
                <c:pt idx="83">
                  <c:v>0.0984615384615384</c:v>
                </c:pt>
                <c:pt idx="84">
                  <c:v>0.101899827288428</c:v>
                </c:pt>
                <c:pt idx="85">
                  <c:v>0.0517241379310345</c:v>
                </c:pt>
                <c:pt idx="86">
                  <c:v>0.0339805825242718</c:v>
                </c:pt>
                <c:pt idx="87">
                  <c:v>0.0327868852459016</c:v>
                </c:pt>
                <c:pt idx="88">
                  <c:v>0.0353846153846154</c:v>
                </c:pt>
                <c:pt idx="89">
                  <c:v>0.0345423143350604</c:v>
                </c:pt>
                <c:pt idx="90">
                  <c:v>0.0431034482758621</c:v>
                </c:pt>
                <c:pt idx="91">
                  <c:v>0.029126213592233</c:v>
                </c:pt>
                <c:pt idx="92">
                  <c:v>0.0218579234972678</c:v>
                </c:pt>
                <c:pt idx="93">
                  <c:v>0.0153846153846154</c:v>
                </c:pt>
                <c:pt idx="94">
                  <c:v>0.0120898100172712</c:v>
                </c:pt>
                <c:pt idx="95">
                  <c:v>0.0431034482758621</c:v>
                </c:pt>
                <c:pt idx="96">
                  <c:v>0.029126213592233</c:v>
                </c:pt>
                <c:pt idx="97">
                  <c:v>0.0191256830601093</c:v>
                </c:pt>
                <c:pt idx="98">
                  <c:v>0.0123076923076923</c:v>
                </c:pt>
                <c:pt idx="99">
                  <c:v>0.0077720207253886</c:v>
                </c:pt>
                <c:pt idx="100">
                  <c:v>0.0603448275862069</c:v>
                </c:pt>
                <c:pt idx="101">
                  <c:v>0.0825242718446602</c:v>
                </c:pt>
                <c:pt idx="102">
                  <c:v>0.0901639344262295</c:v>
                </c:pt>
                <c:pt idx="103">
                  <c:v>0.0984615384615384</c:v>
                </c:pt>
                <c:pt idx="104">
                  <c:v>0.102763385146805</c:v>
                </c:pt>
                <c:pt idx="105">
                  <c:v>0.0517241379310345</c:v>
                </c:pt>
                <c:pt idx="106">
                  <c:v>0.0388349514563107</c:v>
                </c:pt>
                <c:pt idx="107">
                  <c:v>0.0327868852459016</c:v>
                </c:pt>
                <c:pt idx="108">
                  <c:v>0.0353846153846154</c:v>
                </c:pt>
                <c:pt idx="109">
                  <c:v>0.0345423143350604</c:v>
                </c:pt>
                <c:pt idx="110">
                  <c:v>0.0431034482758621</c:v>
                </c:pt>
                <c:pt idx="111">
                  <c:v>0.029126213592233</c:v>
                </c:pt>
                <c:pt idx="112">
                  <c:v>0.0191256830601093</c:v>
                </c:pt>
                <c:pt idx="113">
                  <c:v>0.0153846153846154</c:v>
                </c:pt>
                <c:pt idx="114">
                  <c:v>0.0129533678756477</c:v>
                </c:pt>
                <c:pt idx="115">
                  <c:v>0.0517241379310345</c:v>
                </c:pt>
                <c:pt idx="116">
                  <c:v>0.029126213592233</c:v>
                </c:pt>
                <c:pt idx="117">
                  <c:v>0.0163934426229508</c:v>
                </c:pt>
                <c:pt idx="118">
                  <c:v>0.0123076923076923</c:v>
                </c:pt>
                <c:pt idx="119">
                  <c:v>0.0077720207253886</c:v>
                </c:pt>
                <c:pt idx="120">
                  <c:v>0.0431034482758621</c:v>
                </c:pt>
                <c:pt idx="121">
                  <c:v>0.029126213592233</c:v>
                </c:pt>
                <c:pt idx="122">
                  <c:v>0.0163934426229508</c:v>
                </c:pt>
                <c:pt idx="123">
                  <c:v>0.0107692307692308</c:v>
                </c:pt>
                <c:pt idx="124">
                  <c:v>0.00690846286701209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5032"/>
        <c:axId val="2091989176"/>
      </c:scatterChart>
      <c:valAx>
        <c:axId val="20954350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89176"/>
        <c:crossesAt val="0.001"/>
        <c:crossBetween val="midCat"/>
      </c:valAx>
      <c:valAx>
        <c:axId val="20919891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435032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 = 5xx cells</c:v>
          </c:tx>
          <c:spPr>
            <a:ln w="47625">
              <a:noFill/>
            </a:ln>
          </c:spPr>
          <c:xVal>
            <c:numRef>
              <c:f>grain_hill_results.csv!$I$103:$I$127</c:f>
              <c:numCache>
                <c:formatCode>General</c:formatCode>
                <c:ptCount val="25"/>
                <c:pt idx="0">
                  <c:v>336.4</c:v>
                </c:pt>
                <c:pt idx="1">
                  <c:v>1060.9</c:v>
                </c:pt>
                <c:pt idx="2">
                  <c:v>3348.9</c:v>
                </c:pt>
                <c:pt idx="3">
                  <c:v>10562.5</c:v>
                </c:pt>
                <c:pt idx="4">
                  <c:v>33524.1</c:v>
                </c:pt>
                <c:pt idx="5">
                  <c:v>106.3782689814376</c:v>
                </c:pt>
                <c:pt idx="6">
                  <c:v>335.4836669512697</c:v>
                </c:pt>
                <c:pt idx="7">
                  <c:v>1059.007684280429</c:v>
                </c:pt>
                <c:pt idx="8">
                  <c:v>3340.132182272397</c:v>
                </c:pt>
                <c:pt idx="9">
                  <c:v>10601.17635897922</c:v>
                </c:pt>
                <c:pt idx="10">
                  <c:v>33.64</c:v>
                </c:pt>
                <c:pt idx="11">
                  <c:v>106.09</c:v>
                </c:pt>
                <c:pt idx="12">
                  <c:v>334.89</c:v>
                </c:pt>
                <c:pt idx="13">
                  <c:v>1056.25</c:v>
                </c:pt>
                <c:pt idx="14">
                  <c:v>3352.41</c:v>
                </c:pt>
                <c:pt idx="15">
                  <c:v>10.63782689814376</c:v>
                </c:pt>
                <c:pt idx="16">
                  <c:v>33.54836669512697</c:v>
                </c:pt>
                <c:pt idx="17">
                  <c:v>105.9007684280429</c:v>
                </c:pt>
                <c:pt idx="18">
                  <c:v>334.0132182272397</c:v>
                </c:pt>
                <c:pt idx="19">
                  <c:v>1060.117635897923</c:v>
                </c:pt>
                <c:pt idx="20">
                  <c:v>3.364</c:v>
                </c:pt>
                <c:pt idx="21">
                  <c:v>10.609</c:v>
                </c:pt>
                <c:pt idx="22">
                  <c:v>33.489</c:v>
                </c:pt>
                <c:pt idx="23">
                  <c:v>105.625</c:v>
                </c:pt>
                <c:pt idx="24">
                  <c:v>335.241</c:v>
                </c:pt>
              </c:numCache>
            </c:numRef>
          </c:xVal>
          <c:yVal>
            <c:numRef>
              <c:f>grain_hill_results.csv!$F$103:$F$127</c:f>
              <c:numCache>
                <c:formatCode>General</c:formatCode>
                <c:ptCount val="25"/>
                <c:pt idx="0">
                  <c:v>3.5</c:v>
                </c:pt>
                <c:pt idx="1">
                  <c:v>8.5</c:v>
                </c:pt>
                <c:pt idx="2">
                  <c:v>16.5</c:v>
                </c:pt>
                <c:pt idx="3">
                  <c:v>32.0</c:v>
                </c:pt>
                <c:pt idx="4">
                  <c:v>59.5</c:v>
                </c:pt>
                <c:pt idx="5">
                  <c:v>3.0</c:v>
                </c:pt>
                <c:pt idx="6">
                  <c:v>4.0</c:v>
                </c:pt>
                <c:pt idx="7">
                  <c:v>6.0</c:v>
                </c:pt>
                <c:pt idx="8">
                  <c:v>11.5</c:v>
                </c:pt>
                <c:pt idx="9">
                  <c:v>20.0</c:v>
                </c:pt>
                <c:pt idx="10">
                  <c:v>2.5</c:v>
                </c:pt>
                <c:pt idx="11">
                  <c:v>3.0</c:v>
                </c:pt>
                <c:pt idx="12">
                  <c:v>3.5</c:v>
                </c:pt>
                <c:pt idx="13">
                  <c:v>5.0</c:v>
                </c:pt>
                <c:pt idx="14">
                  <c:v>7.5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4.5</c:v>
                </c:pt>
                <c:pt idx="20">
                  <c:v>2.5</c:v>
                </c:pt>
                <c:pt idx="21">
                  <c:v>3.0</c:v>
                </c:pt>
                <c:pt idx="22">
                  <c:v>3.0</c:v>
                </c:pt>
                <c:pt idx="23">
                  <c:v>3.5</c:v>
                </c:pt>
                <c:pt idx="2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93864"/>
        <c:axId val="2092896824"/>
      </c:scatterChart>
      <c:valAx>
        <c:axId val="209289386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896824"/>
        <c:crosses val="autoZero"/>
        <c:crossBetween val="midCat"/>
      </c:valAx>
      <c:valAx>
        <c:axId val="20928968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93864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58, d = 0.001</c:v>
          </c:tx>
          <c:spPr>
            <a:ln w="47625">
              <a:noFill/>
            </a:ln>
          </c:spPr>
          <c:xVal>
            <c:numRef>
              <c:f>grain_hill_results.csv!$E$3:$E$7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grain_hill_results.csv!$F$3:$F$7</c:f>
              <c:numCache>
                <c:formatCode>General</c:formatCode>
                <c:ptCount val="5"/>
                <c:pt idx="0">
                  <c:v>14.5</c:v>
                </c:pt>
                <c:pt idx="1">
                  <c:v>25.5</c:v>
                </c:pt>
                <c:pt idx="2">
                  <c:v>45.0</c:v>
                </c:pt>
                <c:pt idx="3">
                  <c:v>80.5</c:v>
                </c:pt>
                <c:pt idx="4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v>L = 103, d = 0.001</c:v>
          </c:tx>
          <c:spPr>
            <a:ln w="47625">
              <a:noFill/>
            </a:ln>
          </c:spPr>
          <c:xVal>
            <c:numRef>
              <c:f>grain_hill_results.csv!$E$8:$E$12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14.0</c:v>
                </c:pt>
                <c:pt idx="1">
                  <c:v>25.0</c:v>
                </c:pt>
                <c:pt idx="2">
                  <c:v>44.5</c:v>
                </c:pt>
                <c:pt idx="3">
                  <c:v>79.5</c:v>
                </c:pt>
                <c:pt idx="4">
                  <c:v>143.0</c:v>
                </c:pt>
              </c:numCache>
            </c:numRef>
          </c:yVal>
          <c:smooth val="0"/>
        </c:ser>
        <c:ser>
          <c:idx val="2"/>
          <c:order val="2"/>
          <c:tx>
            <c:v>L = 183, d = 0.001</c:v>
          </c:tx>
          <c:spPr>
            <a:ln w="47625">
              <a:noFill/>
            </a:ln>
          </c:spPr>
          <c:xVal>
            <c:numRef>
              <c:f>grain_hill_results.csv!$E$13:$E$17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grain_hill_results.csv!$F$13:$F$17</c:f>
              <c:numCache>
                <c:formatCode>General</c:formatCode>
                <c:ptCount val="5"/>
                <c:pt idx="0">
                  <c:v>11.5</c:v>
                </c:pt>
                <c:pt idx="1">
                  <c:v>22.0</c:v>
                </c:pt>
                <c:pt idx="2">
                  <c:v>42.0</c:v>
                </c:pt>
                <c:pt idx="3">
                  <c:v>76.5</c:v>
                </c:pt>
                <c:pt idx="4">
                  <c:v>139.5</c:v>
                </c:pt>
              </c:numCache>
            </c:numRef>
          </c:yVal>
          <c:smooth val="0"/>
        </c:ser>
        <c:ser>
          <c:idx val="3"/>
          <c:order val="3"/>
          <c:tx>
            <c:v>L = 325, d = 0.001</c:v>
          </c:tx>
          <c:spPr>
            <a:ln w="47625">
              <a:noFill/>
            </a:ln>
          </c:spPr>
          <c:xVal>
            <c:numRef>
              <c:f>grain_hill_results.csv!$E$18:$E$22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grain_hill_results.csv!$F$18:$F$22</c:f>
              <c:numCache>
                <c:formatCode>General</c:formatCode>
                <c:ptCount val="5"/>
                <c:pt idx="0">
                  <c:v>8.0</c:v>
                </c:pt>
                <c:pt idx="1">
                  <c:v>16.5</c:v>
                </c:pt>
                <c:pt idx="2">
                  <c:v>34.5</c:v>
                </c:pt>
                <c:pt idx="3">
                  <c:v>68.5</c:v>
                </c:pt>
                <c:pt idx="4">
                  <c:v>128.5</c:v>
                </c:pt>
              </c:numCache>
            </c:numRef>
          </c:yVal>
          <c:smooth val="0"/>
        </c:ser>
        <c:ser>
          <c:idx val="4"/>
          <c:order val="4"/>
          <c:tx>
            <c:v>L = 579, d = 0.001</c:v>
          </c:tx>
          <c:spPr>
            <a:ln w="47625">
              <a:noFill/>
            </a:ln>
          </c:spPr>
          <c:xVal>
            <c:numRef>
              <c:f>grain_hill_results.csv!$E$23:$E$27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grain_hill_results.csv!$F$23:$F$27</c:f>
              <c:numCache>
                <c:formatCode>General</c:formatCode>
                <c:ptCount val="5"/>
                <c:pt idx="0">
                  <c:v>3.5</c:v>
                </c:pt>
                <c:pt idx="1">
                  <c:v>8.5</c:v>
                </c:pt>
                <c:pt idx="2">
                  <c:v>16.5</c:v>
                </c:pt>
                <c:pt idx="3">
                  <c:v>32.0</c:v>
                </c:pt>
                <c:pt idx="4">
                  <c:v>59.5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40392"/>
        <c:axId val="2133303496"/>
      </c:scatterChart>
      <c:valAx>
        <c:axId val="21086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Uplift rate (cell/yr)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303496"/>
        <c:crosses val="autoZero"/>
        <c:crossBetween val="midCat"/>
      </c:valAx>
      <c:valAx>
        <c:axId val="213330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ht (cells)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40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 = 0.001, u = 100, d' = 0.1</c:v>
          </c:tx>
          <c:spPr>
            <a:ln w="47625">
              <a:noFill/>
            </a:ln>
          </c:spPr>
          <c:xVal>
            <c:numRef>
              <c:f>grain_hill_results.csv!$B$8:$B$12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14.0</c:v>
                </c:pt>
                <c:pt idx="1">
                  <c:v>25.0</c:v>
                </c:pt>
                <c:pt idx="2">
                  <c:v>44.5</c:v>
                </c:pt>
                <c:pt idx="3">
                  <c:v>79.5</c:v>
                </c:pt>
                <c:pt idx="4">
                  <c:v>143.0</c:v>
                </c:pt>
              </c:numCache>
            </c:numRef>
          </c:yVal>
          <c:smooth val="0"/>
        </c:ser>
        <c:ser>
          <c:idx val="1"/>
          <c:order val="1"/>
          <c:tx>
            <c:v>d = 0.0032, u = 100, d' = 0.32</c:v>
          </c:tx>
          <c:spPr>
            <a:ln w="47625">
              <a:noFill/>
            </a:ln>
          </c:spPr>
          <c:xVal>
            <c:numRef>
              <c:f>grain_hill_results.csv!$B$8:$B$12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14.0</c:v>
                </c:pt>
                <c:pt idx="1">
                  <c:v>25.0</c:v>
                </c:pt>
                <c:pt idx="2">
                  <c:v>44.5</c:v>
                </c:pt>
                <c:pt idx="3">
                  <c:v>79.5</c:v>
                </c:pt>
                <c:pt idx="4">
                  <c:v>143.0</c:v>
                </c:pt>
              </c:numCache>
            </c:numRef>
          </c:yVal>
          <c:smooth val="0"/>
        </c:ser>
        <c:ser>
          <c:idx val="2"/>
          <c:order val="2"/>
          <c:tx>
            <c:v>d = 0.01, u = 100, d' = 1</c:v>
          </c:tx>
          <c:spPr>
            <a:ln w="47625">
              <a:noFill/>
            </a:ln>
          </c:spPr>
          <c:xVal>
            <c:numRef>
              <c:f>grain_hill_results.csv!$B$13:$B$17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grain_hill_results.csv!$F$13:$F$17</c:f>
              <c:numCache>
                <c:formatCode>General</c:formatCode>
                <c:ptCount val="5"/>
                <c:pt idx="0">
                  <c:v>11.5</c:v>
                </c:pt>
                <c:pt idx="1">
                  <c:v>22.0</c:v>
                </c:pt>
                <c:pt idx="2">
                  <c:v>42.0</c:v>
                </c:pt>
                <c:pt idx="3">
                  <c:v>76.5</c:v>
                </c:pt>
                <c:pt idx="4">
                  <c:v>139.5</c:v>
                </c:pt>
              </c:numCache>
            </c:numRef>
          </c:yVal>
          <c:smooth val="0"/>
        </c:ser>
        <c:ser>
          <c:idx val="3"/>
          <c:order val="3"/>
          <c:tx>
            <c:v>d = 0.1, u = 100, d' = 10</c:v>
          </c:tx>
          <c:spPr>
            <a:ln w="47625">
              <a:noFill/>
            </a:ln>
          </c:spPr>
          <c:xVal>
            <c:numRef>
              <c:f>grain_hill_results.csv!$B$23:$B$27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grain_hill_results.csv!$F$23:$F$27</c:f>
              <c:numCache>
                <c:formatCode>General</c:formatCode>
                <c:ptCount val="5"/>
                <c:pt idx="0">
                  <c:v>3.5</c:v>
                </c:pt>
                <c:pt idx="1">
                  <c:v>8.5</c:v>
                </c:pt>
                <c:pt idx="2">
                  <c:v>16.5</c:v>
                </c:pt>
                <c:pt idx="3">
                  <c:v>32.0</c:v>
                </c:pt>
                <c:pt idx="4">
                  <c:v>59.5</c:v>
                </c:pt>
              </c:numCache>
            </c:numRef>
          </c:yVal>
          <c:smooth val="0"/>
        </c:ser>
        <c:ser>
          <c:idx val="4"/>
          <c:order val="4"/>
          <c:tx>
            <c:v>d = 0.01, u = 1000, d' = 10</c:v>
          </c:tx>
          <c:spPr>
            <a:ln w="47625">
              <a:noFill/>
            </a:ln>
          </c:spPr>
          <c:xVal>
            <c:numRef>
              <c:f>grain_hill_results.csv!$B$63:$B$67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grain_hill_results.csv!$F$63:$F$67</c:f>
              <c:numCache>
                <c:formatCode>General</c:formatCode>
                <c:ptCount val="5"/>
                <c:pt idx="0">
                  <c:v>3.5</c:v>
                </c:pt>
                <c:pt idx="1">
                  <c:v>8.0</c:v>
                </c:pt>
                <c:pt idx="2">
                  <c:v>17.0</c:v>
                </c:pt>
                <c:pt idx="3">
                  <c:v>32.0</c:v>
                </c:pt>
                <c:pt idx="4">
                  <c:v>59.0</c:v>
                </c:pt>
              </c:numCache>
            </c:numRef>
          </c:yVal>
          <c:smooth val="0"/>
        </c:ser>
        <c:ser>
          <c:idx val="5"/>
          <c:order val="5"/>
          <c:tx>
            <c:v>d = 0.001, u = 10,000, d' = 10</c:v>
          </c:tx>
          <c:spPr>
            <a:ln w="47625">
              <a:noFill/>
            </a:ln>
          </c:spPr>
          <c:xVal>
            <c:numRef>
              <c:f>grain_hill_results.csv!$B$103:$B$107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grain_hill_results.csv!$F$103:$F$107</c:f>
              <c:numCache>
                <c:formatCode>General</c:formatCode>
                <c:ptCount val="5"/>
                <c:pt idx="0">
                  <c:v>3.5</c:v>
                </c:pt>
                <c:pt idx="1">
                  <c:v>8.5</c:v>
                </c:pt>
                <c:pt idx="2">
                  <c:v>16.5</c:v>
                </c:pt>
                <c:pt idx="3">
                  <c:v>32.0</c:v>
                </c:pt>
                <c:pt idx="4">
                  <c:v>59.5</c:v>
                </c:pt>
              </c:numCache>
            </c:numRef>
          </c:yVal>
          <c:smooth val="0"/>
        </c:ser>
        <c:ser>
          <c:idx val="6"/>
          <c:order val="6"/>
          <c:tx>
            <c:v>d = 0.001, u = 1000, d' = 1</c:v>
          </c:tx>
          <c:spPr>
            <a:ln w="47625">
              <a:noFill/>
            </a:ln>
          </c:spPr>
          <c:xVal>
            <c:numRef>
              <c:f>grain_hill_results.csv!$B$53:$B$57</c:f>
              <c:numCache>
                <c:formatCode>General</c:formatCode>
                <c:ptCount val="5"/>
                <c:pt idx="0">
                  <c:v>58.0</c:v>
                </c:pt>
                <c:pt idx="1">
                  <c:v>103.0</c:v>
                </c:pt>
                <c:pt idx="2">
                  <c:v>183.0</c:v>
                </c:pt>
                <c:pt idx="3">
                  <c:v>325.0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grain_hill_results.csv!$F$53:$F$57</c:f>
              <c:numCache>
                <c:formatCode>General</c:formatCode>
                <c:ptCount val="5"/>
                <c:pt idx="0">
                  <c:v>12.0</c:v>
                </c:pt>
                <c:pt idx="1">
                  <c:v>22.5</c:v>
                </c:pt>
                <c:pt idx="2">
                  <c:v>42.0</c:v>
                </c:pt>
                <c:pt idx="3">
                  <c:v>76.5</c:v>
                </c:pt>
                <c:pt idx="4">
                  <c:v>139.0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97416"/>
        <c:axId val="2131890184"/>
      </c:scatterChart>
      <c:valAx>
        <c:axId val="211069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Domain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90184"/>
        <c:crosses val="autoZero"/>
        <c:crossBetween val="midCat"/>
      </c:valAx>
      <c:valAx>
        <c:axId val="213189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Max.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9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137160</xdr:colOff>
      <xdr:row>1</xdr:row>
      <xdr:rowOff>55880</xdr:rowOff>
    </xdr:from>
    <xdr:to>
      <xdr:col>27</xdr:col>
      <xdr:colOff>581660</xdr:colOff>
      <xdr:row>15</xdr:row>
      <xdr:rowOff>134620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128</xdr:row>
      <xdr:rowOff>142875</xdr:rowOff>
    </xdr:from>
    <xdr:to>
      <xdr:col>8</xdr:col>
      <xdr:colOff>596900</xdr:colOff>
      <xdr:row>143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603250</xdr:colOff>
      <xdr:row>12</xdr:row>
      <xdr:rowOff>66675</xdr:rowOff>
    </xdr:from>
    <xdr:to>
      <xdr:col>22</xdr:col>
      <xdr:colOff>222250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56</xdr:row>
      <xdr:rowOff>85725</xdr:rowOff>
    </xdr:from>
    <xdr:to>
      <xdr:col>11</xdr:col>
      <xdr:colOff>330200</xdr:colOff>
      <xdr:row>70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topLeftCell="F57" zoomScale="200" zoomScaleNormal="200" zoomScalePageLayoutView="200" workbookViewId="0">
      <selection activeCell="M64" sqref="M64"/>
    </sheetView>
  </sheetViews>
  <sheetFormatPr baseColWidth="10" defaultRowHeight="15" x14ac:dyDescent="0"/>
  <cols>
    <col min="9" max="9" width="12.1640625" bestFit="1" customWidth="1"/>
  </cols>
  <sheetData>
    <row r="1" spans="1:15">
      <c r="B1" s="1" t="s">
        <v>3</v>
      </c>
      <c r="C1" s="1" t="s">
        <v>4</v>
      </c>
      <c r="D1" s="1" t="s">
        <v>5</v>
      </c>
      <c r="E1" s="1" t="s">
        <v>5</v>
      </c>
      <c r="K1" t="s">
        <v>14</v>
      </c>
      <c r="M1" t="s">
        <v>12</v>
      </c>
      <c r="O1" t="s">
        <v>12</v>
      </c>
    </row>
    <row r="2" spans="1:15">
      <c r="A2" t="s">
        <v>0</v>
      </c>
      <c r="B2" s="1" t="s">
        <v>6</v>
      </c>
      <c r="C2" s="1" t="s">
        <v>7</v>
      </c>
      <c r="D2" s="1" t="s">
        <v>8</v>
      </c>
      <c r="E2" s="1" t="s">
        <v>7</v>
      </c>
      <c r="F2" t="s">
        <v>1</v>
      </c>
      <c r="G2" t="s">
        <v>2</v>
      </c>
      <c r="H2" s="1" t="s">
        <v>9</v>
      </c>
      <c r="I2" s="1" t="s">
        <v>11</v>
      </c>
      <c r="J2" s="1" t="s">
        <v>10</v>
      </c>
      <c r="K2" s="1" t="s">
        <v>15</v>
      </c>
      <c r="L2" s="1" t="s">
        <v>16</v>
      </c>
      <c r="M2" s="1" t="s">
        <v>13</v>
      </c>
      <c r="N2" s="1" t="s">
        <v>18</v>
      </c>
      <c r="O2" s="1" t="s">
        <v>17</v>
      </c>
    </row>
    <row r="3" spans="1:15">
      <c r="A3">
        <v>1</v>
      </c>
      <c r="B3">
        <v>58</v>
      </c>
      <c r="C3">
        <v>1E-3</v>
      </c>
      <c r="D3">
        <v>100</v>
      </c>
      <c r="E3">
        <f>1/D3</f>
        <v>0.01</v>
      </c>
      <c r="F3">
        <v>14.5</v>
      </c>
      <c r="G3">
        <v>0.56704070733699996</v>
      </c>
      <c r="H3">
        <f>C3*D3</f>
        <v>0.1</v>
      </c>
      <c r="I3">
        <f>B3*B3/(C3*D3)</f>
        <v>33640</v>
      </c>
      <c r="J3">
        <f>F3/B3</f>
        <v>0.25</v>
      </c>
      <c r="K3">
        <f>TAN(PI()*30/180)*0.5*B3</f>
        <v>16.743157806499145</v>
      </c>
      <c r="L3">
        <f>F3/K3</f>
        <v>0.86602540378443882</v>
      </c>
      <c r="M3">
        <f>IF(L3&gt;0.7,1,0)</f>
        <v>1</v>
      </c>
      <c r="N3">
        <f>G3/TAN(PI()*30/180)</f>
        <v>0.98214331506747821</v>
      </c>
      <c r="O3">
        <f>IF(N3&gt;0.78,1,0)</f>
        <v>1</v>
      </c>
    </row>
    <row r="4" spans="1:15">
      <c r="A4">
        <v>26</v>
      </c>
      <c r="B4">
        <v>103</v>
      </c>
      <c r="C4">
        <v>1E-3</v>
      </c>
      <c r="D4">
        <v>100</v>
      </c>
      <c r="E4">
        <f>1/D4</f>
        <v>0.01</v>
      </c>
      <c r="F4">
        <v>25.5</v>
      </c>
      <c r="G4">
        <v>0.56003002222800002</v>
      </c>
      <c r="H4">
        <f>C4*D4</f>
        <v>0.1</v>
      </c>
      <c r="I4">
        <f>B4*B4/(C4*D4)</f>
        <v>106090</v>
      </c>
      <c r="J4">
        <f>F4/B4</f>
        <v>0.24757281553398058</v>
      </c>
      <c r="K4">
        <f>TAN(PI()*30/180)*0.5*B4</f>
        <v>29.733538863265725</v>
      </c>
      <c r="L4">
        <f>F4/K4</f>
        <v>0.85761739015546357</v>
      </c>
      <c r="M4">
        <f>IF(L4&gt;0.7,1,0)</f>
        <v>1</v>
      </c>
      <c r="N4">
        <f>G4/TAN(PI()*30/180)</f>
        <v>0.97000045226282383</v>
      </c>
      <c r="O4">
        <f>IF(N4&gt;0.78,1,0)</f>
        <v>1</v>
      </c>
    </row>
    <row r="5" spans="1:15">
      <c r="A5">
        <v>51</v>
      </c>
      <c r="B5">
        <v>183</v>
      </c>
      <c r="C5">
        <v>1E-3</v>
      </c>
      <c r="D5">
        <v>100</v>
      </c>
      <c r="E5">
        <f>1/D5</f>
        <v>0.01</v>
      </c>
      <c r="F5">
        <v>45</v>
      </c>
      <c r="G5">
        <v>0.56131302342400002</v>
      </c>
      <c r="H5">
        <f>C5*D5</f>
        <v>0.1</v>
      </c>
      <c r="I5">
        <f>B5*B5/(C5*D5)</f>
        <v>334890</v>
      </c>
      <c r="J5">
        <f>F5/B5</f>
        <v>0.24590163934426229</v>
      </c>
      <c r="K5">
        <f>TAN(PI()*30/180)*0.5*B5</f>
        <v>52.827549630850754</v>
      </c>
      <c r="L5">
        <f>F5/K5</f>
        <v>0.85182826601748074</v>
      </c>
      <c r="M5">
        <f>IF(L5&gt;0.7,1,0)</f>
        <v>1</v>
      </c>
      <c r="N5">
        <f>G5/TAN(PI()*30/180)</f>
        <v>0.97222267552046748</v>
      </c>
      <c r="O5">
        <f>IF(N5&gt;0.78,1,0)</f>
        <v>1</v>
      </c>
    </row>
    <row r="6" spans="1:15">
      <c r="A6">
        <v>76</v>
      </c>
      <c r="B6">
        <v>325</v>
      </c>
      <c r="C6">
        <v>1E-3</v>
      </c>
      <c r="D6">
        <v>100</v>
      </c>
      <c r="E6">
        <f>1/D6</f>
        <v>0.01</v>
      </c>
      <c r="F6">
        <v>80.5</v>
      </c>
      <c r="G6">
        <v>0.56838546790800004</v>
      </c>
      <c r="H6">
        <f>C6*D6</f>
        <v>0.1</v>
      </c>
      <c r="I6">
        <f>B6*B6/(C6*D6)</f>
        <v>1056250</v>
      </c>
      <c r="J6">
        <f>F6/B6</f>
        <v>0.24769230769230768</v>
      </c>
      <c r="K6">
        <f>TAN(PI()*30/180)*0.5*B6</f>
        <v>93.819418743314188</v>
      </c>
      <c r="L6">
        <f>F6/K6</f>
        <v>0.85803132313412078</v>
      </c>
      <c r="M6">
        <f>IF(L6&gt;0.7,1,0)</f>
        <v>1</v>
      </c>
      <c r="N6">
        <f>G6/TAN(PI()*30/180)</f>
        <v>0.98447250870046576</v>
      </c>
      <c r="O6">
        <f>IF(N6&gt;0.78,1,0)</f>
        <v>1</v>
      </c>
    </row>
    <row r="7" spans="1:15">
      <c r="A7">
        <v>101</v>
      </c>
      <c r="B7">
        <v>579</v>
      </c>
      <c r="C7">
        <v>1E-3</v>
      </c>
      <c r="D7">
        <v>100</v>
      </c>
      <c r="E7">
        <f>1/D7</f>
        <v>0.01</v>
      </c>
      <c r="F7">
        <v>144</v>
      </c>
      <c r="G7">
        <v>0.57133647027099999</v>
      </c>
      <c r="H7">
        <f>C7*D7</f>
        <v>0.1</v>
      </c>
      <c r="I7">
        <f>B7*B7/(C7*D7)</f>
        <v>3352410</v>
      </c>
      <c r="J7">
        <f>F7/B7</f>
        <v>0.24870466321243523</v>
      </c>
      <c r="K7">
        <f>TAN(PI()*30/180)*0.5*B7</f>
        <v>167.14290293039664</v>
      </c>
      <c r="L7">
        <f>F7/K7</f>
        <v>0.86153822552648829</v>
      </c>
      <c r="M7">
        <f>IF(L7&gt;0.7,1,0)</f>
        <v>1</v>
      </c>
      <c r="N7">
        <f>G7/TAN(PI()*30/180)</f>
        <v>0.98958379472643743</v>
      </c>
      <c r="O7">
        <f>IF(N7&gt;0.78,1,0)</f>
        <v>1</v>
      </c>
    </row>
    <row r="8" spans="1:15">
      <c r="A8">
        <v>2</v>
      </c>
      <c r="B8">
        <v>58</v>
      </c>
      <c r="C8">
        <v>3.1622999999999998E-3</v>
      </c>
      <c r="D8">
        <v>100</v>
      </c>
      <c r="E8">
        <f>1/D8</f>
        <v>0.01</v>
      </c>
      <c r="F8">
        <v>14</v>
      </c>
      <c r="G8">
        <v>0.52465584638399998</v>
      </c>
      <c r="H8">
        <f>C8*D8</f>
        <v>0.31623000000000001</v>
      </c>
      <c r="I8">
        <f>B8*B8/(C8*D8)</f>
        <v>10637.826898143756</v>
      </c>
      <c r="J8">
        <f>F8/B8</f>
        <v>0.2413793103448276</v>
      </c>
      <c r="K8">
        <f>TAN(PI()*30/180)*0.5*B8</f>
        <v>16.743157806499145</v>
      </c>
      <c r="L8">
        <f>F8/K8</f>
        <v>0.83616245882635465</v>
      </c>
      <c r="M8">
        <f>IF(L8&gt;0.7,1,0)</f>
        <v>1</v>
      </c>
      <c r="N8">
        <f>G8/TAN(PI()*30/180)</f>
        <v>0.90873058242514004</v>
      </c>
      <c r="O8">
        <f>IF(N8&gt;0.78,1,0)</f>
        <v>1</v>
      </c>
    </row>
    <row r="9" spans="1:15">
      <c r="A9">
        <v>27</v>
      </c>
      <c r="B9">
        <v>103</v>
      </c>
      <c r="C9">
        <v>3.1622999999999998E-3</v>
      </c>
      <c r="D9">
        <v>100</v>
      </c>
      <c r="E9">
        <f>1/D9</f>
        <v>0.01</v>
      </c>
      <c r="F9">
        <v>25</v>
      </c>
      <c r="G9">
        <v>0.54270950607699997</v>
      </c>
      <c r="H9">
        <f>C9*D9</f>
        <v>0.31623000000000001</v>
      </c>
      <c r="I9">
        <f>B9*B9/(C9*D9)</f>
        <v>33548.366695126962</v>
      </c>
      <c r="J9">
        <f>F9/B9</f>
        <v>0.24271844660194175</v>
      </c>
      <c r="K9">
        <f>TAN(PI()*30/180)*0.5*B9</f>
        <v>29.733538863265725</v>
      </c>
      <c r="L9">
        <f>F9/K9</f>
        <v>0.84080136289751328</v>
      </c>
      <c r="M9">
        <f>IF(L9&gt;0.7,1,0)</f>
        <v>1</v>
      </c>
      <c r="N9">
        <f>G9/TAN(PI()*30/180)</f>
        <v>0.94000043827597435</v>
      </c>
      <c r="O9">
        <f>IF(N9&gt;0.78,1,0)</f>
        <v>1</v>
      </c>
    </row>
    <row r="10" spans="1:15">
      <c r="A10">
        <v>52</v>
      </c>
      <c r="B10">
        <v>183</v>
      </c>
      <c r="C10">
        <v>3.1622999999999998E-3</v>
      </c>
      <c r="D10">
        <v>100</v>
      </c>
      <c r="E10">
        <f>1/D10</f>
        <v>0.01</v>
      </c>
      <c r="F10">
        <v>44.5</v>
      </c>
      <c r="G10">
        <v>0.55489801744199996</v>
      </c>
      <c r="H10">
        <f>C10*D10</f>
        <v>0.31623000000000001</v>
      </c>
      <c r="I10">
        <f>B10*B10/(C10*D10)</f>
        <v>105900.76842804288</v>
      </c>
      <c r="J10">
        <f>F10/B10</f>
        <v>0.24316939890710382</v>
      </c>
      <c r="K10">
        <f>TAN(PI()*30/180)*0.5*B10</f>
        <v>52.827549630850754</v>
      </c>
      <c r="L10">
        <f>F10/K10</f>
        <v>0.84236350750617539</v>
      </c>
      <c r="M10">
        <f>IF(L10&gt;0.7,1,0)</f>
        <v>1</v>
      </c>
      <c r="N10">
        <f>G10/TAN(PI()*30/180)</f>
        <v>0.961111559228785</v>
      </c>
      <c r="O10">
        <f>IF(N10&gt;0.78,1,0)</f>
        <v>1</v>
      </c>
    </row>
    <row r="11" spans="1:15">
      <c r="A11">
        <v>77</v>
      </c>
      <c r="B11">
        <v>325</v>
      </c>
      <c r="C11">
        <v>3.1622999999999998E-3</v>
      </c>
      <c r="D11">
        <v>100</v>
      </c>
      <c r="E11">
        <f>1/D11</f>
        <v>0.01</v>
      </c>
      <c r="F11">
        <v>79.5</v>
      </c>
      <c r="G11">
        <v>0.55942039743600003</v>
      </c>
      <c r="H11">
        <f>C11*D11</f>
        <v>0.31623000000000001</v>
      </c>
      <c r="I11">
        <f>B11*B11/(C11*D11)</f>
        <v>334013.21822723967</v>
      </c>
      <c r="J11">
        <f>F11/B11</f>
        <v>0.24461538461538462</v>
      </c>
      <c r="K11">
        <f>TAN(PI()*30/180)*0.5*B11</f>
        <v>93.819418743314188</v>
      </c>
      <c r="L11">
        <f>F11/K11</f>
        <v>0.84737254893369685</v>
      </c>
      <c r="M11">
        <f>IF(L11&gt;0.7,1,0)</f>
        <v>1</v>
      </c>
      <c r="N11">
        <f>G11/TAN(PI()*30/180)</f>
        <v>0.96894455114952616</v>
      </c>
      <c r="O11">
        <f>IF(N11&gt;0.78,1,0)</f>
        <v>1</v>
      </c>
    </row>
    <row r="12" spans="1:15">
      <c r="A12">
        <v>102</v>
      </c>
      <c r="B12">
        <v>579</v>
      </c>
      <c r="C12">
        <v>3.1622999999999998E-3</v>
      </c>
      <c r="D12">
        <v>100</v>
      </c>
      <c r="E12">
        <f>1/D12</f>
        <v>0.01</v>
      </c>
      <c r="F12">
        <v>143</v>
      </c>
      <c r="G12">
        <v>0.56732709153299998</v>
      </c>
      <c r="H12">
        <f>C12*D12</f>
        <v>0.31623000000000001</v>
      </c>
      <c r="I12">
        <f>B12*B12/(C12*D12)</f>
        <v>1060117.6358979223</v>
      </c>
      <c r="J12">
        <f>F12/B12</f>
        <v>0.24697754749568221</v>
      </c>
      <c r="K12">
        <f>TAN(PI()*30/180)*0.5*B12</f>
        <v>167.14290293039664</v>
      </c>
      <c r="L12">
        <f>F12/K12</f>
        <v>0.85555532118255428</v>
      </c>
      <c r="M12">
        <f>IF(L12&gt;0.7,1,0)</f>
        <v>1</v>
      </c>
      <c r="N12">
        <f>G12/TAN(PI()*30/180)</f>
        <v>0.9826393470454351</v>
      </c>
      <c r="O12">
        <f>IF(N12&gt;0.78,1,0)</f>
        <v>1</v>
      </c>
    </row>
    <row r="13" spans="1:15">
      <c r="A13">
        <v>3</v>
      </c>
      <c r="B13">
        <v>58</v>
      </c>
      <c r="C13">
        <v>0.01</v>
      </c>
      <c r="D13">
        <v>100</v>
      </c>
      <c r="E13">
        <f>1/D13</f>
        <v>0.01</v>
      </c>
      <c r="F13">
        <v>11.5</v>
      </c>
      <c r="G13">
        <v>0.441031661262</v>
      </c>
      <c r="H13">
        <f>C13*D13</f>
        <v>1</v>
      </c>
      <c r="I13">
        <f>B13*B13/(C13*D13)</f>
        <v>3364</v>
      </c>
      <c r="J13">
        <f>F13/B13</f>
        <v>0.19827586206896552</v>
      </c>
      <c r="K13">
        <f>TAN(PI()*30/180)*0.5*B13</f>
        <v>16.743157806499145</v>
      </c>
      <c r="L13">
        <f>F13/K13</f>
        <v>0.68684773403593424</v>
      </c>
      <c r="M13">
        <f>IF(L13&gt;0.7,1,0)</f>
        <v>0</v>
      </c>
      <c r="N13">
        <f>G13/TAN(PI()*30/180)</f>
        <v>0.76388924505229072</v>
      </c>
      <c r="O13">
        <f>IF(N13&gt;0.78,1,0)</f>
        <v>0</v>
      </c>
    </row>
    <row r="14" spans="1:15">
      <c r="A14">
        <v>28</v>
      </c>
      <c r="B14">
        <v>103</v>
      </c>
      <c r="C14">
        <v>0.01</v>
      </c>
      <c r="D14">
        <v>100</v>
      </c>
      <c r="E14">
        <f>1/D14</f>
        <v>0.01</v>
      </c>
      <c r="F14">
        <v>22</v>
      </c>
      <c r="G14">
        <v>0.47920094685499998</v>
      </c>
      <c r="H14">
        <f>C14*D14</f>
        <v>1</v>
      </c>
      <c r="I14">
        <f>B14*B14/(C14*D14)</f>
        <v>10609</v>
      </c>
      <c r="J14">
        <f>F14/B14</f>
        <v>0.21359223300970873</v>
      </c>
      <c r="K14">
        <f>TAN(PI()*30/180)*0.5*B14</f>
        <v>29.733538863265725</v>
      </c>
      <c r="L14">
        <f>F14/K14</f>
        <v>0.73990519934981169</v>
      </c>
      <c r="M14">
        <f>IF(L14&gt;0.7,1,0)</f>
        <v>1</v>
      </c>
      <c r="N14">
        <f>G14/TAN(PI()*30/180)</f>
        <v>0.8300003869879734</v>
      </c>
      <c r="O14">
        <f>IF(N14&gt;0.78,1,0)</f>
        <v>1</v>
      </c>
    </row>
    <row r="15" spans="1:15">
      <c r="A15">
        <v>53</v>
      </c>
      <c r="B15">
        <v>183</v>
      </c>
      <c r="C15">
        <v>0.01</v>
      </c>
      <c r="D15">
        <v>100</v>
      </c>
      <c r="E15">
        <f>1/D15</f>
        <v>0.01</v>
      </c>
      <c r="F15">
        <v>42</v>
      </c>
      <c r="G15">
        <v>0.52282298753199996</v>
      </c>
      <c r="H15">
        <f>C15*D15</f>
        <v>1</v>
      </c>
      <c r="I15">
        <f>B15*B15/(C15*D15)</f>
        <v>33489</v>
      </c>
      <c r="J15">
        <f>F15/B15</f>
        <v>0.22950819672131148</v>
      </c>
      <c r="K15">
        <f>TAN(PI()*30/180)*0.5*B15</f>
        <v>52.827549630850754</v>
      </c>
      <c r="L15">
        <f>F15/K15</f>
        <v>0.79503971494964865</v>
      </c>
      <c r="M15">
        <f>IF(L15&gt;0.7,1,0)</f>
        <v>1</v>
      </c>
      <c r="N15">
        <f>G15/TAN(PI()*30/180)</f>
        <v>0.90555597777037367</v>
      </c>
      <c r="O15">
        <f>IF(N15&gt;0.78,1,0)</f>
        <v>1</v>
      </c>
    </row>
    <row r="16" spans="1:15">
      <c r="A16">
        <v>78</v>
      </c>
      <c r="B16">
        <v>325</v>
      </c>
      <c r="C16">
        <v>0.01</v>
      </c>
      <c r="D16">
        <v>100</v>
      </c>
      <c r="E16">
        <f>1/D16</f>
        <v>0.01</v>
      </c>
      <c r="F16">
        <v>76.5</v>
      </c>
      <c r="G16">
        <v>0.53790422830399998</v>
      </c>
      <c r="H16">
        <f>C16*D16</f>
        <v>1</v>
      </c>
      <c r="I16">
        <f>B16*B16/(C16*D16)</f>
        <v>105625</v>
      </c>
      <c r="J16">
        <f>F16/B16</f>
        <v>0.23538461538461539</v>
      </c>
      <c r="K16">
        <f>TAN(PI()*30/180)*0.5*B16</f>
        <v>93.819418743314188</v>
      </c>
      <c r="L16">
        <f>F16/K16</f>
        <v>0.81539622633242526</v>
      </c>
      <c r="M16">
        <f>IF(L16&gt;0.7,1,0)</f>
        <v>1</v>
      </c>
      <c r="N16">
        <f>G16/TAN(PI()*30/180)</f>
        <v>0.93167745302865701</v>
      </c>
      <c r="O16">
        <f>IF(N16&gt;0.78,1,0)</f>
        <v>1</v>
      </c>
    </row>
    <row r="17" spans="1:15">
      <c r="A17">
        <v>103</v>
      </c>
      <c r="B17">
        <v>579</v>
      </c>
      <c r="C17">
        <v>0.01</v>
      </c>
      <c r="D17">
        <v>100</v>
      </c>
      <c r="E17">
        <f>1/D17</f>
        <v>0.01</v>
      </c>
      <c r="F17">
        <v>139.5</v>
      </c>
      <c r="G17">
        <v>0.55329426594700004</v>
      </c>
      <c r="H17">
        <f>C17*D17</f>
        <v>1</v>
      </c>
      <c r="I17">
        <f>B17*B17/(C17*D17)</f>
        <v>335241</v>
      </c>
      <c r="J17">
        <f>F17/B17</f>
        <v>0.24093264248704663</v>
      </c>
      <c r="K17">
        <f>TAN(PI()*30/180)*0.5*B17</f>
        <v>167.14290293039664</v>
      </c>
      <c r="L17">
        <f>F17/K17</f>
        <v>0.83461515597878555</v>
      </c>
      <c r="M17">
        <f>IF(L17&gt;0.7,1,0)</f>
        <v>1</v>
      </c>
      <c r="N17">
        <f>G17/TAN(PI()*30/180)</f>
        <v>0.95833378015673065</v>
      </c>
      <c r="O17">
        <f>IF(N17&gt;0.78,1,0)</f>
        <v>1</v>
      </c>
    </row>
    <row r="18" spans="1:15">
      <c r="A18">
        <v>4</v>
      </c>
      <c r="B18">
        <v>58</v>
      </c>
      <c r="C18">
        <v>3.1622999999999998E-2</v>
      </c>
      <c r="D18">
        <v>100</v>
      </c>
      <c r="E18">
        <f>1/D18</f>
        <v>0.01</v>
      </c>
      <c r="F18">
        <v>8</v>
      </c>
      <c r="G18">
        <v>0.30433093855100002</v>
      </c>
      <c r="H18">
        <f>C18*D18</f>
        <v>3.1622999999999997</v>
      </c>
      <c r="I18">
        <f>B18*B18/(C18*D18)</f>
        <v>1063.7826898143758</v>
      </c>
      <c r="J18">
        <f>F18/B18</f>
        <v>0.13793103448275862</v>
      </c>
      <c r="K18">
        <f>TAN(PI()*30/180)*0.5*B18</f>
        <v>16.743157806499145</v>
      </c>
      <c r="L18">
        <f>F18/K18</f>
        <v>0.47780711932934555</v>
      </c>
      <c r="M18">
        <f>IF(L18&gt;0.7,1,0)</f>
        <v>0</v>
      </c>
      <c r="N18">
        <f>G18/TAN(PI()*30/180)</f>
        <v>0.52711664788545398</v>
      </c>
      <c r="O18">
        <f>IF(N18&gt;0.78,1,0)</f>
        <v>0</v>
      </c>
    </row>
    <row r="19" spans="1:15">
      <c r="A19">
        <v>29</v>
      </c>
      <c r="B19">
        <v>103</v>
      </c>
      <c r="C19">
        <v>3.1622999999999998E-2</v>
      </c>
      <c r="D19">
        <v>100</v>
      </c>
      <c r="E19">
        <f>1/D19</f>
        <v>0.01</v>
      </c>
      <c r="F19">
        <v>16.5</v>
      </c>
      <c r="G19">
        <v>0.36373083917900001</v>
      </c>
      <c r="H19">
        <f>C19*D19</f>
        <v>3.1622999999999997</v>
      </c>
      <c r="I19">
        <f>B19*B19/(C19*D19)</f>
        <v>3354.836669512697</v>
      </c>
      <c r="J19">
        <f>F19/B19</f>
        <v>0.16019417475728157</v>
      </c>
      <c r="K19">
        <f>TAN(PI()*30/180)*0.5*B19</f>
        <v>29.733538863265725</v>
      </c>
      <c r="L19">
        <f>F19/K19</f>
        <v>0.5549288995123588</v>
      </c>
      <c r="M19">
        <f>IF(L19&gt;0.7,1,0)</f>
        <v>0</v>
      </c>
      <c r="N19">
        <f>G19/TAN(PI()*30/180)</f>
        <v>0.6300002937376924</v>
      </c>
      <c r="O19">
        <f>IF(N19&gt;0.78,1,0)</f>
        <v>0</v>
      </c>
    </row>
    <row r="20" spans="1:15">
      <c r="A20">
        <v>54</v>
      </c>
      <c r="B20">
        <v>183</v>
      </c>
      <c r="C20">
        <v>3.1622999999999998E-2</v>
      </c>
      <c r="D20">
        <v>100</v>
      </c>
      <c r="E20">
        <f>1/D20</f>
        <v>0.01</v>
      </c>
      <c r="F20">
        <v>34.5</v>
      </c>
      <c r="G20">
        <v>0.43301290378500001</v>
      </c>
      <c r="H20">
        <f>C20*D20</f>
        <v>3.1622999999999997</v>
      </c>
      <c r="I20">
        <f>B20*B20/(C20*D20)</f>
        <v>10590.076842804288</v>
      </c>
      <c r="J20">
        <f>F20/B20</f>
        <v>0.18852459016393441</v>
      </c>
      <c r="K20">
        <f>TAN(PI()*30/180)*0.5*B20</f>
        <v>52.827549630850754</v>
      </c>
      <c r="L20">
        <f>F20/K20</f>
        <v>0.65306833728006852</v>
      </c>
      <c r="M20">
        <f>IF(L20&gt;0.7,1,0)</f>
        <v>0</v>
      </c>
      <c r="N20">
        <f>G20/TAN(PI()*30/180)</f>
        <v>0.75000034968855389</v>
      </c>
      <c r="O20">
        <f>IF(N20&gt;0.78,1,0)</f>
        <v>0</v>
      </c>
    </row>
    <row r="21" spans="1:15">
      <c r="A21">
        <v>79</v>
      </c>
      <c r="B21">
        <v>325</v>
      </c>
      <c r="C21">
        <v>3.1622999999999998E-2</v>
      </c>
      <c r="D21">
        <v>100</v>
      </c>
      <c r="E21">
        <f>1/D21</f>
        <v>0.01</v>
      </c>
      <c r="F21">
        <v>68.5</v>
      </c>
      <c r="G21">
        <v>0.48411380547299998</v>
      </c>
      <c r="H21">
        <f>C21*D21</f>
        <v>3.1622999999999997</v>
      </c>
      <c r="I21">
        <f>B21*B21/(C21*D21)</f>
        <v>33401.32182272397</v>
      </c>
      <c r="J21">
        <f>F21/B21</f>
        <v>0.21076923076923076</v>
      </c>
      <c r="K21">
        <f>TAN(PI()*30/180)*0.5*B21</f>
        <v>93.819418743314188</v>
      </c>
      <c r="L21">
        <f>F21/K21</f>
        <v>0.73012603272903442</v>
      </c>
      <c r="M21">
        <f>IF(L21&gt;0.7,1,0)</f>
        <v>1</v>
      </c>
      <c r="N21">
        <f>G21/TAN(PI()*30/180)</f>
        <v>0.83850970772475208</v>
      </c>
      <c r="O21">
        <f>IF(N21&gt;0.78,1,0)</f>
        <v>1</v>
      </c>
    </row>
    <row r="22" spans="1:15">
      <c r="A22">
        <v>104</v>
      </c>
      <c r="B22">
        <v>579</v>
      </c>
      <c r="C22">
        <v>3.1622999999999998E-2</v>
      </c>
      <c r="D22">
        <v>100</v>
      </c>
      <c r="E22">
        <f>1/D22</f>
        <v>0.01</v>
      </c>
      <c r="F22">
        <v>128.5</v>
      </c>
      <c r="G22">
        <v>0.51219813387500002</v>
      </c>
      <c r="H22">
        <f>C22*D22</f>
        <v>3.1622999999999997</v>
      </c>
      <c r="I22">
        <f>B22*B22/(C22*D22)</f>
        <v>106011.76358979224</v>
      </c>
      <c r="J22">
        <f>F22/B22</f>
        <v>0.22193436960276339</v>
      </c>
      <c r="K22">
        <f>TAN(PI()*30/180)*0.5*B22</f>
        <v>167.14290293039664</v>
      </c>
      <c r="L22">
        <f>F22/K22</f>
        <v>0.76880320819551207</v>
      </c>
      <c r="M22">
        <f>IF(L22&gt;0.7,1,0)</f>
        <v>1</v>
      </c>
      <c r="N22">
        <f>G22/TAN(PI()*30/180)</f>
        <v>0.88715319141346571</v>
      </c>
      <c r="O22">
        <f>IF(N22&gt;0.78,1,0)</f>
        <v>1</v>
      </c>
    </row>
    <row r="23" spans="1:15">
      <c r="A23">
        <v>5</v>
      </c>
      <c r="B23">
        <v>58</v>
      </c>
      <c r="C23">
        <v>0.1</v>
      </c>
      <c r="D23">
        <v>100</v>
      </c>
      <c r="E23">
        <f>1/D23</f>
        <v>0.01</v>
      </c>
      <c r="F23">
        <v>3.5</v>
      </c>
      <c r="G23">
        <v>9.9661700077399995E-2</v>
      </c>
      <c r="H23">
        <f>C23*D23</f>
        <v>10</v>
      </c>
      <c r="I23">
        <f>B23*B23/(C23*D23)</f>
        <v>336.4</v>
      </c>
      <c r="J23">
        <f>F23/B23</f>
        <v>6.0344827586206899E-2</v>
      </c>
      <c r="K23">
        <f>TAN(PI()*30/180)*0.5*B23</f>
        <v>16.743157806499145</v>
      </c>
      <c r="L23">
        <f>F23/K23</f>
        <v>0.20904061470658866</v>
      </c>
      <c r="M23">
        <f>IF(L23&gt;0.7,1,0)</f>
        <v>0</v>
      </c>
      <c r="N23">
        <f>G23/TAN(PI()*30/180)</f>
        <v>0.1726191281027479</v>
      </c>
      <c r="O23">
        <f>IF(N23&gt;0.78,1,0)</f>
        <v>0</v>
      </c>
    </row>
    <row r="24" spans="1:15">
      <c r="A24">
        <v>30</v>
      </c>
      <c r="B24">
        <v>103</v>
      </c>
      <c r="C24">
        <v>0.1</v>
      </c>
      <c r="D24">
        <v>100</v>
      </c>
      <c r="E24">
        <f>1/D24</f>
        <v>0.01</v>
      </c>
      <c r="F24">
        <v>8.5</v>
      </c>
      <c r="G24">
        <v>0.16743165613</v>
      </c>
      <c r="H24">
        <f>C24*D24</f>
        <v>10</v>
      </c>
      <c r="I24">
        <f>B24*B24/(C24*D24)</f>
        <v>1060.9000000000001</v>
      </c>
      <c r="J24">
        <f>F24/B24</f>
        <v>8.2524271844660199E-2</v>
      </c>
      <c r="K24">
        <f>TAN(PI()*30/180)*0.5*B24</f>
        <v>29.733538863265725</v>
      </c>
      <c r="L24">
        <f>F24/K24</f>
        <v>0.28587246338515454</v>
      </c>
      <c r="M24">
        <f>IF(L24&gt;0.7,1,0)</f>
        <v>0</v>
      </c>
      <c r="N24">
        <f>G24/TAN(PI()*30/180)</f>
        <v>0.29000013521256107</v>
      </c>
      <c r="O24">
        <f>IF(N24&gt;0.78,1,0)</f>
        <v>0</v>
      </c>
    </row>
    <row r="25" spans="1:15">
      <c r="A25">
        <v>55</v>
      </c>
      <c r="B25">
        <v>183</v>
      </c>
      <c r="C25">
        <v>0.1</v>
      </c>
      <c r="D25">
        <v>100</v>
      </c>
      <c r="E25">
        <f>1/D25</f>
        <v>0.01</v>
      </c>
      <c r="F25">
        <v>16.5</v>
      </c>
      <c r="G25">
        <v>0.202072688433</v>
      </c>
      <c r="H25">
        <f>C25*D25</f>
        <v>10</v>
      </c>
      <c r="I25">
        <f>B25*B25/(C25*D25)</f>
        <v>3348.9</v>
      </c>
      <c r="J25">
        <f>F25/B25</f>
        <v>9.0163934426229511E-2</v>
      </c>
      <c r="K25">
        <f>TAN(PI()*30/180)*0.5*B25</f>
        <v>52.827549630850754</v>
      </c>
      <c r="L25">
        <f>F25/K25</f>
        <v>0.31233703087307624</v>
      </c>
      <c r="M25">
        <f>IF(L25&gt;0.7,1,0)</f>
        <v>0</v>
      </c>
      <c r="N25">
        <f>G25/TAN(PI()*30/180)</f>
        <v>0.35000016318799182</v>
      </c>
      <c r="O25">
        <f>IF(N25&gt;0.78,1,0)</f>
        <v>0</v>
      </c>
    </row>
    <row r="26" spans="1:15">
      <c r="A26">
        <v>80</v>
      </c>
      <c r="B26">
        <v>325</v>
      </c>
      <c r="C26">
        <v>0.1</v>
      </c>
      <c r="D26">
        <v>100</v>
      </c>
      <c r="E26">
        <f>1/D26</f>
        <v>0.01</v>
      </c>
      <c r="F26">
        <v>32</v>
      </c>
      <c r="G26">
        <v>0.22412676179300001</v>
      </c>
      <c r="H26">
        <f>C26*D26</f>
        <v>10</v>
      </c>
      <c r="I26">
        <f>B26*B26/(C26*D26)</f>
        <v>10562.5</v>
      </c>
      <c r="J26">
        <f>F26/B26</f>
        <v>9.8461538461538461E-2</v>
      </c>
      <c r="K26">
        <f>TAN(PI()*30/180)*0.5*B26</f>
        <v>93.819418743314188</v>
      </c>
      <c r="L26">
        <f>F26/K26</f>
        <v>0.34108077441356355</v>
      </c>
      <c r="M26">
        <f>IF(L26&gt;0.7,1,0)</f>
        <v>0</v>
      </c>
      <c r="N26">
        <f>G26/TAN(PI()*30/180)</f>
        <v>0.38819893876136308</v>
      </c>
      <c r="O26">
        <f>IF(N26&gt;0.78,1,0)</f>
        <v>0</v>
      </c>
    </row>
    <row r="27" spans="1:15">
      <c r="A27">
        <v>105</v>
      </c>
      <c r="B27">
        <v>579</v>
      </c>
      <c r="C27">
        <v>0.1</v>
      </c>
      <c r="D27">
        <v>100</v>
      </c>
      <c r="E27">
        <f>1/D27</f>
        <v>0.01</v>
      </c>
      <c r="F27">
        <v>59.5</v>
      </c>
      <c r="G27">
        <v>0.231541622163</v>
      </c>
      <c r="H27">
        <f>C27*D27</f>
        <v>10</v>
      </c>
      <c r="I27">
        <f>B27*B27/(C27*D27)</f>
        <v>33524.1</v>
      </c>
      <c r="J27">
        <f>F27/B27</f>
        <v>0.10276338514680483</v>
      </c>
      <c r="K27">
        <f>TAN(PI()*30/180)*0.5*B27</f>
        <v>167.14290293039664</v>
      </c>
      <c r="L27">
        <f>F27/K27</f>
        <v>0.35598280846406982</v>
      </c>
      <c r="M27">
        <f>IF(L27&gt;0.7,1,0)</f>
        <v>0</v>
      </c>
      <c r="N27">
        <f>G27/TAN(PI()*30/180)</f>
        <v>0.40104185365323203</v>
      </c>
      <c r="O27">
        <f>IF(N27&gt;0.78,1,0)</f>
        <v>0</v>
      </c>
    </row>
    <row r="28" spans="1:15">
      <c r="A28">
        <v>6</v>
      </c>
      <c r="B28">
        <v>58</v>
      </c>
      <c r="C28">
        <v>1E-3</v>
      </c>
      <c r="D28">
        <v>316.22776599999997</v>
      </c>
      <c r="E28">
        <f>1/D28</f>
        <v>3.162277660336759E-3</v>
      </c>
      <c r="F28">
        <v>12.5</v>
      </c>
      <c r="G28">
        <v>0.50403618429899999</v>
      </c>
      <c r="H28">
        <f>C28*D28</f>
        <v>0.31622776599999997</v>
      </c>
      <c r="I28">
        <f>B28*B28/(C28*D28)</f>
        <v>10637.902049372857</v>
      </c>
      <c r="J28">
        <f>F28/B28</f>
        <v>0.21551724137931033</v>
      </c>
      <c r="K28">
        <f>TAN(PI()*30/180)*0.5*B28</f>
        <v>16.743157806499145</v>
      </c>
      <c r="L28">
        <f>F28/K28</f>
        <v>0.74657362395210236</v>
      </c>
      <c r="M28">
        <f>IF(L28&gt;0.7,1,0)</f>
        <v>1</v>
      </c>
      <c r="N28">
        <f>G28/TAN(PI()*30/180)</f>
        <v>0.87301628005901843</v>
      </c>
      <c r="O28">
        <f>IF(N28&gt;0.78,1,0)</f>
        <v>1</v>
      </c>
    </row>
    <row r="29" spans="1:15">
      <c r="A29">
        <v>31</v>
      </c>
      <c r="B29">
        <v>103</v>
      </c>
      <c r="C29">
        <v>1E-3</v>
      </c>
      <c r="D29">
        <v>316.22776599999997</v>
      </c>
      <c r="E29">
        <f>1/D29</f>
        <v>3.162277660336759E-3</v>
      </c>
      <c r="F29">
        <v>24.5</v>
      </c>
      <c r="G29">
        <v>0.53693600069299996</v>
      </c>
      <c r="H29">
        <f>C29*D29</f>
        <v>0.31622776599999997</v>
      </c>
      <c r="I29">
        <f>B29*B29/(C29*D29)</f>
        <v>33548.603698512678</v>
      </c>
      <c r="J29">
        <f>F29/B29</f>
        <v>0.23786407766990292</v>
      </c>
      <c r="K29">
        <f>TAN(PI()*30/180)*0.5*B29</f>
        <v>29.733538863265725</v>
      </c>
      <c r="L29">
        <f>F29/K29</f>
        <v>0.823985335639563</v>
      </c>
      <c r="M29">
        <f>IF(L29&gt;0.7,1,0)</f>
        <v>1</v>
      </c>
      <c r="N29">
        <f>G29/TAN(PI()*30/180)</f>
        <v>0.93000043361311391</v>
      </c>
      <c r="O29">
        <f>IF(N29&gt;0.78,1,0)</f>
        <v>1</v>
      </c>
    </row>
    <row r="30" spans="1:15">
      <c r="A30">
        <v>56</v>
      </c>
      <c r="B30">
        <v>183</v>
      </c>
      <c r="C30">
        <v>1E-3</v>
      </c>
      <c r="D30">
        <v>316.22776599999997</v>
      </c>
      <c r="E30">
        <f>1/D30</f>
        <v>3.162277660336759E-3</v>
      </c>
      <c r="F30">
        <v>43</v>
      </c>
      <c r="G30">
        <v>0.54206800547800005</v>
      </c>
      <c r="H30">
        <f>C30*D30</f>
        <v>0.31622776599999997</v>
      </c>
      <c r="I30">
        <f>B30*B30/(C30*D30)</f>
        <v>105901.51656701772</v>
      </c>
      <c r="J30">
        <f>F30/B30</f>
        <v>0.23497267759562843</v>
      </c>
      <c r="K30">
        <f>TAN(PI()*30/180)*0.5*B30</f>
        <v>52.827549630850754</v>
      </c>
      <c r="L30">
        <f>F30/K30</f>
        <v>0.81396923197225934</v>
      </c>
      <c r="M30">
        <f>IF(L30&gt;0.7,1,0)</f>
        <v>1</v>
      </c>
      <c r="N30">
        <f>G30/TAN(PI()*30/180)</f>
        <v>0.93888932664542069</v>
      </c>
      <c r="O30">
        <f>IF(N30&gt;0.78,1,0)</f>
        <v>1</v>
      </c>
    </row>
    <row r="31" spans="1:15">
      <c r="A31">
        <v>81</v>
      </c>
      <c r="B31">
        <v>325</v>
      </c>
      <c r="C31">
        <v>1E-3</v>
      </c>
      <c r="D31">
        <v>316.22776599999997</v>
      </c>
      <c r="E31">
        <f>1/D31</f>
        <v>3.162277660336759E-3</v>
      </c>
      <c r="F31">
        <v>79.5</v>
      </c>
      <c r="G31">
        <v>0.55942039743600003</v>
      </c>
      <c r="H31">
        <f>C31*D31</f>
        <v>0.31622776599999997</v>
      </c>
      <c r="I31">
        <f>B31*B31/(C31*D31)</f>
        <v>334015.57787307014</v>
      </c>
      <c r="J31">
        <f>F31/B31</f>
        <v>0.24461538461538462</v>
      </c>
      <c r="K31">
        <f>TAN(PI()*30/180)*0.5*B31</f>
        <v>93.819418743314188</v>
      </c>
      <c r="L31">
        <f>F31/K31</f>
        <v>0.84737254893369685</v>
      </c>
      <c r="M31">
        <f>IF(L31&gt;0.7,1,0)</f>
        <v>1</v>
      </c>
      <c r="N31">
        <f>G31/TAN(PI()*30/180)</f>
        <v>0.96894455114952616</v>
      </c>
      <c r="O31">
        <f>IF(N31&gt;0.78,1,0)</f>
        <v>1</v>
      </c>
    </row>
    <row r="32" spans="1:15">
      <c r="A32">
        <v>106</v>
      </c>
      <c r="B32">
        <v>579</v>
      </c>
      <c r="C32">
        <v>1E-3</v>
      </c>
      <c r="D32">
        <v>316.22776599999997</v>
      </c>
      <c r="E32">
        <f>1/D32</f>
        <v>3.162277660336759E-3</v>
      </c>
      <c r="F32">
        <v>142</v>
      </c>
      <c r="G32">
        <v>0.565322402163</v>
      </c>
      <c r="H32">
        <f>C32*D32</f>
        <v>0.31622776599999997</v>
      </c>
      <c r="I32">
        <f>B32*B32/(C32*D32)</f>
        <v>1060125.1251289553</v>
      </c>
      <c r="J32">
        <f>F32/B32</f>
        <v>0.24525043177892919</v>
      </c>
      <c r="K32">
        <f>TAN(PI()*30/180)*0.5*B32</f>
        <v>167.14290293039664</v>
      </c>
      <c r="L32">
        <f>F32/K32</f>
        <v>0.84957241683862039</v>
      </c>
      <c r="M32">
        <f>IF(L32&gt;0.7,1,0)</f>
        <v>1</v>
      </c>
      <c r="N32">
        <f>G32/TAN(PI()*30/180)</f>
        <v>0.97916712320320187</v>
      </c>
      <c r="O32">
        <f>IF(N32&gt;0.78,1,0)</f>
        <v>1</v>
      </c>
    </row>
    <row r="33" spans="1:15">
      <c r="A33">
        <v>7</v>
      </c>
      <c r="B33">
        <v>58</v>
      </c>
      <c r="C33">
        <v>3.1622999999999998E-3</v>
      </c>
      <c r="D33">
        <v>316.22776599999997</v>
      </c>
      <c r="E33">
        <f>1/D33</f>
        <v>3.162277660336759E-3</v>
      </c>
      <c r="F33">
        <v>11</v>
      </c>
      <c r="G33">
        <v>0.441031661262</v>
      </c>
      <c r="H33">
        <f>C33*D33</f>
        <v>1.0000070644217998</v>
      </c>
      <c r="I33">
        <f>B33*B33/(C33*D33)</f>
        <v>3363.9762354529485</v>
      </c>
      <c r="J33">
        <f>F33/B33</f>
        <v>0.18965517241379309</v>
      </c>
      <c r="K33">
        <f>TAN(PI()*30/180)*0.5*B33</f>
        <v>16.743157806499145</v>
      </c>
      <c r="L33">
        <f>F33/K33</f>
        <v>0.65698478907785007</v>
      </c>
      <c r="M33">
        <f>IF(L33&gt;0.7,1,0)</f>
        <v>0</v>
      </c>
      <c r="N33">
        <f>G33/TAN(PI()*30/180)</f>
        <v>0.76388924505229072</v>
      </c>
      <c r="O33">
        <f>IF(N33&gt;0.78,1,0)</f>
        <v>0</v>
      </c>
    </row>
    <row r="34" spans="1:15">
      <c r="A34">
        <v>32</v>
      </c>
      <c r="B34">
        <v>103</v>
      </c>
      <c r="C34">
        <v>3.1622999999999998E-3</v>
      </c>
      <c r="D34">
        <v>316.22776599999997</v>
      </c>
      <c r="E34">
        <f>1/D34</f>
        <v>3.162277660336759E-3</v>
      </c>
      <c r="F34">
        <v>22.5</v>
      </c>
      <c r="G34">
        <v>0.47920094685499998</v>
      </c>
      <c r="H34">
        <f>C34*D34</f>
        <v>1.0000070644217998</v>
      </c>
      <c r="I34">
        <f>B34*B34/(C34*D34)</f>
        <v>10608.925054078576</v>
      </c>
      <c r="J34">
        <f>F34/B34</f>
        <v>0.21844660194174756</v>
      </c>
      <c r="K34">
        <f>TAN(PI()*30/180)*0.5*B34</f>
        <v>29.733538863265725</v>
      </c>
      <c r="L34">
        <f>F34/K34</f>
        <v>0.75672122660776198</v>
      </c>
      <c r="M34">
        <f>IF(L34&gt;0.7,1,0)</f>
        <v>1</v>
      </c>
      <c r="N34">
        <f>G34/TAN(PI()*30/180)</f>
        <v>0.8300003869879734</v>
      </c>
      <c r="O34">
        <f>IF(N34&gt;0.78,1,0)</f>
        <v>1</v>
      </c>
    </row>
    <row r="35" spans="1:15">
      <c r="A35">
        <v>57</v>
      </c>
      <c r="B35">
        <v>183</v>
      </c>
      <c r="C35">
        <v>3.1622999999999998E-3</v>
      </c>
      <c r="D35">
        <v>316.22776599999997</v>
      </c>
      <c r="E35">
        <f>1/D35</f>
        <v>3.162277660336759E-3</v>
      </c>
      <c r="F35">
        <v>41</v>
      </c>
      <c r="G35">
        <v>0.51640798155000001</v>
      </c>
      <c r="H35">
        <f>C35*D35</f>
        <v>1.0000070644217998</v>
      </c>
      <c r="I35">
        <f>B35*B35/(C35*D35)</f>
        <v>33488.763421249641</v>
      </c>
      <c r="J35">
        <f>F35/B35</f>
        <v>0.22404371584699453</v>
      </c>
      <c r="K35">
        <f>TAN(PI()*30/180)*0.5*B35</f>
        <v>52.827549630850754</v>
      </c>
      <c r="L35">
        <f>F35/K35</f>
        <v>0.77611019792703795</v>
      </c>
      <c r="M35">
        <f>IF(L35&gt;0.7,1,0)</f>
        <v>1</v>
      </c>
      <c r="N35">
        <f>G35/TAN(PI()*30/180)</f>
        <v>0.8944448614786914</v>
      </c>
      <c r="O35">
        <f>IF(N35&gt;0.78,1,0)</f>
        <v>1</v>
      </c>
    </row>
    <row r="36" spans="1:15">
      <c r="A36">
        <v>82</v>
      </c>
      <c r="B36">
        <v>325</v>
      </c>
      <c r="C36">
        <v>3.1622999999999998E-3</v>
      </c>
      <c r="D36">
        <v>316.22776599999997</v>
      </c>
      <c r="E36">
        <f>1/D36</f>
        <v>3.162277660336759E-3</v>
      </c>
      <c r="F36">
        <v>76</v>
      </c>
      <c r="G36">
        <v>0.53611121420899999</v>
      </c>
      <c r="H36">
        <f>C36*D36</f>
        <v>1.0000070644217998</v>
      </c>
      <c r="I36">
        <f>B36*B36/(C36*D36)</f>
        <v>105624.2538257187</v>
      </c>
      <c r="J36">
        <f>F36/B36</f>
        <v>0.23384615384615384</v>
      </c>
      <c r="K36">
        <f>TAN(PI()*30/180)*0.5*B36</f>
        <v>93.819418743314188</v>
      </c>
      <c r="L36">
        <f>F36/K36</f>
        <v>0.81006683923221334</v>
      </c>
      <c r="M36">
        <f>IF(L36&gt;0.7,1,0)</f>
        <v>1</v>
      </c>
      <c r="N36">
        <f>G36/TAN(PI()*30/180)</f>
        <v>0.92857186151742988</v>
      </c>
      <c r="O36">
        <f>IF(N36&gt;0.78,1,0)</f>
        <v>1</v>
      </c>
    </row>
    <row r="37" spans="1:15">
      <c r="A37">
        <v>107</v>
      </c>
      <c r="B37">
        <v>579</v>
      </c>
      <c r="C37">
        <v>3.1622999999999998E-3</v>
      </c>
      <c r="D37">
        <v>316.22776599999997</v>
      </c>
      <c r="E37">
        <f>1/D37</f>
        <v>3.162277660336759E-3</v>
      </c>
      <c r="F37">
        <v>138.5</v>
      </c>
      <c r="G37">
        <v>0.552291921262</v>
      </c>
      <c r="H37">
        <f>C37*D37</f>
        <v>1.0000070644217998</v>
      </c>
      <c r="I37">
        <f>B37*B37/(C37*D37)</f>
        <v>335238.63173290185</v>
      </c>
      <c r="J37">
        <f>F37/B37</f>
        <v>0.23920552677029361</v>
      </c>
      <c r="K37">
        <f>TAN(PI()*30/180)*0.5*B37</f>
        <v>167.14290293039664</v>
      </c>
      <c r="L37">
        <f>F37/K37</f>
        <v>0.82863225163485155</v>
      </c>
      <c r="M37">
        <f>IF(L37&gt;0.7,1,0)</f>
        <v>1</v>
      </c>
      <c r="N37">
        <f>G37/TAN(PI()*30/180)</f>
        <v>0.95659766823561398</v>
      </c>
      <c r="O37">
        <f>IF(N37&gt;0.78,1,0)</f>
        <v>1</v>
      </c>
    </row>
    <row r="38" spans="1:15">
      <c r="A38">
        <v>8</v>
      </c>
      <c r="B38">
        <v>58</v>
      </c>
      <c r="C38">
        <v>0.01</v>
      </c>
      <c r="D38">
        <v>316.22776599999997</v>
      </c>
      <c r="E38">
        <f>1/D38</f>
        <v>3.162277660336759E-3</v>
      </c>
      <c r="F38">
        <v>8</v>
      </c>
      <c r="G38">
        <v>0.29402110750799998</v>
      </c>
      <c r="H38">
        <f>C38*D38</f>
        <v>3.16227766</v>
      </c>
      <c r="I38">
        <f>B38*B38/(C38*D38)</f>
        <v>1063.7902049372856</v>
      </c>
      <c r="J38">
        <f>F38/B38</f>
        <v>0.13793103448275862</v>
      </c>
      <c r="K38">
        <f>TAN(PI()*30/180)*0.5*B38</f>
        <v>16.743157806499145</v>
      </c>
      <c r="L38">
        <f>F38/K38</f>
        <v>0.47780711932934555</v>
      </c>
      <c r="M38">
        <f>IF(L38&gt;0.7,1,0)</f>
        <v>0</v>
      </c>
      <c r="N38">
        <f>G38/TAN(PI()*30/180)</f>
        <v>0.50925949670152704</v>
      </c>
      <c r="O38">
        <f>IF(N38&gt;0.78,1,0)</f>
        <v>0</v>
      </c>
    </row>
    <row r="39" spans="1:15">
      <c r="A39">
        <v>33</v>
      </c>
      <c r="B39">
        <v>103</v>
      </c>
      <c r="C39">
        <v>0.01</v>
      </c>
      <c r="D39">
        <v>316.22776599999997</v>
      </c>
      <c r="E39">
        <f>1/D39</f>
        <v>3.162277660336759E-3</v>
      </c>
      <c r="F39">
        <v>16.5</v>
      </c>
      <c r="G39">
        <v>0.36373083917900001</v>
      </c>
      <c r="H39">
        <f>C39*D39</f>
        <v>3.16227766</v>
      </c>
      <c r="I39">
        <f>B39*B39/(C39*D39)</f>
        <v>3354.8603698512675</v>
      </c>
      <c r="J39">
        <f>F39/B39</f>
        <v>0.16019417475728157</v>
      </c>
      <c r="K39">
        <f>TAN(PI()*30/180)*0.5*B39</f>
        <v>29.733538863265725</v>
      </c>
      <c r="L39">
        <f>F39/K39</f>
        <v>0.5549288995123588</v>
      </c>
      <c r="M39">
        <f>IF(L39&gt;0.7,1,0)</f>
        <v>0</v>
      </c>
      <c r="N39">
        <f>G39/TAN(PI()*30/180)</f>
        <v>0.6300002937376924</v>
      </c>
      <c r="O39">
        <f>IF(N39&gt;0.78,1,0)</f>
        <v>0</v>
      </c>
    </row>
    <row r="40" spans="1:15">
      <c r="A40">
        <v>58</v>
      </c>
      <c r="B40">
        <v>183</v>
      </c>
      <c r="C40">
        <v>0.01</v>
      </c>
      <c r="D40">
        <v>316.22776599999997</v>
      </c>
      <c r="E40">
        <f>1/D40</f>
        <v>3.162277660336759E-3</v>
      </c>
      <c r="F40">
        <v>35.5</v>
      </c>
      <c r="G40">
        <v>0.43942790976700002</v>
      </c>
      <c r="H40">
        <f>C40*D40</f>
        <v>3.16227766</v>
      </c>
      <c r="I40">
        <f>B40*B40/(C40*D40)</f>
        <v>10590.151656701772</v>
      </c>
      <c r="J40">
        <f>F40/B40</f>
        <v>0.19398907103825136</v>
      </c>
      <c r="K40">
        <f>TAN(PI()*30/180)*0.5*B40</f>
        <v>52.827549630850754</v>
      </c>
      <c r="L40">
        <f>F40/K40</f>
        <v>0.67199785430267922</v>
      </c>
      <c r="M40">
        <f>IF(L40&gt;0.7,1,0)</f>
        <v>0</v>
      </c>
      <c r="N40">
        <f>G40/TAN(PI()*30/180)</f>
        <v>0.76111146598023616</v>
      </c>
      <c r="O40">
        <f>IF(N40&gt;0.78,1,0)</f>
        <v>0</v>
      </c>
    </row>
    <row r="41" spans="1:15">
      <c r="A41">
        <v>83</v>
      </c>
      <c r="B41">
        <v>325</v>
      </c>
      <c r="C41">
        <v>0.01</v>
      </c>
      <c r="D41">
        <v>316.22776599999997</v>
      </c>
      <c r="E41">
        <f>1/D41</f>
        <v>3.162277660336759E-3</v>
      </c>
      <c r="F41">
        <v>68.5</v>
      </c>
      <c r="G41">
        <v>0.48052777728500001</v>
      </c>
      <c r="H41">
        <f>C41*D41</f>
        <v>3.16227766</v>
      </c>
      <c r="I41">
        <f>B41*B41/(C41*D41)</f>
        <v>33401.557787307014</v>
      </c>
      <c r="J41">
        <f>F41/B41</f>
        <v>0.21076923076923076</v>
      </c>
      <c r="K41">
        <f>TAN(PI()*30/180)*0.5*B41</f>
        <v>93.819418743314188</v>
      </c>
      <c r="L41">
        <f>F41/K41</f>
        <v>0.73012603272903442</v>
      </c>
      <c r="M41">
        <f>IF(L41&gt;0.7,1,0)</f>
        <v>1</v>
      </c>
      <c r="N41">
        <f>G41/TAN(PI()*30/180)</f>
        <v>0.83229852470576193</v>
      </c>
      <c r="O41">
        <f>IF(N41&gt;0.78,1,0)</f>
        <v>1</v>
      </c>
    </row>
    <row r="42" spans="1:15">
      <c r="A42">
        <v>108</v>
      </c>
      <c r="B42">
        <v>579</v>
      </c>
      <c r="C42">
        <v>0.01</v>
      </c>
      <c r="D42">
        <v>316.22776599999997</v>
      </c>
      <c r="E42">
        <f>1/D42</f>
        <v>3.162277660336759E-3</v>
      </c>
      <c r="F42">
        <v>129</v>
      </c>
      <c r="G42">
        <v>0.51320047855899997</v>
      </c>
      <c r="H42">
        <f>C42*D42</f>
        <v>3.16227766</v>
      </c>
      <c r="I42">
        <f>B42*B42/(C42*D42)</f>
        <v>106012.51251289553</v>
      </c>
      <c r="J42">
        <f>F42/B42</f>
        <v>0.22279792746113988</v>
      </c>
      <c r="K42">
        <f>TAN(PI()*30/180)*0.5*B42</f>
        <v>167.14290293039664</v>
      </c>
      <c r="L42">
        <f>F42/K42</f>
        <v>0.77179466036747901</v>
      </c>
      <c r="M42">
        <f>IF(L42&gt;0.7,1,0)</f>
        <v>1</v>
      </c>
      <c r="N42">
        <f>G42/TAN(PI()*30/180)</f>
        <v>0.88888930333285021</v>
      </c>
      <c r="O42">
        <f>IF(N42&gt;0.78,1,0)</f>
        <v>1</v>
      </c>
    </row>
    <row r="43" spans="1:15">
      <c r="A43">
        <v>9</v>
      </c>
      <c r="B43">
        <v>58</v>
      </c>
      <c r="C43">
        <v>3.1622999999999998E-2</v>
      </c>
      <c r="D43">
        <v>316.22776599999997</v>
      </c>
      <c r="E43">
        <f>1/D43</f>
        <v>3.162277660336759E-3</v>
      </c>
      <c r="F43">
        <v>3.5</v>
      </c>
      <c r="G43">
        <v>9.9661700077399995E-2</v>
      </c>
      <c r="H43">
        <f>C43*D43</f>
        <v>10.000070644217999</v>
      </c>
      <c r="I43">
        <f>B43*B43/(C43*D43)</f>
        <v>336.39762354529478</v>
      </c>
      <c r="J43">
        <f>F43/B43</f>
        <v>6.0344827586206899E-2</v>
      </c>
      <c r="K43">
        <f>TAN(PI()*30/180)*0.5*B43</f>
        <v>16.743157806499145</v>
      </c>
      <c r="L43">
        <f>F43/K43</f>
        <v>0.20904061470658866</v>
      </c>
      <c r="M43">
        <f>IF(L43&gt;0.7,1,0)</f>
        <v>0</v>
      </c>
      <c r="N43">
        <f>G43/TAN(PI()*30/180)</f>
        <v>0.1726191281027479</v>
      </c>
      <c r="O43">
        <f>IF(N43&gt;0.78,1,0)</f>
        <v>0</v>
      </c>
    </row>
    <row r="44" spans="1:15">
      <c r="A44">
        <v>34</v>
      </c>
      <c r="B44">
        <v>103</v>
      </c>
      <c r="C44">
        <v>3.1622999999999998E-2</v>
      </c>
      <c r="D44">
        <v>316.22776599999997</v>
      </c>
      <c r="E44">
        <f>1/D44</f>
        <v>3.162277660336759E-3</v>
      </c>
      <c r="F44">
        <v>8.5</v>
      </c>
      <c r="G44">
        <v>0.16165815074600001</v>
      </c>
      <c r="H44">
        <f>C44*D44</f>
        <v>10.000070644217999</v>
      </c>
      <c r="I44">
        <f>B44*B44/(C44*D44)</f>
        <v>1060.8925054078575</v>
      </c>
      <c r="J44">
        <f>F44/B44</f>
        <v>8.2524271844660199E-2</v>
      </c>
      <c r="K44">
        <f>TAN(PI()*30/180)*0.5*B44</f>
        <v>29.733538863265725</v>
      </c>
      <c r="L44">
        <f>F44/K44</f>
        <v>0.28587246338515454</v>
      </c>
      <c r="M44">
        <f>IF(L44&gt;0.7,1,0)</f>
        <v>0</v>
      </c>
      <c r="N44">
        <f>G44/TAN(PI()*30/180)</f>
        <v>0.28000013054970063</v>
      </c>
      <c r="O44">
        <f>IF(N44&gt;0.78,1,0)</f>
        <v>0</v>
      </c>
    </row>
    <row r="45" spans="1:15">
      <c r="A45">
        <v>59</v>
      </c>
      <c r="B45">
        <v>183</v>
      </c>
      <c r="C45">
        <v>3.1622999999999998E-2</v>
      </c>
      <c r="D45">
        <v>316.22776599999997</v>
      </c>
      <c r="E45">
        <f>1/D45</f>
        <v>3.162277660336759E-3</v>
      </c>
      <c r="F45">
        <v>17</v>
      </c>
      <c r="G45">
        <v>0.202072688433</v>
      </c>
      <c r="H45">
        <f>C45*D45</f>
        <v>10.000070644217999</v>
      </c>
      <c r="I45">
        <f>B45*B45/(C45*D45)</f>
        <v>3348.8763421249637</v>
      </c>
      <c r="J45">
        <f>F45/B45</f>
        <v>9.2896174863387984E-2</v>
      </c>
      <c r="K45">
        <f>TAN(PI()*30/180)*0.5*B45</f>
        <v>52.827549630850754</v>
      </c>
      <c r="L45">
        <f>F45/K45</f>
        <v>0.32180178938438159</v>
      </c>
      <c r="M45">
        <f>IF(L45&gt;0.7,1,0)</f>
        <v>0</v>
      </c>
      <c r="N45">
        <f>G45/TAN(PI()*30/180)</f>
        <v>0.35000016318799182</v>
      </c>
      <c r="O45">
        <f>IF(N45&gt;0.78,1,0)</f>
        <v>0</v>
      </c>
    </row>
    <row r="46" spans="1:15">
      <c r="A46">
        <v>84</v>
      </c>
      <c r="B46">
        <v>325</v>
      </c>
      <c r="C46">
        <v>3.1622999999999998E-2</v>
      </c>
      <c r="D46">
        <v>316.22776599999997</v>
      </c>
      <c r="E46">
        <f>1/D46</f>
        <v>3.162277660336759E-3</v>
      </c>
      <c r="F46">
        <v>32</v>
      </c>
      <c r="G46">
        <v>0.222333747699</v>
      </c>
      <c r="H46">
        <f>C46*D46</f>
        <v>10.000070644217999</v>
      </c>
      <c r="I46">
        <f>B46*B46/(C46*D46)</f>
        <v>10562.425382571868</v>
      </c>
      <c r="J46">
        <f>F46/B46</f>
        <v>9.8461538461538461E-2</v>
      </c>
      <c r="K46">
        <f>TAN(PI()*30/180)*0.5*B46</f>
        <v>93.819418743314188</v>
      </c>
      <c r="L46">
        <f>F46/K46</f>
        <v>0.34108077441356355</v>
      </c>
      <c r="M46">
        <f>IF(L46&gt;0.7,1,0)</f>
        <v>0</v>
      </c>
      <c r="N46">
        <f>G46/TAN(PI()*30/180)</f>
        <v>0.385093347251868</v>
      </c>
      <c r="O46">
        <f>IF(N46&gt;0.78,1,0)</f>
        <v>0</v>
      </c>
    </row>
    <row r="47" spans="1:15">
      <c r="A47">
        <v>109</v>
      </c>
      <c r="B47">
        <v>579</v>
      </c>
      <c r="C47">
        <v>3.1622999999999998E-2</v>
      </c>
      <c r="D47">
        <v>316.22776599999997</v>
      </c>
      <c r="E47">
        <f>1/D47</f>
        <v>3.162277660336759E-3</v>
      </c>
      <c r="F47">
        <v>58.5</v>
      </c>
      <c r="G47">
        <v>0.227532243424</v>
      </c>
      <c r="H47">
        <f>C47*D47</f>
        <v>10.000070644217999</v>
      </c>
      <c r="I47">
        <f>B47*B47/(C47*D47)</f>
        <v>33523.863173290185</v>
      </c>
      <c r="J47">
        <f>F47/B47</f>
        <v>0.10103626943005181</v>
      </c>
      <c r="K47">
        <f>TAN(PI()*30/180)*0.5*B47</f>
        <v>167.14290293039664</v>
      </c>
      <c r="L47">
        <f>F47/K47</f>
        <v>0.34999990412013587</v>
      </c>
      <c r="M47">
        <f>IF(L47&gt;0.7,1,0)</f>
        <v>0</v>
      </c>
      <c r="N47">
        <f>G47/TAN(PI()*30/180)</f>
        <v>0.39409740597049758</v>
      </c>
      <c r="O47">
        <f>IF(N47&gt;0.78,1,0)</f>
        <v>0</v>
      </c>
    </row>
    <row r="48" spans="1:15">
      <c r="A48">
        <v>10</v>
      </c>
      <c r="B48">
        <v>58</v>
      </c>
      <c r="C48">
        <v>0.1</v>
      </c>
      <c r="D48">
        <v>316.22776599999997</v>
      </c>
      <c r="E48">
        <f>1/D48</f>
        <v>3.162277660336759E-3</v>
      </c>
      <c r="F48">
        <v>3</v>
      </c>
      <c r="G48">
        <v>5.23128464008E-2</v>
      </c>
      <c r="H48">
        <f>C48*D48</f>
        <v>31.622776599999998</v>
      </c>
      <c r="I48">
        <f>B48*B48/(C48*D48)</f>
        <v>106.37902049372856</v>
      </c>
      <c r="J48">
        <f>F48/B48</f>
        <v>5.1724137931034482E-2</v>
      </c>
      <c r="K48">
        <f>TAN(PI()*30/180)*0.5*B48</f>
        <v>16.743157806499145</v>
      </c>
      <c r="L48">
        <f>F48/K48</f>
        <v>0.17917766974850458</v>
      </c>
      <c r="M48">
        <f>IF(L48&gt;0.7,1,0)</f>
        <v>0</v>
      </c>
      <c r="N48">
        <f>G48/TAN(PI()*30/180)</f>
        <v>9.0608507854732276E-2</v>
      </c>
      <c r="O48">
        <f>IF(N48&gt;0.78,1,0)</f>
        <v>0</v>
      </c>
    </row>
    <row r="49" spans="1:15">
      <c r="A49">
        <v>35</v>
      </c>
      <c r="B49">
        <v>103</v>
      </c>
      <c r="C49">
        <v>0.1</v>
      </c>
      <c r="D49">
        <v>316.22776599999997</v>
      </c>
      <c r="E49">
        <f>1/D49</f>
        <v>3.162277660336759E-3</v>
      </c>
      <c r="F49">
        <v>4</v>
      </c>
      <c r="G49">
        <v>6.9282064605500002E-2</v>
      </c>
      <c r="H49">
        <f>C49*D49</f>
        <v>31.622776599999998</v>
      </c>
      <c r="I49">
        <f>B49*B49/(C49*D49)</f>
        <v>335.48603698512676</v>
      </c>
      <c r="J49">
        <f>F49/B49</f>
        <v>3.8834951456310676E-2</v>
      </c>
      <c r="K49">
        <f>TAN(PI()*30/180)*0.5*B49</f>
        <v>29.733538863265725</v>
      </c>
      <c r="L49">
        <f>F49/K49</f>
        <v>0.13452821806360213</v>
      </c>
      <c r="M49">
        <f>IF(L49&gt;0.7,1,0)</f>
        <v>0</v>
      </c>
      <c r="N49">
        <f>G49/TAN(PI()*30/180)</f>
        <v>0.12000005594999541</v>
      </c>
      <c r="O49">
        <f>IF(N49&gt;0.78,1,0)</f>
        <v>0</v>
      </c>
    </row>
    <row r="50" spans="1:15">
      <c r="A50">
        <v>60</v>
      </c>
      <c r="B50">
        <v>183</v>
      </c>
      <c r="C50">
        <v>0.1</v>
      </c>
      <c r="D50">
        <v>316.22776599999997</v>
      </c>
      <c r="E50">
        <f>1/D50</f>
        <v>3.162277660336759E-3</v>
      </c>
      <c r="F50">
        <v>6.5</v>
      </c>
      <c r="G50">
        <v>7.0565065801900001E-2</v>
      </c>
      <c r="H50">
        <f>C50*D50</f>
        <v>31.622776599999998</v>
      </c>
      <c r="I50">
        <f>B50*B50/(C50*D50)</f>
        <v>1059.0151656701771</v>
      </c>
      <c r="J50">
        <f>F50/B50</f>
        <v>3.5519125683060107E-2</v>
      </c>
      <c r="K50">
        <f>TAN(PI()*30/180)*0.5*B50</f>
        <v>52.827549630850754</v>
      </c>
      <c r="L50">
        <f>F50/K50</f>
        <v>0.12304186064696944</v>
      </c>
      <c r="M50">
        <f>IF(L50&gt;0.7,1,0)</f>
        <v>0</v>
      </c>
      <c r="N50">
        <f>G50/TAN(PI()*30/180)</f>
        <v>0.12222227920833187</v>
      </c>
      <c r="O50">
        <f>IF(N50&gt;0.78,1,0)</f>
        <v>0</v>
      </c>
    </row>
    <row r="51" spans="1:15">
      <c r="A51">
        <v>85</v>
      </c>
      <c r="B51">
        <v>325</v>
      </c>
      <c r="C51">
        <v>0.1</v>
      </c>
      <c r="D51">
        <v>316.22776599999997</v>
      </c>
      <c r="E51">
        <f>1/D51</f>
        <v>3.162277660336759E-3</v>
      </c>
      <c r="F51">
        <v>11.5</v>
      </c>
      <c r="G51">
        <v>7.3513577868199995E-2</v>
      </c>
      <c r="H51">
        <f>C51*D51</f>
        <v>31.622776599999998</v>
      </c>
      <c r="I51">
        <f>B51*B51/(C51*D51)</f>
        <v>3340.1557787307015</v>
      </c>
      <c r="J51">
        <f>F51/B51</f>
        <v>3.5384615384615382E-2</v>
      </c>
      <c r="K51">
        <f>TAN(PI()*30/180)*0.5*B51</f>
        <v>93.819418743314188</v>
      </c>
      <c r="L51">
        <f>F51/K51</f>
        <v>0.12257590330487439</v>
      </c>
      <c r="M51">
        <f>IF(L51&gt;0.7,1,0)</f>
        <v>0</v>
      </c>
      <c r="N51">
        <f>G51/TAN(PI()*30/180)</f>
        <v>0.12732925191389335</v>
      </c>
      <c r="O51">
        <f>IF(N51&gt;0.78,1,0)</f>
        <v>0</v>
      </c>
    </row>
    <row r="52" spans="1:15">
      <c r="A52">
        <v>110</v>
      </c>
      <c r="B52">
        <v>579</v>
      </c>
      <c r="C52">
        <v>0.1</v>
      </c>
      <c r="D52">
        <v>316.22776599999997</v>
      </c>
      <c r="E52">
        <f>1/D52</f>
        <v>3.162277660336759E-3</v>
      </c>
      <c r="F52">
        <v>20</v>
      </c>
      <c r="G52">
        <v>7.6178196036200005E-2</v>
      </c>
      <c r="H52">
        <f>C52*D52</f>
        <v>31.622776599999998</v>
      </c>
      <c r="I52">
        <f>B52*B52/(C52*D52)</f>
        <v>10601.251251289554</v>
      </c>
      <c r="J52">
        <f>F52/B52</f>
        <v>3.4542314335060449E-2</v>
      </c>
      <c r="K52">
        <f>TAN(PI()*30/180)*0.5*B52</f>
        <v>167.14290293039664</v>
      </c>
      <c r="L52">
        <f>F52/K52</f>
        <v>0.11965808687867893</v>
      </c>
      <c r="M52">
        <f>IF(L52&gt;0.7,1,0)</f>
        <v>0</v>
      </c>
      <c r="N52">
        <f>G52/TAN(PI()*30/180)</f>
        <v>0.13194450596364046</v>
      </c>
      <c r="O52">
        <f>IF(N52&gt;0.78,1,0)</f>
        <v>0</v>
      </c>
    </row>
    <row r="53" spans="1:15">
      <c r="A53">
        <v>11</v>
      </c>
      <c r="B53">
        <v>58</v>
      </c>
      <c r="C53">
        <v>1E-3</v>
      </c>
      <c r="D53">
        <v>1000</v>
      </c>
      <c r="E53">
        <f>1/D53</f>
        <v>1E-3</v>
      </c>
      <c r="F53">
        <v>12</v>
      </c>
      <c r="G53">
        <v>0.441031661262</v>
      </c>
      <c r="H53">
        <f>C53*D53</f>
        <v>1</v>
      </c>
      <c r="I53">
        <f>B53*B53/(C53*D53)</f>
        <v>3364</v>
      </c>
      <c r="J53">
        <f>F53/B53</f>
        <v>0.20689655172413793</v>
      </c>
      <c r="K53">
        <f>TAN(PI()*30/180)*0.5*B53</f>
        <v>16.743157806499145</v>
      </c>
      <c r="L53">
        <f>F53/K53</f>
        <v>0.7167106789940183</v>
      </c>
      <c r="M53">
        <f>IF(L53&gt;0.7,1,0)</f>
        <v>1</v>
      </c>
      <c r="N53">
        <f>G53/TAN(PI()*30/180)</f>
        <v>0.76388924505229072</v>
      </c>
      <c r="O53">
        <f>IF(N53&gt;0.78,1,0)</f>
        <v>0</v>
      </c>
    </row>
    <row r="54" spans="1:15">
      <c r="A54">
        <v>36</v>
      </c>
      <c r="B54">
        <v>103</v>
      </c>
      <c r="C54">
        <v>1E-3</v>
      </c>
      <c r="D54">
        <v>1000</v>
      </c>
      <c r="E54">
        <f>1/D54</f>
        <v>1E-3</v>
      </c>
      <c r="F54">
        <v>22.5</v>
      </c>
      <c r="G54">
        <v>0.49074795762200002</v>
      </c>
      <c r="H54">
        <f>C54*D54</f>
        <v>1</v>
      </c>
      <c r="I54">
        <f>B54*B54/(C54*D54)</f>
        <v>10609</v>
      </c>
      <c r="J54">
        <f>F54/B54</f>
        <v>0.21844660194174756</v>
      </c>
      <c r="K54">
        <f>TAN(PI()*30/180)*0.5*B54</f>
        <v>29.733538863265725</v>
      </c>
      <c r="L54">
        <f>F54/K54</f>
        <v>0.75672122660776198</v>
      </c>
      <c r="M54">
        <f>IF(L54&gt;0.7,1,0)</f>
        <v>1</v>
      </c>
      <c r="N54">
        <f>G54/TAN(PI()*30/180)</f>
        <v>0.85000039631196234</v>
      </c>
      <c r="O54">
        <f>IF(N54&gt;0.78,1,0)</f>
        <v>1</v>
      </c>
    </row>
    <row r="55" spans="1:15">
      <c r="A55">
        <v>61</v>
      </c>
      <c r="B55">
        <v>183</v>
      </c>
      <c r="C55">
        <v>1E-3</v>
      </c>
      <c r="D55">
        <v>1000</v>
      </c>
      <c r="E55">
        <f>1/D55</f>
        <v>1E-3</v>
      </c>
      <c r="F55">
        <v>42</v>
      </c>
      <c r="G55">
        <v>0.51961548454100004</v>
      </c>
      <c r="H55">
        <f>C55*D55</f>
        <v>1</v>
      </c>
      <c r="I55">
        <f>B55*B55/(C55*D55)</f>
        <v>33489</v>
      </c>
      <c r="J55">
        <f>F55/B55</f>
        <v>0.22950819672131148</v>
      </c>
      <c r="K55">
        <f>TAN(PI()*30/180)*0.5*B55</f>
        <v>52.827549630850754</v>
      </c>
      <c r="L55">
        <f>F55/K55</f>
        <v>0.79503971494964865</v>
      </c>
      <c r="M55">
        <f>IF(L55&gt;0.7,1,0)</f>
        <v>1</v>
      </c>
      <c r="N55">
        <f>G55/TAN(PI()*30/180)</f>
        <v>0.9000004196245327</v>
      </c>
      <c r="O55">
        <f>IF(N55&gt;0.78,1,0)</f>
        <v>1</v>
      </c>
    </row>
    <row r="56" spans="1:15">
      <c r="A56">
        <v>86</v>
      </c>
      <c r="B56">
        <v>325</v>
      </c>
      <c r="C56">
        <v>1E-3</v>
      </c>
      <c r="D56">
        <v>1000</v>
      </c>
      <c r="E56">
        <f>1/D56</f>
        <v>1E-3</v>
      </c>
      <c r="F56">
        <v>76.5</v>
      </c>
      <c r="G56">
        <v>0.53790422830399998</v>
      </c>
      <c r="H56">
        <f>C56*D56</f>
        <v>1</v>
      </c>
      <c r="I56">
        <f>B56*B56/(C56*D56)</f>
        <v>105625</v>
      </c>
      <c r="J56">
        <f>F56/B56</f>
        <v>0.23538461538461539</v>
      </c>
      <c r="K56">
        <f>TAN(PI()*30/180)*0.5*B56</f>
        <v>93.819418743314188</v>
      </c>
      <c r="L56">
        <f>F56/K56</f>
        <v>0.81539622633242526</v>
      </c>
      <c r="M56">
        <f>IF(L56&gt;0.7,1,0)</f>
        <v>1</v>
      </c>
      <c r="N56">
        <f>G56/TAN(PI()*30/180)</f>
        <v>0.93167745302865701</v>
      </c>
      <c r="O56">
        <f>IF(N56&gt;0.78,1,0)</f>
        <v>1</v>
      </c>
    </row>
    <row r="57" spans="1:15">
      <c r="A57">
        <v>111</v>
      </c>
      <c r="B57">
        <v>579</v>
      </c>
      <c r="C57">
        <v>1E-3</v>
      </c>
      <c r="D57">
        <v>1000</v>
      </c>
      <c r="E57">
        <f>1/D57</f>
        <v>1E-3</v>
      </c>
      <c r="F57">
        <v>139</v>
      </c>
      <c r="G57">
        <v>0.55128957657800004</v>
      </c>
      <c r="H57">
        <f>C57*D57</f>
        <v>1</v>
      </c>
      <c r="I57">
        <f>B57*B57/(C57*D57)</f>
        <v>335241</v>
      </c>
      <c r="J57">
        <f>F57/B57</f>
        <v>0.24006908462867013</v>
      </c>
      <c r="K57">
        <f>TAN(PI()*30/180)*0.5*B57</f>
        <v>167.14290293039664</v>
      </c>
      <c r="L57">
        <f>F57/K57</f>
        <v>0.83162370380681849</v>
      </c>
      <c r="M57">
        <f>IF(L57&gt;0.7,1,0)</f>
        <v>1</v>
      </c>
      <c r="N57">
        <f>G57/TAN(PI()*30/180)</f>
        <v>0.95486155631622949</v>
      </c>
      <c r="O57">
        <f>IF(N57&gt;0.78,1,0)</f>
        <v>1</v>
      </c>
    </row>
    <row r="58" spans="1:15">
      <c r="A58">
        <v>12</v>
      </c>
      <c r="B58">
        <v>58</v>
      </c>
      <c r="C58">
        <v>3.1622999999999998E-3</v>
      </c>
      <c r="D58">
        <v>1000</v>
      </c>
      <c r="E58">
        <f>1/D58</f>
        <v>1E-3</v>
      </c>
      <c r="F58">
        <v>7.5</v>
      </c>
      <c r="G58">
        <v>0.28371127646599997</v>
      </c>
      <c r="H58">
        <f>C58*D58</f>
        <v>3.1622999999999997</v>
      </c>
      <c r="I58">
        <f>B58*B58/(C58*D58)</f>
        <v>1063.7826898143758</v>
      </c>
      <c r="J58">
        <f>F58/B58</f>
        <v>0.12931034482758622</v>
      </c>
      <c r="K58">
        <f>TAN(PI()*30/180)*0.5*B58</f>
        <v>16.743157806499145</v>
      </c>
      <c r="L58">
        <f>F58/K58</f>
        <v>0.44794417437126144</v>
      </c>
      <c r="M58">
        <f>IF(L58&gt;0.7,1,0)</f>
        <v>0</v>
      </c>
      <c r="N58">
        <f>G58/TAN(PI()*30/180)</f>
        <v>0.49140234551933232</v>
      </c>
      <c r="O58">
        <f>IF(N58&gt;0.78,1,0)</f>
        <v>0</v>
      </c>
    </row>
    <row r="59" spans="1:15">
      <c r="A59">
        <v>37</v>
      </c>
      <c r="B59">
        <v>103</v>
      </c>
      <c r="C59">
        <v>3.1622999999999998E-3</v>
      </c>
      <c r="D59">
        <v>1000</v>
      </c>
      <c r="E59">
        <f>1/D59</f>
        <v>1E-3</v>
      </c>
      <c r="F59">
        <v>16.5</v>
      </c>
      <c r="G59">
        <v>0.36373083917900001</v>
      </c>
      <c r="H59">
        <f>C59*D59</f>
        <v>3.1622999999999997</v>
      </c>
      <c r="I59">
        <f>B59*B59/(C59*D59)</f>
        <v>3354.836669512697</v>
      </c>
      <c r="J59">
        <f>F59/B59</f>
        <v>0.16019417475728157</v>
      </c>
      <c r="K59">
        <f>TAN(PI()*30/180)*0.5*B59</f>
        <v>29.733538863265725</v>
      </c>
      <c r="L59">
        <f>F59/K59</f>
        <v>0.5549288995123588</v>
      </c>
      <c r="M59">
        <f>IF(L59&gt;0.7,1,0)</f>
        <v>0</v>
      </c>
      <c r="N59">
        <f>G59/TAN(PI()*30/180)</f>
        <v>0.6300002937376924</v>
      </c>
      <c r="O59">
        <f>IF(N59&gt;0.78,1,0)</f>
        <v>0</v>
      </c>
    </row>
    <row r="60" spans="1:15">
      <c r="A60">
        <v>62</v>
      </c>
      <c r="B60">
        <v>183</v>
      </c>
      <c r="C60">
        <v>3.1622999999999998E-3</v>
      </c>
      <c r="D60">
        <v>1000</v>
      </c>
      <c r="E60">
        <f>1/D60</f>
        <v>1E-3</v>
      </c>
      <c r="F60">
        <v>35</v>
      </c>
      <c r="G60">
        <v>0.43622040677599999</v>
      </c>
      <c r="H60">
        <f>C60*D60</f>
        <v>3.1622999999999997</v>
      </c>
      <c r="I60">
        <f>B60*B60/(C60*D60)</f>
        <v>10590.076842804288</v>
      </c>
      <c r="J60">
        <f>F60/B60</f>
        <v>0.19125683060109289</v>
      </c>
      <c r="K60">
        <f>TAN(PI()*30/180)*0.5*B60</f>
        <v>52.827549630850754</v>
      </c>
      <c r="L60">
        <f>F60/K60</f>
        <v>0.66253309579137387</v>
      </c>
      <c r="M60">
        <f>IF(L60&gt;0.7,1,0)</f>
        <v>0</v>
      </c>
      <c r="N60">
        <f>G60/TAN(PI()*30/180)</f>
        <v>0.75555590783439497</v>
      </c>
      <c r="O60">
        <f>IF(N60&gt;0.78,1,0)</f>
        <v>0</v>
      </c>
    </row>
    <row r="61" spans="1:15">
      <c r="A61">
        <v>87</v>
      </c>
      <c r="B61">
        <v>325</v>
      </c>
      <c r="C61">
        <v>3.1622999999999998E-3</v>
      </c>
      <c r="D61">
        <v>1000</v>
      </c>
      <c r="E61">
        <f>1/D61</f>
        <v>1E-3</v>
      </c>
      <c r="F61">
        <v>68.5</v>
      </c>
      <c r="G61">
        <v>0.48411380547299998</v>
      </c>
      <c r="H61">
        <f>C61*D61</f>
        <v>3.1622999999999997</v>
      </c>
      <c r="I61">
        <f>B61*B61/(C61*D61)</f>
        <v>33401.32182272397</v>
      </c>
      <c r="J61">
        <f>F61/B61</f>
        <v>0.21076923076923076</v>
      </c>
      <c r="K61">
        <f>TAN(PI()*30/180)*0.5*B61</f>
        <v>93.819418743314188</v>
      </c>
      <c r="L61">
        <f>F61/K61</f>
        <v>0.73012603272903442</v>
      </c>
      <c r="M61">
        <f>IF(L61&gt;0.7,1,0)</f>
        <v>1</v>
      </c>
      <c r="N61">
        <f>G61/TAN(PI()*30/180)</f>
        <v>0.83850970772475208</v>
      </c>
      <c r="O61">
        <f>IF(N61&gt;0.78,1,0)</f>
        <v>1</v>
      </c>
    </row>
    <row r="62" spans="1:15">
      <c r="A62">
        <v>112</v>
      </c>
      <c r="B62">
        <v>579</v>
      </c>
      <c r="C62">
        <v>3.1622999999999998E-3</v>
      </c>
      <c r="D62">
        <v>1000</v>
      </c>
      <c r="E62">
        <f>1/D62</f>
        <v>1E-3</v>
      </c>
      <c r="F62">
        <v>129</v>
      </c>
      <c r="G62">
        <v>0.51320047855899997</v>
      </c>
      <c r="H62">
        <f>C62*D62</f>
        <v>3.1622999999999997</v>
      </c>
      <c r="I62">
        <f>B62*B62/(C62*D62)</f>
        <v>106011.76358979224</v>
      </c>
      <c r="J62">
        <f>F62/B62</f>
        <v>0.22279792746113988</v>
      </c>
      <c r="K62">
        <f>TAN(PI()*30/180)*0.5*B62</f>
        <v>167.14290293039664</v>
      </c>
      <c r="L62">
        <f>F62/K62</f>
        <v>0.77179466036747901</v>
      </c>
      <c r="M62">
        <f>IF(L62&gt;0.7,1,0)</f>
        <v>1</v>
      </c>
      <c r="N62">
        <f>G62/TAN(PI()*30/180)</f>
        <v>0.88888930333285021</v>
      </c>
      <c r="O62">
        <f>IF(N62&gt;0.78,1,0)</f>
        <v>1</v>
      </c>
    </row>
    <row r="63" spans="1:15">
      <c r="A63">
        <v>13</v>
      </c>
      <c r="B63">
        <v>58</v>
      </c>
      <c r="C63">
        <v>0.01</v>
      </c>
      <c r="D63">
        <v>1000</v>
      </c>
      <c r="E63">
        <f>1/D63</f>
        <v>1E-3</v>
      </c>
      <c r="F63">
        <v>3.5</v>
      </c>
      <c r="G63">
        <v>0.11569921503199999</v>
      </c>
      <c r="H63">
        <f>C63*D63</f>
        <v>10</v>
      </c>
      <c r="I63">
        <f>B63*B63/(C63*D63)</f>
        <v>336.4</v>
      </c>
      <c r="J63">
        <f>F63/B63</f>
        <v>6.0344827586206899E-2</v>
      </c>
      <c r="K63">
        <f>TAN(PI()*30/180)*0.5*B63</f>
        <v>16.743157806499145</v>
      </c>
      <c r="L63">
        <f>F63/K63</f>
        <v>0.20904061470658866</v>
      </c>
      <c r="M63">
        <f>IF(L63&gt;0.7,1,0)</f>
        <v>0</v>
      </c>
      <c r="N63">
        <f>G63/TAN(PI()*30/180)</f>
        <v>0.20039691883126079</v>
      </c>
      <c r="O63">
        <f>IF(N63&gt;0.78,1,0)</f>
        <v>0</v>
      </c>
    </row>
    <row r="64" spans="1:15">
      <c r="A64">
        <v>38</v>
      </c>
      <c r="B64">
        <v>103</v>
      </c>
      <c r="C64">
        <v>0.01</v>
      </c>
      <c r="D64">
        <v>1000</v>
      </c>
      <c r="E64">
        <f>1/D64</f>
        <v>1E-3</v>
      </c>
      <c r="F64">
        <v>8</v>
      </c>
      <c r="G64">
        <v>0.16165815074600001</v>
      </c>
      <c r="H64">
        <f>C64*D64</f>
        <v>10</v>
      </c>
      <c r="I64">
        <f>B64*B64/(C64*D64)</f>
        <v>1060.9000000000001</v>
      </c>
      <c r="J64">
        <f>F64/B64</f>
        <v>7.7669902912621352E-2</v>
      </c>
      <c r="K64">
        <f>TAN(PI()*30/180)*0.5*B64</f>
        <v>29.733538863265725</v>
      </c>
      <c r="L64">
        <f>F64/K64</f>
        <v>0.26905643612720426</v>
      </c>
      <c r="M64">
        <f>IF(L64&gt;0.7,1,0)</f>
        <v>0</v>
      </c>
      <c r="N64">
        <f>G64/TAN(PI()*30/180)</f>
        <v>0.28000013054970063</v>
      </c>
      <c r="O64">
        <f>IF(N64&gt;0.78,1,0)</f>
        <v>0</v>
      </c>
    </row>
    <row r="65" spans="1:15">
      <c r="A65">
        <v>63</v>
      </c>
      <c r="B65">
        <v>183</v>
      </c>
      <c r="C65">
        <v>0.01</v>
      </c>
      <c r="D65">
        <v>1000</v>
      </c>
      <c r="E65">
        <f>1/D65</f>
        <v>1E-3</v>
      </c>
      <c r="F65">
        <v>17</v>
      </c>
      <c r="G65">
        <v>0.205280191424</v>
      </c>
      <c r="H65">
        <f>C65*D65</f>
        <v>10</v>
      </c>
      <c r="I65">
        <f>B65*B65/(C65*D65)</f>
        <v>3348.9</v>
      </c>
      <c r="J65">
        <f>F65/B65</f>
        <v>9.2896174863387984E-2</v>
      </c>
      <c r="K65">
        <f>TAN(PI()*30/180)*0.5*B65</f>
        <v>52.827549630850754</v>
      </c>
      <c r="L65">
        <f>F65/K65</f>
        <v>0.32180178938438159</v>
      </c>
      <c r="M65">
        <f>IF(L65&gt;0.7,1,0)</f>
        <v>0</v>
      </c>
      <c r="N65">
        <f>G65/TAN(PI()*30/180)</f>
        <v>0.35555572133383295</v>
      </c>
      <c r="O65">
        <f>IF(N65&gt;0.78,1,0)</f>
        <v>0</v>
      </c>
    </row>
    <row r="66" spans="1:15">
      <c r="A66">
        <v>88</v>
      </c>
      <c r="B66">
        <v>325</v>
      </c>
      <c r="C66">
        <v>0.01</v>
      </c>
      <c r="D66">
        <v>1000</v>
      </c>
      <c r="E66">
        <f>1/D66</f>
        <v>1E-3</v>
      </c>
      <c r="F66">
        <v>32</v>
      </c>
      <c r="G66">
        <v>0.21874771950999999</v>
      </c>
      <c r="H66">
        <f>C66*D66</f>
        <v>10</v>
      </c>
      <c r="I66">
        <f>B66*B66/(C66*D66)</f>
        <v>10562.5</v>
      </c>
      <c r="J66">
        <f>F66/B66</f>
        <v>9.8461538461538461E-2</v>
      </c>
      <c r="K66">
        <f>TAN(PI()*30/180)*0.5*B66</f>
        <v>93.819418743314188</v>
      </c>
      <c r="L66">
        <f>F66/K66</f>
        <v>0.34108077441356355</v>
      </c>
      <c r="M66">
        <f>IF(L66&gt;0.7,1,0)</f>
        <v>0</v>
      </c>
      <c r="N66">
        <f>G66/TAN(PI()*30/180)</f>
        <v>0.37888216423114579</v>
      </c>
      <c r="O66">
        <f>IF(N66&gt;0.78,1,0)</f>
        <v>0</v>
      </c>
    </row>
    <row r="67" spans="1:15">
      <c r="A67">
        <v>113</v>
      </c>
      <c r="B67">
        <v>579</v>
      </c>
      <c r="C67">
        <v>0.01</v>
      </c>
      <c r="D67">
        <v>1000</v>
      </c>
      <c r="E67">
        <f>1/D67</f>
        <v>1E-3</v>
      </c>
      <c r="F67">
        <v>59</v>
      </c>
      <c r="G67">
        <v>0.23053927747799999</v>
      </c>
      <c r="H67">
        <f>C67*D67</f>
        <v>10</v>
      </c>
      <c r="I67">
        <f>B67*B67/(C67*D67)</f>
        <v>33524.1</v>
      </c>
      <c r="J67">
        <f>F67/B67</f>
        <v>0.10189982728842832</v>
      </c>
      <c r="K67">
        <f>TAN(PI()*30/180)*0.5*B67</f>
        <v>167.14290293039664</v>
      </c>
      <c r="L67">
        <f>F67/K67</f>
        <v>0.35299135629210282</v>
      </c>
      <c r="M67">
        <f>IF(L67&gt;0.7,1,0)</f>
        <v>0</v>
      </c>
      <c r="N67">
        <f>G67/TAN(PI()*30/180)</f>
        <v>0.39930574173211536</v>
      </c>
      <c r="O67">
        <f>IF(N67&gt;0.78,1,0)</f>
        <v>0</v>
      </c>
    </row>
    <row r="68" spans="1:15">
      <c r="A68">
        <v>14</v>
      </c>
      <c r="B68">
        <v>58</v>
      </c>
      <c r="C68">
        <v>3.1622999999999998E-2</v>
      </c>
      <c r="D68">
        <v>1000</v>
      </c>
      <c r="E68">
        <f>1/D68</f>
        <v>1E-3</v>
      </c>
      <c r="F68">
        <v>3</v>
      </c>
      <c r="G68">
        <v>5.2694691994899998E-2</v>
      </c>
      <c r="H68">
        <f>C68*D68</f>
        <v>31.622999999999998</v>
      </c>
      <c r="I68">
        <f>B68*B68/(C68*D68)</f>
        <v>106.37826898143757</v>
      </c>
      <c r="J68">
        <f>F68/B68</f>
        <v>5.1724137931034482E-2</v>
      </c>
      <c r="K68">
        <f>TAN(PI()*30/180)*0.5*B68</f>
        <v>16.743157806499145</v>
      </c>
      <c r="L68">
        <f>F68/K68</f>
        <v>0.17917766974850458</v>
      </c>
      <c r="M68">
        <f>IF(L68&gt;0.7,1,0)</f>
        <v>0</v>
      </c>
      <c r="N68">
        <f>G68/TAN(PI()*30/180)</f>
        <v>9.1269883824359799E-2</v>
      </c>
      <c r="O68">
        <f>IF(N68&gt;0.78,1,0)</f>
        <v>0</v>
      </c>
    </row>
    <row r="69" spans="1:15">
      <c r="A69">
        <v>39</v>
      </c>
      <c r="B69">
        <v>103</v>
      </c>
      <c r="C69">
        <v>3.1622999999999998E-2</v>
      </c>
      <c r="D69">
        <v>1000</v>
      </c>
      <c r="E69">
        <f>1/D69</f>
        <v>1E-3</v>
      </c>
      <c r="F69">
        <v>3.5</v>
      </c>
      <c r="G69">
        <v>6.0621806529800003E-2</v>
      </c>
      <c r="H69">
        <f>C69*D69</f>
        <v>31.622999999999998</v>
      </c>
      <c r="I69">
        <f>B69*B69/(C69*D69)</f>
        <v>335.4836669512697</v>
      </c>
      <c r="J69">
        <f>F69/B69</f>
        <v>3.3980582524271843E-2</v>
      </c>
      <c r="K69">
        <f>TAN(PI()*30/180)*0.5*B69</f>
        <v>29.733538863265725</v>
      </c>
      <c r="L69">
        <f>F69/K69</f>
        <v>0.11771219080565186</v>
      </c>
      <c r="M69">
        <f>IF(L69&gt;0.7,1,0)</f>
        <v>0</v>
      </c>
      <c r="N69">
        <f>G69/TAN(PI()*30/180)</f>
        <v>0.10500004895622433</v>
      </c>
      <c r="O69">
        <f>IF(N69&gt;0.78,1,0)</f>
        <v>0</v>
      </c>
    </row>
    <row r="70" spans="1:15">
      <c r="A70">
        <v>64</v>
      </c>
      <c r="B70">
        <v>183</v>
      </c>
      <c r="C70">
        <v>3.1622999999999998E-2</v>
      </c>
      <c r="D70">
        <v>1000</v>
      </c>
      <c r="E70">
        <f>1/D70</f>
        <v>1E-3</v>
      </c>
      <c r="F70">
        <v>6</v>
      </c>
      <c r="G70">
        <v>6.0942556828899999E-2</v>
      </c>
      <c r="H70">
        <f>C70*D70</f>
        <v>31.622999999999998</v>
      </c>
      <c r="I70">
        <f>B70*B70/(C70*D70)</f>
        <v>1059.007684280429</v>
      </c>
      <c r="J70">
        <f>F70/B70</f>
        <v>3.2786885245901641E-2</v>
      </c>
      <c r="K70">
        <f>TAN(PI()*30/180)*0.5*B70</f>
        <v>52.827549630850754</v>
      </c>
      <c r="L70">
        <f>F70/K70</f>
        <v>0.11357710213566409</v>
      </c>
      <c r="M70">
        <f>IF(L70&gt;0.7,1,0)</f>
        <v>0</v>
      </c>
      <c r="N70">
        <f>G70/TAN(PI()*30/180)</f>
        <v>0.10555560477080844</v>
      </c>
      <c r="O70">
        <f>IF(N70&gt;0.78,1,0)</f>
        <v>0</v>
      </c>
    </row>
    <row r="71" spans="1:15">
      <c r="A71">
        <v>89</v>
      </c>
      <c r="B71">
        <v>325</v>
      </c>
      <c r="C71">
        <v>3.1622999999999998E-2</v>
      </c>
      <c r="D71">
        <v>1000</v>
      </c>
      <c r="E71">
        <f>1/D71</f>
        <v>1E-3</v>
      </c>
      <c r="F71">
        <v>11.5</v>
      </c>
      <c r="G71">
        <v>7.70996060569E-2</v>
      </c>
      <c r="H71">
        <f>C71*D71</f>
        <v>31.622999999999998</v>
      </c>
      <c r="I71">
        <f>B71*B71/(C71*D71)</f>
        <v>3340.1321822723971</v>
      </c>
      <c r="J71">
        <f>F71/B71</f>
        <v>3.5384615384615382E-2</v>
      </c>
      <c r="K71">
        <f>TAN(PI()*30/180)*0.5*B71</f>
        <v>93.819418743314188</v>
      </c>
      <c r="L71">
        <f>F71/K71</f>
        <v>0.12257590330487439</v>
      </c>
      <c r="M71">
        <f>IF(L71&gt;0.7,1,0)</f>
        <v>0</v>
      </c>
      <c r="N71">
        <f>G71/TAN(PI()*30/180)</f>
        <v>0.13354043493409595</v>
      </c>
      <c r="O71">
        <f>IF(N71&gt;0.78,1,0)</f>
        <v>0</v>
      </c>
    </row>
    <row r="72" spans="1:15">
      <c r="A72">
        <v>114</v>
      </c>
      <c r="B72">
        <v>579</v>
      </c>
      <c r="C72">
        <v>3.1622999999999998E-2</v>
      </c>
      <c r="D72">
        <v>1000</v>
      </c>
      <c r="E72">
        <f>1/D72</f>
        <v>1E-3</v>
      </c>
      <c r="F72">
        <v>20</v>
      </c>
      <c r="G72">
        <v>7.6178196036200005E-2</v>
      </c>
      <c r="H72">
        <f>C72*D72</f>
        <v>31.622999999999998</v>
      </c>
      <c r="I72">
        <f>B72*B72/(C72*D72)</f>
        <v>10601.176358979224</v>
      </c>
      <c r="J72">
        <f>F72/B72</f>
        <v>3.4542314335060449E-2</v>
      </c>
      <c r="K72">
        <f>TAN(PI()*30/180)*0.5*B72</f>
        <v>167.14290293039664</v>
      </c>
      <c r="L72">
        <f>F72/K72</f>
        <v>0.11965808687867893</v>
      </c>
      <c r="M72">
        <f>IF(L72&gt;0.7,1,0)</f>
        <v>0</v>
      </c>
      <c r="N72">
        <f>G72/TAN(PI()*30/180)</f>
        <v>0.13194450596364046</v>
      </c>
      <c r="O72">
        <f>IF(N72&gt;0.78,1,0)</f>
        <v>0</v>
      </c>
    </row>
    <row r="73" spans="1:15">
      <c r="A73">
        <v>15</v>
      </c>
      <c r="B73">
        <v>58</v>
      </c>
      <c r="C73">
        <v>0.1</v>
      </c>
      <c r="D73">
        <v>1000</v>
      </c>
      <c r="E73">
        <f>1/D73</f>
        <v>1E-3</v>
      </c>
      <c r="F73">
        <v>3</v>
      </c>
      <c r="G73">
        <v>4.2003015358299998E-2</v>
      </c>
      <c r="H73">
        <f>C73*D73</f>
        <v>100</v>
      </c>
      <c r="I73">
        <f>B73*B73/(C73*D73)</f>
        <v>33.64</v>
      </c>
      <c r="J73">
        <f>F73/B73</f>
        <v>5.1724137931034482E-2</v>
      </c>
      <c r="K73">
        <f>TAN(PI()*30/180)*0.5*B73</f>
        <v>16.743157806499145</v>
      </c>
      <c r="L73">
        <f>F73/K73</f>
        <v>0.17917766974850458</v>
      </c>
      <c r="M73">
        <f>IF(L73&gt;0.7,1,0)</f>
        <v>0</v>
      </c>
      <c r="N73">
        <f>G73/TAN(PI()*30/180)</f>
        <v>7.2751356671671472E-2</v>
      </c>
      <c r="O73">
        <f>IF(N73&gt;0.78,1,0)</f>
        <v>0</v>
      </c>
    </row>
    <row r="74" spans="1:15">
      <c r="A74">
        <v>40</v>
      </c>
      <c r="B74">
        <v>103</v>
      </c>
      <c r="C74">
        <v>0.1</v>
      </c>
      <c r="D74">
        <v>1000</v>
      </c>
      <c r="E74">
        <f>1/D74</f>
        <v>1E-3</v>
      </c>
      <c r="F74">
        <v>3</v>
      </c>
      <c r="G74">
        <v>4.0414537686599999E-2</v>
      </c>
      <c r="H74">
        <f>C74*D74</f>
        <v>100</v>
      </c>
      <c r="I74">
        <f>B74*B74/(C74*D74)</f>
        <v>106.09</v>
      </c>
      <c r="J74">
        <f>F74/B74</f>
        <v>2.9126213592233011E-2</v>
      </c>
      <c r="K74">
        <f>TAN(PI()*30/180)*0.5*B74</f>
        <v>29.733538863265725</v>
      </c>
      <c r="L74">
        <f>F74/K74</f>
        <v>0.1008961635477016</v>
      </c>
      <c r="M74">
        <f>IF(L74&gt;0.7,1,0)</f>
        <v>0</v>
      </c>
      <c r="N74">
        <f>G74/TAN(PI()*30/180)</f>
        <v>7.0000032637598353E-2</v>
      </c>
      <c r="O74">
        <f>IF(N74&gt;0.78,1,0)</f>
        <v>0</v>
      </c>
    </row>
    <row r="75" spans="1:15">
      <c r="A75">
        <v>65</v>
      </c>
      <c r="B75">
        <v>183</v>
      </c>
      <c r="C75">
        <v>0.1</v>
      </c>
      <c r="D75">
        <v>1000</v>
      </c>
      <c r="E75">
        <f>1/D75</f>
        <v>1E-3</v>
      </c>
      <c r="F75">
        <v>3.5</v>
      </c>
      <c r="G75">
        <v>2.2452520936999999E-2</v>
      </c>
      <c r="H75">
        <f>C75*D75</f>
        <v>100</v>
      </c>
      <c r="I75">
        <f>B75*B75/(C75*D75)</f>
        <v>334.89</v>
      </c>
      <c r="J75">
        <f>F75/B75</f>
        <v>1.912568306010929E-2</v>
      </c>
      <c r="K75">
        <f>TAN(PI()*30/180)*0.5*B75</f>
        <v>52.827549630850754</v>
      </c>
      <c r="L75">
        <f>F75/K75</f>
        <v>6.6253309579137387E-2</v>
      </c>
      <c r="M75">
        <f>IF(L75&gt;0.7,1,0)</f>
        <v>0</v>
      </c>
      <c r="N75">
        <f>G75/TAN(PI()*30/180)</f>
        <v>3.8888907020887972E-2</v>
      </c>
      <c r="O75">
        <f>IF(N75&gt;0.78,1,0)</f>
        <v>0</v>
      </c>
    </row>
    <row r="76" spans="1:15">
      <c r="A76">
        <v>90</v>
      </c>
      <c r="B76">
        <v>325</v>
      </c>
      <c r="C76">
        <v>0.1</v>
      </c>
      <c r="D76">
        <v>1000</v>
      </c>
      <c r="E76">
        <f>1/D76</f>
        <v>1E-3</v>
      </c>
      <c r="F76">
        <v>5</v>
      </c>
      <c r="G76">
        <v>2.77917184624E-2</v>
      </c>
      <c r="H76">
        <f>C76*D76</f>
        <v>100</v>
      </c>
      <c r="I76">
        <f>B76*B76/(C76*D76)</f>
        <v>1056.25</v>
      </c>
      <c r="J76">
        <f>F76/B76</f>
        <v>1.5384615384615385E-2</v>
      </c>
      <c r="K76">
        <f>TAN(PI()*30/180)*0.5*B76</f>
        <v>93.819418743314188</v>
      </c>
      <c r="L76">
        <f>F76/K76</f>
        <v>5.3293871002119297E-2</v>
      </c>
      <c r="M76">
        <f>IF(L76&gt;0.7,1,0)</f>
        <v>0</v>
      </c>
      <c r="N76">
        <f>G76/TAN(PI()*30/180)</f>
        <v>4.8136668406526799E-2</v>
      </c>
      <c r="O76">
        <f>IF(N76&gt;0.78,1,0)</f>
        <v>0</v>
      </c>
    </row>
    <row r="77" spans="1:15">
      <c r="A77">
        <v>115</v>
      </c>
      <c r="B77">
        <v>579</v>
      </c>
      <c r="C77">
        <v>0.1</v>
      </c>
      <c r="D77">
        <v>1000</v>
      </c>
      <c r="E77">
        <f>1/D77</f>
        <v>1E-3</v>
      </c>
      <c r="F77">
        <v>7</v>
      </c>
      <c r="G77">
        <v>2.3053927747800001E-2</v>
      </c>
      <c r="H77">
        <f>C77*D77</f>
        <v>100</v>
      </c>
      <c r="I77">
        <f>B77*B77/(C77*D77)</f>
        <v>3352.41</v>
      </c>
      <c r="J77">
        <f>F77/B77</f>
        <v>1.2089810017271158E-2</v>
      </c>
      <c r="K77">
        <f>TAN(PI()*30/180)*0.5*B77</f>
        <v>167.14290293039664</v>
      </c>
      <c r="L77">
        <f>F77/K77</f>
        <v>4.1880330407537622E-2</v>
      </c>
      <c r="M77">
        <f>IF(L77&gt;0.7,1,0)</f>
        <v>0</v>
      </c>
      <c r="N77">
        <f>G77/TAN(PI()*30/180)</f>
        <v>3.9930574173211546E-2</v>
      </c>
      <c r="O77">
        <f>IF(N77&gt;0.78,1,0)</f>
        <v>0</v>
      </c>
    </row>
    <row r="78" spans="1:15">
      <c r="A78">
        <v>16</v>
      </c>
      <c r="B78">
        <v>58</v>
      </c>
      <c r="C78">
        <v>1E-3</v>
      </c>
      <c r="D78">
        <v>3162.2776600000002</v>
      </c>
      <c r="E78">
        <f>1/D78</f>
        <v>3.1622776603367587E-4</v>
      </c>
      <c r="F78">
        <v>8</v>
      </c>
      <c r="G78">
        <v>0.29363926191400003</v>
      </c>
      <c r="H78">
        <f>C78*D78</f>
        <v>3.1622776600000004</v>
      </c>
      <c r="I78">
        <f>B78*B78/(C78*D78)</f>
        <v>1063.7902049372856</v>
      </c>
      <c r="J78">
        <f>F78/B78</f>
        <v>0.13793103448275862</v>
      </c>
      <c r="K78">
        <f>TAN(PI()*30/180)*0.5*B78</f>
        <v>16.743157806499145</v>
      </c>
      <c r="L78">
        <f>F78/K78</f>
        <v>0.47780711932934555</v>
      </c>
      <c r="M78">
        <f>IF(L78&gt;0.7,1,0)</f>
        <v>0</v>
      </c>
      <c r="N78">
        <f>G78/TAN(PI()*30/180)</f>
        <v>0.50859812073207289</v>
      </c>
      <c r="O78">
        <f>IF(N78&gt;0.78,1,0)</f>
        <v>0</v>
      </c>
    </row>
    <row r="79" spans="1:15">
      <c r="A79">
        <v>41</v>
      </c>
      <c r="B79">
        <v>103</v>
      </c>
      <c r="C79">
        <v>1E-3</v>
      </c>
      <c r="D79">
        <v>3162.2776600000002</v>
      </c>
      <c r="E79">
        <f>1/D79</f>
        <v>3.1622776603367587E-4</v>
      </c>
      <c r="F79">
        <v>16.5</v>
      </c>
      <c r="G79">
        <v>0.357957333795</v>
      </c>
      <c r="H79">
        <f>C79*D79</f>
        <v>3.1622776600000004</v>
      </c>
      <c r="I79">
        <f>B79*B79/(C79*D79)</f>
        <v>3354.860369851267</v>
      </c>
      <c r="J79">
        <f>F79/B79</f>
        <v>0.16019417475728157</v>
      </c>
      <c r="K79">
        <f>TAN(PI()*30/180)*0.5*B79</f>
        <v>29.733538863265725</v>
      </c>
      <c r="L79">
        <f>F79/K79</f>
        <v>0.5549288995123588</v>
      </c>
      <c r="M79">
        <f>IF(L79&gt;0.7,1,0)</f>
        <v>0</v>
      </c>
      <c r="N79">
        <f>G79/TAN(PI()*30/180)</f>
        <v>0.62000028907483196</v>
      </c>
      <c r="O79">
        <f>IF(N79&gt;0.78,1,0)</f>
        <v>0</v>
      </c>
    </row>
    <row r="80" spans="1:15">
      <c r="A80">
        <v>66</v>
      </c>
      <c r="B80">
        <v>183</v>
      </c>
      <c r="C80">
        <v>1E-3</v>
      </c>
      <c r="D80">
        <v>3162.2776600000002</v>
      </c>
      <c r="E80">
        <f>1/D80</f>
        <v>3.1622776603367587E-4</v>
      </c>
      <c r="F80">
        <v>35</v>
      </c>
      <c r="G80">
        <v>0.43622040677599999</v>
      </c>
      <c r="H80">
        <f>C80*D80</f>
        <v>3.1622776600000004</v>
      </c>
      <c r="I80">
        <f>B80*B80/(C80*D80)</f>
        <v>10590.15165670177</v>
      </c>
      <c r="J80">
        <f>F80/B80</f>
        <v>0.19125683060109289</v>
      </c>
      <c r="K80">
        <f>TAN(PI()*30/180)*0.5*B80</f>
        <v>52.827549630850754</v>
      </c>
      <c r="L80">
        <f>F80/K80</f>
        <v>0.66253309579137387</v>
      </c>
      <c r="M80">
        <f>IF(L80&gt;0.7,1,0)</f>
        <v>0</v>
      </c>
      <c r="N80">
        <f>G80/TAN(PI()*30/180)</f>
        <v>0.75555590783439497</v>
      </c>
      <c r="O80">
        <f>IF(N80&gt;0.78,1,0)</f>
        <v>0</v>
      </c>
    </row>
    <row r="81" spans="1:15">
      <c r="A81">
        <v>91</v>
      </c>
      <c r="B81">
        <v>325</v>
      </c>
      <c r="C81">
        <v>1E-3</v>
      </c>
      <c r="D81">
        <v>3162.2776600000002</v>
      </c>
      <c r="E81">
        <f>1/D81</f>
        <v>3.1622776603367587E-4</v>
      </c>
      <c r="F81">
        <v>68</v>
      </c>
      <c r="G81">
        <v>0.48232079137900002</v>
      </c>
      <c r="H81">
        <f>C81*D81</f>
        <v>3.1622776600000004</v>
      </c>
      <c r="I81">
        <f>B81*B81/(C81*D81)</f>
        <v>33401.557787307007</v>
      </c>
      <c r="J81">
        <f>F81/B81</f>
        <v>0.20923076923076922</v>
      </c>
      <c r="K81">
        <f>TAN(PI()*30/180)*0.5*B81</f>
        <v>93.819418743314188</v>
      </c>
      <c r="L81">
        <f>F81/K81</f>
        <v>0.72479664562882251</v>
      </c>
      <c r="M81">
        <f>IF(L81&gt;0.7,1,0)</f>
        <v>1</v>
      </c>
      <c r="N81">
        <f>G81/TAN(PI()*30/180)</f>
        <v>0.83540411621525701</v>
      </c>
      <c r="O81">
        <f>IF(N81&gt;0.78,1,0)</f>
        <v>1</v>
      </c>
    </row>
    <row r="82" spans="1:15">
      <c r="A82">
        <v>116</v>
      </c>
      <c r="B82">
        <v>579</v>
      </c>
      <c r="C82">
        <v>1E-3</v>
      </c>
      <c r="D82">
        <v>3162.2776600000002</v>
      </c>
      <c r="E82">
        <f>1/D82</f>
        <v>3.1622776603367587E-4</v>
      </c>
      <c r="F82">
        <v>129</v>
      </c>
      <c r="G82">
        <v>0.51320047855899997</v>
      </c>
      <c r="H82">
        <f>C82*D82</f>
        <v>3.1622776600000004</v>
      </c>
      <c r="I82">
        <f>B82*B82/(C82*D82)</f>
        <v>106012.51251289551</v>
      </c>
      <c r="J82">
        <f>F82/B82</f>
        <v>0.22279792746113988</v>
      </c>
      <c r="K82">
        <f>TAN(PI()*30/180)*0.5*B82</f>
        <v>167.14290293039664</v>
      </c>
      <c r="L82">
        <f>F82/K82</f>
        <v>0.77179466036747901</v>
      </c>
      <c r="M82">
        <f>IF(L82&gt;0.7,1,0)</f>
        <v>1</v>
      </c>
      <c r="N82">
        <f>G82/TAN(PI()*30/180)</f>
        <v>0.88888930333285021</v>
      </c>
      <c r="O82">
        <f>IF(N82&gt;0.78,1,0)</f>
        <v>1</v>
      </c>
    </row>
    <row r="83" spans="1:15">
      <c r="A83">
        <v>17</v>
      </c>
      <c r="B83">
        <v>58</v>
      </c>
      <c r="C83">
        <v>3.1622999999999998E-3</v>
      </c>
      <c r="D83">
        <v>3162.2776600000002</v>
      </c>
      <c r="E83">
        <f>1/D83</f>
        <v>3.1622776603367587E-4</v>
      </c>
      <c r="F83">
        <v>3</v>
      </c>
      <c r="G83">
        <v>0.10500753839599999</v>
      </c>
      <c r="H83">
        <f>C83*D83</f>
        <v>10.000070644218001</v>
      </c>
      <c r="I83">
        <f>B83*B83/(C83*D83)</f>
        <v>336.39762354529472</v>
      </c>
      <c r="J83">
        <f>F83/B83</f>
        <v>5.1724137931034482E-2</v>
      </c>
      <c r="K83">
        <f>TAN(PI()*30/180)*0.5*B83</f>
        <v>16.743157806499145</v>
      </c>
      <c r="L83">
        <f>F83/K83</f>
        <v>0.17917766974850458</v>
      </c>
      <c r="M83">
        <f>IF(L83&gt;0.7,1,0)</f>
        <v>0</v>
      </c>
      <c r="N83">
        <f>G83/TAN(PI()*30/180)</f>
        <v>0.1818783916796117</v>
      </c>
      <c r="O83">
        <f>IF(N83&gt;0.78,1,0)</f>
        <v>0</v>
      </c>
    </row>
    <row r="84" spans="1:15">
      <c r="A84">
        <v>42</v>
      </c>
      <c r="B84">
        <v>103</v>
      </c>
      <c r="C84">
        <v>3.1622999999999998E-3</v>
      </c>
      <c r="D84">
        <v>3162.2776600000002</v>
      </c>
      <c r="E84">
        <f>1/D84</f>
        <v>3.1622776603367587E-4</v>
      </c>
      <c r="F84">
        <v>8</v>
      </c>
      <c r="G84">
        <v>0.16743165613</v>
      </c>
      <c r="H84">
        <f>C84*D84</f>
        <v>10.000070644218001</v>
      </c>
      <c r="I84">
        <f>B84*B84/(C84*D84)</f>
        <v>1060.8925054078572</v>
      </c>
      <c r="J84">
        <f>F84/B84</f>
        <v>7.7669902912621352E-2</v>
      </c>
      <c r="K84">
        <f>TAN(PI()*30/180)*0.5*B84</f>
        <v>29.733538863265725</v>
      </c>
      <c r="L84">
        <f>F84/K84</f>
        <v>0.26905643612720426</v>
      </c>
      <c r="M84">
        <f>IF(L84&gt;0.7,1,0)</f>
        <v>0</v>
      </c>
      <c r="N84">
        <f>G84/TAN(PI()*30/180)</f>
        <v>0.29000013521256107</v>
      </c>
      <c r="O84">
        <f>IF(N84&gt;0.78,1,0)</f>
        <v>0</v>
      </c>
    </row>
    <row r="85" spans="1:15">
      <c r="A85">
        <v>67</v>
      </c>
      <c r="B85">
        <v>183</v>
      </c>
      <c r="C85">
        <v>3.1622999999999998E-3</v>
      </c>
      <c r="D85">
        <v>3162.2776600000002</v>
      </c>
      <c r="E85">
        <f>1/D85</f>
        <v>3.1622776603367587E-4</v>
      </c>
      <c r="F85">
        <v>17</v>
      </c>
      <c r="G85">
        <v>0.19565768245099999</v>
      </c>
      <c r="H85">
        <f>C85*D85</f>
        <v>10.000070644218001</v>
      </c>
      <c r="I85">
        <f>B85*B85/(C85*D85)</f>
        <v>3348.8763421249628</v>
      </c>
      <c r="J85">
        <f>F85/B85</f>
        <v>9.2896174863387984E-2</v>
      </c>
      <c r="K85">
        <f>TAN(PI()*30/180)*0.5*B85</f>
        <v>52.827549630850754</v>
      </c>
      <c r="L85">
        <f>F85/K85</f>
        <v>0.32180178938438159</v>
      </c>
      <c r="M85">
        <f>IF(L85&gt;0.7,1,0)</f>
        <v>0</v>
      </c>
      <c r="N85">
        <f>G85/TAN(PI()*30/180)</f>
        <v>0.3388890468963095</v>
      </c>
      <c r="O85">
        <f>IF(N85&gt;0.78,1,0)</f>
        <v>0</v>
      </c>
    </row>
    <row r="86" spans="1:15">
      <c r="A86">
        <v>92</v>
      </c>
      <c r="B86">
        <v>325</v>
      </c>
      <c r="C86">
        <v>3.1622999999999998E-3</v>
      </c>
      <c r="D86">
        <v>3162.2776600000002</v>
      </c>
      <c r="E86">
        <f>1/D86</f>
        <v>3.1622776603367587E-4</v>
      </c>
      <c r="F86">
        <v>32</v>
      </c>
      <c r="G86">
        <v>0.21874771950999999</v>
      </c>
      <c r="H86">
        <f>C86*D86</f>
        <v>10.000070644218001</v>
      </c>
      <c r="I86">
        <f>B86*B86/(C86*D86)</f>
        <v>10562.425382571866</v>
      </c>
      <c r="J86">
        <f>F86/B86</f>
        <v>9.8461538461538461E-2</v>
      </c>
      <c r="K86">
        <f>TAN(PI()*30/180)*0.5*B86</f>
        <v>93.819418743314188</v>
      </c>
      <c r="L86">
        <f>F86/K86</f>
        <v>0.34108077441356355</v>
      </c>
      <c r="M86">
        <f>IF(L86&gt;0.7,1,0)</f>
        <v>0</v>
      </c>
      <c r="N86">
        <f>G86/TAN(PI()*30/180)</f>
        <v>0.37888216423114579</v>
      </c>
      <c r="O86">
        <f>IF(N86&gt;0.78,1,0)</f>
        <v>0</v>
      </c>
    </row>
    <row r="87" spans="1:15">
      <c r="A87">
        <v>117</v>
      </c>
      <c r="B87">
        <v>579</v>
      </c>
      <c r="C87">
        <v>3.1622999999999998E-3</v>
      </c>
      <c r="D87">
        <v>3162.2776600000002</v>
      </c>
      <c r="E87">
        <f>1/D87</f>
        <v>3.1622776603367587E-4</v>
      </c>
      <c r="F87">
        <v>59</v>
      </c>
      <c r="G87">
        <v>0.231541622163</v>
      </c>
      <c r="H87">
        <f>C87*D87</f>
        <v>10.000070644218001</v>
      </c>
      <c r="I87">
        <f>B87*B87/(C87*D87)</f>
        <v>33523.863173290178</v>
      </c>
      <c r="J87">
        <f>F87/B87</f>
        <v>0.10189982728842832</v>
      </c>
      <c r="K87">
        <f>TAN(PI()*30/180)*0.5*B87</f>
        <v>167.14290293039664</v>
      </c>
      <c r="L87">
        <f>F87/K87</f>
        <v>0.35299135629210282</v>
      </c>
      <c r="M87">
        <f>IF(L87&gt;0.7,1,0)</f>
        <v>0</v>
      </c>
      <c r="N87">
        <f>G87/TAN(PI()*30/180)</f>
        <v>0.40104185365323203</v>
      </c>
      <c r="O87">
        <f>IF(N87&gt;0.78,1,0)</f>
        <v>0</v>
      </c>
    </row>
    <row r="88" spans="1:15">
      <c r="A88">
        <v>18</v>
      </c>
      <c r="B88">
        <v>58</v>
      </c>
      <c r="C88">
        <v>0.01</v>
      </c>
      <c r="D88">
        <v>3162.2776600000002</v>
      </c>
      <c r="E88">
        <f>1/D88</f>
        <v>3.1622776603367587E-4</v>
      </c>
      <c r="F88">
        <v>3</v>
      </c>
      <c r="G88">
        <v>7.3696199674100002E-2</v>
      </c>
      <c r="H88">
        <f>C88*D88</f>
        <v>31.622776600000002</v>
      </c>
      <c r="I88">
        <f>B88*B88/(C88*D88)</f>
        <v>106.37902049372856</v>
      </c>
      <c r="J88">
        <f>F88/B88</f>
        <v>5.1724137931034482E-2</v>
      </c>
      <c r="K88">
        <f>TAN(PI()*30/180)*0.5*B88</f>
        <v>16.743157806499145</v>
      </c>
      <c r="L88">
        <f>F88/K88</f>
        <v>0.17917766974850458</v>
      </c>
      <c r="M88">
        <f>IF(L88&gt;0.7,1,0)</f>
        <v>0</v>
      </c>
      <c r="N88">
        <f>G88/TAN(PI()*30/180)</f>
        <v>0.12764556216028214</v>
      </c>
      <c r="O88">
        <f>IF(N88&gt;0.78,1,0)</f>
        <v>0</v>
      </c>
    </row>
    <row r="89" spans="1:15">
      <c r="A89">
        <v>43</v>
      </c>
      <c r="B89">
        <v>103</v>
      </c>
      <c r="C89">
        <v>0.01</v>
      </c>
      <c r="D89">
        <v>3162.2776600000002</v>
      </c>
      <c r="E89">
        <f>1/D89</f>
        <v>3.1622776603367587E-4</v>
      </c>
      <c r="F89">
        <v>3.5</v>
      </c>
      <c r="G89">
        <v>6.3508559221699998E-2</v>
      </c>
      <c r="H89">
        <f>C89*D89</f>
        <v>31.622776600000002</v>
      </c>
      <c r="I89">
        <f>B89*B89/(C89*D89)</f>
        <v>335.4860369851267</v>
      </c>
      <c r="J89">
        <f>F89/B89</f>
        <v>3.3980582524271843E-2</v>
      </c>
      <c r="K89">
        <f>TAN(PI()*30/180)*0.5*B89</f>
        <v>29.733538863265725</v>
      </c>
      <c r="L89">
        <f>F89/K89</f>
        <v>0.11771219080565186</v>
      </c>
      <c r="M89">
        <f>IF(L89&gt;0.7,1,0)</f>
        <v>0</v>
      </c>
      <c r="N89">
        <f>G89/TAN(PI()*30/180)</f>
        <v>0.11000005128748136</v>
      </c>
      <c r="O89">
        <f>IF(N89&gt;0.78,1,0)</f>
        <v>0</v>
      </c>
    </row>
    <row r="90" spans="1:15">
      <c r="A90">
        <v>68</v>
      </c>
      <c r="B90">
        <v>183</v>
      </c>
      <c r="C90">
        <v>0.01</v>
      </c>
      <c r="D90">
        <v>3162.2776600000002</v>
      </c>
      <c r="E90">
        <f>1/D90</f>
        <v>3.1622776603367587E-4</v>
      </c>
      <c r="F90">
        <v>6</v>
      </c>
      <c r="G90">
        <v>6.4150059819900004E-2</v>
      </c>
      <c r="H90">
        <f>C90*D90</f>
        <v>31.622776600000002</v>
      </c>
      <c r="I90">
        <f>B90*B90/(C90*D90)</f>
        <v>1059.0151656701771</v>
      </c>
      <c r="J90">
        <f>F90/B90</f>
        <v>3.2786885245901641E-2</v>
      </c>
      <c r="K90">
        <f>TAN(PI()*30/180)*0.5*B90</f>
        <v>52.827549630850754</v>
      </c>
      <c r="L90">
        <f>F90/K90</f>
        <v>0.11357710213566409</v>
      </c>
      <c r="M90">
        <f>IF(L90&gt;0.7,1,0)</f>
        <v>0</v>
      </c>
      <c r="N90">
        <f>G90/TAN(PI()*30/180)</f>
        <v>0.1111111629166496</v>
      </c>
      <c r="O90">
        <f>IF(N90&gt;0.78,1,0)</f>
        <v>0</v>
      </c>
    </row>
    <row r="91" spans="1:15">
      <c r="A91">
        <v>93</v>
      </c>
      <c r="B91">
        <v>325</v>
      </c>
      <c r="C91">
        <v>0.01</v>
      </c>
      <c r="D91">
        <v>3162.2776600000002</v>
      </c>
      <c r="E91">
        <f>1/D91</f>
        <v>3.1622776603367587E-4</v>
      </c>
      <c r="F91">
        <v>11.5</v>
      </c>
      <c r="G91">
        <v>7.3513577868199995E-2</v>
      </c>
      <c r="H91">
        <f>C91*D91</f>
        <v>31.622776600000002</v>
      </c>
      <c r="I91">
        <f>B91*B91/(C91*D91)</f>
        <v>3340.1557787307011</v>
      </c>
      <c r="J91">
        <f>F91/B91</f>
        <v>3.5384615384615382E-2</v>
      </c>
      <c r="K91">
        <f>TAN(PI()*30/180)*0.5*B91</f>
        <v>93.819418743314188</v>
      </c>
      <c r="L91">
        <f>F91/K91</f>
        <v>0.12257590330487439</v>
      </c>
      <c r="M91">
        <f>IF(L91&gt;0.7,1,0)</f>
        <v>0</v>
      </c>
      <c r="N91">
        <f>G91/TAN(PI()*30/180)</f>
        <v>0.12732925191389335</v>
      </c>
      <c r="O91">
        <f>IF(N91&gt;0.78,1,0)</f>
        <v>0</v>
      </c>
    </row>
    <row r="92" spans="1:15">
      <c r="A92">
        <v>118</v>
      </c>
      <c r="B92">
        <v>579</v>
      </c>
      <c r="C92">
        <v>0.01</v>
      </c>
      <c r="D92">
        <v>3162.2776600000002</v>
      </c>
      <c r="E92">
        <f>1/D92</f>
        <v>3.1622776603367587E-4</v>
      </c>
      <c r="F92">
        <v>20</v>
      </c>
      <c r="G92">
        <v>7.4173506666800004E-2</v>
      </c>
      <c r="H92">
        <f>C92*D92</f>
        <v>31.622776600000002</v>
      </c>
      <c r="I92">
        <f>B92*B92/(C92*D92)</f>
        <v>10601.251251289552</v>
      </c>
      <c r="J92">
        <f>F92/B92</f>
        <v>3.4542314335060449E-2</v>
      </c>
      <c r="K92">
        <f>TAN(PI()*30/180)*0.5*B92</f>
        <v>167.14290293039664</v>
      </c>
      <c r="L92">
        <f>F92/K92</f>
        <v>0.11965808687867893</v>
      </c>
      <c r="M92">
        <f>IF(L92&gt;0.7,1,0)</f>
        <v>0</v>
      </c>
      <c r="N92">
        <f>G92/TAN(PI()*30/180)</f>
        <v>0.12847228212244646</v>
      </c>
      <c r="O92">
        <f>IF(N92&gt;0.78,1,0)</f>
        <v>0</v>
      </c>
    </row>
    <row r="93" spans="1:15">
      <c r="A93">
        <v>19</v>
      </c>
      <c r="B93">
        <v>58</v>
      </c>
      <c r="C93">
        <v>3.1622999999999998E-2</v>
      </c>
      <c r="D93">
        <v>3162.2776600000002</v>
      </c>
      <c r="E93">
        <f>1/D93</f>
        <v>3.1622776603367587E-4</v>
      </c>
      <c r="F93">
        <v>2.5</v>
      </c>
      <c r="G93">
        <v>4.2003015358299998E-2</v>
      </c>
      <c r="H93">
        <f>C93*D93</f>
        <v>100.00070644218</v>
      </c>
      <c r="I93">
        <f>B93*B93/(C93*D93)</f>
        <v>33.639762354529473</v>
      </c>
      <c r="J93">
        <f>F93/B93</f>
        <v>4.3103448275862072E-2</v>
      </c>
      <c r="K93">
        <f>TAN(PI()*30/180)*0.5*B93</f>
        <v>16.743157806499145</v>
      </c>
      <c r="L93">
        <f>F93/K93</f>
        <v>0.14931472479042049</v>
      </c>
      <c r="M93">
        <f>IF(L93&gt;0.7,1,0)</f>
        <v>0</v>
      </c>
      <c r="N93">
        <f>G93/TAN(PI()*30/180)</f>
        <v>7.2751356671671472E-2</v>
      </c>
      <c r="O93">
        <f>IF(N93&gt;0.78,1,0)</f>
        <v>0</v>
      </c>
    </row>
    <row r="94" spans="1:15">
      <c r="A94">
        <v>44</v>
      </c>
      <c r="B94">
        <v>103</v>
      </c>
      <c r="C94">
        <v>3.1622999999999998E-2</v>
      </c>
      <c r="D94">
        <v>3162.2776600000002</v>
      </c>
      <c r="E94">
        <f>1/D94</f>
        <v>3.1622776603367587E-4</v>
      </c>
      <c r="F94">
        <v>3</v>
      </c>
      <c r="G94">
        <v>3.4641032302800003E-2</v>
      </c>
      <c r="H94">
        <f>C94*D94</f>
        <v>100.00070644218</v>
      </c>
      <c r="I94">
        <f>B94*B94/(C94*D94)</f>
        <v>106.08925054078573</v>
      </c>
      <c r="J94">
        <f>F94/B94</f>
        <v>2.9126213592233011E-2</v>
      </c>
      <c r="K94">
        <f>TAN(PI()*30/180)*0.5*B94</f>
        <v>29.733538863265725</v>
      </c>
      <c r="L94">
        <f>F94/K94</f>
        <v>0.1008961635477016</v>
      </c>
      <c r="M94">
        <f>IF(L94&gt;0.7,1,0)</f>
        <v>0</v>
      </c>
      <c r="N94">
        <f>G94/TAN(PI()*30/180)</f>
        <v>6.0000027975084316E-2</v>
      </c>
      <c r="O94">
        <f>IF(N94&gt;0.78,1,0)</f>
        <v>0</v>
      </c>
    </row>
    <row r="95" spans="1:15">
      <c r="A95">
        <v>69</v>
      </c>
      <c r="B95">
        <v>183</v>
      </c>
      <c r="C95">
        <v>3.1622999999999998E-2</v>
      </c>
      <c r="D95">
        <v>3162.2776600000002</v>
      </c>
      <c r="E95">
        <f>1/D95</f>
        <v>3.1622776603367587E-4</v>
      </c>
      <c r="F95">
        <v>4</v>
      </c>
      <c r="G95">
        <v>2.8867526918999999E-2</v>
      </c>
      <c r="H95">
        <f>C95*D95</f>
        <v>100.00070644218</v>
      </c>
      <c r="I95">
        <f>B95*B95/(C95*D95)</f>
        <v>334.88763421249632</v>
      </c>
      <c r="J95">
        <f>F95/B95</f>
        <v>2.185792349726776E-2</v>
      </c>
      <c r="K95">
        <f>TAN(PI()*30/180)*0.5*B95</f>
        <v>52.827549630850754</v>
      </c>
      <c r="L95">
        <f>F95/K95</f>
        <v>7.5718068090442722E-2</v>
      </c>
      <c r="M95">
        <f>IF(L95&gt;0.7,1,0)</f>
        <v>0</v>
      </c>
      <c r="N95">
        <f>G95/TAN(PI()*30/180)</f>
        <v>5.0000023312570252E-2</v>
      </c>
      <c r="O95">
        <f>IF(N95&gt;0.78,1,0)</f>
        <v>0</v>
      </c>
    </row>
    <row r="96" spans="1:15">
      <c r="A96">
        <v>94</v>
      </c>
      <c r="B96">
        <v>325</v>
      </c>
      <c r="C96">
        <v>3.1622999999999998E-2</v>
      </c>
      <c r="D96">
        <v>3162.2776600000002</v>
      </c>
      <c r="E96">
        <f>1/D96</f>
        <v>3.1622776603367587E-4</v>
      </c>
      <c r="F96">
        <v>5</v>
      </c>
      <c r="G96">
        <v>2.5998704367999999E-2</v>
      </c>
      <c r="H96">
        <f>C96*D96</f>
        <v>100.00070644218</v>
      </c>
      <c r="I96">
        <f>B96*B96/(C96*D96)</f>
        <v>1056.2425382571867</v>
      </c>
      <c r="J96">
        <f>F96/B96</f>
        <v>1.5384615384615385E-2</v>
      </c>
      <c r="K96">
        <f>TAN(PI()*30/180)*0.5*B96</f>
        <v>93.819418743314188</v>
      </c>
      <c r="L96">
        <f>F96/K96</f>
        <v>5.3293871002119297E-2</v>
      </c>
      <c r="M96">
        <f>IF(L96&gt;0.7,1,0)</f>
        <v>0</v>
      </c>
      <c r="N96">
        <f>G96/TAN(PI()*30/180)</f>
        <v>4.5031076896338902E-2</v>
      </c>
      <c r="O96">
        <f>IF(N96&gt;0.78,1,0)</f>
        <v>0</v>
      </c>
    </row>
    <row r="97" spans="1:15">
      <c r="A97">
        <v>119</v>
      </c>
      <c r="B97">
        <v>579</v>
      </c>
      <c r="C97">
        <v>3.1622999999999998E-2</v>
      </c>
      <c r="D97">
        <v>3162.2776600000002</v>
      </c>
      <c r="E97">
        <f>1/D97</f>
        <v>3.1622776603367587E-4</v>
      </c>
      <c r="F97">
        <v>7</v>
      </c>
      <c r="G97">
        <v>2.5058617117200001E-2</v>
      </c>
      <c r="H97">
        <f>C97*D97</f>
        <v>100.00070644218</v>
      </c>
      <c r="I97">
        <f>B97*B97/(C97*D97)</f>
        <v>3352.3863173290179</v>
      </c>
      <c r="J97">
        <f>F97/B97</f>
        <v>1.2089810017271158E-2</v>
      </c>
      <c r="K97">
        <f>TAN(PI()*30/180)*0.5*B97</f>
        <v>167.14290293039664</v>
      </c>
      <c r="L97">
        <f>F97/K97</f>
        <v>4.1880330407537622E-2</v>
      </c>
      <c r="M97">
        <f>IF(L97&gt;0.7,1,0)</f>
        <v>0</v>
      </c>
      <c r="N97">
        <f>G97/TAN(PI()*30/180)</f>
        <v>4.3402798014405559E-2</v>
      </c>
      <c r="O97">
        <f>IF(N97&gt;0.78,1,0)</f>
        <v>0</v>
      </c>
    </row>
    <row r="98" spans="1:15">
      <c r="A98">
        <v>20</v>
      </c>
      <c r="B98">
        <v>58</v>
      </c>
      <c r="C98">
        <v>0.1</v>
      </c>
      <c r="D98">
        <v>3162.2776600000002</v>
      </c>
      <c r="E98">
        <f>1/D98</f>
        <v>3.1622776603367587E-4</v>
      </c>
      <c r="F98">
        <v>2.5</v>
      </c>
      <c r="G98">
        <v>6.3004523037400006E-2</v>
      </c>
      <c r="H98">
        <f>C98*D98</f>
        <v>316.22776600000003</v>
      </c>
      <c r="I98">
        <f>B98*B98/(C98*D98)</f>
        <v>10.637902049372855</v>
      </c>
      <c r="J98">
        <f>F98/B98</f>
        <v>4.3103448275862072E-2</v>
      </c>
      <c r="K98">
        <f>TAN(PI()*30/180)*0.5*B98</f>
        <v>16.743157806499145</v>
      </c>
      <c r="L98">
        <f>F98/K98</f>
        <v>0.14931472479042049</v>
      </c>
      <c r="M98">
        <f>IF(L98&gt;0.7,1,0)</f>
        <v>0</v>
      </c>
      <c r="N98">
        <f>G98/TAN(PI()*30/180)</f>
        <v>0.10912703500742062</v>
      </c>
      <c r="O98">
        <f>IF(N98&gt;0.78,1,0)</f>
        <v>0</v>
      </c>
    </row>
    <row r="99" spans="1:15">
      <c r="A99">
        <v>45</v>
      </c>
      <c r="B99">
        <v>103</v>
      </c>
      <c r="C99">
        <v>0.1</v>
      </c>
      <c r="D99">
        <v>3162.2776600000002</v>
      </c>
      <c r="E99">
        <f>1/D99</f>
        <v>3.1622776603367587E-4</v>
      </c>
      <c r="F99">
        <v>3</v>
      </c>
      <c r="G99">
        <v>2.3094021535200002E-2</v>
      </c>
      <c r="H99">
        <f>C99*D99</f>
        <v>316.22776600000003</v>
      </c>
      <c r="I99">
        <f>B99*B99/(C99*D99)</f>
        <v>33.548603698512672</v>
      </c>
      <c r="J99">
        <f>F99/B99</f>
        <v>2.9126213592233011E-2</v>
      </c>
      <c r="K99">
        <f>TAN(PI()*30/180)*0.5*B99</f>
        <v>29.733538863265725</v>
      </c>
      <c r="L99">
        <f>F99/K99</f>
        <v>0.1008961635477016</v>
      </c>
      <c r="M99">
        <f>IF(L99&gt;0.7,1,0)</f>
        <v>0</v>
      </c>
      <c r="N99">
        <f>G99/TAN(PI()*30/180)</f>
        <v>4.0000018650056209E-2</v>
      </c>
      <c r="O99">
        <f>IF(N99&gt;0.78,1,0)</f>
        <v>0</v>
      </c>
    </row>
    <row r="100" spans="1:15">
      <c r="A100">
        <v>70</v>
      </c>
      <c r="B100">
        <v>183</v>
      </c>
      <c r="C100">
        <v>0.1</v>
      </c>
      <c r="D100">
        <v>3162.2776600000002</v>
      </c>
      <c r="E100">
        <f>1/D100</f>
        <v>3.1622776603367587E-4</v>
      </c>
      <c r="F100">
        <v>3.5</v>
      </c>
      <c r="G100">
        <v>1.6037514954999998E-2</v>
      </c>
      <c r="H100">
        <f>C100*D100</f>
        <v>316.22776600000003</v>
      </c>
      <c r="I100">
        <f>B100*B100/(C100*D100)</f>
        <v>105.90151656701769</v>
      </c>
      <c r="J100">
        <f>F100/B100</f>
        <v>1.912568306010929E-2</v>
      </c>
      <c r="K100">
        <f>TAN(PI()*30/180)*0.5*B100</f>
        <v>52.827549630850754</v>
      </c>
      <c r="L100">
        <f>F100/K100</f>
        <v>6.6253309579137387E-2</v>
      </c>
      <c r="M100">
        <f>IF(L100&gt;0.7,1,0)</f>
        <v>0</v>
      </c>
      <c r="N100">
        <f>G100/TAN(PI()*30/180)</f>
        <v>2.7777790729205696E-2</v>
      </c>
      <c r="O100">
        <f>IF(N100&gt;0.78,1,0)</f>
        <v>0</v>
      </c>
    </row>
    <row r="101" spans="1:15">
      <c r="A101">
        <v>95</v>
      </c>
      <c r="B101">
        <v>325</v>
      </c>
      <c r="C101">
        <v>0.1</v>
      </c>
      <c r="D101">
        <v>3162.2776600000002</v>
      </c>
      <c r="E101">
        <f>1/D101</f>
        <v>3.1622776603367587E-4</v>
      </c>
      <c r="F101">
        <v>4</v>
      </c>
      <c r="G101">
        <v>1.7930140943500001E-2</v>
      </c>
      <c r="H101">
        <f>C101*D101</f>
        <v>316.22776600000003</v>
      </c>
      <c r="I101">
        <f>B101*B101/(C101*D101)</f>
        <v>334.01557787307013</v>
      </c>
      <c r="J101">
        <f>F101/B101</f>
        <v>1.2307692307692308E-2</v>
      </c>
      <c r="K101">
        <f>TAN(PI()*30/180)*0.5*B101</f>
        <v>93.819418743314188</v>
      </c>
      <c r="L101">
        <f>F101/K101</f>
        <v>4.2635096801695443E-2</v>
      </c>
      <c r="M101">
        <f>IF(L101&gt;0.7,1,0)</f>
        <v>0</v>
      </c>
      <c r="N101">
        <f>G101/TAN(PI()*30/180)</f>
        <v>3.1055915101012969E-2</v>
      </c>
      <c r="O101">
        <f>IF(N101&gt;0.78,1,0)</f>
        <v>0</v>
      </c>
    </row>
    <row r="102" spans="1:15">
      <c r="A102">
        <v>120</v>
      </c>
      <c r="B102">
        <v>579</v>
      </c>
      <c r="C102">
        <v>0.1</v>
      </c>
      <c r="D102">
        <v>3162.2776600000002</v>
      </c>
      <c r="E102">
        <f>1/D102</f>
        <v>3.1622776603367587E-4</v>
      </c>
      <c r="F102">
        <v>4.5</v>
      </c>
      <c r="G102">
        <v>1.00234468469E-2</v>
      </c>
      <c r="H102">
        <f>C102*D102</f>
        <v>316.22776600000003</v>
      </c>
      <c r="I102">
        <f>B102*B102/(C102*D102)</f>
        <v>1060.1251251289552</v>
      </c>
      <c r="J102">
        <f>F102/B102</f>
        <v>7.7720207253886009E-3</v>
      </c>
      <c r="K102">
        <f>TAN(PI()*30/180)*0.5*B102</f>
        <v>167.14290293039664</v>
      </c>
      <c r="L102">
        <f>F102/K102</f>
        <v>2.6923069547702759E-2</v>
      </c>
      <c r="M102">
        <f>IF(L102&gt;0.7,1,0)</f>
        <v>0</v>
      </c>
      <c r="N102">
        <f>G102/TAN(PI()*30/180)</f>
        <v>1.7361119205796863E-2</v>
      </c>
      <c r="O102">
        <f>IF(N102&gt;0.78,1,0)</f>
        <v>0</v>
      </c>
    </row>
    <row r="103" spans="1:15">
      <c r="A103">
        <v>21</v>
      </c>
      <c r="B103">
        <v>58</v>
      </c>
      <c r="C103">
        <v>1E-3</v>
      </c>
      <c r="D103">
        <v>10000</v>
      </c>
      <c r="E103">
        <f>1/D103</f>
        <v>1E-4</v>
      </c>
      <c r="F103">
        <v>3.5</v>
      </c>
      <c r="G103">
        <v>0.13116396159599999</v>
      </c>
      <c r="H103">
        <f>C103*D103</f>
        <v>10</v>
      </c>
      <c r="I103">
        <f>B103*B103/(C103*D103)</f>
        <v>336.4</v>
      </c>
      <c r="J103">
        <f>F103/B103</f>
        <v>6.0344827586206899E-2</v>
      </c>
      <c r="K103">
        <f>TAN(PI()*30/180)*0.5*B103</f>
        <v>16.743157806499145</v>
      </c>
      <c r="L103">
        <f>F103/K103</f>
        <v>0.20904061470658866</v>
      </c>
      <c r="M103">
        <f>IF(L103&gt;0.7,1,0)</f>
        <v>0</v>
      </c>
      <c r="N103">
        <f>G103/TAN(PI()*30/180)</f>
        <v>0.22718264560628501</v>
      </c>
      <c r="O103">
        <f>IF(N103&gt;0.78,1,0)</f>
        <v>0</v>
      </c>
    </row>
    <row r="104" spans="1:15">
      <c r="A104">
        <v>46</v>
      </c>
      <c r="B104">
        <v>103</v>
      </c>
      <c r="C104">
        <v>1E-3</v>
      </c>
      <c r="D104">
        <v>10000</v>
      </c>
      <c r="E104">
        <f>1/D104</f>
        <v>1E-4</v>
      </c>
      <c r="F104">
        <v>8.5</v>
      </c>
      <c r="G104">
        <v>0.17320516151400001</v>
      </c>
      <c r="H104">
        <f>C104*D104</f>
        <v>10</v>
      </c>
      <c r="I104">
        <f>B104*B104/(C104*D104)</f>
        <v>1060.9000000000001</v>
      </c>
      <c r="J104">
        <f>F104/B104</f>
        <v>8.2524271844660199E-2</v>
      </c>
      <c r="K104">
        <f>TAN(PI()*30/180)*0.5*B104</f>
        <v>29.733538863265725</v>
      </c>
      <c r="L104">
        <f>F104/K104</f>
        <v>0.28587246338515454</v>
      </c>
      <c r="M104">
        <f>IF(L104&gt;0.7,1,0)</f>
        <v>0</v>
      </c>
      <c r="N104">
        <f>G104/TAN(PI()*30/180)</f>
        <v>0.30000013987542157</v>
      </c>
      <c r="O104">
        <f>IF(N104&gt;0.78,1,0)</f>
        <v>0</v>
      </c>
    </row>
    <row r="105" spans="1:15">
      <c r="A105">
        <v>71</v>
      </c>
      <c r="B105">
        <v>183</v>
      </c>
      <c r="C105">
        <v>1E-3</v>
      </c>
      <c r="D105">
        <v>10000</v>
      </c>
      <c r="E105">
        <f>1/D105</f>
        <v>1E-4</v>
      </c>
      <c r="F105">
        <v>16.5</v>
      </c>
      <c r="G105">
        <v>0.202072688433</v>
      </c>
      <c r="H105">
        <f>C105*D105</f>
        <v>10</v>
      </c>
      <c r="I105">
        <f>B105*B105/(C105*D105)</f>
        <v>3348.9</v>
      </c>
      <c r="J105">
        <f>F105/B105</f>
        <v>9.0163934426229511E-2</v>
      </c>
      <c r="K105">
        <f>TAN(PI()*30/180)*0.5*B105</f>
        <v>52.827549630850754</v>
      </c>
      <c r="L105">
        <f>F105/K105</f>
        <v>0.31233703087307624</v>
      </c>
      <c r="M105">
        <f>IF(L105&gt;0.7,1,0)</f>
        <v>0</v>
      </c>
      <c r="N105">
        <f>G105/TAN(PI()*30/180)</f>
        <v>0.35000016318799182</v>
      </c>
      <c r="O105">
        <f>IF(N105&gt;0.78,1,0)</f>
        <v>0</v>
      </c>
    </row>
    <row r="106" spans="1:15">
      <c r="A106">
        <v>96</v>
      </c>
      <c r="B106">
        <v>325</v>
      </c>
      <c r="C106">
        <v>1E-3</v>
      </c>
      <c r="D106">
        <v>10000</v>
      </c>
      <c r="E106">
        <f>1/D106</f>
        <v>1E-4</v>
      </c>
      <c r="F106">
        <v>32</v>
      </c>
      <c r="G106">
        <v>0.22412676179300001</v>
      </c>
      <c r="H106">
        <f>C106*D106</f>
        <v>10</v>
      </c>
      <c r="I106">
        <f>B106*B106/(C106*D106)</f>
        <v>10562.5</v>
      </c>
      <c r="J106">
        <f>F106/B106</f>
        <v>9.8461538461538461E-2</v>
      </c>
      <c r="K106">
        <f>TAN(PI()*30/180)*0.5*B106</f>
        <v>93.819418743314188</v>
      </c>
      <c r="L106">
        <f>F106/K106</f>
        <v>0.34108077441356355</v>
      </c>
      <c r="M106">
        <f>IF(L106&gt;0.7,1,0)</f>
        <v>0</v>
      </c>
      <c r="N106">
        <f>G106/TAN(PI()*30/180)</f>
        <v>0.38819893876136308</v>
      </c>
      <c r="O106">
        <f>IF(N106&gt;0.78,1,0)</f>
        <v>0</v>
      </c>
    </row>
    <row r="107" spans="1:15">
      <c r="A107">
        <v>121</v>
      </c>
      <c r="B107">
        <v>579</v>
      </c>
      <c r="C107">
        <v>1E-3</v>
      </c>
      <c r="D107">
        <v>10000</v>
      </c>
      <c r="E107">
        <f>1/D107</f>
        <v>1E-4</v>
      </c>
      <c r="F107">
        <v>59.5</v>
      </c>
      <c r="G107">
        <v>0.231541622163</v>
      </c>
      <c r="H107">
        <f>C107*D107</f>
        <v>10</v>
      </c>
      <c r="I107">
        <f>B107*B107/(C107*D107)</f>
        <v>33524.1</v>
      </c>
      <c r="J107">
        <f>F107/B107</f>
        <v>0.10276338514680483</v>
      </c>
      <c r="K107">
        <f>TAN(PI()*30/180)*0.5*B107</f>
        <v>167.14290293039664</v>
      </c>
      <c r="L107">
        <f>F107/K107</f>
        <v>0.35598280846406982</v>
      </c>
      <c r="M107">
        <f>IF(L107&gt;0.7,1,0)</f>
        <v>0</v>
      </c>
      <c r="N107">
        <f>G107/TAN(PI()*30/180)</f>
        <v>0.40104185365323203</v>
      </c>
      <c r="O107">
        <f>IF(N107&gt;0.78,1,0)</f>
        <v>0</v>
      </c>
    </row>
    <row r="108" spans="1:15">
      <c r="A108">
        <v>22</v>
      </c>
      <c r="B108">
        <v>58</v>
      </c>
      <c r="C108">
        <v>3.1622999999999998E-3</v>
      </c>
      <c r="D108">
        <v>10000</v>
      </c>
      <c r="E108">
        <f>1/D108</f>
        <v>1E-4</v>
      </c>
      <c r="F108">
        <v>3</v>
      </c>
      <c r="G108">
        <v>5.2694691994899998E-2</v>
      </c>
      <c r="H108">
        <f>C108*D108</f>
        <v>31.622999999999998</v>
      </c>
      <c r="I108">
        <f>B108*B108/(C108*D108)</f>
        <v>106.37826898143757</v>
      </c>
      <c r="J108">
        <f>F108/B108</f>
        <v>5.1724137931034482E-2</v>
      </c>
      <c r="K108">
        <f>TAN(PI()*30/180)*0.5*B108</f>
        <v>16.743157806499145</v>
      </c>
      <c r="L108">
        <f>F108/K108</f>
        <v>0.17917766974850458</v>
      </c>
      <c r="M108">
        <f>IF(L108&gt;0.7,1,0)</f>
        <v>0</v>
      </c>
      <c r="N108">
        <f>G108/TAN(PI()*30/180)</f>
        <v>9.1269883824359799E-2</v>
      </c>
      <c r="O108">
        <f>IF(N108&gt;0.78,1,0)</f>
        <v>0</v>
      </c>
    </row>
    <row r="109" spans="1:15">
      <c r="A109">
        <v>47</v>
      </c>
      <c r="B109">
        <v>103</v>
      </c>
      <c r="C109">
        <v>3.1622999999999998E-3</v>
      </c>
      <c r="D109">
        <v>10000</v>
      </c>
      <c r="E109">
        <f>1/D109</f>
        <v>1E-4</v>
      </c>
      <c r="F109">
        <v>4</v>
      </c>
      <c r="G109">
        <v>6.3508559221699998E-2</v>
      </c>
      <c r="H109">
        <f>C109*D109</f>
        <v>31.622999999999998</v>
      </c>
      <c r="I109">
        <f>B109*B109/(C109*D109)</f>
        <v>335.4836669512697</v>
      </c>
      <c r="J109">
        <f>F109/B109</f>
        <v>3.8834951456310676E-2</v>
      </c>
      <c r="K109">
        <f>TAN(PI()*30/180)*0.5*B109</f>
        <v>29.733538863265725</v>
      </c>
      <c r="L109">
        <f>F109/K109</f>
        <v>0.13452821806360213</v>
      </c>
      <c r="M109">
        <f>IF(L109&gt;0.7,1,0)</f>
        <v>0</v>
      </c>
      <c r="N109">
        <f>G109/TAN(PI()*30/180)</f>
        <v>0.11000005128748136</v>
      </c>
      <c r="O109">
        <f>IF(N109&gt;0.78,1,0)</f>
        <v>0</v>
      </c>
    </row>
    <row r="110" spans="1:15">
      <c r="A110">
        <v>72</v>
      </c>
      <c r="B110">
        <v>183</v>
      </c>
      <c r="C110">
        <v>3.1622999999999998E-3</v>
      </c>
      <c r="D110">
        <v>10000</v>
      </c>
      <c r="E110">
        <f>1/D110</f>
        <v>1E-4</v>
      </c>
      <c r="F110">
        <v>6</v>
      </c>
      <c r="G110">
        <v>6.0942556828899999E-2</v>
      </c>
      <c r="H110">
        <f>C110*D110</f>
        <v>31.622999999999998</v>
      </c>
      <c r="I110">
        <f>B110*B110/(C110*D110)</f>
        <v>1059.007684280429</v>
      </c>
      <c r="J110">
        <f>F110/B110</f>
        <v>3.2786885245901641E-2</v>
      </c>
      <c r="K110">
        <f>TAN(PI()*30/180)*0.5*B110</f>
        <v>52.827549630850754</v>
      </c>
      <c r="L110">
        <f>F110/K110</f>
        <v>0.11357710213566409</v>
      </c>
      <c r="M110">
        <f>IF(L110&gt;0.7,1,0)</f>
        <v>0</v>
      </c>
      <c r="N110">
        <f>G110/TAN(PI()*30/180)</f>
        <v>0.10555560477080844</v>
      </c>
      <c r="O110">
        <f>IF(N110&gt;0.78,1,0)</f>
        <v>0</v>
      </c>
    </row>
    <row r="111" spans="1:15">
      <c r="A111">
        <v>97</v>
      </c>
      <c r="B111">
        <v>325</v>
      </c>
      <c r="C111">
        <v>3.1622999999999998E-3</v>
      </c>
      <c r="D111">
        <v>10000</v>
      </c>
      <c r="E111">
        <f>1/D111</f>
        <v>1E-4</v>
      </c>
      <c r="F111">
        <v>11.5</v>
      </c>
      <c r="G111">
        <v>7.5306591962500002E-2</v>
      </c>
      <c r="H111">
        <f>C111*D111</f>
        <v>31.622999999999998</v>
      </c>
      <c r="I111">
        <f>B111*B111/(C111*D111)</f>
        <v>3340.1321822723971</v>
      </c>
      <c r="J111">
        <f>F111/B111</f>
        <v>3.5384615384615382E-2</v>
      </c>
      <c r="K111">
        <f>TAN(PI()*30/180)*0.5*B111</f>
        <v>93.819418743314188</v>
      </c>
      <c r="L111">
        <f>F111/K111</f>
        <v>0.12257590330487439</v>
      </c>
      <c r="M111">
        <f>IF(L111&gt;0.7,1,0)</f>
        <v>0</v>
      </c>
      <c r="N111">
        <f>G111/TAN(PI()*30/180)</f>
        <v>0.13043484342390807</v>
      </c>
      <c r="O111">
        <f>IF(N111&gt;0.78,1,0)</f>
        <v>0</v>
      </c>
    </row>
    <row r="112" spans="1:15">
      <c r="A112">
        <v>122</v>
      </c>
      <c r="B112">
        <v>579</v>
      </c>
      <c r="C112">
        <v>3.1622999999999998E-3</v>
      </c>
      <c r="D112">
        <v>10000</v>
      </c>
      <c r="E112">
        <f>1/D112</f>
        <v>1E-4</v>
      </c>
      <c r="F112">
        <v>20</v>
      </c>
      <c r="G112">
        <v>7.5175851351499998E-2</v>
      </c>
      <c r="H112">
        <f>C112*D112</f>
        <v>31.622999999999998</v>
      </c>
      <c r="I112">
        <f>B112*B112/(C112*D112)</f>
        <v>10601.176358979224</v>
      </c>
      <c r="J112">
        <f>F112/B112</f>
        <v>3.4542314335060449E-2</v>
      </c>
      <c r="K112">
        <f>TAN(PI()*30/180)*0.5*B112</f>
        <v>167.14290293039664</v>
      </c>
      <c r="L112">
        <f>F112/K112</f>
        <v>0.11965808687867893</v>
      </c>
      <c r="M112">
        <f>IF(L112&gt;0.7,1,0)</f>
        <v>0</v>
      </c>
      <c r="N112">
        <f>G112/TAN(PI()*30/180)</f>
        <v>0.13020839404304346</v>
      </c>
      <c r="O112">
        <f>IF(N112&gt;0.78,1,0)</f>
        <v>0</v>
      </c>
    </row>
    <row r="113" spans="1:15">
      <c r="A113">
        <v>23</v>
      </c>
      <c r="B113">
        <v>58</v>
      </c>
      <c r="C113">
        <v>0.01</v>
      </c>
      <c r="D113">
        <v>10000</v>
      </c>
      <c r="E113">
        <f>1/D113</f>
        <v>1E-4</v>
      </c>
      <c r="F113">
        <v>2.5</v>
      </c>
      <c r="G113">
        <v>7.3314354079900002E-2</v>
      </c>
      <c r="H113">
        <f>C113*D113</f>
        <v>100</v>
      </c>
      <c r="I113">
        <f>B113*B113/(C113*D113)</f>
        <v>33.64</v>
      </c>
      <c r="J113">
        <f>F113/B113</f>
        <v>4.3103448275862072E-2</v>
      </c>
      <c r="K113">
        <f>TAN(PI()*30/180)*0.5*B113</f>
        <v>16.743157806499145</v>
      </c>
      <c r="L113">
        <f>F113/K113</f>
        <v>0.14931472479042049</v>
      </c>
      <c r="M113">
        <f>IF(L113&gt;0.7,1,0)</f>
        <v>0</v>
      </c>
      <c r="N113">
        <f>G113/TAN(PI()*30/180)</f>
        <v>0.12698418619048141</v>
      </c>
      <c r="O113">
        <f>IF(N113&gt;0.78,1,0)</f>
        <v>0</v>
      </c>
    </row>
    <row r="114" spans="1:15">
      <c r="A114">
        <v>48</v>
      </c>
      <c r="B114">
        <v>103</v>
      </c>
      <c r="C114">
        <v>0.01</v>
      </c>
      <c r="D114">
        <v>10000</v>
      </c>
      <c r="E114">
        <f>1/D114</f>
        <v>1E-4</v>
      </c>
      <c r="F114">
        <v>3</v>
      </c>
      <c r="G114">
        <v>2.8867526918999999E-2</v>
      </c>
      <c r="H114">
        <f>C114*D114</f>
        <v>100</v>
      </c>
      <c r="I114">
        <f>B114*B114/(C114*D114)</f>
        <v>106.09</v>
      </c>
      <c r="J114">
        <f>F114/B114</f>
        <v>2.9126213592233011E-2</v>
      </c>
      <c r="K114">
        <f>TAN(PI()*30/180)*0.5*B114</f>
        <v>29.733538863265725</v>
      </c>
      <c r="L114">
        <f>F114/K114</f>
        <v>0.1008961635477016</v>
      </c>
      <c r="M114">
        <f>IF(L114&gt;0.7,1,0)</f>
        <v>0</v>
      </c>
      <c r="N114">
        <f>G114/TAN(PI()*30/180)</f>
        <v>5.0000023312570252E-2</v>
      </c>
      <c r="O114">
        <f>IF(N114&gt;0.78,1,0)</f>
        <v>0</v>
      </c>
    </row>
    <row r="115" spans="1:15">
      <c r="A115">
        <v>73</v>
      </c>
      <c r="B115">
        <v>183</v>
      </c>
      <c r="C115">
        <v>0.01</v>
      </c>
      <c r="D115">
        <v>10000</v>
      </c>
      <c r="E115">
        <f>1/D115</f>
        <v>1E-4</v>
      </c>
      <c r="F115">
        <v>3.5</v>
      </c>
      <c r="G115">
        <v>2.8867526918999999E-2</v>
      </c>
      <c r="H115">
        <f>C115*D115</f>
        <v>100</v>
      </c>
      <c r="I115">
        <f>B115*B115/(C115*D115)</f>
        <v>334.89</v>
      </c>
      <c r="J115">
        <f>F115/B115</f>
        <v>1.912568306010929E-2</v>
      </c>
      <c r="K115">
        <f>TAN(PI()*30/180)*0.5*B115</f>
        <v>52.827549630850754</v>
      </c>
      <c r="L115">
        <f>F115/K115</f>
        <v>6.6253309579137387E-2</v>
      </c>
      <c r="M115">
        <f>IF(L115&gt;0.7,1,0)</f>
        <v>0</v>
      </c>
      <c r="N115">
        <f>G115/TAN(PI()*30/180)</f>
        <v>5.0000023312570252E-2</v>
      </c>
      <c r="O115">
        <f>IF(N115&gt;0.78,1,0)</f>
        <v>0</v>
      </c>
    </row>
    <row r="116" spans="1:15">
      <c r="A116">
        <v>98</v>
      </c>
      <c r="B116">
        <v>325</v>
      </c>
      <c r="C116">
        <v>0.01</v>
      </c>
      <c r="D116">
        <v>10000</v>
      </c>
      <c r="E116">
        <f>1/D116</f>
        <v>1E-4</v>
      </c>
      <c r="F116">
        <v>5</v>
      </c>
      <c r="G116">
        <v>2.5102197320800001E-2</v>
      </c>
      <c r="H116">
        <f>C116*D116</f>
        <v>100</v>
      </c>
      <c r="I116">
        <f>B116*B116/(C116*D116)</f>
        <v>1056.25</v>
      </c>
      <c r="J116">
        <f>F116/B116</f>
        <v>1.5384615384615385E-2</v>
      </c>
      <c r="K116">
        <f>TAN(PI()*30/180)*0.5*B116</f>
        <v>93.819418743314188</v>
      </c>
      <c r="L116">
        <f>F116/K116</f>
        <v>5.3293871002119297E-2</v>
      </c>
      <c r="M116">
        <f>IF(L116&gt;0.7,1,0)</f>
        <v>0</v>
      </c>
      <c r="N116">
        <f>G116/TAN(PI()*30/180)</f>
        <v>4.3478281141244954E-2</v>
      </c>
      <c r="O116">
        <f>IF(N116&gt;0.78,1,0)</f>
        <v>0</v>
      </c>
    </row>
    <row r="117" spans="1:15">
      <c r="A117">
        <v>123</v>
      </c>
      <c r="B117">
        <v>579</v>
      </c>
      <c r="C117">
        <v>0.01</v>
      </c>
      <c r="D117">
        <v>10000</v>
      </c>
      <c r="E117">
        <f>1/D117</f>
        <v>1E-4</v>
      </c>
      <c r="F117">
        <v>7.5</v>
      </c>
      <c r="G117">
        <v>2.5058617117200001E-2</v>
      </c>
      <c r="H117">
        <f>C117*D117</f>
        <v>100</v>
      </c>
      <c r="I117">
        <f>B117*B117/(C117*D117)</f>
        <v>3352.41</v>
      </c>
      <c r="J117">
        <f>F117/B117</f>
        <v>1.2953367875647668E-2</v>
      </c>
      <c r="K117">
        <f>TAN(PI()*30/180)*0.5*B117</f>
        <v>167.14290293039664</v>
      </c>
      <c r="L117">
        <f>F117/K117</f>
        <v>4.4871782579504596E-2</v>
      </c>
      <c r="M117">
        <f>IF(L117&gt;0.7,1,0)</f>
        <v>0</v>
      </c>
      <c r="N117">
        <f>G117/TAN(PI()*30/180)</f>
        <v>4.3402798014405559E-2</v>
      </c>
      <c r="O117">
        <f>IF(N117&gt;0.78,1,0)</f>
        <v>0</v>
      </c>
    </row>
    <row r="118" spans="1:15">
      <c r="A118">
        <v>24</v>
      </c>
      <c r="B118">
        <v>58</v>
      </c>
      <c r="C118">
        <v>3.1622999999999998E-2</v>
      </c>
      <c r="D118">
        <v>10000</v>
      </c>
      <c r="E118">
        <f>1/D118</f>
        <v>1E-4</v>
      </c>
      <c r="F118">
        <v>3</v>
      </c>
      <c r="G118">
        <v>8.4006030716599997E-2</v>
      </c>
      <c r="H118">
        <f>C118*D118</f>
        <v>316.22999999999996</v>
      </c>
      <c r="I118">
        <f>B118*B118/(C118*D118)</f>
        <v>10.637826898143757</v>
      </c>
      <c r="J118">
        <f>F118/B118</f>
        <v>5.1724137931034482E-2</v>
      </c>
      <c r="K118">
        <f>TAN(PI()*30/180)*0.5*B118</f>
        <v>16.743157806499145</v>
      </c>
      <c r="L118">
        <f>F118/K118</f>
        <v>0.17917766974850458</v>
      </c>
      <c r="M118">
        <f>IF(L118&gt;0.7,1,0)</f>
        <v>0</v>
      </c>
      <c r="N118">
        <f>G118/TAN(PI()*30/180)</f>
        <v>0.14550271334334294</v>
      </c>
      <c r="O118">
        <f>IF(N118&gt;0.78,1,0)</f>
        <v>0</v>
      </c>
    </row>
    <row r="119" spans="1:15">
      <c r="A119">
        <v>49</v>
      </c>
      <c r="B119">
        <v>103</v>
      </c>
      <c r="C119">
        <v>3.1622999999999998E-2</v>
      </c>
      <c r="D119">
        <v>10000</v>
      </c>
      <c r="E119">
        <f>1/D119</f>
        <v>1E-4</v>
      </c>
      <c r="F119">
        <v>3</v>
      </c>
      <c r="G119">
        <v>4.0414537686599999E-2</v>
      </c>
      <c r="H119">
        <f>C119*D119</f>
        <v>316.22999999999996</v>
      </c>
      <c r="I119">
        <f>B119*B119/(C119*D119)</f>
        <v>33.548366695126965</v>
      </c>
      <c r="J119">
        <f>F119/B119</f>
        <v>2.9126213592233011E-2</v>
      </c>
      <c r="K119">
        <f>TAN(PI()*30/180)*0.5*B119</f>
        <v>29.733538863265725</v>
      </c>
      <c r="L119">
        <f>F119/K119</f>
        <v>0.1008961635477016</v>
      </c>
      <c r="M119">
        <f>IF(L119&gt;0.7,1,0)</f>
        <v>0</v>
      </c>
      <c r="N119">
        <f>G119/TAN(PI()*30/180)</f>
        <v>7.0000032637598353E-2</v>
      </c>
      <c r="O119">
        <f>IF(N119&gt;0.78,1,0)</f>
        <v>0</v>
      </c>
    </row>
    <row r="120" spans="1:15">
      <c r="A120">
        <v>74</v>
      </c>
      <c r="B120">
        <v>183</v>
      </c>
      <c r="C120">
        <v>3.1622999999999998E-2</v>
      </c>
      <c r="D120">
        <v>10000</v>
      </c>
      <c r="E120">
        <f>1/D120</f>
        <v>1E-4</v>
      </c>
      <c r="F120">
        <v>3</v>
      </c>
      <c r="G120">
        <v>1.9245017946E-2</v>
      </c>
      <c r="H120">
        <f>C120*D120</f>
        <v>316.22999999999996</v>
      </c>
      <c r="I120">
        <f>B120*B120/(C120*D120)</f>
        <v>105.90076842804289</v>
      </c>
      <c r="J120">
        <f>F120/B120</f>
        <v>1.6393442622950821E-2</v>
      </c>
      <c r="K120">
        <f>TAN(PI()*30/180)*0.5*B120</f>
        <v>52.827549630850754</v>
      </c>
      <c r="L120">
        <f>F120/K120</f>
        <v>5.6788551067832045E-2</v>
      </c>
      <c r="M120">
        <f>IF(L120&gt;0.7,1,0)</f>
        <v>0</v>
      </c>
      <c r="N120">
        <f>G120/TAN(PI()*30/180)</f>
        <v>3.3333348875046839E-2</v>
      </c>
      <c r="O120">
        <f>IF(N120&gt;0.78,1,0)</f>
        <v>0</v>
      </c>
    </row>
    <row r="121" spans="1:15">
      <c r="A121">
        <v>99</v>
      </c>
      <c r="B121">
        <v>325</v>
      </c>
      <c r="C121">
        <v>3.1622999999999998E-2</v>
      </c>
      <c r="D121">
        <v>10000</v>
      </c>
      <c r="E121">
        <f>1/D121</f>
        <v>1E-4</v>
      </c>
      <c r="F121">
        <v>4</v>
      </c>
      <c r="G121">
        <v>1.4344112754799999E-2</v>
      </c>
      <c r="H121">
        <f>C121*D121</f>
        <v>316.22999999999996</v>
      </c>
      <c r="I121">
        <f>B121*B121/(C121*D121)</f>
        <v>334.01321822723969</v>
      </c>
      <c r="J121">
        <f>F121/B121</f>
        <v>1.2307692307692308E-2</v>
      </c>
      <c r="K121">
        <f>TAN(PI()*30/180)*0.5*B121</f>
        <v>93.819418743314188</v>
      </c>
      <c r="L121">
        <f>F121/K121</f>
        <v>4.2635096801695443E-2</v>
      </c>
      <c r="M121">
        <f>IF(L121&gt;0.7,1,0)</f>
        <v>0</v>
      </c>
      <c r="N121">
        <f>G121/TAN(PI()*30/180)</f>
        <v>2.4844732080810374E-2</v>
      </c>
      <c r="O121">
        <f>IF(N121&gt;0.78,1,0)</f>
        <v>0</v>
      </c>
    </row>
    <row r="122" spans="1:15">
      <c r="A122">
        <v>124</v>
      </c>
      <c r="B122">
        <v>579</v>
      </c>
      <c r="C122">
        <v>3.1622999999999998E-2</v>
      </c>
      <c r="D122">
        <v>10000</v>
      </c>
      <c r="E122">
        <f>1/D122</f>
        <v>1E-4</v>
      </c>
      <c r="F122">
        <v>4.5</v>
      </c>
      <c r="G122">
        <v>1.10257915316E-2</v>
      </c>
      <c r="H122">
        <f>C122*D122</f>
        <v>316.22999999999996</v>
      </c>
      <c r="I122">
        <f>B122*B122/(C122*D122)</f>
        <v>1060.1176358979226</v>
      </c>
      <c r="J122">
        <f>F122/B122</f>
        <v>7.7720207253886009E-3</v>
      </c>
      <c r="K122">
        <f>TAN(PI()*30/180)*0.5*B122</f>
        <v>167.14290293039664</v>
      </c>
      <c r="L122">
        <f>F122/K122</f>
        <v>2.6923069547702759E-2</v>
      </c>
      <c r="M122">
        <f>IF(L122&gt;0.7,1,0)</f>
        <v>0</v>
      </c>
      <c r="N122">
        <f>G122/TAN(PI()*30/180)</f>
        <v>1.909723112639387E-2</v>
      </c>
      <c r="O122">
        <f>IF(N122&gt;0.78,1,0)</f>
        <v>0</v>
      </c>
    </row>
    <row r="123" spans="1:15">
      <c r="A123">
        <v>25</v>
      </c>
      <c r="B123">
        <v>58</v>
      </c>
      <c r="C123">
        <v>0.1</v>
      </c>
      <c r="D123">
        <v>10000</v>
      </c>
      <c r="E123">
        <f>1/D123</f>
        <v>1E-4</v>
      </c>
      <c r="F123">
        <v>2.5</v>
      </c>
      <c r="G123">
        <v>4.2003015358299998E-2</v>
      </c>
      <c r="H123">
        <f>C123*D123</f>
        <v>1000</v>
      </c>
      <c r="I123">
        <f>B123*B123/(C123*D123)</f>
        <v>3.3639999999999999</v>
      </c>
      <c r="J123">
        <f>F123/B123</f>
        <v>4.3103448275862072E-2</v>
      </c>
      <c r="K123">
        <f>TAN(PI()*30/180)*0.5*B123</f>
        <v>16.743157806499145</v>
      </c>
      <c r="L123">
        <f>F123/K123</f>
        <v>0.14931472479042049</v>
      </c>
      <c r="M123">
        <f>IF(L123&gt;0.7,1,0)</f>
        <v>0</v>
      </c>
      <c r="N123">
        <f>G123/TAN(PI()*30/180)</f>
        <v>7.2751356671671472E-2</v>
      </c>
      <c r="O123">
        <f>IF(N123&gt;0.78,1,0)</f>
        <v>0</v>
      </c>
    </row>
    <row r="124" spans="1:15">
      <c r="A124">
        <v>50</v>
      </c>
      <c r="B124">
        <v>103</v>
      </c>
      <c r="C124">
        <v>0.1</v>
      </c>
      <c r="D124">
        <v>10000</v>
      </c>
      <c r="E124">
        <f>1/D124</f>
        <v>1E-4</v>
      </c>
      <c r="F124">
        <v>3</v>
      </c>
      <c r="G124">
        <v>2.8867526918999999E-2</v>
      </c>
      <c r="H124">
        <f>C124*D124</f>
        <v>1000</v>
      </c>
      <c r="I124">
        <f>B124*B124/(C124*D124)</f>
        <v>10.609</v>
      </c>
      <c r="J124">
        <f>F124/B124</f>
        <v>2.9126213592233011E-2</v>
      </c>
      <c r="K124">
        <f>TAN(PI()*30/180)*0.5*B124</f>
        <v>29.733538863265725</v>
      </c>
      <c r="L124">
        <f>F124/K124</f>
        <v>0.1008961635477016</v>
      </c>
      <c r="M124">
        <f>IF(L124&gt;0.7,1,0)</f>
        <v>0</v>
      </c>
      <c r="N124">
        <f>G124/TAN(PI()*30/180)</f>
        <v>5.0000023312570252E-2</v>
      </c>
      <c r="O124">
        <f>IF(N124&gt;0.78,1,0)</f>
        <v>0</v>
      </c>
    </row>
    <row r="125" spans="1:15">
      <c r="A125">
        <v>75</v>
      </c>
      <c r="B125">
        <v>183</v>
      </c>
      <c r="C125">
        <v>0.1</v>
      </c>
      <c r="D125">
        <v>10000</v>
      </c>
      <c r="E125">
        <f>1/D125</f>
        <v>1E-4</v>
      </c>
      <c r="F125">
        <v>3</v>
      </c>
      <c r="G125">
        <v>1.6037514954999998E-2</v>
      </c>
      <c r="H125">
        <f>C125*D125</f>
        <v>1000</v>
      </c>
      <c r="I125">
        <f>B125*B125/(C125*D125)</f>
        <v>33.488999999999997</v>
      </c>
      <c r="J125">
        <f>F125/B125</f>
        <v>1.6393442622950821E-2</v>
      </c>
      <c r="K125">
        <f>TAN(PI()*30/180)*0.5*B125</f>
        <v>52.827549630850754</v>
      </c>
      <c r="L125">
        <f>F125/K125</f>
        <v>5.6788551067832045E-2</v>
      </c>
      <c r="M125">
        <f>IF(L125&gt;0.7,1,0)</f>
        <v>0</v>
      </c>
      <c r="N125">
        <f>G125/TAN(PI()*30/180)</f>
        <v>2.7777790729205696E-2</v>
      </c>
      <c r="O125">
        <f>IF(N125&gt;0.78,1,0)</f>
        <v>0</v>
      </c>
    </row>
    <row r="126" spans="1:15">
      <c r="A126">
        <v>100</v>
      </c>
      <c r="B126">
        <v>325</v>
      </c>
      <c r="C126">
        <v>0.1</v>
      </c>
      <c r="D126">
        <v>10000</v>
      </c>
      <c r="E126">
        <f>1/D126</f>
        <v>1E-4</v>
      </c>
      <c r="F126">
        <v>3.5</v>
      </c>
      <c r="G126">
        <v>1.4344112754799999E-2</v>
      </c>
      <c r="H126">
        <f>C126*D126</f>
        <v>1000</v>
      </c>
      <c r="I126">
        <f>B126*B126/(C126*D126)</f>
        <v>105.625</v>
      </c>
      <c r="J126">
        <f>F126/B126</f>
        <v>1.0769230769230769E-2</v>
      </c>
      <c r="K126">
        <f>TAN(PI()*30/180)*0.5*B126</f>
        <v>93.819418743314188</v>
      </c>
      <c r="L126">
        <f>F126/K126</f>
        <v>3.730570970148351E-2</v>
      </c>
      <c r="M126">
        <f>IF(L126&gt;0.7,1,0)</f>
        <v>0</v>
      </c>
      <c r="N126">
        <f>G126/TAN(PI()*30/180)</f>
        <v>2.4844732080810374E-2</v>
      </c>
      <c r="O126">
        <f>IF(N126&gt;0.78,1,0)</f>
        <v>0</v>
      </c>
    </row>
    <row r="127" spans="1:15">
      <c r="A127">
        <v>125</v>
      </c>
      <c r="B127">
        <v>579</v>
      </c>
      <c r="C127">
        <v>0.1</v>
      </c>
      <c r="D127">
        <v>10000</v>
      </c>
      <c r="E127">
        <f>1/D127</f>
        <v>1E-4</v>
      </c>
      <c r="F127">
        <v>4</v>
      </c>
      <c r="G127">
        <v>9.0211021621799999E-3</v>
      </c>
      <c r="H127">
        <f>C127*D127</f>
        <v>1000</v>
      </c>
      <c r="I127">
        <f>B127*B127/(C127*D127)</f>
        <v>335.24099999999999</v>
      </c>
      <c r="J127">
        <f>F127/B127</f>
        <v>6.9084628670120895E-3</v>
      </c>
      <c r="K127">
        <f>TAN(PI()*30/180)*0.5*B127</f>
        <v>167.14290293039664</v>
      </c>
      <c r="L127">
        <f>F127/K127</f>
        <v>2.3931617375735785E-2</v>
      </c>
      <c r="M127">
        <f>IF(L127&gt;0.7,1,0)</f>
        <v>0</v>
      </c>
      <c r="N127">
        <f>G127/TAN(PI()*30/180)</f>
        <v>1.5625007285165214E-2</v>
      </c>
      <c r="O127">
        <f>IF(N127&gt;0.78,1,0)</f>
        <v>0</v>
      </c>
    </row>
  </sheetData>
  <sortState ref="A3:O127">
    <sortCondition ref="D3:D1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grain_hill_results.csv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2017-01-16T21:41:41Z</dcterms:created>
  <dcterms:modified xsi:type="dcterms:W3CDTF">2017-01-17T04:24:38Z</dcterms:modified>
</cp:coreProperties>
</file>