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j_j_teijema_uu_nl/Documents/Research/Mega-Meta paper simulations/results/"/>
    </mc:Choice>
  </mc:AlternateContent>
  <xr:revisionPtr revIDLastSave="2" documentId="8_{AADB0CFB-CE38-43F0-A562-0F6D5F43F2C9}" xr6:coauthVersionLast="47" xr6:coauthVersionMax="47" xr10:uidLastSave="{8CE5B806-7ECD-476A-89A8-EC3CA7F87CE6}"/>
  <bookViews>
    <workbookView xWindow="14580" yWindow="-16320" windowWidth="29040" windowHeight="15840" xr2:uid="{A2E7B23F-9B7A-4A47-8B2D-BFDD78A65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O2" i="1"/>
  <c r="P2" i="1"/>
  <c r="Q2" i="1"/>
  <c r="N2" i="1"/>
  <c r="H3" i="1"/>
  <c r="I3" i="1"/>
  <c r="J3" i="1"/>
  <c r="K3" i="1"/>
  <c r="H4" i="1"/>
  <c r="I4" i="1"/>
  <c r="J4" i="1"/>
  <c r="K4" i="1"/>
  <c r="H5" i="1"/>
  <c r="I5" i="1"/>
  <c r="K5" i="1"/>
  <c r="H6" i="1"/>
  <c r="I6" i="1"/>
  <c r="J6" i="1"/>
  <c r="K6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I2" i="1"/>
  <c r="J2" i="1"/>
  <c r="K2" i="1"/>
  <c r="H2" i="1"/>
  <c r="E14" i="1"/>
  <c r="D14" i="1"/>
  <c r="C14" i="1"/>
  <c r="B14" i="1"/>
</calcChain>
</file>

<file path=xl/sharedStrings.xml><?xml version="1.0" encoding="utf-8"?>
<sst xmlns="http://schemas.openxmlformats.org/spreadsheetml/2006/main" count="61" uniqueCount="18">
  <si>
    <t xml:space="preserve">RRF@1%: </t>
  </si>
  <si>
    <t xml:space="preserve">RRF@1.5%: </t>
  </si>
  <si>
    <t xml:space="preserve">RRF@2%: </t>
  </si>
  <si>
    <t>SVM + TF-IDF</t>
  </si>
  <si>
    <t>RF + TF-IDF</t>
  </si>
  <si>
    <t>RF + doc2vec</t>
  </si>
  <si>
    <t>CNN + wide-doc2vec</t>
  </si>
  <si>
    <t>nn-2-layer + SBERT</t>
  </si>
  <si>
    <t>nn-2-layer + doc2vec</t>
  </si>
  <si>
    <t>NB + TF-IDF</t>
  </si>
  <si>
    <t>LR + TF-IDF</t>
  </si>
  <si>
    <t>LR + SBERT</t>
  </si>
  <si>
    <t>LR + doc2vec</t>
  </si>
  <si>
    <t>Original simulation</t>
  </si>
  <si>
    <t>NB simulation</t>
  </si>
  <si>
    <t>x</t>
  </si>
  <si>
    <t>LR simulation</t>
  </si>
  <si>
    <t xml:space="preserve">RRF@2.8%: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</si>
</sst>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%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0" xfId="0" applyFont="1"/>
    <xf numFmtId="1" fontId="0" fillId="0" borderId="0" xfId="0" applyNumberFormat="1" applyFont="1"/>
    <xf numFmtId="1" fontId="0" fillId="0" borderId="1" xfId="0" applyNumberFormat="1" applyFont="1" applyBorder="1"/>
    <xf numFmtId="0" fontId="0" fillId="0" borderId="1" xfId="0" applyFont="1" applyBorder="1"/>
    <xf numFmtId="168" fontId="0" fillId="0" borderId="0" xfId="0" applyNumberFormat="1"/>
    <xf numFmtId="0" fontId="0" fillId="0" borderId="2" xfId="0" applyBorder="1"/>
    <xf numFmtId="0" fontId="1" fillId="2" borderId="0" xfId="1"/>
    <xf numFmtId="1" fontId="1" fillId="2" borderId="0" xfId="1" applyNumberFormat="1"/>
    <xf numFmtId="1" fontId="0" fillId="0" borderId="0" xfId="0" applyNumberFormat="1" applyAlignment="1">
      <alignment horizontal="right"/>
    </xf>
  </cellXfs>
  <cellStyles count="2">
    <cellStyle name="Good" xfId="1" builtinId="26"/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A6CEC4-857F-4870-AA9D-85F4FA353E6A}" name="Table1" displayName="Table1" ref="A1:E11" totalsRowShown="0">
  <autoFilter ref="A1:E11" xr:uid="{D2A6CEC4-857F-4870-AA9D-85F4FA353E6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E56E4C0-AA1C-451A-9935-20920CC52481}" name="Original simulation"/>
    <tableColumn id="2" xr3:uid="{EC595787-08FA-4B1E-AD27-8B9CBBF9329A}" name="RRF@1%: " dataDxfId="11"/>
    <tableColumn id="3" xr3:uid="{F264BE75-8D5F-4A6A-9090-26918BDA6451}" name="RRF@1.5%: " dataDxfId="10"/>
    <tableColumn id="4" xr3:uid="{7B880219-5ED2-4ECD-B498-F904F64D4429}" name="RRF@2%: " dataDxfId="9"/>
    <tableColumn id="5" xr3:uid="{2EADC0EB-FDB5-4759-B1AC-4F1960F86893}" name="RRF@2.8%: " dataDxfId="8"/>
  </tableColumns>
  <tableStyleInfo name="TableStyleLight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5DD4A8-D0EA-4F9D-8F22-34F57B741EE0}" name="Table16" displayName="Table16" ref="G1:K11" totalsRowShown="0">
  <autoFilter ref="G1:K11" xr:uid="{795DD4A8-D0EA-4F9D-8F22-34F57B741EE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B6FB3BC-03B8-4FB8-A439-F5C604C17A8F}" name="NB simulation"/>
    <tableColumn id="2" xr3:uid="{58B3F117-2153-4C61-8B4A-F3B831F29A00}" name="RRF@1%: " dataDxfId="4">
      <calculatedColumnFormula>H13+40</calculatedColumnFormula>
    </tableColumn>
    <tableColumn id="3" xr3:uid="{46C48341-5C0B-4725-9F6F-8E7EDF4DC539}" name="RRF@1.5%: " dataDxfId="7">
      <calculatedColumnFormula>I13+40</calculatedColumnFormula>
    </tableColumn>
    <tableColumn id="4" xr3:uid="{A9036181-21C1-49D7-B9D6-15810840A100}" name="RRF@2%: " dataDxfId="6">
      <calculatedColumnFormula>J13+40</calculatedColumnFormula>
    </tableColumn>
    <tableColumn id="5" xr3:uid="{AD6D521D-453B-4676-9C3B-53C23FECE6B4}" name="RRF@2.8%: " dataDxfId="5">
      <calculatedColumnFormula>K13+40</calculatedColumnFormula>
    </tableColumn>
  </tableColumns>
  <tableStyleInfo name="TableStyleLight1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D4508A-E58C-4F6B-9B5F-87F94EE508FE}" name="Table167" displayName="Table167" ref="M1:Q11" totalsRowShown="0">
  <autoFilter ref="M1:Q11" xr:uid="{BED4508A-E58C-4F6B-9B5F-87F94EE508F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2E425F0-E419-420F-8F15-658D17E30C7E}" name="LR simulation"/>
    <tableColumn id="2" xr3:uid="{C2460A09-2B96-4890-8441-A0D4B14594FA}" name="RRF@1%: " dataDxfId="0">
      <calculatedColumnFormula>N13+45</calculatedColumnFormula>
    </tableColumn>
    <tableColumn id="3" xr3:uid="{FD9A71CF-C85F-4EC2-961A-1DFB2DFD5394}" name="RRF@1.5%: " dataDxfId="3">
      <calculatedColumnFormula>O13+45</calculatedColumnFormula>
    </tableColumn>
    <tableColumn id="4" xr3:uid="{EF92DFAE-5F7D-422F-98DC-336E5DC121E1}" name="RRF@2%: " dataDxfId="2">
      <calculatedColumnFormula>P13+45</calculatedColumnFormula>
    </tableColumn>
    <tableColumn id="5" xr3:uid="{62D9EF39-D2E0-4D68-A5C2-17B702302DFF}" name="RRF@2.8%: " dataDxfId="1">
      <calculatedColumnFormula>Q13+45</calculatedColumnFormula>
    </tableColumn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F897-B56A-4ED6-9EDE-B32336D00DEA}">
  <dimension ref="A1:Q25"/>
  <sheetViews>
    <sheetView tabSelected="1" workbookViewId="0">
      <selection activeCell="M25" sqref="M25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1.28515625" bestFit="1" customWidth="1"/>
    <col min="4" max="5" width="9.7109375" bestFit="1" customWidth="1"/>
    <col min="7" max="7" width="19.42578125" bestFit="1" customWidth="1"/>
    <col min="8" max="8" width="9.7109375" bestFit="1" customWidth="1"/>
    <col min="9" max="9" width="11.28515625" bestFit="1" customWidth="1"/>
    <col min="10" max="10" width="9.7109375" bestFit="1" customWidth="1"/>
    <col min="11" max="11" width="11.28515625" bestFit="1" customWidth="1"/>
    <col min="12" max="12" width="12" bestFit="1" customWidth="1"/>
    <col min="13" max="13" width="19.42578125" bestFit="1" customWidth="1"/>
    <col min="14" max="14" width="9.7109375" bestFit="1" customWidth="1"/>
    <col min="15" max="15" width="11.28515625" bestFit="1" customWidth="1"/>
    <col min="16" max="16" width="9.7109375" bestFit="1" customWidth="1"/>
    <col min="17" max="17" width="11.28515625" bestFit="1" customWidth="1"/>
    <col min="18" max="18" width="12" bestFit="1" customWidth="1"/>
  </cols>
  <sheetData>
    <row r="1" spans="1:17" x14ac:dyDescent="0.25">
      <c r="A1" s="2" t="s">
        <v>13</v>
      </c>
      <c r="B1" t="s">
        <v>0</v>
      </c>
      <c r="C1" t="s">
        <v>1</v>
      </c>
      <c r="D1" t="s">
        <v>2</v>
      </c>
      <c r="E1" s="3" t="s">
        <v>17</v>
      </c>
      <c r="G1" s="2" t="s">
        <v>14</v>
      </c>
      <c r="H1" t="s">
        <v>0</v>
      </c>
      <c r="I1" t="s">
        <v>1</v>
      </c>
      <c r="J1" t="s">
        <v>2</v>
      </c>
      <c r="K1" s="3" t="s">
        <v>17</v>
      </c>
      <c r="M1" s="2" t="s">
        <v>16</v>
      </c>
      <c r="N1" t="s">
        <v>0</v>
      </c>
      <c r="O1" t="s">
        <v>1</v>
      </c>
      <c r="P1" t="s">
        <v>2</v>
      </c>
      <c r="Q1" s="3" t="s">
        <v>17</v>
      </c>
    </row>
    <row r="2" spans="1:17" x14ac:dyDescent="0.25">
      <c r="A2" t="s">
        <v>12</v>
      </c>
      <c r="B2" s="1">
        <v>31</v>
      </c>
      <c r="C2" s="1">
        <v>38</v>
      </c>
      <c r="D2" s="1">
        <v>42</v>
      </c>
      <c r="E2" s="1">
        <v>44</v>
      </c>
      <c r="G2" t="s">
        <v>12</v>
      </c>
      <c r="H2" s="1">
        <f t="shared" ref="H2:K2" si="0">H13+40</f>
        <v>44</v>
      </c>
      <c r="I2" s="1">
        <f t="shared" si="0"/>
        <v>45</v>
      </c>
      <c r="J2" s="1">
        <f t="shared" si="0"/>
        <v>48</v>
      </c>
      <c r="K2" s="1">
        <f t="shared" si="0"/>
        <v>50</v>
      </c>
      <c r="M2" t="s">
        <v>12</v>
      </c>
      <c r="N2" s="1">
        <f t="shared" ref="N2:Q11" si="1">N13+45</f>
        <v>46</v>
      </c>
      <c r="O2" s="1">
        <f t="shared" si="1"/>
        <v>48</v>
      </c>
      <c r="P2" s="1">
        <f t="shared" si="1"/>
        <v>50</v>
      </c>
      <c r="Q2" s="1">
        <f t="shared" si="1"/>
        <v>50</v>
      </c>
    </row>
    <row r="3" spans="1:17" x14ac:dyDescent="0.25">
      <c r="A3" s="10" t="s">
        <v>11</v>
      </c>
      <c r="B3" s="11">
        <v>47</v>
      </c>
      <c r="C3" s="11">
        <v>49</v>
      </c>
      <c r="D3" s="11">
        <v>50</v>
      </c>
      <c r="E3" s="11">
        <v>52</v>
      </c>
      <c r="G3" t="s">
        <v>11</v>
      </c>
      <c r="H3" s="1">
        <f t="shared" ref="H3:K3" si="2">H14+40</f>
        <v>48</v>
      </c>
      <c r="I3" s="1">
        <f t="shared" si="2"/>
        <v>50</v>
      </c>
      <c r="J3" s="1">
        <f t="shared" si="2"/>
        <v>50</v>
      </c>
      <c r="K3" s="1">
        <f t="shared" si="2"/>
        <v>52</v>
      </c>
      <c r="M3" s="10" t="s">
        <v>11</v>
      </c>
      <c r="N3" s="11">
        <f t="shared" ref="N3:Q3" si="3">N14+45</f>
        <v>47</v>
      </c>
      <c r="O3" s="11">
        <f t="shared" si="3"/>
        <v>49</v>
      </c>
      <c r="P3" s="11">
        <f t="shared" si="3"/>
        <v>50</v>
      </c>
      <c r="Q3" s="11">
        <f t="shared" si="3"/>
        <v>52</v>
      </c>
    </row>
    <row r="4" spans="1:17" x14ac:dyDescent="0.25">
      <c r="A4" t="s">
        <v>10</v>
      </c>
      <c r="B4" s="1">
        <v>45</v>
      </c>
      <c r="C4" s="1">
        <v>49</v>
      </c>
      <c r="D4" s="1">
        <v>50</v>
      </c>
      <c r="E4" s="1">
        <v>52</v>
      </c>
      <c r="G4" t="s">
        <v>10</v>
      </c>
      <c r="H4" s="1">
        <f t="shared" ref="H4:K4" si="4">H15+40</f>
        <v>45</v>
      </c>
      <c r="I4" s="1">
        <f t="shared" si="4"/>
        <v>48</v>
      </c>
      <c r="J4" s="1">
        <f t="shared" si="4"/>
        <v>51</v>
      </c>
      <c r="K4" s="1">
        <f t="shared" si="4"/>
        <v>53</v>
      </c>
      <c r="M4" t="s">
        <v>10</v>
      </c>
      <c r="N4" s="1">
        <f t="shared" ref="N4:Q4" si="5">N15+45</f>
        <v>47</v>
      </c>
      <c r="O4" s="1">
        <f t="shared" si="5"/>
        <v>49</v>
      </c>
      <c r="P4" s="1">
        <f t="shared" si="5"/>
        <v>51</v>
      </c>
      <c r="Q4" s="1">
        <f t="shared" si="5"/>
        <v>52</v>
      </c>
    </row>
    <row r="5" spans="1:17" x14ac:dyDescent="0.25">
      <c r="A5" s="10" t="s">
        <v>9</v>
      </c>
      <c r="B5" s="11">
        <v>42</v>
      </c>
      <c r="C5" s="11">
        <v>45</v>
      </c>
      <c r="D5" s="11">
        <v>47</v>
      </c>
      <c r="E5" s="11">
        <v>49</v>
      </c>
      <c r="G5" s="10" t="s">
        <v>9</v>
      </c>
      <c r="H5" s="11">
        <f t="shared" ref="H5:K5" si="6">H16+40</f>
        <v>42</v>
      </c>
      <c r="I5" s="11">
        <f t="shared" si="6"/>
        <v>45</v>
      </c>
      <c r="J5" s="11">
        <f>J16+40</f>
        <v>47</v>
      </c>
      <c r="K5" s="11">
        <f t="shared" si="6"/>
        <v>49</v>
      </c>
      <c r="M5" t="s">
        <v>9</v>
      </c>
      <c r="N5" s="1">
        <f t="shared" ref="N5:Q5" si="7">N16+45</f>
        <v>48</v>
      </c>
      <c r="O5" s="1">
        <f t="shared" si="7"/>
        <v>49</v>
      </c>
      <c r="P5" s="1">
        <f t="shared" si="7"/>
        <v>49</v>
      </c>
      <c r="Q5" s="1">
        <f t="shared" si="7"/>
        <v>51</v>
      </c>
    </row>
    <row r="6" spans="1:17" x14ac:dyDescent="0.25">
      <c r="A6" t="s">
        <v>8</v>
      </c>
      <c r="B6" s="1">
        <v>30</v>
      </c>
      <c r="C6" s="1">
        <v>42</v>
      </c>
      <c r="D6" s="1">
        <v>43</v>
      </c>
      <c r="E6" s="1">
        <v>46</v>
      </c>
      <c r="G6" t="s">
        <v>8</v>
      </c>
      <c r="H6" s="1">
        <f t="shared" ref="H6:K6" si="8">H17+40</f>
        <v>42</v>
      </c>
      <c r="I6" s="1">
        <f t="shared" si="8"/>
        <v>49</v>
      </c>
      <c r="J6" s="1">
        <f t="shared" si="8"/>
        <v>49</v>
      </c>
      <c r="K6" s="1">
        <f t="shared" si="8"/>
        <v>50</v>
      </c>
      <c r="M6" t="s">
        <v>8</v>
      </c>
      <c r="N6" s="1">
        <f t="shared" ref="N6:Q6" si="9">N17+45</f>
        <v>46</v>
      </c>
      <c r="O6" s="1">
        <f t="shared" si="9"/>
        <v>48</v>
      </c>
      <c r="P6" s="1">
        <f t="shared" si="9"/>
        <v>48</v>
      </c>
      <c r="Q6" s="1">
        <f t="shared" si="9"/>
        <v>50</v>
      </c>
    </row>
    <row r="7" spans="1:17" x14ac:dyDescent="0.25">
      <c r="A7" t="s">
        <v>7</v>
      </c>
      <c r="B7" s="1">
        <v>44</v>
      </c>
      <c r="C7" s="1">
        <v>47</v>
      </c>
      <c r="D7" s="1">
        <v>48</v>
      </c>
      <c r="E7" s="1">
        <v>49</v>
      </c>
      <c r="G7" t="s">
        <v>7</v>
      </c>
      <c r="H7" s="1" t="s">
        <v>15</v>
      </c>
      <c r="I7" s="1" t="s">
        <v>15</v>
      </c>
      <c r="J7" s="1" t="s">
        <v>15</v>
      </c>
      <c r="K7" s="1" t="s">
        <v>15</v>
      </c>
      <c r="M7" t="s">
        <v>7</v>
      </c>
      <c r="N7" s="12" t="s">
        <v>15</v>
      </c>
      <c r="O7" s="12" t="s">
        <v>15</v>
      </c>
      <c r="P7" s="12" t="s">
        <v>15</v>
      </c>
      <c r="Q7" s="12" t="s">
        <v>15</v>
      </c>
    </row>
    <row r="8" spans="1:17" x14ac:dyDescent="0.25">
      <c r="A8" t="s">
        <v>6</v>
      </c>
      <c r="B8" s="1">
        <v>30</v>
      </c>
      <c r="C8" s="1">
        <v>39</v>
      </c>
      <c r="D8" s="1">
        <v>40</v>
      </c>
      <c r="E8" s="1">
        <v>47</v>
      </c>
      <c r="G8" t="s">
        <v>6</v>
      </c>
      <c r="H8" s="1">
        <f t="shared" ref="H8:K8" si="10">H19+40</f>
        <v>42</v>
      </c>
      <c r="I8" s="1">
        <f t="shared" si="10"/>
        <v>48</v>
      </c>
      <c r="J8" s="1">
        <f t="shared" si="10"/>
        <v>50</v>
      </c>
      <c r="K8" s="1">
        <f t="shared" si="10"/>
        <v>51</v>
      </c>
      <c r="M8" t="s">
        <v>6</v>
      </c>
      <c r="N8" s="1">
        <f t="shared" ref="N8:Q8" si="11">N19+45</f>
        <v>47</v>
      </c>
      <c r="O8" s="1">
        <f t="shared" si="11"/>
        <v>48</v>
      </c>
      <c r="P8" s="1">
        <f t="shared" si="11"/>
        <v>50</v>
      </c>
      <c r="Q8" s="1">
        <f t="shared" si="11"/>
        <v>50</v>
      </c>
    </row>
    <row r="9" spans="1:17" x14ac:dyDescent="0.25">
      <c r="A9" t="s">
        <v>5</v>
      </c>
      <c r="B9" s="1">
        <v>39</v>
      </c>
      <c r="C9" s="1">
        <v>40</v>
      </c>
      <c r="D9" s="1">
        <v>41</v>
      </c>
      <c r="E9" s="1">
        <v>44</v>
      </c>
      <c r="G9" t="s">
        <v>5</v>
      </c>
      <c r="H9" s="1">
        <f t="shared" ref="H9:K9" si="12">H20+40</f>
        <v>45</v>
      </c>
      <c r="I9" s="1">
        <f t="shared" si="12"/>
        <v>46</v>
      </c>
      <c r="J9" s="1">
        <f t="shared" si="12"/>
        <v>50</v>
      </c>
      <c r="K9" s="1">
        <f t="shared" si="12"/>
        <v>50</v>
      </c>
      <c r="M9" t="s">
        <v>5</v>
      </c>
      <c r="N9" s="1">
        <f t="shared" ref="N9:Q9" si="13">N20+45</f>
        <v>47</v>
      </c>
      <c r="O9" s="1">
        <f t="shared" si="13"/>
        <v>47</v>
      </c>
      <c r="P9" s="1">
        <f t="shared" si="13"/>
        <v>47</v>
      </c>
      <c r="Q9" s="1">
        <f t="shared" si="13"/>
        <v>49</v>
      </c>
    </row>
    <row r="10" spans="1:17" x14ac:dyDescent="0.25">
      <c r="A10" t="s">
        <v>4</v>
      </c>
      <c r="B10" s="1">
        <v>24</v>
      </c>
      <c r="C10" s="1">
        <v>32</v>
      </c>
      <c r="D10" s="1">
        <v>40</v>
      </c>
      <c r="E10" s="1">
        <v>46</v>
      </c>
      <c r="G10" t="s">
        <v>4</v>
      </c>
      <c r="H10" s="1">
        <f t="shared" ref="H10:K10" si="14">H21+40</f>
        <v>41</v>
      </c>
      <c r="I10" s="1">
        <f t="shared" si="14"/>
        <v>45</v>
      </c>
      <c r="J10" s="1">
        <f t="shared" si="14"/>
        <v>46</v>
      </c>
      <c r="K10" s="1">
        <f t="shared" si="14"/>
        <v>49</v>
      </c>
      <c r="M10" t="s">
        <v>4</v>
      </c>
      <c r="N10" s="1">
        <f t="shared" ref="N10:Q10" si="15">N21+45</f>
        <v>48</v>
      </c>
      <c r="O10" s="1">
        <f t="shared" si="15"/>
        <v>48</v>
      </c>
      <c r="P10" s="1">
        <f t="shared" si="15"/>
        <v>49</v>
      </c>
      <c r="Q10" s="1">
        <f t="shared" si="15"/>
        <v>51</v>
      </c>
    </row>
    <row r="11" spans="1:17" x14ac:dyDescent="0.25">
      <c r="A11" t="s">
        <v>3</v>
      </c>
      <c r="B11" s="1">
        <v>38</v>
      </c>
      <c r="C11" s="1">
        <v>48</v>
      </c>
      <c r="D11" s="1">
        <v>48</v>
      </c>
      <c r="E11" s="1">
        <v>48</v>
      </c>
      <c r="G11" t="s">
        <v>3</v>
      </c>
      <c r="H11" s="1">
        <f t="shared" ref="H11:K11" si="16">H22+40</f>
        <v>44</v>
      </c>
      <c r="I11" s="1">
        <f t="shared" si="16"/>
        <v>48</v>
      </c>
      <c r="J11" s="1">
        <f t="shared" si="16"/>
        <v>49</v>
      </c>
      <c r="K11" s="1">
        <f t="shared" si="16"/>
        <v>50</v>
      </c>
      <c r="M11" t="s">
        <v>3</v>
      </c>
      <c r="N11" s="1">
        <f t="shared" ref="N11:Q11" si="17">N22+45</f>
        <v>47</v>
      </c>
      <c r="O11" s="1">
        <f t="shared" si="17"/>
        <v>49</v>
      </c>
      <c r="P11" s="1">
        <f t="shared" si="17"/>
        <v>49</v>
      </c>
      <c r="Q11" s="1">
        <f t="shared" si="17"/>
        <v>50</v>
      </c>
    </row>
    <row r="13" spans="1:17" x14ac:dyDescent="0.25">
      <c r="H13" s="4">
        <v>4</v>
      </c>
      <c r="I13" s="5">
        <v>5</v>
      </c>
      <c r="J13" s="5">
        <v>8</v>
      </c>
      <c r="K13" s="5">
        <v>10</v>
      </c>
      <c r="N13">
        <v>1</v>
      </c>
      <c r="O13">
        <v>3</v>
      </c>
      <c r="P13">
        <v>5</v>
      </c>
      <c r="Q13">
        <v>5</v>
      </c>
    </row>
    <row r="14" spans="1:17" x14ac:dyDescent="0.25">
      <c r="B14">
        <f>46376*1%</f>
        <v>463.76</v>
      </c>
      <c r="C14">
        <f>46376*1.5%</f>
        <v>695.64</v>
      </c>
      <c r="D14">
        <f>46376*2%</f>
        <v>927.52</v>
      </c>
      <c r="E14">
        <f>46376*3%</f>
        <v>1391.28</v>
      </c>
      <c r="H14" s="4">
        <v>8</v>
      </c>
      <c r="I14" s="5">
        <v>10</v>
      </c>
      <c r="J14" s="5">
        <v>10</v>
      </c>
      <c r="K14" s="5">
        <v>12</v>
      </c>
      <c r="N14">
        <v>2</v>
      </c>
      <c r="O14">
        <v>4</v>
      </c>
      <c r="P14">
        <v>5</v>
      </c>
      <c r="Q14">
        <v>7</v>
      </c>
    </row>
    <row r="15" spans="1:17" x14ac:dyDescent="0.25">
      <c r="H15" s="4">
        <v>5</v>
      </c>
      <c r="I15" s="5">
        <v>8</v>
      </c>
      <c r="J15" s="5">
        <v>11</v>
      </c>
      <c r="K15" s="5">
        <v>13</v>
      </c>
      <c r="N15">
        <v>2</v>
      </c>
      <c r="O15">
        <v>4</v>
      </c>
      <c r="P15">
        <v>6</v>
      </c>
      <c r="Q15">
        <v>7</v>
      </c>
    </row>
    <row r="16" spans="1:17" x14ac:dyDescent="0.25">
      <c r="H16" s="4">
        <v>2</v>
      </c>
      <c r="I16" s="5">
        <v>5</v>
      </c>
      <c r="J16" s="5">
        <v>7</v>
      </c>
      <c r="K16" s="5">
        <v>9</v>
      </c>
      <c r="N16">
        <v>3</v>
      </c>
      <c r="O16">
        <v>4</v>
      </c>
      <c r="P16">
        <v>4</v>
      </c>
      <c r="Q16">
        <v>6</v>
      </c>
    </row>
    <row r="17" spans="8:17" x14ac:dyDescent="0.25">
      <c r="H17" s="4">
        <v>2</v>
      </c>
      <c r="I17" s="5">
        <v>9</v>
      </c>
      <c r="J17" s="5">
        <v>9</v>
      </c>
      <c r="K17" s="5">
        <v>10</v>
      </c>
      <c r="N17">
        <v>1</v>
      </c>
      <c r="O17">
        <v>3</v>
      </c>
      <c r="P17">
        <v>3</v>
      </c>
      <c r="Q17">
        <v>5</v>
      </c>
    </row>
    <row r="18" spans="8:17" x14ac:dyDescent="0.25">
      <c r="H18" s="5" t="s">
        <v>15</v>
      </c>
      <c r="I18" s="5" t="s">
        <v>15</v>
      </c>
      <c r="J18" s="5" t="s">
        <v>15</v>
      </c>
      <c r="K18" s="5" t="s">
        <v>15</v>
      </c>
      <c r="N18" s="5" t="s">
        <v>15</v>
      </c>
      <c r="O18" s="5" t="s">
        <v>15</v>
      </c>
      <c r="P18" s="5" t="s">
        <v>15</v>
      </c>
      <c r="Q18" s="5" t="s">
        <v>15</v>
      </c>
    </row>
    <row r="19" spans="8:17" x14ac:dyDescent="0.25">
      <c r="H19" s="4">
        <v>2</v>
      </c>
      <c r="I19" s="5">
        <v>8</v>
      </c>
      <c r="J19" s="5">
        <v>10</v>
      </c>
      <c r="K19" s="5">
        <v>11</v>
      </c>
      <c r="N19" s="5">
        <v>2</v>
      </c>
      <c r="O19">
        <v>3</v>
      </c>
      <c r="P19">
        <v>5</v>
      </c>
      <c r="Q19">
        <v>5</v>
      </c>
    </row>
    <row r="20" spans="8:17" x14ac:dyDescent="0.25">
      <c r="H20" s="4">
        <v>5</v>
      </c>
      <c r="I20" s="5">
        <v>6</v>
      </c>
      <c r="J20" s="5">
        <v>10</v>
      </c>
      <c r="K20" s="5">
        <v>10</v>
      </c>
      <c r="N20">
        <v>2</v>
      </c>
      <c r="O20">
        <v>2</v>
      </c>
      <c r="P20">
        <v>2</v>
      </c>
      <c r="Q20">
        <v>4</v>
      </c>
    </row>
    <row r="21" spans="8:17" x14ac:dyDescent="0.25">
      <c r="H21" s="4">
        <v>1</v>
      </c>
      <c r="I21" s="5">
        <v>5</v>
      </c>
      <c r="J21" s="5">
        <v>6</v>
      </c>
      <c r="K21" s="5">
        <v>9</v>
      </c>
      <c r="N21">
        <v>3</v>
      </c>
      <c r="O21">
        <v>3</v>
      </c>
      <c r="P21">
        <v>4</v>
      </c>
      <c r="Q21">
        <v>6</v>
      </c>
    </row>
    <row r="22" spans="8:17" x14ac:dyDescent="0.25">
      <c r="H22" s="7">
        <v>4</v>
      </c>
      <c r="I22" s="6">
        <v>8</v>
      </c>
      <c r="J22" s="6">
        <v>9</v>
      </c>
      <c r="K22" s="6">
        <v>10</v>
      </c>
      <c r="N22" s="9">
        <v>2</v>
      </c>
      <c r="O22" s="9">
        <v>4</v>
      </c>
      <c r="P22" s="9">
        <v>4</v>
      </c>
      <c r="Q22" s="9">
        <v>5</v>
      </c>
    </row>
    <row r="25" spans="8:17" x14ac:dyDescent="0.25">
      <c r="H25" s="8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Teijema, J.J. (Jelle)</dc:creator>
  <cp:lastModifiedBy>Teijema, J.J. (Jelle)</cp:lastModifiedBy>
  <dcterms:created xsi:type="dcterms:W3CDTF">2022-04-05T15:51:11Z</dcterms:created>
  <dcterms:modified xsi:type="dcterms:W3CDTF">2022-04-05T17:22:41Z</dcterms:modified>
</cp:coreProperties>
</file>