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vakshin1_jh_edu/Documents/Choledocholithiasis risk model/Revised Analysis Oct 2022/"/>
    </mc:Choice>
  </mc:AlternateContent>
  <xr:revisionPtr revIDLastSave="681" documentId="8_{5553934F-DAEC-D647-BE0C-11B755B64FC9}" xr6:coauthVersionLast="47" xr6:coauthVersionMax="47" xr10:uidLastSave="{0782537E-013E-488E-B1E8-EA49D8AD4AFF}"/>
  <bookViews>
    <workbookView xWindow="28680" yWindow="-120" windowWidth="29040" windowHeight="15840" firstSheet="1" activeTab="1" xr2:uid="{00000000-000D-0000-FFFF-FFFF00000000}"/>
  </bookViews>
  <sheets>
    <sheet name="Datasheet SS ESGE added" sheetId="1" r:id="rId1"/>
    <sheet name="Figure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F54" i="2" s="1"/>
  <c r="H52" i="2"/>
  <c r="H54" i="2" s="1"/>
  <c r="C52" i="2"/>
  <c r="C54" i="2"/>
  <c r="B25" i="2"/>
  <c r="B27" i="2" s="1"/>
  <c r="B16" i="2"/>
  <c r="B18" i="2" s="1"/>
  <c r="F61" i="2"/>
  <c r="F63" i="2" s="1"/>
  <c r="H61" i="2"/>
  <c r="H63" i="2" s="1"/>
  <c r="F58" i="2"/>
  <c r="F60" i="2" s="1"/>
  <c r="H58" i="2"/>
  <c r="H60" i="2" s="1"/>
  <c r="C61" i="2"/>
  <c r="C63" i="2" s="1"/>
  <c r="C58" i="2"/>
  <c r="C60" i="2" s="1"/>
  <c r="F55" i="2"/>
  <c r="F57" i="2" s="1"/>
  <c r="H55" i="2"/>
  <c r="H57" i="2" s="1"/>
  <c r="C55" i="2"/>
  <c r="C57" i="2" s="1"/>
  <c r="H49" i="2"/>
  <c r="H51" i="2" s="1"/>
  <c r="F49" i="2"/>
  <c r="F51" i="2" s="1"/>
  <c r="C49" i="2"/>
  <c r="C51" i="2" s="1"/>
  <c r="E37" i="2"/>
  <c r="H66" i="2"/>
  <c r="H37" i="2"/>
  <c r="F66" i="2"/>
  <c r="F37" i="2"/>
  <c r="C66" i="2"/>
  <c r="C37" i="2"/>
  <c r="F32" i="2"/>
  <c r="C32" i="2"/>
  <c r="B32" i="2"/>
  <c r="I32" i="2"/>
  <c r="H32" i="2"/>
  <c r="G32" i="2"/>
  <c r="I28" i="2"/>
  <c r="I30" i="2" s="1"/>
  <c r="I25" i="2"/>
  <c r="I27" i="2" s="1"/>
  <c r="I22" i="2"/>
  <c r="I24" i="2" s="1"/>
  <c r="I19" i="2"/>
  <c r="I21" i="2" s="1"/>
  <c r="I16" i="2"/>
  <c r="I18" i="2" s="1"/>
  <c r="I14" i="2"/>
  <c r="I12" i="2"/>
  <c r="I10" i="2"/>
  <c r="I8" i="2"/>
  <c r="I6" i="2"/>
  <c r="I5" i="2"/>
  <c r="H28" i="2"/>
  <c r="H30" i="2" s="1"/>
  <c r="H25" i="2"/>
  <c r="H27" i="2" s="1"/>
  <c r="H22" i="2"/>
  <c r="H24" i="2" s="1"/>
  <c r="H19" i="2"/>
  <c r="H21" i="2" s="1"/>
  <c r="G16" i="2"/>
  <c r="G18" i="2" s="1"/>
  <c r="H16" i="2"/>
  <c r="H18" i="2" s="1"/>
  <c r="H14" i="2"/>
  <c r="H12" i="2"/>
  <c r="H10" i="2"/>
  <c r="H8" i="2"/>
  <c r="H6" i="2"/>
  <c r="H5" i="2"/>
  <c r="C25" i="2"/>
  <c r="C27" i="2" s="1"/>
  <c r="F25" i="2"/>
  <c r="F27" i="2" s="1"/>
  <c r="G25" i="2"/>
  <c r="G27" i="2" s="1"/>
  <c r="C16" i="2"/>
  <c r="C18" i="2" s="1"/>
  <c r="F16" i="2"/>
  <c r="F18" i="2" s="1"/>
  <c r="G13" i="2"/>
  <c r="G22" i="2" l="1"/>
  <c r="G24" i="2" s="1"/>
  <c r="G19" i="2"/>
  <c r="G21" i="2" s="1"/>
  <c r="G14" i="2"/>
  <c r="G28" i="2"/>
  <c r="G30" i="2" s="1"/>
  <c r="G6" i="2"/>
  <c r="G5" i="2"/>
  <c r="G12" i="2"/>
  <c r="G10" i="2"/>
  <c r="G8" i="2"/>
  <c r="F2" i="2"/>
  <c r="F8" i="2" s="1"/>
  <c r="C3" i="2"/>
  <c r="C13" i="2" s="1"/>
  <c r="D3" i="2"/>
  <c r="E3" i="2"/>
  <c r="F3" i="2"/>
  <c r="F13" i="2" s="1"/>
  <c r="B3" i="2"/>
  <c r="B13" i="2" s="1"/>
  <c r="E2" i="2"/>
  <c r="D2" i="2"/>
  <c r="C2" i="2"/>
  <c r="C10" i="2" s="1"/>
  <c r="B2" i="2"/>
  <c r="B8" i="2" s="1"/>
  <c r="B19" i="2" l="1"/>
  <c r="B21" i="2" s="1"/>
  <c r="B28" i="2"/>
  <c r="B30" i="2" s="1"/>
  <c r="C19" i="2"/>
  <c r="C21" i="2" s="1"/>
  <c r="C22" i="2"/>
  <c r="C24" i="2" s="1"/>
  <c r="F10" i="2"/>
  <c r="F12" i="2"/>
  <c r="C28" i="2"/>
  <c r="C30" i="2" s="1"/>
  <c r="C14" i="2"/>
  <c r="C8" i="2"/>
  <c r="C12" i="2"/>
  <c r="B10" i="2"/>
  <c r="B12" i="2"/>
  <c r="B22" i="2"/>
  <c r="B24" i="2" s="1"/>
  <c r="B14" i="2"/>
  <c r="F22" i="2"/>
  <c r="F24" i="2" s="1"/>
  <c r="F28" i="2"/>
  <c r="F30" i="2" s="1"/>
  <c r="F14" i="2"/>
  <c r="F19" i="2"/>
  <c r="F21" i="2" s="1"/>
  <c r="B4" i="2"/>
  <c r="C4" i="2"/>
  <c r="D4" i="2"/>
  <c r="E4" i="2"/>
  <c r="F4" i="2"/>
  <c r="F6" i="2" s="1"/>
  <c r="E5" i="2" l="1"/>
  <c r="E6" i="2"/>
  <c r="D5" i="2"/>
  <c r="D6" i="2"/>
  <c r="C5" i="2"/>
  <c r="C6" i="2"/>
  <c r="B5" i="2"/>
  <c r="B6" i="2"/>
  <c r="F5" i="2"/>
</calcChain>
</file>

<file path=xl/sharedStrings.xml><?xml version="1.0" encoding="utf-8"?>
<sst xmlns="http://schemas.openxmlformats.org/spreadsheetml/2006/main" count="2594" uniqueCount="90">
  <si>
    <t>Age</t>
  </si>
  <si>
    <t>Gender_M.1</t>
  </si>
  <si>
    <t>US_BDS</t>
  </si>
  <si>
    <t>US_CBD.6mm</t>
  </si>
  <si>
    <t>TBili1</t>
  </si>
  <si>
    <t>AST1</t>
  </si>
  <si>
    <t>ALT1</t>
  </si>
  <si>
    <t>ALP1</t>
  </si>
  <si>
    <t>Ascending_cholangitis</t>
  </si>
  <si>
    <t>Acute_pancreatitis</t>
  </si>
  <si>
    <t>ASGE.high.risk.category</t>
  </si>
  <si>
    <t>Updated.ASGE.high.risk.category</t>
  </si>
  <si>
    <t>ERCP</t>
  </si>
  <si>
    <t>BDS</t>
  </si>
  <si>
    <t>ESGE.high.risk</t>
  </si>
  <si>
    <t>NA</t>
  </si>
  <si>
    <t>.</t>
  </si>
  <si>
    <t>GBM (2 sets labs)</t>
  </si>
  <si>
    <t>GBM (1 set labs)</t>
  </si>
  <si>
    <t>GBM (lab diff)</t>
  </si>
  <si>
    <t>ERCP Yes</t>
  </si>
  <si>
    <t>ERCP No</t>
  </si>
  <si>
    <t>Total counted</t>
  </si>
  <si>
    <t>ERCP Yes %</t>
  </si>
  <si>
    <t>ERCP No %</t>
  </si>
  <si>
    <t>ERCP_Yes_Stone_Yes</t>
  </si>
  <si>
    <t>ERCP_Y_Y_%</t>
  </si>
  <si>
    <t>ERCP_Yes_Stone_No</t>
  </si>
  <si>
    <t>ERCP_Y_N_%</t>
  </si>
  <si>
    <t>ERCP_No_Stone_Yes</t>
  </si>
  <si>
    <t>ERCP_N_Y_%</t>
  </si>
  <si>
    <t>ERCP_No_Stone_No</t>
  </si>
  <si>
    <t>ERCP_N_N_%</t>
  </si>
  <si>
    <t>Sensitivity TP/(TP+FN)</t>
  </si>
  <si>
    <t>Sensitivity CI</t>
  </si>
  <si>
    <t>64.4 - 70.8</t>
  </si>
  <si>
    <t>59.5 - 66.1</t>
  </si>
  <si>
    <t>43.5 - 50.3</t>
  </si>
  <si>
    <t>69.4 - 75.6</t>
  </si>
  <si>
    <t>69.2 - 75.4</t>
  </si>
  <si>
    <t>67.7 - 73.9</t>
  </si>
  <si>
    <t>±</t>
  </si>
  <si>
    <t>Specificity (TN/(TN+FP)</t>
  </si>
  <si>
    <t>Specificity CI</t>
  </si>
  <si>
    <t>53.5 - 61.7</t>
  </si>
  <si>
    <t>57.9 - 65.9</t>
  </si>
  <si>
    <t>83.3 - 89.1</t>
  </si>
  <si>
    <t>66.9 - 74.5</t>
  </si>
  <si>
    <t>66.5 - 74.1</t>
  </si>
  <si>
    <t>64.3 - 72.1</t>
  </si>
  <si>
    <t>Accuracy (TP+TN)/(TP+TN+FP+FN)</t>
  </si>
  <si>
    <t>Accuracy CI</t>
  </si>
  <si>
    <t>61.1 - 66.1</t>
  </si>
  <si>
    <t>59.8 - 65.0</t>
  </si>
  <si>
    <t>60.2 - 65.4</t>
  </si>
  <si>
    <t>69.4 - 74.2</t>
  </si>
  <si>
    <t>69.1 - 73.9</t>
  </si>
  <si>
    <t>67.3 - 72.1</t>
  </si>
  <si>
    <t>PPV TP/(TP+FP)</t>
  </si>
  <si>
    <t>PPV CI</t>
  </si>
  <si>
    <t>66.8 - 73.2</t>
  </si>
  <si>
    <t>67.4 - 74.0</t>
  </si>
  <si>
    <t>79.9 - 86.7</t>
  </si>
  <si>
    <t>75.5 - 81.3</t>
  </si>
  <si>
    <t>75.2 - 81.0</t>
  </si>
  <si>
    <t>73.5 - 79.5</t>
  </si>
  <si>
    <t>NPV TN/(TN+FN)</t>
  </si>
  <si>
    <t>NPV CI</t>
  </si>
  <si>
    <t>50.9 - 58.9</t>
  </si>
  <si>
    <t>49.3 - 56.9</t>
  </si>
  <si>
    <t>49.4 - 55.8</t>
  </si>
  <si>
    <t>59.9 - 67.5</t>
  </si>
  <si>
    <t>59.6 - 67.2</t>
  </si>
  <si>
    <t>57.7 - 65.3</t>
  </si>
  <si>
    <t>AUC CI</t>
  </si>
  <si>
    <t>0.600 - 0.652</t>
  </si>
  <si>
    <t>0.597 - 0.650</t>
  </si>
  <si>
    <t>0.643 - 0.688</t>
  </si>
  <si>
    <t>0.738 - 0.848</t>
  </si>
  <si>
    <t>0.729 - 0.842</t>
  </si>
  <si>
    <t>0.710 - 0.823</t>
  </si>
  <si>
    <t>Other dataset</t>
  </si>
  <si>
    <t>AUC</t>
  </si>
  <si>
    <t>0.831 - 0.934</t>
  </si>
  <si>
    <t>0.843 - 0.943</t>
  </si>
  <si>
    <t>0.838 - 0.950</t>
  </si>
  <si>
    <t>AUC Comparison (p-value)</t>
  </si>
  <si>
    <t>ASGE</t>
  </si>
  <si>
    <t>UASGE</t>
  </si>
  <si>
    <t>ESGE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</si>
</sst>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33" borderId="0" xfId="0" applyFill="1"/>
    <xf numFmtId="0" fontId="18" fillId="0" borderId="0" xfId="0" applyFont="1"/>
    <xf numFmtId="0" fontId="16" fillId="34" borderId="0" xfId="0" applyFont="1" applyFill="1"/>
    <xf numFmtId="0" fontId="0" fillId="34" borderId="0" xfId="0" applyFill="1"/>
    <xf numFmtId="0" fontId="19" fillId="0" borderId="0" xfId="0" applyFont="1"/>
    <xf numFmtId="2" fontId="0" fillId="0" borderId="0" xfId="0" applyNumberFormat="1"/>
    <xf numFmtId="165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9"/>
  <sheetViews>
    <sheetView topLeftCell="H1" workbookViewId="0">
      <pane ySplit="1" topLeftCell="N2" activePane="bottomLeft" state="frozen"/>
      <selection pane="bottomLeft" activeCell="O1" sqref="O1"/>
    </sheetView>
  </sheetViews>
  <sheetFormatPr defaultColWidth="11" defaultRowHeight="15.75"/>
  <cols>
    <col min="12" max="12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12</v>
      </c>
      <c r="B2">
        <v>1</v>
      </c>
      <c r="C2">
        <v>0</v>
      </c>
      <c r="D2">
        <v>1</v>
      </c>
      <c r="E2">
        <v>4.7</v>
      </c>
      <c r="F2">
        <v>96</v>
      </c>
      <c r="G2">
        <v>228</v>
      </c>
      <c r="H2">
        <v>438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</row>
    <row r="3" spans="1:15">
      <c r="A3">
        <v>14</v>
      </c>
      <c r="B3">
        <v>1</v>
      </c>
      <c r="C3">
        <v>1</v>
      </c>
      <c r="D3">
        <v>1</v>
      </c>
      <c r="E3">
        <v>1.3</v>
      </c>
      <c r="F3">
        <v>191</v>
      </c>
      <c r="G3">
        <v>265</v>
      </c>
      <c r="H3">
        <v>332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>
      <c r="A4">
        <v>15</v>
      </c>
      <c r="B4">
        <v>1</v>
      </c>
      <c r="C4">
        <v>1</v>
      </c>
      <c r="D4">
        <v>0</v>
      </c>
      <c r="E4">
        <v>1.9</v>
      </c>
      <c r="F4">
        <v>147</v>
      </c>
      <c r="G4">
        <v>533</v>
      </c>
      <c r="H4">
        <v>195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A5">
        <v>15</v>
      </c>
      <c r="B5">
        <v>1</v>
      </c>
      <c r="C5" t="s">
        <v>15</v>
      </c>
      <c r="D5" t="s">
        <v>15</v>
      </c>
      <c r="E5" t="s">
        <v>15</v>
      </c>
      <c r="F5">
        <v>320</v>
      </c>
      <c r="G5">
        <v>404</v>
      </c>
      <c r="H5" t="s">
        <v>15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</row>
    <row r="6" spans="1:15">
      <c r="A6">
        <v>16</v>
      </c>
      <c r="B6">
        <v>1</v>
      </c>
      <c r="C6">
        <v>1</v>
      </c>
      <c r="D6">
        <v>1</v>
      </c>
      <c r="E6">
        <v>9</v>
      </c>
      <c r="F6">
        <v>167</v>
      </c>
      <c r="G6">
        <v>421</v>
      </c>
      <c r="H6" t="s">
        <v>15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>
        <v>17</v>
      </c>
      <c r="B7">
        <v>1</v>
      </c>
      <c r="C7">
        <v>0</v>
      </c>
      <c r="D7">
        <v>1</v>
      </c>
      <c r="E7">
        <v>5.4</v>
      </c>
      <c r="F7">
        <v>162</v>
      </c>
      <c r="G7">
        <v>367</v>
      </c>
      <c r="H7">
        <v>269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</row>
    <row r="8" spans="1:15">
      <c r="A8">
        <v>18</v>
      </c>
      <c r="B8">
        <v>1</v>
      </c>
      <c r="C8">
        <v>0</v>
      </c>
      <c r="D8">
        <v>1</v>
      </c>
      <c r="E8">
        <v>2</v>
      </c>
      <c r="F8">
        <v>203</v>
      </c>
      <c r="G8">
        <v>433</v>
      </c>
      <c r="H8">
        <v>211</v>
      </c>
      <c r="I8" t="s">
        <v>15</v>
      </c>
      <c r="J8">
        <v>0</v>
      </c>
      <c r="K8">
        <v>1</v>
      </c>
      <c r="L8">
        <v>0</v>
      </c>
      <c r="M8">
        <v>0</v>
      </c>
      <c r="N8" t="s">
        <v>15</v>
      </c>
      <c r="O8">
        <v>0</v>
      </c>
    </row>
    <row r="9" spans="1:15">
      <c r="A9">
        <v>18</v>
      </c>
      <c r="B9">
        <v>1</v>
      </c>
      <c r="C9">
        <v>0</v>
      </c>
      <c r="D9">
        <v>1</v>
      </c>
      <c r="E9">
        <v>14.6</v>
      </c>
      <c r="F9">
        <v>72</v>
      </c>
      <c r="G9">
        <v>174</v>
      </c>
      <c r="H9">
        <v>212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</row>
    <row r="10" spans="1:15">
      <c r="A10">
        <v>19</v>
      </c>
      <c r="B10">
        <v>1</v>
      </c>
      <c r="C10">
        <v>0</v>
      </c>
      <c r="D10">
        <v>1</v>
      </c>
      <c r="E10">
        <v>0.6</v>
      </c>
      <c r="F10">
        <v>75</v>
      </c>
      <c r="G10">
        <v>84</v>
      </c>
      <c r="H10">
        <v>136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5">
      <c r="A11">
        <v>19</v>
      </c>
      <c r="B11">
        <v>1</v>
      </c>
      <c r="C11">
        <v>1</v>
      </c>
      <c r="D11">
        <v>0</v>
      </c>
      <c r="E11">
        <v>2</v>
      </c>
      <c r="F11">
        <v>619</v>
      </c>
      <c r="G11">
        <v>517</v>
      </c>
      <c r="H11">
        <v>109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>
      <c r="A12">
        <v>20</v>
      </c>
      <c r="B12">
        <v>1</v>
      </c>
      <c r="C12">
        <v>0</v>
      </c>
      <c r="D12">
        <v>1</v>
      </c>
      <c r="E12">
        <v>1.2</v>
      </c>
      <c r="F12">
        <v>33</v>
      </c>
      <c r="G12">
        <v>85</v>
      </c>
      <c r="H12">
        <v>93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</row>
    <row r="13" spans="1:15">
      <c r="A13">
        <v>21</v>
      </c>
      <c r="B13">
        <v>1</v>
      </c>
      <c r="C13">
        <v>1</v>
      </c>
      <c r="D13">
        <v>1</v>
      </c>
      <c r="E13">
        <v>19</v>
      </c>
      <c r="F13">
        <v>73</v>
      </c>
      <c r="G13">
        <v>129</v>
      </c>
      <c r="H13">
        <v>217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>
        <v>21</v>
      </c>
      <c r="B14">
        <v>1</v>
      </c>
      <c r="C14">
        <v>0</v>
      </c>
      <c r="D14">
        <v>1</v>
      </c>
      <c r="E14">
        <v>4.9000000000000004</v>
      </c>
      <c r="F14">
        <v>295</v>
      </c>
      <c r="G14">
        <v>327</v>
      </c>
      <c r="H14">
        <v>256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</row>
    <row r="15" spans="1:15">
      <c r="A15">
        <v>22</v>
      </c>
      <c r="B15">
        <v>1</v>
      </c>
      <c r="C15">
        <v>1</v>
      </c>
      <c r="D15">
        <v>1</v>
      </c>
      <c r="E15">
        <v>10</v>
      </c>
      <c r="F15">
        <v>382</v>
      </c>
      <c r="G15">
        <v>755</v>
      </c>
      <c r="H15">
        <v>276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>
        <v>22</v>
      </c>
      <c r="B16">
        <v>1</v>
      </c>
      <c r="C16">
        <v>0</v>
      </c>
      <c r="D16">
        <v>1</v>
      </c>
      <c r="E16">
        <v>10</v>
      </c>
      <c r="F16">
        <v>211</v>
      </c>
      <c r="G16">
        <v>550</v>
      </c>
      <c r="H16">
        <v>157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</row>
    <row r="17" spans="1:15">
      <c r="A17">
        <v>22</v>
      </c>
      <c r="B17">
        <v>1</v>
      </c>
      <c r="C17">
        <v>1</v>
      </c>
      <c r="D17">
        <v>1</v>
      </c>
      <c r="E17">
        <v>1</v>
      </c>
      <c r="F17">
        <v>16</v>
      </c>
      <c r="G17">
        <v>22</v>
      </c>
      <c r="H17">
        <v>109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>
        <v>23</v>
      </c>
      <c r="B18">
        <v>1</v>
      </c>
      <c r="C18">
        <v>1</v>
      </c>
      <c r="D18">
        <v>1</v>
      </c>
      <c r="E18" t="s">
        <v>15</v>
      </c>
      <c r="F18" t="s">
        <v>15</v>
      </c>
      <c r="G18" t="s">
        <v>15</v>
      </c>
      <c r="H18" t="s">
        <v>15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>
      <c r="A19">
        <v>23</v>
      </c>
      <c r="B19">
        <v>1</v>
      </c>
      <c r="C19">
        <v>0</v>
      </c>
      <c r="D19">
        <v>1</v>
      </c>
      <c r="E19">
        <v>8.6</v>
      </c>
      <c r="F19">
        <v>318</v>
      </c>
      <c r="G19">
        <v>562</v>
      </c>
      <c r="H19">
        <v>276</v>
      </c>
      <c r="I19" t="s">
        <v>15</v>
      </c>
      <c r="J19">
        <v>1</v>
      </c>
      <c r="K19">
        <v>1</v>
      </c>
      <c r="L19">
        <v>1</v>
      </c>
      <c r="M19">
        <v>0</v>
      </c>
      <c r="N19" t="s">
        <v>15</v>
      </c>
      <c r="O19">
        <v>0</v>
      </c>
    </row>
    <row r="20" spans="1:15">
      <c r="A20">
        <v>23</v>
      </c>
      <c r="B20">
        <v>1</v>
      </c>
      <c r="C20">
        <v>0</v>
      </c>
      <c r="D20">
        <v>0</v>
      </c>
      <c r="E20">
        <v>4.5999999999999996</v>
      </c>
      <c r="F20">
        <v>345</v>
      </c>
      <c r="G20">
        <v>445</v>
      </c>
      <c r="H20">
        <v>119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</row>
    <row r="21" spans="1:15">
      <c r="A21">
        <v>23</v>
      </c>
      <c r="B21">
        <v>1</v>
      </c>
      <c r="C21">
        <v>0</v>
      </c>
      <c r="D21">
        <v>1</v>
      </c>
      <c r="E21">
        <v>8</v>
      </c>
      <c r="F21">
        <v>162</v>
      </c>
      <c r="G21">
        <v>366</v>
      </c>
      <c r="H21">
        <v>143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</row>
    <row r="22" spans="1:15">
      <c r="A22">
        <v>24</v>
      </c>
      <c r="B22">
        <v>1</v>
      </c>
      <c r="C22">
        <v>1</v>
      </c>
      <c r="D22">
        <v>1</v>
      </c>
      <c r="E22">
        <v>4.5</v>
      </c>
      <c r="F22">
        <v>84</v>
      </c>
      <c r="G22">
        <v>134</v>
      </c>
      <c r="H22">
        <v>62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</row>
    <row r="23" spans="1:15">
      <c r="A23">
        <v>24</v>
      </c>
      <c r="B23">
        <v>1</v>
      </c>
      <c r="C23">
        <v>0</v>
      </c>
      <c r="D23">
        <v>1</v>
      </c>
      <c r="E23">
        <v>0.5</v>
      </c>
      <c r="F23">
        <v>22</v>
      </c>
      <c r="G23">
        <v>30</v>
      </c>
      <c r="H23">
        <v>93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</row>
    <row r="24" spans="1:15">
      <c r="A24">
        <v>24</v>
      </c>
      <c r="B24">
        <v>1</v>
      </c>
      <c r="C24">
        <v>1</v>
      </c>
      <c r="D24">
        <v>1</v>
      </c>
      <c r="E24">
        <v>4</v>
      </c>
      <c r="F24">
        <v>276</v>
      </c>
      <c r="G24">
        <v>579</v>
      </c>
      <c r="H24">
        <v>305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>
        <v>24</v>
      </c>
      <c r="B25">
        <v>1</v>
      </c>
      <c r="C25">
        <v>1</v>
      </c>
      <c r="D25">
        <v>1</v>
      </c>
      <c r="E25" t="s">
        <v>15</v>
      </c>
      <c r="F25" t="s">
        <v>15</v>
      </c>
      <c r="G25" t="s">
        <v>15</v>
      </c>
      <c r="H25" t="s">
        <v>15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>
      <c r="A26">
        <v>25</v>
      </c>
      <c r="B26">
        <v>1</v>
      </c>
      <c r="C26">
        <v>0</v>
      </c>
      <c r="D26">
        <v>1</v>
      </c>
      <c r="E26">
        <v>4</v>
      </c>
      <c r="F26">
        <v>339</v>
      </c>
      <c r="G26">
        <v>861</v>
      </c>
      <c r="H26">
        <v>232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</row>
    <row r="27" spans="1:15">
      <c r="A27">
        <v>25</v>
      </c>
      <c r="B27">
        <v>1</v>
      </c>
      <c r="C27">
        <v>0</v>
      </c>
      <c r="D27">
        <v>1</v>
      </c>
      <c r="E27">
        <v>7</v>
      </c>
      <c r="F27">
        <v>199</v>
      </c>
      <c r="G27">
        <v>414</v>
      </c>
      <c r="H27">
        <v>217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0</v>
      </c>
    </row>
    <row r="28" spans="1:15">
      <c r="A28">
        <v>25</v>
      </c>
      <c r="B28">
        <v>1</v>
      </c>
      <c r="C28">
        <v>0</v>
      </c>
      <c r="D28">
        <v>1</v>
      </c>
      <c r="E28" t="s">
        <v>15</v>
      </c>
      <c r="F28" t="s">
        <v>15</v>
      </c>
      <c r="G28" t="s">
        <v>15</v>
      </c>
      <c r="H28" t="s">
        <v>15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</row>
    <row r="29" spans="1:15">
      <c r="A29">
        <v>25</v>
      </c>
      <c r="B29">
        <v>1</v>
      </c>
      <c r="C29">
        <v>1</v>
      </c>
      <c r="D29">
        <v>1</v>
      </c>
      <c r="E29">
        <v>3</v>
      </c>
      <c r="F29">
        <v>248</v>
      </c>
      <c r="G29">
        <v>271</v>
      </c>
      <c r="H29">
        <v>133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</row>
    <row r="30" spans="1:15">
      <c r="A30">
        <v>25</v>
      </c>
      <c r="B30">
        <v>1</v>
      </c>
      <c r="C30">
        <v>1</v>
      </c>
      <c r="D30">
        <v>0</v>
      </c>
      <c r="E30">
        <v>5.5</v>
      </c>
      <c r="F30">
        <v>111</v>
      </c>
      <c r="G30">
        <v>455</v>
      </c>
      <c r="H30">
        <v>164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>
      <c r="A31">
        <v>26</v>
      </c>
      <c r="B31">
        <v>1</v>
      </c>
      <c r="C31">
        <v>1</v>
      </c>
      <c r="D31">
        <v>1</v>
      </c>
      <c r="E31" t="s">
        <v>15</v>
      </c>
      <c r="F31" t="s">
        <v>15</v>
      </c>
      <c r="G31" t="s">
        <v>15</v>
      </c>
      <c r="H31" t="s">
        <v>15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</row>
    <row r="32" spans="1:15">
      <c r="A32">
        <v>26</v>
      </c>
      <c r="B32">
        <v>1</v>
      </c>
      <c r="C32">
        <v>0</v>
      </c>
      <c r="D32">
        <v>0</v>
      </c>
      <c r="E32">
        <v>3.7</v>
      </c>
      <c r="F32">
        <v>16</v>
      </c>
      <c r="G32">
        <v>19</v>
      </c>
      <c r="H32">
        <v>35</v>
      </c>
      <c r="I32" t="s">
        <v>15</v>
      </c>
      <c r="J32">
        <v>0</v>
      </c>
      <c r="K32">
        <v>0</v>
      </c>
      <c r="L32">
        <v>0</v>
      </c>
      <c r="M32">
        <v>0</v>
      </c>
      <c r="N32" t="s">
        <v>15</v>
      </c>
      <c r="O32">
        <v>0</v>
      </c>
    </row>
    <row r="33" spans="1:15">
      <c r="A33">
        <v>26</v>
      </c>
      <c r="B33">
        <v>1</v>
      </c>
      <c r="C33">
        <v>0</v>
      </c>
      <c r="D33">
        <v>1</v>
      </c>
      <c r="E33" t="s">
        <v>15</v>
      </c>
      <c r="F33" t="s">
        <v>15</v>
      </c>
      <c r="G33" t="s">
        <v>15</v>
      </c>
      <c r="H33" t="s">
        <v>15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</row>
    <row r="34" spans="1:15">
      <c r="A34">
        <v>26</v>
      </c>
      <c r="B34">
        <v>1</v>
      </c>
      <c r="C34">
        <v>1</v>
      </c>
      <c r="D34">
        <v>1</v>
      </c>
      <c r="E34">
        <v>3.2</v>
      </c>
      <c r="F34">
        <v>288</v>
      </c>
      <c r="G34">
        <v>637</v>
      </c>
      <c r="H34">
        <v>535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>
        <v>26</v>
      </c>
      <c r="B35">
        <v>1</v>
      </c>
      <c r="C35">
        <v>0</v>
      </c>
      <c r="D35">
        <v>0</v>
      </c>
      <c r="E35">
        <v>0.5</v>
      </c>
      <c r="F35">
        <v>544</v>
      </c>
      <c r="G35">
        <v>1170</v>
      </c>
      <c r="H35">
        <v>271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</row>
    <row r="36" spans="1:15">
      <c r="A36">
        <v>27</v>
      </c>
      <c r="B36">
        <v>1</v>
      </c>
      <c r="C36">
        <v>1</v>
      </c>
      <c r="D36">
        <v>0</v>
      </c>
      <c r="E36" t="s">
        <v>15</v>
      </c>
      <c r="F36" t="s">
        <v>15</v>
      </c>
      <c r="G36" t="s">
        <v>15</v>
      </c>
      <c r="H36" t="s">
        <v>15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>
      <c r="A37">
        <v>27</v>
      </c>
      <c r="B37">
        <v>1</v>
      </c>
      <c r="C37">
        <v>1</v>
      </c>
      <c r="D37">
        <v>0</v>
      </c>
      <c r="E37">
        <v>31.7</v>
      </c>
      <c r="F37">
        <v>263</v>
      </c>
      <c r="G37">
        <v>408</v>
      </c>
      <c r="H37">
        <v>162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>
      <c r="A38">
        <v>27</v>
      </c>
      <c r="B38">
        <v>1</v>
      </c>
      <c r="C38">
        <v>1</v>
      </c>
      <c r="D38">
        <v>1</v>
      </c>
      <c r="E38">
        <v>6</v>
      </c>
      <c r="F38">
        <v>462</v>
      </c>
      <c r="G38">
        <v>1016</v>
      </c>
      <c r="H38">
        <v>28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>
      <c r="A39">
        <v>27</v>
      </c>
      <c r="B39">
        <v>1</v>
      </c>
      <c r="C39">
        <v>0</v>
      </c>
      <c r="D39">
        <v>1</v>
      </c>
      <c r="E39">
        <v>8.8000000000000007</v>
      </c>
      <c r="F39">
        <v>303</v>
      </c>
      <c r="G39">
        <v>231</v>
      </c>
      <c r="H39">
        <v>533</v>
      </c>
      <c r="I39" t="s">
        <v>15</v>
      </c>
      <c r="J39">
        <v>0</v>
      </c>
      <c r="K39">
        <v>1</v>
      </c>
      <c r="L39">
        <v>1</v>
      </c>
      <c r="M39">
        <v>1</v>
      </c>
      <c r="N39">
        <v>1</v>
      </c>
      <c r="O39">
        <v>0</v>
      </c>
    </row>
    <row r="40" spans="1:15">
      <c r="A40">
        <v>27</v>
      </c>
      <c r="B40">
        <v>1</v>
      </c>
      <c r="C40">
        <v>0</v>
      </c>
      <c r="D40">
        <v>0</v>
      </c>
      <c r="E40">
        <v>4.5999999999999996</v>
      </c>
      <c r="F40">
        <v>357</v>
      </c>
      <c r="G40">
        <v>903</v>
      </c>
      <c r="H40">
        <v>462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</row>
    <row r="41" spans="1:15">
      <c r="A41">
        <v>28</v>
      </c>
      <c r="B41">
        <v>1</v>
      </c>
      <c r="C41">
        <v>1</v>
      </c>
      <c r="D41">
        <v>1</v>
      </c>
      <c r="E41" t="s">
        <v>15</v>
      </c>
      <c r="F41" t="s">
        <v>15</v>
      </c>
      <c r="G41" t="s">
        <v>15</v>
      </c>
      <c r="H41" t="s">
        <v>15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1</v>
      </c>
    </row>
    <row r="42" spans="1:15">
      <c r="A42">
        <v>28</v>
      </c>
      <c r="B42">
        <v>1</v>
      </c>
      <c r="C42">
        <v>0</v>
      </c>
      <c r="D42">
        <v>1</v>
      </c>
      <c r="E42">
        <v>6</v>
      </c>
      <c r="F42">
        <v>101</v>
      </c>
      <c r="G42">
        <v>455</v>
      </c>
      <c r="H42">
        <v>356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</row>
    <row r="43" spans="1:15">
      <c r="A43">
        <v>28</v>
      </c>
      <c r="B43">
        <v>1</v>
      </c>
      <c r="C43">
        <v>1</v>
      </c>
      <c r="D43">
        <v>1</v>
      </c>
      <c r="E43">
        <v>2.8</v>
      </c>
      <c r="F43">
        <v>294</v>
      </c>
      <c r="G43">
        <v>294</v>
      </c>
      <c r="H43">
        <v>142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</row>
    <row r="44" spans="1:15">
      <c r="A44">
        <v>28</v>
      </c>
      <c r="B44">
        <v>1</v>
      </c>
      <c r="C44">
        <v>0</v>
      </c>
      <c r="D44">
        <v>1</v>
      </c>
      <c r="E44" t="s">
        <v>15</v>
      </c>
      <c r="F44" t="s">
        <v>15</v>
      </c>
      <c r="G44" t="s">
        <v>15</v>
      </c>
      <c r="H44" t="s">
        <v>15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</row>
    <row r="45" spans="1:15">
      <c r="A45">
        <v>28</v>
      </c>
      <c r="B45">
        <v>1</v>
      </c>
      <c r="C45">
        <v>0</v>
      </c>
      <c r="D45">
        <v>1</v>
      </c>
      <c r="E45">
        <v>8</v>
      </c>
      <c r="F45">
        <v>315</v>
      </c>
      <c r="G45">
        <v>834</v>
      </c>
      <c r="H45">
        <v>198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</row>
    <row r="46" spans="1:15">
      <c r="A46">
        <v>29</v>
      </c>
      <c r="B46">
        <v>1</v>
      </c>
      <c r="C46">
        <v>1</v>
      </c>
      <c r="D46">
        <v>1</v>
      </c>
      <c r="E46">
        <v>1.4</v>
      </c>
      <c r="F46">
        <v>53</v>
      </c>
      <c r="G46">
        <v>158</v>
      </c>
      <c r="H46">
        <v>113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>
      <c r="A47">
        <v>29</v>
      </c>
      <c r="B47">
        <v>1</v>
      </c>
      <c r="C47">
        <v>0</v>
      </c>
      <c r="D47">
        <v>1</v>
      </c>
      <c r="E47" t="s">
        <v>15</v>
      </c>
      <c r="F47" t="s">
        <v>15</v>
      </c>
      <c r="G47" t="s">
        <v>15</v>
      </c>
      <c r="H47" t="s">
        <v>15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</row>
    <row r="48" spans="1:15">
      <c r="A48">
        <v>29</v>
      </c>
      <c r="B48">
        <v>1</v>
      </c>
      <c r="C48">
        <v>1</v>
      </c>
      <c r="D48">
        <v>1</v>
      </c>
      <c r="E48" t="s">
        <v>15</v>
      </c>
      <c r="F48" t="s">
        <v>15</v>
      </c>
      <c r="G48" t="s">
        <v>15</v>
      </c>
      <c r="H48" t="s">
        <v>15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>
      <c r="A49">
        <v>29</v>
      </c>
      <c r="B49">
        <v>1</v>
      </c>
      <c r="C49" t="s">
        <v>15</v>
      </c>
      <c r="D49" t="s">
        <v>15</v>
      </c>
      <c r="E49">
        <v>10.7</v>
      </c>
      <c r="F49">
        <v>131</v>
      </c>
      <c r="G49">
        <v>236</v>
      </c>
      <c r="H49">
        <v>359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</row>
    <row r="50" spans="1:15">
      <c r="A50">
        <v>29</v>
      </c>
      <c r="B50">
        <v>1</v>
      </c>
      <c r="C50">
        <v>0</v>
      </c>
      <c r="D50">
        <v>1</v>
      </c>
      <c r="E50">
        <v>4</v>
      </c>
      <c r="F50">
        <v>614</v>
      </c>
      <c r="G50">
        <v>1073</v>
      </c>
      <c r="H50">
        <v>153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</row>
    <row r="51" spans="1:15">
      <c r="A51">
        <v>29</v>
      </c>
      <c r="B51">
        <v>1</v>
      </c>
      <c r="C51">
        <v>0</v>
      </c>
      <c r="D51">
        <v>0</v>
      </c>
      <c r="E51">
        <v>2</v>
      </c>
      <c r="F51">
        <v>142</v>
      </c>
      <c r="G51">
        <v>546</v>
      </c>
      <c r="H51">
        <v>224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</row>
    <row r="52" spans="1:15">
      <c r="A52">
        <v>29</v>
      </c>
      <c r="B52">
        <v>1</v>
      </c>
      <c r="C52">
        <v>0</v>
      </c>
      <c r="D52">
        <v>1</v>
      </c>
      <c r="E52">
        <v>13.6</v>
      </c>
      <c r="F52">
        <v>302</v>
      </c>
      <c r="G52">
        <v>715</v>
      </c>
      <c r="H52">
        <v>158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</row>
    <row r="53" spans="1:15">
      <c r="A53">
        <v>29</v>
      </c>
      <c r="B53">
        <v>1</v>
      </c>
      <c r="C53">
        <v>0</v>
      </c>
      <c r="D53">
        <v>0</v>
      </c>
      <c r="E53">
        <v>0.9</v>
      </c>
      <c r="F53">
        <v>231</v>
      </c>
      <c r="G53">
        <v>666</v>
      </c>
      <c r="H53">
        <v>114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</row>
    <row r="54" spans="1:15">
      <c r="A54">
        <v>30</v>
      </c>
      <c r="B54">
        <v>1</v>
      </c>
      <c r="C54">
        <v>0</v>
      </c>
      <c r="D54">
        <v>1</v>
      </c>
      <c r="E54">
        <v>24</v>
      </c>
      <c r="F54">
        <v>272</v>
      </c>
      <c r="G54">
        <v>392</v>
      </c>
      <c r="H54">
        <v>1149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</row>
    <row r="55" spans="1:15">
      <c r="A55">
        <v>30</v>
      </c>
      <c r="B55">
        <v>1</v>
      </c>
      <c r="C55">
        <v>0</v>
      </c>
      <c r="D55">
        <v>1</v>
      </c>
      <c r="E55">
        <v>4.0999999999999996</v>
      </c>
      <c r="F55">
        <v>196</v>
      </c>
      <c r="G55">
        <v>427</v>
      </c>
      <c r="H55">
        <v>117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</row>
    <row r="56" spans="1:15">
      <c r="A56">
        <v>30</v>
      </c>
      <c r="B56">
        <v>1</v>
      </c>
      <c r="C56">
        <v>0</v>
      </c>
      <c r="D56">
        <v>0</v>
      </c>
      <c r="E56">
        <v>18.399999999999999</v>
      </c>
      <c r="F56">
        <v>51</v>
      </c>
      <c r="G56">
        <v>56</v>
      </c>
      <c r="H56">
        <v>128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</row>
    <row r="57" spans="1:15">
      <c r="A57">
        <v>30</v>
      </c>
      <c r="B57">
        <v>1</v>
      </c>
      <c r="C57">
        <v>0</v>
      </c>
      <c r="D57">
        <v>1</v>
      </c>
      <c r="E57">
        <v>5.0999999999999996</v>
      </c>
      <c r="F57">
        <v>496</v>
      </c>
      <c r="G57">
        <v>983</v>
      </c>
      <c r="H57">
        <v>196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</row>
    <row r="58" spans="1:15">
      <c r="A58">
        <v>30</v>
      </c>
      <c r="B58">
        <v>1</v>
      </c>
      <c r="C58">
        <v>1</v>
      </c>
      <c r="D58">
        <v>1</v>
      </c>
      <c r="E58">
        <v>12</v>
      </c>
      <c r="F58">
        <v>304</v>
      </c>
      <c r="G58">
        <v>977</v>
      </c>
      <c r="H58">
        <v>153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</row>
    <row r="59" spans="1:15">
      <c r="A59">
        <v>30</v>
      </c>
      <c r="B59">
        <v>1</v>
      </c>
      <c r="C59">
        <v>1</v>
      </c>
      <c r="D59">
        <v>1</v>
      </c>
      <c r="E59">
        <v>0.5</v>
      </c>
      <c r="F59">
        <v>31</v>
      </c>
      <c r="G59">
        <v>59</v>
      </c>
      <c r="H59">
        <v>141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>
      <c r="A60">
        <v>30</v>
      </c>
      <c r="B60">
        <v>1</v>
      </c>
      <c r="C60" t="s">
        <v>15</v>
      </c>
      <c r="D60" t="s">
        <v>15</v>
      </c>
      <c r="E60">
        <v>17.3</v>
      </c>
      <c r="F60">
        <v>45</v>
      </c>
      <c r="G60">
        <v>34</v>
      </c>
      <c r="H60">
        <v>304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</row>
    <row r="61" spans="1:15">
      <c r="A61">
        <v>30</v>
      </c>
      <c r="B61">
        <v>1</v>
      </c>
      <c r="C61">
        <v>1</v>
      </c>
      <c r="D61">
        <v>0</v>
      </c>
      <c r="E61">
        <v>7</v>
      </c>
      <c r="F61">
        <v>251</v>
      </c>
      <c r="G61">
        <v>539</v>
      </c>
      <c r="H61">
        <v>144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>
      <c r="A62">
        <v>31</v>
      </c>
      <c r="B62">
        <v>1</v>
      </c>
      <c r="C62">
        <v>0</v>
      </c>
      <c r="D62">
        <v>0</v>
      </c>
      <c r="E62">
        <v>14</v>
      </c>
      <c r="F62">
        <v>48</v>
      </c>
      <c r="G62">
        <v>120</v>
      </c>
      <c r="H62">
        <v>205</v>
      </c>
      <c r="I62">
        <v>0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</row>
    <row r="63" spans="1:15">
      <c r="A63">
        <v>31</v>
      </c>
      <c r="B63">
        <v>1</v>
      </c>
      <c r="C63" t="s">
        <v>15</v>
      </c>
      <c r="D63" t="s">
        <v>15</v>
      </c>
      <c r="E63">
        <v>13</v>
      </c>
      <c r="F63">
        <v>209</v>
      </c>
      <c r="G63">
        <v>211</v>
      </c>
      <c r="H63">
        <v>92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</row>
    <row r="64" spans="1:15">
      <c r="A64">
        <v>31</v>
      </c>
      <c r="B64">
        <v>1</v>
      </c>
      <c r="C64">
        <v>0</v>
      </c>
      <c r="D64">
        <v>1</v>
      </c>
      <c r="E64">
        <v>2.7</v>
      </c>
      <c r="F64">
        <v>587</v>
      </c>
      <c r="G64">
        <v>599</v>
      </c>
      <c r="H64">
        <v>474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0</v>
      </c>
    </row>
    <row r="65" spans="1:15">
      <c r="A65">
        <v>31</v>
      </c>
      <c r="B65">
        <v>1</v>
      </c>
      <c r="C65">
        <v>0</v>
      </c>
      <c r="D65">
        <v>0</v>
      </c>
      <c r="E65">
        <v>0.6</v>
      </c>
      <c r="F65">
        <v>17</v>
      </c>
      <c r="G65">
        <v>33</v>
      </c>
      <c r="H65">
        <v>90</v>
      </c>
      <c r="I65">
        <v>0</v>
      </c>
      <c r="J65">
        <v>0</v>
      </c>
      <c r="K65">
        <v>0</v>
      </c>
      <c r="L65">
        <v>0</v>
      </c>
      <c r="M65">
        <v>1</v>
      </c>
      <c r="N65" t="s">
        <v>15</v>
      </c>
      <c r="O65">
        <v>0</v>
      </c>
    </row>
    <row r="66" spans="1:15">
      <c r="A66">
        <v>31</v>
      </c>
      <c r="B66">
        <v>1</v>
      </c>
      <c r="C66">
        <v>0</v>
      </c>
      <c r="D66">
        <v>1</v>
      </c>
      <c r="E66">
        <v>2.1</v>
      </c>
      <c r="F66">
        <v>238</v>
      </c>
      <c r="G66">
        <v>596</v>
      </c>
      <c r="H66">
        <v>273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O66">
        <v>0</v>
      </c>
    </row>
    <row r="67" spans="1:15">
      <c r="A67">
        <v>32</v>
      </c>
      <c r="B67">
        <v>1</v>
      </c>
      <c r="C67">
        <v>0</v>
      </c>
      <c r="D67">
        <v>1</v>
      </c>
      <c r="E67">
        <v>7.4</v>
      </c>
      <c r="F67">
        <v>303</v>
      </c>
      <c r="G67">
        <v>366</v>
      </c>
      <c r="H67">
        <v>912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</row>
    <row r="68" spans="1:15">
      <c r="A68">
        <v>32</v>
      </c>
      <c r="B68">
        <v>1</v>
      </c>
      <c r="C68">
        <v>1</v>
      </c>
      <c r="D68">
        <v>1</v>
      </c>
      <c r="E68">
        <v>12</v>
      </c>
      <c r="F68">
        <v>398</v>
      </c>
      <c r="G68" t="s">
        <v>15</v>
      </c>
      <c r="H68" t="s">
        <v>15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>
      <c r="A69">
        <v>32</v>
      </c>
      <c r="B69">
        <v>1</v>
      </c>
      <c r="C69">
        <v>0</v>
      </c>
      <c r="D69">
        <v>1</v>
      </c>
      <c r="E69" t="s">
        <v>15</v>
      </c>
      <c r="F69" t="s">
        <v>15</v>
      </c>
      <c r="G69" t="s">
        <v>15</v>
      </c>
      <c r="H69" t="s">
        <v>15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</row>
    <row r="70" spans="1:15">
      <c r="A70">
        <v>32</v>
      </c>
      <c r="B70">
        <v>1</v>
      </c>
      <c r="C70">
        <v>0</v>
      </c>
      <c r="D70">
        <v>0</v>
      </c>
      <c r="E70">
        <v>3</v>
      </c>
      <c r="F70">
        <v>116</v>
      </c>
      <c r="G70">
        <v>371</v>
      </c>
      <c r="H70">
        <v>219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</row>
    <row r="71" spans="1:15">
      <c r="A71">
        <v>32</v>
      </c>
      <c r="B71">
        <v>1</v>
      </c>
      <c r="C71">
        <v>1</v>
      </c>
      <c r="D71">
        <v>1</v>
      </c>
      <c r="E71">
        <v>1</v>
      </c>
      <c r="F71">
        <v>308</v>
      </c>
      <c r="G71">
        <v>631</v>
      </c>
      <c r="H71">
        <v>116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1</v>
      </c>
    </row>
    <row r="72" spans="1:15">
      <c r="A72">
        <v>32</v>
      </c>
      <c r="B72">
        <v>1</v>
      </c>
      <c r="C72">
        <v>1</v>
      </c>
      <c r="D72">
        <v>1</v>
      </c>
      <c r="E72">
        <v>0</v>
      </c>
      <c r="F72">
        <v>24</v>
      </c>
      <c r="G72">
        <v>29</v>
      </c>
      <c r="H72">
        <v>62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>
      <c r="A73">
        <v>33</v>
      </c>
      <c r="B73">
        <v>1</v>
      </c>
      <c r="C73">
        <v>1</v>
      </c>
      <c r="D73">
        <v>1</v>
      </c>
      <c r="E73" t="s">
        <v>15</v>
      </c>
      <c r="F73" t="s">
        <v>15</v>
      </c>
      <c r="G73" t="s">
        <v>15</v>
      </c>
      <c r="H73" t="s">
        <v>15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>
      <c r="A74">
        <v>33</v>
      </c>
      <c r="B74">
        <v>1</v>
      </c>
      <c r="C74">
        <v>0</v>
      </c>
      <c r="D74">
        <v>1</v>
      </c>
      <c r="E74">
        <v>0.8</v>
      </c>
      <c r="F74">
        <v>29</v>
      </c>
      <c r="G74">
        <v>13</v>
      </c>
      <c r="H74">
        <v>62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</row>
    <row r="75" spans="1:15">
      <c r="A75">
        <v>33</v>
      </c>
      <c r="B75">
        <v>1</v>
      </c>
      <c r="C75">
        <v>0</v>
      </c>
      <c r="D75">
        <v>1</v>
      </c>
      <c r="E75">
        <v>6.5</v>
      </c>
      <c r="F75">
        <v>120</v>
      </c>
      <c r="G75">
        <v>321</v>
      </c>
      <c r="H75">
        <v>197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</row>
    <row r="76" spans="1:15">
      <c r="A76">
        <v>33</v>
      </c>
      <c r="B76">
        <v>1</v>
      </c>
      <c r="C76">
        <v>0</v>
      </c>
      <c r="D76">
        <v>0</v>
      </c>
      <c r="E76">
        <v>6.5</v>
      </c>
      <c r="F76">
        <v>178</v>
      </c>
      <c r="G76">
        <v>513</v>
      </c>
      <c r="H76">
        <v>123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</row>
    <row r="77" spans="1:15">
      <c r="A77">
        <v>34</v>
      </c>
      <c r="B77">
        <v>1</v>
      </c>
      <c r="C77">
        <v>0</v>
      </c>
      <c r="D77">
        <v>1</v>
      </c>
      <c r="E77">
        <v>5</v>
      </c>
      <c r="F77">
        <v>99</v>
      </c>
      <c r="G77">
        <v>261</v>
      </c>
      <c r="H77">
        <v>220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</row>
    <row r="78" spans="1:15">
      <c r="A78">
        <v>34</v>
      </c>
      <c r="B78">
        <v>1</v>
      </c>
      <c r="C78">
        <v>0</v>
      </c>
      <c r="D78">
        <v>0</v>
      </c>
      <c r="E78">
        <v>1.7</v>
      </c>
      <c r="F78">
        <v>362</v>
      </c>
      <c r="G78">
        <v>608</v>
      </c>
      <c r="H78">
        <v>116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</row>
    <row r="79" spans="1:15">
      <c r="A79">
        <v>34</v>
      </c>
      <c r="B79">
        <v>1</v>
      </c>
      <c r="C79">
        <v>1</v>
      </c>
      <c r="D79">
        <v>1</v>
      </c>
      <c r="E79" t="s">
        <v>15</v>
      </c>
      <c r="F79" t="s">
        <v>15</v>
      </c>
      <c r="G79" t="s">
        <v>15</v>
      </c>
      <c r="H79" t="s">
        <v>15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>
      <c r="A80">
        <v>34</v>
      </c>
      <c r="B80">
        <v>1</v>
      </c>
      <c r="C80">
        <v>0</v>
      </c>
      <c r="D80">
        <v>0</v>
      </c>
      <c r="E80">
        <v>6.9</v>
      </c>
      <c r="F80">
        <v>92</v>
      </c>
      <c r="G80">
        <v>267</v>
      </c>
      <c r="H80">
        <v>320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0</v>
      </c>
    </row>
    <row r="81" spans="1:15">
      <c r="A81">
        <v>34</v>
      </c>
      <c r="B81">
        <v>1</v>
      </c>
      <c r="C81">
        <v>0</v>
      </c>
      <c r="D81">
        <v>1</v>
      </c>
      <c r="E81">
        <v>11.5</v>
      </c>
      <c r="F81">
        <v>393</v>
      </c>
      <c r="G81">
        <v>639</v>
      </c>
      <c r="H81">
        <v>363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</row>
    <row r="82" spans="1:15">
      <c r="A82">
        <v>34</v>
      </c>
      <c r="B82">
        <v>1</v>
      </c>
      <c r="C82">
        <v>0</v>
      </c>
      <c r="D82">
        <v>0</v>
      </c>
      <c r="E82">
        <v>5.8</v>
      </c>
      <c r="F82">
        <v>103</v>
      </c>
      <c r="G82">
        <v>307</v>
      </c>
      <c r="H82">
        <v>192</v>
      </c>
      <c r="I82">
        <v>0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</row>
    <row r="83" spans="1:15">
      <c r="A83">
        <v>34</v>
      </c>
      <c r="B83">
        <v>1</v>
      </c>
      <c r="C83">
        <v>0</v>
      </c>
      <c r="D83" t="s">
        <v>15</v>
      </c>
      <c r="E83" t="s">
        <v>15</v>
      </c>
      <c r="F83" t="s">
        <v>15</v>
      </c>
      <c r="G83" t="s">
        <v>15</v>
      </c>
      <c r="H83" t="s">
        <v>15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</row>
    <row r="84" spans="1:15">
      <c r="A84">
        <v>35</v>
      </c>
      <c r="B84">
        <v>1</v>
      </c>
      <c r="C84">
        <v>0</v>
      </c>
      <c r="D84">
        <v>1</v>
      </c>
      <c r="E84">
        <v>2.2000000000000002</v>
      </c>
      <c r="F84">
        <v>147</v>
      </c>
      <c r="G84">
        <v>166</v>
      </c>
      <c r="H84">
        <v>246</v>
      </c>
      <c r="I84">
        <v>0</v>
      </c>
      <c r="J84">
        <v>1</v>
      </c>
      <c r="K84">
        <v>1</v>
      </c>
      <c r="L84">
        <v>0</v>
      </c>
      <c r="M84">
        <v>1</v>
      </c>
      <c r="N84">
        <v>1</v>
      </c>
      <c r="O84">
        <v>0</v>
      </c>
    </row>
    <row r="85" spans="1:15">
      <c r="A85">
        <v>36</v>
      </c>
      <c r="B85">
        <v>1</v>
      </c>
      <c r="C85">
        <v>0</v>
      </c>
      <c r="D85">
        <v>0</v>
      </c>
      <c r="E85" t="s">
        <v>15</v>
      </c>
      <c r="F85" t="s">
        <v>15</v>
      </c>
      <c r="G85" t="s">
        <v>15</v>
      </c>
      <c r="H85" t="s">
        <v>15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</row>
    <row r="86" spans="1:15">
      <c r="A86">
        <v>36</v>
      </c>
      <c r="B86">
        <v>1</v>
      </c>
      <c r="C86">
        <v>1</v>
      </c>
      <c r="D86">
        <v>1</v>
      </c>
      <c r="E86">
        <v>16.600000000000001</v>
      </c>
      <c r="F86">
        <v>70</v>
      </c>
      <c r="G86">
        <v>166</v>
      </c>
      <c r="H86">
        <v>194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>
      <c r="A87">
        <v>36</v>
      </c>
      <c r="B87">
        <v>1</v>
      </c>
      <c r="C87">
        <v>0</v>
      </c>
      <c r="D87">
        <v>1</v>
      </c>
      <c r="E87">
        <v>6</v>
      </c>
      <c r="F87">
        <v>265</v>
      </c>
      <c r="G87">
        <v>250</v>
      </c>
      <c r="H87">
        <v>174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</row>
    <row r="88" spans="1:15">
      <c r="A88">
        <v>36</v>
      </c>
      <c r="B88">
        <v>1</v>
      </c>
      <c r="C88">
        <v>0</v>
      </c>
      <c r="D88">
        <v>0</v>
      </c>
      <c r="E88">
        <v>4.9000000000000004</v>
      </c>
      <c r="F88">
        <v>358</v>
      </c>
      <c r="G88">
        <v>643</v>
      </c>
      <c r="H88">
        <v>197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</row>
    <row r="89" spans="1:15">
      <c r="A89">
        <v>36</v>
      </c>
      <c r="B89">
        <v>1</v>
      </c>
      <c r="C89">
        <v>0</v>
      </c>
      <c r="D89" t="s">
        <v>15</v>
      </c>
      <c r="E89">
        <v>1.4</v>
      </c>
      <c r="F89">
        <v>75</v>
      </c>
      <c r="G89">
        <v>139</v>
      </c>
      <c r="H89">
        <v>96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</row>
    <row r="90" spans="1:15">
      <c r="A90">
        <v>36</v>
      </c>
      <c r="B90">
        <v>1</v>
      </c>
      <c r="C90">
        <v>0</v>
      </c>
      <c r="D90">
        <v>1</v>
      </c>
      <c r="E90">
        <v>17.399999999999999</v>
      </c>
      <c r="F90">
        <v>94</v>
      </c>
      <c r="G90">
        <v>205</v>
      </c>
      <c r="H90">
        <v>400</v>
      </c>
      <c r="I90">
        <v>0</v>
      </c>
      <c r="J90">
        <v>0</v>
      </c>
      <c r="K90">
        <v>1</v>
      </c>
      <c r="L90">
        <v>1</v>
      </c>
      <c r="M90">
        <v>1</v>
      </c>
      <c r="N90">
        <v>1</v>
      </c>
      <c r="O90">
        <v>0</v>
      </c>
    </row>
    <row r="91" spans="1:15">
      <c r="A91">
        <v>37</v>
      </c>
      <c r="B91">
        <v>1</v>
      </c>
      <c r="C91">
        <v>0</v>
      </c>
      <c r="D91">
        <v>0</v>
      </c>
      <c r="E91">
        <v>8.9</v>
      </c>
      <c r="F91">
        <v>122</v>
      </c>
      <c r="G91">
        <v>282</v>
      </c>
      <c r="H91">
        <v>294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</row>
    <row r="92" spans="1:15">
      <c r="A92">
        <v>37</v>
      </c>
      <c r="B92">
        <v>1</v>
      </c>
      <c r="C92">
        <v>0</v>
      </c>
      <c r="D92">
        <v>1</v>
      </c>
      <c r="E92">
        <v>10.4</v>
      </c>
      <c r="F92">
        <v>93</v>
      </c>
      <c r="G92">
        <v>48</v>
      </c>
      <c r="H92">
        <v>136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</row>
    <row r="93" spans="1:15">
      <c r="A93">
        <v>37</v>
      </c>
      <c r="B93">
        <v>1</v>
      </c>
      <c r="C93">
        <v>0</v>
      </c>
      <c r="D93">
        <v>0</v>
      </c>
      <c r="E93">
        <v>2.9</v>
      </c>
      <c r="F93">
        <v>267</v>
      </c>
      <c r="G93">
        <v>550</v>
      </c>
      <c r="H93">
        <v>222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0</v>
      </c>
    </row>
    <row r="94" spans="1:15">
      <c r="A94">
        <v>37</v>
      </c>
      <c r="B94">
        <v>1</v>
      </c>
      <c r="C94">
        <v>0</v>
      </c>
      <c r="D94">
        <v>1</v>
      </c>
      <c r="E94">
        <v>1.9</v>
      </c>
      <c r="F94">
        <v>423</v>
      </c>
      <c r="G94">
        <v>301</v>
      </c>
      <c r="H94">
        <v>275</v>
      </c>
      <c r="I94">
        <v>0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</row>
    <row r="95" spans="1:15">
      <c r="A95">
        <v>37</v>
      </c>
      <c r="B95">
        <v>1</v>
      </c>
      <c r="C95">
        <v>0</v>
      </c>
      <c r="D95">
        <v>0</v>
      </c>
      <c r="E95">
        <v>3.3</v>
      </c>
      <c r="F95">
        <v>125</v>
      </c>
      <c r="G95">
        <v>137</v>
      </c>
      <c r="H95">
        <v>575</v>
      </c>
      <c r="I95">
        <v>0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</row>
    <row r="96" spans="1:15">
      <c r="A96">
        <v>37</v>
      </c>
      <c r="B96">
        <v>1</v>
      </c>
      <c r="C96">
        <v>0</v>
      </c>
      <c r="D96">
        <v>1</v>
      </c>
      <c r="E96">
        <v>13.4</v>
      </c>
      <c r="F96">
        <v>52</v>
      </c>
      <c r="G96">
        <v>40</v>
      </c>
      <c r="H96">
        <v>227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</row>
    <row r="97" spans="1:15">
      <c r="A97">
        <v>37</v>
      </c>
      <c r="B97">
        <v>1</v>
      </c>
      <c r="C97" t="s">
        <v>15</v>
      </c>
      <c r="D97" t="s">
        <v>15</v>
      </c>
      <c r="E97">
        <v>1.4</v>
      </c>
      <c r="F97">
        <v>24</v>
      </c>
      <c r="G97">
        <v>52</v>
      </c>
      <c r="H97">
        <v>70</v>
      </c>
      <c r="I97" t="s">
        <v>15</v>
      </c>
      <c r="J97">
        <v>0</v>
      </c>
      <c r="K97">
        <v>0</v>
      </c>
      <c r="L97">
        <v>0</v>
      </c>
      <c r="M97">
        <v>0</v>
      </c>
      <c r="N97" t="s">
        <v>15</v>
      </c>
      <c r="O97">
        <v>0</v>
      </c>
    </row>
    <row r="98" spans="1:15">
      <c r="A98">
        <v>37</v>
      </c>
      <c r="B98">
        <v>1</v>
      </c>
      <c r="C98">
        <v>0</v>
      </c>
      <c r="D98">
        <v>1</v>
      </c>
      <c r="E98">
        <v>10.5</v>
      </c>
      <c r="F98">
        <v>276</v>
      </c>
      <c r="G98">
        <v>497</v>
      </c>
      <c r="H98">
        <v>101</v>
      </c>
      <c r="I98" t="s">
        <v>15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>
      <c r="A99">
        <v>37</v>
      </c>
      <c r="B99">
        <v>1</v>
      </c>
      <c r="C99">
        <v>1</v>
      </c>
      <c r="D99">
        <v>1</v>
      </c>
      <c r="E99">
        <v>0.6</v>
      </c>
      <c r="F99">
        <v>15</v>
      </c>
      <c r="G99">
        <v>20</v>
      </c>
      <c r="H99">
        <v>140</v>
      </c>
      <c r="I99">
        <v>0</v>
      </c>
      <c r="J99">
        <v>0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>
      <c r="A100">
        <v>37</v>
      </c>
      <c r="B100">
        <v>1</v>
      </c>
      <c r="C100">
        <v>1</v>
      </c>
      <c r="D100">
        <v>1</v>
      </c>
      <c r="E100">
        <v>3</v>
      </c>
      <c r="F100">
        <v>213</v>
      </c>
      <c r="G100">
        <v>428</v>
      </c>
      <c r="H100">
        <v>117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>
      <c r="A101">
        <v>37</v>
      </c>
      <c r="B101">
        <v>1</v>
      </c>
      <c r="C101">
        <v>0</v>
      </c>
      <c r="D101">
        <v>1</v>
      </c>
      <c r="E101">
        <v>6</v>
      </c>
      <c r="F101">
        <v>163</v>
      </c>
      <c r="G101">
        <v>375</v>
      </c>
      <c r="H101">
        <v>250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0</v>
      </c>
    </row>
    <row r="102" spans="1:15">
      <c r="A102">
        <v>38</v>
      </c>
      <c r="B102">
        <v>1</v>
      </c>
      <c r="C102">
        <v>1</v>
      </c>
      <c r="D102">
        <v>1</v>
      </c>
      <c r="E102" t="s">
        <v>15</v>
      </c>
      <c r="F102" t="s">
        <v>15</v>
      </c>
      <c r="G102" t="s">
        <v>15</v>
      </c>
      <c r="H102" t="s">
        <v>15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>
      <c r="A103">
        <v>38</v>
      </c>
      <c r="B103">
        <v>1</v>
      </c>
      <c r="C103">
        <v>1</v>
      </c>
      <c r="D103">
        <v>1</v>
      </c>
      <c r="E103">
        <v>7.9</v>
      </c>
      <c r="F103">
        <v>305</v>
      </c>
      <c r="G103">
        <v>457</v>
      </c>
      <c r="H103">
        <v>285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>
      <c r="A104">
        <v>38</v>
      </c>
      <c r="B104">
        <v>1</v>
      </c>
      <c r="C104">
        <v>0</v>
      </c>
      <c r="D104">
        <v>0</v>
      </c>
      <c r="E104">
        <v>0.8</v>
      </c>
      <c r="F104">
        <v>51</v>
      </c>
      <c r="G104">
        <v>43</v>
      </c>
      <c r="H104">
        <v>172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</row>
    <row r="105" spans="1:15">
      <c r="A105">
        <v>38</v>
      </c>
      <c r="B105">
        <v>1</v>
      </c>
      <c r="C105">
        <v>0</v>
      </c>
      <c r="D105">
        <v>1</v>
      </c>
      <c r="E105">
        <v>0.5</v>
      </c>
      <c r="F105">
        <v>40</v>
      </c>
      <c r="G105">
        <v>15</v>
      </c>
      <c r="H105">
        <v>111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</row>
    <row r="106" spans="1:15">
      <c r="A106">
        <v>38</v>
      </c>
      <c r="B106">
        <v>1</v>
      </c>
      <c r="C106">
        <v>0</v>
      </c>
      <c r="D106">
        <v>0</v>
      </c>
      <c r="E106" t="s">
        <v>15</v>
      </c>
      <c r="F106" t="s">
        <v>15</v>
      </c>
      <c r="G106" t="s">
        <v>15</v>
      </c>
      <c r="H106" t="s">
        <v>15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</row>
    <row r="107" spans="1:15">
      <c r="A107">
        <v>39</v>
      </c>
      <c r="B107">
        <v>1</v>
      </c>
      <c r="C107">
        <v>0</v>
      </c>
      <c r="D107">
        <v>1</v>
      </c>
      <c r="E107">
        <v>2</v>
      </c>
      <c r="F107">
        <v>127</v>
      </c>
      <c r="G107">
        <v>86</v>
      </c>
      <c r="H107">
        <v>147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</row>
    <row r="108" spans="1:15">
      <c r="A108">
        <v>39</v>
      </c>
      <c r="B108">
        <v>1</v>
      </c>
      <c r="C108">
        <v>1</v>
      </c>
      <c r="D108">
        <v>1</v>
      </c>
      <c r="E108">
        <v>13</v>
      </c>
      <c r="F108">
        <v>103</v>
      </c>
      <c r="G108">
        <v>241</v>
      </c>
      <c r="H108">
        <v>182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>
      <c r="A109">
        <v>39</v>
      </c>
      <c r="B109">
        <v>1</v>
      </c>
      <c r="C109">
        <v>1</v>
      </c>
      <c r="D109">
        <v>1</v>
      </c>
      <c r="E109">
        <v>5</v>
      </c>
      <c r="F109">
        <v>127</v>
      </c>
      <c r="G109">
        <v>262</v>
      </c>
      <c r="H109">
        <v>251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>
      <c r="A110">
        <v>39</v>
      </c>
      <c r="B110">
        <v>1</v>
      </c>
      <c r="C110">
        <v>1</v>
      </c>
      <c r="D110">
        <v>1</v>
      </c>
      <c r="E110">
        <v>3</v>
      </c>
      <c r="F110">
        <v>222</v>
      </c>
      <c r="G110">
        <v>509</v>
      </c>
      <c r="H110">
        <v>123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>
      <c r="A111">
        <v>39</v>
      </c>
      <c r="B111">
        <v>1</v>
      </c>
      <c r="C111">
        <v>0</v>
      </c>
      <c r="D111">
        <v>0</v>
      </c>
      <c r="E111">
        <v>5.0999999999999996</v>
      </c>
      <c r="F111">
        <v>686</v>
      </c>
      <c r="G111">
        <v>953</v>
      </c>
      <c r="H111">
        <v>113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</row>
    <row r="112" spans="1:15">
      <c r="A112">
        <v>39</v>
      </c>
      <c r="B112">
        <v>1</v>
      </c>
      <c r="C112">
        <v>0</v>
      </c>
      <c r="D112">
        <v>1</v>
      </c>
      <c r="E112" t="s">
        <v>15</v>
      </c>
      <c r="F112" t="s">
        <v>15</v>
      </c>
      <c r="G112" t="s">
        <v>15</v>
      </c>
      <c r="H112" t="s">
        <v>15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</row>
    <row r="113" spans="1:15">
      <c r="A113">
        <v>39</v>
      </c>
      <c r="B113">
        <v>1</v>
      </c>
      <c r="C113">
        <v>0</v>
      </c>
      <c r="D113">
        <v>1</v>
      </c>
      <c r="E113" t="s">
        <v>15</v>
      </c>
      <c r="F113" t="s">
        <v>15</v>
      </c>
      <c r="G113" t="s">
        <v>15</v>
      </c>
      <c r="H113" t="s">
        <v>15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</row>
    <row r="114" spans="1:15">
      <c r="A114">
        <v>39</v>
      </c>
      <c r="B114">
        <v>1</v>
      </c>
      <c r="C114">
        <v>0</v>
      </c>
      <c r="D114">
        <v>0</v>
      </c>
      <c r="E114">
        <v>1.7</v>
      </c>
      <c r="F114">
        <v>37</v>
      </c>
      <c r="G114">
        <v>178</v>
      </c>
      <c r="H114">
        <v>105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</row>
    <row r="115" spans="1:15">
      <c r="A115">
        <v>39</v>
      </c>
      <c r="B115">
        <v>1</v>
      </c>
      <c r="C115">
        <v>0</v>
      </c>
      <c r="D115">
        <v>1</v>
      </c>
      <c r="E115">
        <v>5.0999999999999996</v>
      </c>
      <c r="F115">
        <v>203</v>
      </c>
      <c r="G115">
        <v>390</v>
      </c>
      <c r="H115">
        <v>135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0</v>
      </c>
    </row>
    <row r="116" spans="1:15">
      <c r="A116">
        <v>40</v>
      </c>
      <c r="B116">
        <v>1</v>
      </c>
      <c r="C116">
        <v>1</v>
      </c>
      <c r="D116">
        <v>1</v>
      </c>
      <c r="E116">
        <v>1.8</v>
      </c>
      <c r="F116">
        <v>241</v>
      </c>
      <c r="G116">
        <v>694</v>
      </c>
      <c r="H116">
        <v>562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>
      <c r="A117">
        <v>40</v>
      </c>
      <c r="B117">
        <v>1</v>
      </c>
      <c r="C117">
        <v>0</v>
      </c>
      <c r="D117">
        <v>0</v>
      </c>
      <c r="E117">
        <v>3.8</v>
      </c>
      <c r="F117">
        <v>217</v>
      </c>
      <c r="G117">
        <v>451</v>
      </c>
      <c r="H117">
        <v>109</v>
      </c>
      <c r="I117" t="s">
        <v>15</v>
      </c>
      <c r="J117">
        <v>0</v>
      </c>
      <c r="K117">
        <v>0</v>
      </c>
      <c r="L117">
        <v>0</v>
      </c>
      <c r="M117">
        <v>0</v>
      </c>
      <c r="N117" t="s">
        <v>15</v>
      </c>
      <c r="O117">
        <v>0</v>
      </c>
    </row>
    <row r="118" spans="1:15">
      <c r="A118">
        <v>40</v>
      </c>
      <c r="B118">
        <v>1</v>
      </c>
      <c r="C118">
        <v>0</v>
      </c>
      <c r="D118">
        <v>0</v>
      </c>
      <c r="E118">
        <v>2.7</v>
      </c>
      <c r="F118">
        <v>45</v>
      </c>
      <c r="G118">
        <v>16</v>
      </c>
      <c r="H118">
        <v>114</v>
      </c>
      <c r="I118" t="s">
        <v>15</v>
      </c>
      <c r="J118">
        <v>1</v>
      </c>
      <c r="K118">
        <v>0</v>
      </c>
      <c r="L118">
        <v>0</v>
      </c>
      <c r="M118">
        <v>0</v>
      </c>
      <c r="N118" t="s">
        <v>15</v>
      </c>
      <c r="O118">
        <v>0</v>
      </c>
    </row>
    <row r="119" spans="1:15">
      <c r="A119">
        <v>40</v>
      </c>
      <c r="B119">
        <v>1</v>
      </c>
      <c r="C119">
        <v>0</v>
      </c>
      <c r="D119">
        <v>0</v>
      </c>
      <c r="E119">
        <v>7.3</v>
      </c>
      <c r="F119">
        <v>53</v>
      </c>
      <c r="G119">
        <v>217</v>
      </c>
      <c r="H119">
        <v>244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</row>
    <row r="120" spans="1:15">
      <c r="A120">
        <v>40</v>
      </c>
      <c r="B120">
        <v>1</v>
      </c>
      <c r="C120">
        <v>1</v>
      </c>
      <c r="D120">
        <v>1</v>
      </c>
      <c r="E120">
        <v>12</v>
      </c>
      <c r="F120">
        <v>121</v>
      </c>
      <c r="G120">
        <v>293</v>
      </c>
      <c r="H120">
        <v>719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>
      <c r="A121">
        <v>40</v>
      </c>
      <c r="B121">
        <v>1</v>
      </c>
      <c r="C121">
        <v>1</v>
      </c>
      <c r="D121">
        <v>1</v>
      </c>
      <c r="E121">
        <v>0.9</v>
      </c>
      <c r="F121">
        <v>134</v>
      </c>
      <c r="G121">
        <v>110</v>
      </c>
      <c r="H121">
        <v>519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>
      <c r="A122">
        <v>40</v>
      </c>
      <c r="B122">
        <v>1</v>
      </c>
      <c r="C122">
        <v>0</v>
      </c>
      <c r="D122">
        <v>0</v>
      </c>
      <c r="E122">
        <v>0.6</v>
      </c>
      <c r="F122">
        <v>69</v>
      </c>
      <c r="G122">
        <v>263</v>
      </c>
      <c r="H122">
        <v>128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</row>
    <row r="123" spans="1:15">
      <c r="A123">
        <v>41</v>
      </c>
      <c r="B123">
        <v>1</v>
      </c>
      <c r="C123">
        <v>0</v>
      </c>
      <c r="D123">
        <v>1</v>
      </c>
      <c r="E123">
        <v>7.2</v>
      </c>
      <c r="F123">
        <v>441</v>
      </c>
      <c r="G123">
        <v>786</v>
      </c>
      <c r="H123">
        <v>298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</row>
    <row r="124" spans="1:15">
      <c r="A124">
        <v>41</v>
      </c>
      <c r="B124">
        <v>1</v>
      </c>
      <c r="C124">
        <v>0</v>
      </c>
      <c r="D124">
        <v>1</v>
      </c>
      <c r="E124">
        <v>8</v>
      </c>
      <c r="F124">
        <v>136</v>
      </c>
      <c r="G124">
        <v>631</v>
      </c>
      <c r="H124">
        <v>171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0</v>
      </c>
    </row>
    <row r="125" spans="1:15">
      <c r="A125">
        <v>41</v>
      </c>
      <c r="B125">
        <v>1</v>
      </c>
      <c r="C125">
        <v>0</v>
      </c>
      <c r="D125">
        <v>1</v>
      </c>
      <c r="E125" t="s">
        <v>15</v>
      </c>
      <c r="F125" t="s">
        <v>15</v>
      </c>
      <c r="G125" t="s">
        <v>15</v>
      </c>
      <c r="H125" t="s">
        <v>15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</row>
    <row r="126" spans="1:15">
      <c r="A126">
        <v>41</v>
      </c>
      <c r="B126">
        <v>1</v>
      </c>
      <c r="C126">
        <v>0</v>
      </c>
      <c r="D126">
        <v>1</v>
      </c>
      <c r="E126" t="s">
        <v>15</v>
      </c>
      <c r="F126" t="s">
        <v>15</v>
      </c>
      <c r="G126" t="s">
        <v>15</v>
      </c>
      <c r="H126" t="s">
        <v>15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</row>
    <row r="127" spans="1:15">
      <c r="A127">
        <v>41</v>
      </c>
      <c r="B127">
        <v>1</v>
      </c>
      <c r="C127">
        <v>1</v>
      </c>
      <c r="D127">
        <v>1</v>
      </c>
      <c r="E127">
        <v>17</v>
      </c>
      <c r="F127">
        <v>75</v>
      </c>
      <c r="G127">
        <v>114</v>
      </c>
      <c r="H127">
        <v>184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1</v>
      </c>
    </row>
    <row r="128" spans="1:15">
      <c r="A128">
        <v>41</v>
      </c>
      <c r="B128">
        <v>1</v>
      </c>
      <c r="C128">
        <v>0</v>
      </c>
      <c r="D128">
        <v>0</v>
      </c>
      <c r="E128">
        <v>4.2</v>
      </c>
      <c r="F128">
        <v>193</v>
      </c>
      <c r="G128">
        <v>388</v>
      </c>
      <c r="H128">
        <v>309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</row>
    <row r="129" spans="1:15">
      <c r="A129">
        <v>41</v>
      </c>
      <c r="B129">
        <v>1</v>
      </c>
      <c r="C129">
        <v>1</v>
      </c>
      <c r="D129">
        <v>1</v>
      </c>
      <c r="E129">
        <v>0.6</v>
      </c>
      <c r="F129">
        <v>29</v>
      </c>
      <c r="G129">
        <v>29</v>
      </c>
      <c r="H129">
        <v>70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>
      <c r="A130">
        <v>41</v>
      </c>
      <c r="B130">
        <v>1</v>
      </c>
      <c r="C130">
        <v>0</v>
      </c>
      <c r="D130">
        <v>1</v>
      </c>
      <c r="E130" t="s">
        <v>15</v>
      </c>
      <c r="F130" t="s">
        <v>15</v>
      </c>
      <c r="G130" t="s">
        <v>15</v>
      </c>
      <c r="H130" t="s">
        <v>15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</row>
    <row r="131" spans="1:15">
      <c r="A131">
        <v>42</v>
      </c>
      <c r="B131">
        <v>1</v>
      </c>
      <c r="C131">
        <v>0</v>
      </c>
      <c r="D131">
        <v>0</v>
      </c>
      <c r="E131">
        <v>2.7</v>
      </c>
      <c r="F131">
        <v>580</v>
      </c>
      <c r="G131">
        <v>829</v>
      </c>
      <c r="H131">
        <v>165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</row>
    <row r="132" spans="1:15">
      <c r="A132">
        <v>42</v>
      </c>
      <c r="B132">
        <v>1</v>
      </c>
      <c r="C132">
        <v>1</v>
      </c>
      <c r="D132">
        <v>1</v>
      </c>
      <c r="E132">
        <v>4</v>
      </c>
      <c r="F132">
        <v>213</v>
      </c>
      <c r="G132">
        <v>282</v>
      </c>
      <c r="H132">
        <v>274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>
      <c r="A133">
        <v>42</v>
      </c>
      <c r="B133">
        <v>1</v>
      </c>
      <c r="C133">
        <v>0</v>
      </c>
      <c r="D133">
        <v>1</v>
      </c>
      <c r="E133">
        <v>0.9</v>
      </c>
      <c r="F133">
        <v>37</v>
      </c>
      <c r="G133">
        <v>113</v>
      </c>
      <c r="H133">
        <v>128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</row>
    <row r="134" spans="1:15">
      <c r="A134">
        <v>42</v>
      </c>
      <c r="B134">
        <v>1</v>
      </c>
      <c r="C134">
        <v>0</v>
      </c>
      <c r="D134">
        <v>1</v>
      </c>
      <c r="E134" t="s">
        <v>15</v>
      </c>
      <c r="F134" t="s">
        <v>15</v>
      </c>
      <c r="G134" t="s">
        <v>15</v>
      </c>
      <c r="H134" t="s">
        <v>15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</row>
    <row r="135" spans="1:15">
      <c r="A135">
        <v>42</v>
      </c>
      <c r="B135">
        <v>1</v>
      </c>
      <c r="C135">
        <v>0</v>
      </c>
      <c r="D135">
        <v>1</v>
      </c>
      <c r="E135">
        <v>25.5</v>
      </c>
      <c r="F135">
        <v>429</v>
      </c>
      <c r="G135">
        <v>263</v>
      </c>
      <c r="H135">
        <v>1890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</row>
    <row r="136" spans="1:15">
      <c r="A136">
        <v>42</v>
      </c>
      <c r="B136">
        <v>1</v>
      </c>
      <c r="C136">
        <v>1</v>
      </c>
      <c r="D136">
        <v>1</v>
      </c>
      <c r="E136">
        <v>4.7</v>
      </c>
      <c r="F136">
        <v>227</v>
      </c>
      <c r="G136">
        <v>481</v>
      </c>
      <c r="H136">
        <v>274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>
      <c r="A137">
        <v>43</v>
      </c>
      <c r="B137">
        <v>1</v>
      </c>
      <c r="C137">
        <v>0</v>
      </c>
      <c r="D137">
        <v>1</v>
      </c>
      <c r="E137">
        <v>2.9</v>
      </c>
      <c r="F137">
        <v>514</v>
      </c>
      <c r="G137">
        <v>539</v>
      </c>
      <c r="H137">
        <v>313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</row>
    <row r="138" spans="1:15">
      <c r="A138">
        <v>43</v>
      </c>
      <c r="B138">
        <v>1</v>
      </c>
      <c r="C138" t="s">
        <v>15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0</v>
      </c>
    </row>
    <row r="139" spans="1:15">
      <c r="A139">
        <v>43</v>
      </c>
      <c r="B139">
        <v>1</v>
      </c>
      <c r="C139">
        <v>0</v>
      </c>
      <c r="D139">
        <v>0</v>
      </c>
      <c r="E139" t="s">
        <v>15</v>
      </c>
      <c r="F139" t="s">
        <v>15</v>
      </c>
      <c r="G139" t="s">
        <v>15</v>
      </c>
      <c r="H139" t="s">
        <v>15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</row>
    <row r="140" spans="1:15">
      <c r="A140">
        <v>43</v>
      </c>
      <c r="B140">
        <v>1</v>
      </c>
      <c r="C140" t="s">
        <v>15</v>
      </c>
      <c r="D140" t="s">
        <v>15</v>
      </c>
      <c r="E140">
        <v>2.4</v>
      </c>
      <c r="F140">
        <v>39</v>
      </c>
      <c r="G140">
        <v>38</v>
      </c>
      <c r="H140">
        <v>74</v>
      </c>
      <c r="I140" t="s">
        <v>15</v>
      </c>
      <c r="J140">
        <v>0</v>
      </c>
      <c r="K140">
        <v>0</v>
      </c>
      <c r="L140">
        <v>0</v>
      </c>
      <c r="M140">
        <v>0</v>
      </c>
      <c r="N140" t="s">
        <v>15</v>
      </c>
      <c r="O140">
        <v>0</v>
      </c>
    </row>
    <row r="141" spans="1:15">
      <c r="A141">
        <v>43</v>
      </c>
      <c r="B141">
        <v>1</v>
      </c>
      <c r="C141">
        <v>0</v>
      </c>
      <c r="D141">
        <v>0</v>
      </c>
      <c r="E141">
        <v>2.9</v>
      </c>
      <c r="F141">
        <v>114</v>
      </c>
      <c r="G141">
        <v>453</v>
      </c>
      <c r="H141">
        <v>133</v>
      </c>
      <c r="I141" t="s">
        <v>15</v>
      </c>
      <c r="J141">
        <v>1</v>
      </c>
      <c r="K141">
        <v>0</v>
      </c>
      <c r="L141">
        <v>0</v>
      </c>
      <c r="M141">
        <v>0</v>
      </c>
      <c r="N141" t="s">
        <v>15</v>
      </c>
      <c r="O141">
        <v>0</v>
      </c>
    </row>
    <row r="142" spans="1:15">
      <c r="A142">
        <v>43</v>
      </c>
      <c r="B142">
        <v>1</v>
      </c>
      <c r="C142">
        <v>0</v>
      </c>
      <c r="D142">
        <v>1</v>
      </c>
      <c r="E142">
        <v>8.1</v>
      </c>
      <c r="F142">
        <v>120</v>
      </c>
      <c r="G142">
        <v>148</v>
      </c>
      <c r="H142">
        <v>416</v>
      </c>
      <c r="I142" t="s">
        <v>15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</row>
    <row r="143" spans="1:15">
      <c r="A143">
        <v>43</v>
      </c>
      <c r="B143">
        <v>1</v>
      </c>
      <c r="C143">
        <v>0</v>
      </c>
      <c r="D143">
        <v>0</v>
      </c>
      <c r="E143">
        <v>7.4</v>
      </c>
      <c r="F143">
        <v>430</v>
      </c>
      <c r="G143">
        <v>1106</v>
      </c>
      <c r="H143">
        <v>192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</row>
    <row r="144" spans="1:15">
      <c r="A144">
        <v>43</v>
      </c>
      <c r="B144">
        <v>1</v>
      </c>
      <c r="C144">
        <v>1</v>
      </c>
      <c r="D144">
        <v>1</v>
      </c>
      <c r="E144" t="s">
        <v>15</v>
      </c>
      <c r="F144" t="s">
        <v>15</v>
      </c>
      <c r="G144" t="s">
        <v>15</v>
      </c>
      <c r="H144" t="s">
        <v>15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>
      <c r="A145">
        <v>43</v>
      </c>
      <c r="B145">
        <v>1</v>
      </c>
      <c r="C145">
        <v>0</v>
      </c>
      <c r="D145">
        <v>1</v>
      </c>
      <c r="E145">
        <v>0</v>
      </c>
      <c r="F145">
        <v>123</v>
      </c>
      <c r="G145">
        <v>106</v>
      </c>
      <c r="H145">
        <v>260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</row>
    <row r="146" spans="1:15">
      <c r="A146">
        <v>43</v>
      </c>
      <c r="B146">
        <v>1</v>
      </c>
      <c r="C146">
        <v>1</v>
      </c>
      <c r="D146">
        <v>1</v>
      </c>
      <c r="E146">
        <v>1.9</v>
      </c>
      <c r="F146">
        <v>508</v>
      </c>
      <c r="G146">
        <v>381</v>
      </c>
      <c r="H146">
        <v>108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>
      <c r="A147">
        <v>44</v>
      </c>
      <c r="B147">
        <v>1</v>
      </c>
      <c r="C147">
        <v>1</v>
      </c>
      <c r="D147">
        <v>1</v>
      </c>
      <c r="E147">
        <v>13</v>
      </c>
      <c r="F147">
        <v>74</v>
      </c>
      <c r="G147">
        <v>199</v>
      </c>
      <c r="H147">
        <v>339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>
      <c r="A148">
        <v>44</v>
      </c>
      <c r="B148">
        <v>1</v>
      </c>
      <c r="C148">
        <v>0</v>
      </c>
      <c r="D148">
        <v>0</v>
      </c>
      <c r="E148">
        <v>0.4</v>
      </c>
      <c r="F148">
        <v>16</v>
      </c>
      <c r="G148">
        <v>20</v>
      </c>
      <c r="H148">
        <v>78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</row>
    <row r="149" spans="1:15">
      <c r="A149">
        <v>44</v>
      </c>
      <c r="B149">
        <v>1</v>
      </c>
      <c r="C149">
        <v>0</v>
      </c>
      <c r="D149">
        <v>1</v>
      </c>
      <c r="E149">
        <v>4.5</v>
      </c>
      <c r="F149">
        <v>148</v>
      </c>
      <c r="G149">
        <v>58</v>
      </c>
      <c r="H149">
        <v>1698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</row>
    <row r="150" spans="1:15">
      <c r="A150">
        <v>45</v>
      </c>
      <c r="B150">
        <v>1</v>
      </c>
      <c r="C150">
        <v>0</v>
      </c>
      <c r="D150">
        <v>1</v>
      </c>
      <c r="E150">
        <v>7.4</v>
      </c>
      <c r="F150">
        <v>755</v>
      </c>
      <c r="G150">
        <v>1246</v>
      </c>
      <c r="H150">
        <v>204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</row>
    <row r="151" spans="1:15">
      <c r="A151">
        <v>45</v>
      </c>
      <c r="B151">
        <v>1</v>
      </c>
      <c r="C151">
        <v>0</v>
      </c>
      <c r="D151">
        <v>0</v>
      </c>
      <c r="E151">
        <v>6.2</v>
      </c>
      <c r="F151">
        <v>65</v>
      </c>
      <c r="G151">
        <v>183</v>
      </c>
      <c r="H151">
        <v>183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0</v>
      </c>
    </row>
    <row r="152" spans="1:15">
      <c r="A152">
        <v>45</v>
      </c>
      <c r="B152">
        <v>1</v>
      </c>
      <c r="C152">
        <v>0</v>
      </c>
      <c r="D152">
        <v>0</v>
      </c>
      <c r="E152">
        <v>8.8000000000000007</v>
      </c>
      <c r="F152">
        <v>398</v>
      </c>
      <c r="G152">
        <v>492</v>
      </c>
      <c r="H152">
        <v>290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0</v>
      </c>
    </row>
    <row r="153" spans="1:15">
      <c r="A153">
        <v>45</v>
      </c>
      <c r="B153">
        <v>1</v>
      </c>
      <c r="C153">
        <v>0</v>
      </c>
      <c r="D153">
        <v>1</v>
      </c>
      <c r="E153" t="s">
        <v>15</v>
      </c>
      <c r="F153" t="s">
        <v>15</v>
      </c>
      <c r="G153" t="s">
        <v>15</v>
      </c>
      <c r="H153" t="s">
        <v>15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</row>
    <row r="154" spans="1:15">
      <c r="A154">
        <v>45</v>
      </c>
      <c r="B154">
        <v>1</v>
      </c>
      <c r="C154">
        <v>0</v>
      </c>
      <c r="D154">
        <v>1</v>
      </c>
      <c r="E154">
        <v>0.4</v>
      </c>
      <c r="F154">
        <v>78</v>
      </c>
      <c r="G154">
        <v>162</v>
      </c>
      <c r="H154">
        <v>202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</row>
    <row r="155" spans="1:15">
      <c r="A155">
        <v>45</v>
      </c>
      <c r="B155">
        <v>1</v>
      </c>
      <c r="C155">
        <v>1</v>
      </c>
      <c r="D155">
        <v>1</v>
      </c>
      <c r="E155">
        <v>2.6</v>
      </c>
      <c r="F155">
        <v>115</v>
      </c>
      <c r="G155">
        <v>357</v>
      </c>
      <c r="H155">
        <v>197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</row>
    <row r="156" spans="1:15">
      <c r="A156">
        <v>45</v>
      </c>
      <c r="B156">
        <v>1</v>
      </c>
      <c r="C156">
        <v>0</v>
      </c>
      <c r="D156">
        <v>0</v>
      </c>
      <c r="E156">
        <v>6.8</v>
      </c>
      <c r="F156">
        <v>165</v>
      </c>
      <c r="G156">
        <v>361</v>
      </c>
      <c r="H156">
        <v>179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0</v>
      </c>
    </row>
    <row r="157" spans="1:15">
      <c r="A157">
        <v>46</v>
      </c>
      <c r="B157">
        <v>1</v>
      </c>
      <c r="C157">
        <v>0</v>
      </c>
      <c r="D157">
        <v>0</v>
      </c>
      <c r="E157">
        <v>28.3</v>
      </c>
      <c r="F157">
        <v>76</v>
      </c>
      <c r="G157">
        <v>54</v>
      </c>
      <c r="H157">
        <v>218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0</v>
      </c>
    </row>
    <row r="158" spans="1:15">
      <c r="A158">
        <v>46</v>
      </c>
      <c r="B158">
        <v>1</v>
      </c>
      <c r="C158">
        <v>0</v>
      </c>
      <c r="D158">
        <v>1</v>
      </c>
      <c r="E158">
        <v>1.3</v>
      </c>
      <c r="F158">
        <v>138</v>
      </c>
      <c r="G158">
        <v>168</v>
      </c>
      <c r="H158">
        <v>77</v>
      </c>
      <c r="I158" t="s">
        <v>15</v>
      </c>
      <c r="J158">
        <v>0</v>
      </c>
      <c r="K158">
        <v>0</v>
      </c>
      <c r="L158">
        <v>0</v>
      </c>
      <c r="M158">
        <v>0</v>
      </c>
      <c r="N158" t="s">
        <v>15</v>
      </c>
      <c r="O158">
        <v>0</v>
      </c>
    </row>
    <row r="159" spans="1:15">
      <c r="A159">
        <v>46</v>
      </c>
      <c r="B159">
        <v>1</v>
      </c>
      <c r="C159">
        <v>0</v>
      </c>
      <c r="D159">
        <v>0</v>
      </c>
      <c r="E159">
        <v>1.8</v>
      </c>
      <c r="F159">
        <v>355</v>
      </c>
      <c r="G159">
        <v>230</v>
      </c>
      <c r="H159">
        <v>130</v>
      </c>
      <c r="I159" t="s">
        <v>15</v>
      </c>
      <c r="J159">
        <v>0</v>
      </c>
      <c r="K159">
        <v>0</v>
      </c>
      <c r="L159">
        <v>0</v>
      </c>
      <c r="M159">
        <v>0</v>
      </c>
      <c r="N159" t="s">
        <v>15</v>
      </c>
      <c r="O159">
        <v>0</v>
      </c>
    </row>
    <row r="160" spans="1:15">
      <c r="A160">
        <v>46</v>
      </c>
      <c r="B160">
        <v>1</v>
      </c>
      <c r="C160">
        <v>0</v>
      </c>
      <c r="D160">
        <v>0</v>
      </c>
      <c r="E160">
        <v>2.1</v>
      </c>
      <c r="F160">
        <v>232</v>
      </c>
      <c r="G160">
        <v>167</v>
      </c>
      <c r="H160">
        <v>344</v>
      </c>
      <c r="I160" t="s">
        <v>15</v>
      </c>
      <c r="J160">
        <v>0</v>
      </c>
      <c r="K160">
        <v>0</v>
      </c>
      <c r="L160">
        <v>0</v>
      </c>
      <c r="M160">
        <v>0</v>
      </c>
      <c r="N160" t="s">
        <v>15</v>
      </c>
      <c r="O160">
        <v>0</v>
      </c>
    </row>
    <row r="161" spans="1:15">
      <c r="A161">
        <v>46</v>
      </c>
      <c r="B161">
        <v>1</v>
      </c>
      <c r="C161">
        <v>0</v>
      </c>
      <c r="D161">
        <v>0</v>
      </c>
      <c r="E161">
        <v>5.5</v>
      </c>
      <c r="F161">
        <v>74</v>
      </c>
      <c r="G161">
        <v>141</v>
      </c>
      <c r="H161">
        <v>254</v>
      </c>
      <c r="I161" t="s">
        <v>15</v>
      </c>
      <c r="J161">
        <v>1</v>
      </c>
      <c r="K161">
        <v>1</v>
      </c>
      <c r="L161">
        <v>1</v>
      </c>
      <c r="M161">
        <v>0</v>
      </c>
      <c r="N161" t="s">
        <v>15</v>
      </c>
      <c r="O161">
        <v>0</v>
      </c>
    </row>
    <row r="162" spans="1:15">
      <c r="A162">
        <v>46</v>
      </c>
      <c r="B162">
        <v>1</v>
      </c>
      <c r="C162">
        <v>0</v>
      </c>
      <c r="D162">
        <v>0</v>
      </c>
      <c r="E162">
        <v>2.8</v>
      </c>
      <c r="F162">
        <v>614</v>
      </c>
      <c r="G162">
        <v>1068</v>
      </c>
      <c r="H162">
        <v>266</v>
      </c>
      <c r="I162" t="s">
        <v>15</v>
      </c>
      <c r="J162">
        <v>1</v>
      </c>
      <c r="K162">
        <v>0</v>
      </c>
      <c r="L162">
        <v>0</v>
      </c>
      <c r="M162">
        <v>0</v>
      </c>
      <c r="N162" t="s">
        <v>15</v>
      </c>
      <c r="O162">
        <v>0</v>
      </c>
    </row>
    <row r="163" spans="1:15">
      <c r="A163">
        <v>46</v>
      </c>
      <c r="B163">
        <v>1</v>
      </c>
      <c r="C163">
        <v>0</v>
      </c>
      <c r="D163">
        <v>0</v>
      </c>
      <c r="E163">
        <v>2.2999999999999998</v>
      </c>
      <c r="F163">
        <v>142</v>
      </c>
      <c r="G163">
        <v>255</v>
      </c>
      <c r="H163">
        <v>217</v>
      </c>
      <c r="I163" t="s">
        <v>15</v>
      </c>
      <c r="J163">
        <v>1</v>
      </c>
      <c r="K163">
        <v>0</v>
      </c>
      <c r="L163">
        <v>0</v>
      </c>
      <c r="M163">
        <v>0</v>
      </c>
      <c r="N163" t="s">
        <v>15</v>
      </c>
      <c r="O163">
        <v>0</v>
      </c>
    </row>
    <row r="164" spans="1:15">
      <c r="A164">
        <v>46</v>
      </c>
      <c r="B164">
        <v>1</v>
      </c>
      <c r="C164" t="s">
        <v>15</v>
      </c>
      <c r="D164" t="s">
        <v>15</v>
      </c>
      <c r="E164">
        <v>6.3</v>
      </c>
      <c r="F164">
        <v>229</v>
      </c>
      <c r="G164">
        <v>419</v>
      </c>
      <c r="H164">
        <v>251</v>
      </c>
      <c r="I164" t="s">
        <v>15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0</v>
      </c>
    </row>
    <row r="165" spans="1:15">
      <c r="A165">
        <v>46</v>
      </c>
      <c r="B165">
        <v>1</v>
      </c>
      <c r="C165">
        <v>1</v>
      </c>
      <c r="D165">
        <v>1</v>
      </c>
      <c r="E165">
        <v>16.7</v>
      </c>
      <c r="F165">
        <v>31</v>
      </c>
      <c r="G165">
        <v>35</v>
      </c>
      <c r="H165">
        <v>251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>
      <c r="A166">
        <v>46</v>
      </c>
      <c r="B166">
        <v>1</v>
      </c>
      <c r="C166">
        <v>1</v>
      </c>
      <c r="D166">
        <v>1</v>
      </c>
      <c r="E166">
        <v>0.8</v>
      </c>
      <c r="F166">
        <v>186</v>
      </c>
      <c r="G166">
        <v>109</v>
      </c>
      <c r="H166">
        <v>137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>
      <c r="A167">
        <v>46</v>
      </c>
      <c r="B167">
        <v>1</v>
      </c>
      <c r="C167">
        <v>0</v>
      </c>
      <c r="D167">
        <v>1</v>
      </c>
      <c r="E167">
        <v>3</v>
      </c>
      <c r="F167">
        <v>834</v>
      </c>
      <c r="G167">
        <v>636</v>
      </c>
      <c r="H167">
        <v>154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</row>
    <row r="168" spans="1:15">
      <c r="A168">
        <v>46</v>
      </c>
      <c r="B168">
        <v>1</v>
      </c>
      <c r="C168">
        <v>0</v>
      </c>
      <c r="D168">
        <v>1</v>
      </c>
      <c r="E168">
        <v>0.6</v>
      </c>
      <c r="F168">
        <v>137</v>
      </c>
      <c r="G168">
        <v>328</v>
      </c>
      <c r="H168">
        <v>168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</row>
    <row r="169" spans="1:15">
      <c r="A169">
        <v>47</v>
      </c>
      <c r="B169">
        <v>1</v>
      </c>
      <c r="C169">
        <v>1</v>
      </c>
      <c r="D169">
        <v>1</v>
      </c>
      <c r="E169" t="s">
        <v>15</v>
      </c>
      <c r="F169">
        <v>310</v>
      </c>
      <c r="G169">
        <v>726</v>
      </c>
      <c r="H169" t="s">
        <v>15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>
      <c r="A170">
        <v>47</v>
      </c>
      <c r="B170">
        <v>1</v>
      </c>
      <c r="C170">
        <v>1</v>
      </c>
      <c r="D170">
        <v>1</v>
      </c>
      <c r="E170" t="s">
        <v>15</v>
      </c>
      <c r="F170" t="s">
        <v>15</v>
      </c>
      <c r="G170" t="s">
        <v>15</v>
      </c>
      <c r="H170" t="s">
        <v>15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>
      <c r="A171">
        <v>47</v>
      </c>
      <c r="B171">
        <v>1</v>
      </c>
      <c r="C171">
        <v>0</v>
      </c>
      <c r="D171">
        <v>0</v>
      </c>
      <c r="E171">
        <v>0.2</v>
      </c>
      <c r="F171">
        <v>195</v>
      </c>
      <c r="G171">
        <v>169</v>
      </c>
      <c r="H171">
        <v>132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</row>
    <row r="172" spans="1:15">
      <c r="A172">
        <v>47</v>
      </c>
      <c r="B172">
        <v>1</v>
      </c>
      <c r="C172">
        <v>0</v>
      </c>
      <c r="D172">
        <v>1</v>
      </c>
      <c r="E172">
        <v>3.5</v>
      </c>
      <c r="F172">
        <v>132</v>
      </c>
      <c r="G172">
        <v>179</v>
      </c>
      <c r="H172">
        <v>126</v>
      </c>
      <c r="I172">
        <v>0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0</v>
      </c>
    </row>
    <row r="173" spans="1:15">
      <c r="A173">
        <v>47</v>
      </c>
      <c r="B173">
        <v>1</v>
      </c>
      <c r="C173">
        <v>1</v>
      </c>
      <c r="D173">
        <v>1</v>
      </c>
      <c r="E173">
        <v>0.6</v>
      </c>
      <c r="F173">
        <v>27</v>
      </c>
      <c r="G173">
        <v>36</v>
      </c>
      <c r="H173">
        <v>65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</row>
    <row r="174" spans="1:15">
      <c r="A174">
        <v>47</v>
      </c>
      <c r="B174">
        <v>1</v>
      </c>
      <c r="C174">
        <v>0</v>
      </c>
      <c r="D174">
        <v>0</v>
      </c>
      <c r="E174">
        <v>2.4</v>
      </c>
      <c r="F174">
        <v>109</v>
      </c>
      <c r="G174">
        <v>102</v>
      </c>
      <c r="H174">
        <v>316</v>
      </c>
      <c r="I174" t="s">
        <v>15</v>
      </c>
      <c r="J174">
        <v>1</v>
      </c>
      <c r="K174">
        <v>0</v>
      </c>
      <c r="L174">
        <v>0</v>
      </c>
      <c r="M174">
        <v>0</v>
      </c>
      <c r="N174" t="s">
        <v>15</v>
      </c>
      <c r="O174">
        <v>0</v>
      </c>
    </row>
    <row r="175" spans="1:15">
      <c r="A175">
        <v>47</v>
      </c>
      <c r="B175">
        <v>1</v>
      </c>
      <c r="C175">
        <v>1</v>
      </c>
      <c r="D175">
        <v>1</v>
      </c>
      <c r="E175">
        <v>2.1</v>
      </c>
      <c r="F175">
        <v>395</v>
      </c>
      <c r="G175">
        <v>486</v>
      </c>
      <c r="H175">
        <v>199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>
      <c r="A176">
        <v>47</v>
      </c>
      <c r="B176">
        <v>1</v>
      </c>
      <c r="C176">
        <v>0</v>
      </c>
      <c r="D176">
        <v>1</v>
      </c>
      <c r="E176">
        <v>1.6</v>
      </c>
      <c r="F176">
        <v>110</v>
      </c>
      <c r="G176">
        <v>141</v>
      </c>
      <c r="H176">
        <v>1053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</row>
    <row r="177" spans="1:15">
      <c r="A177">
        <v>47</v>
      </c>
      <c r="B177">
        <v>1</v>
      </c>
      <c r="C177">
        <v>1</v>
      </c>
      <c r="D177">
        <v>1</v>
      </c>
      <c r="E177">
        <v>1</v>
      </c>
      <c r="F177">
        <v>158</v>
      </c>
      <c r="G177">
        <v>371</v>
      </c>
      <c r="H177">
        <v>461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>
      <c r="A178">
        <v>47</v>
      </c>
      <c r="B178">
        <v>1</v>
      </c>
      <c r="C178">
        <v>0</v>
      </c>
      <c r="D178">
        <v>0</v>
      </c>
      <c r="E178">
        <v>0.4</v>
      </c>
      <c r="F178">
        <v>74</v>
      </c>
      <c r="G178">
        <v>112</v>
      </c>
      <c r="H178">
        <v>98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</row>
    <row r="179" spans="1:15">
      <c r="A179">
        <v>47</v>
      </c>
      <c r="B179">
        <v>1</v>
      </c>
      <c r="C179">
        <v>1</v>
      </c>
      <c r="D179">
        <v>1</v>
      </c>
      <c r="E179">
        <v>1.1000000000000001</v>
      </c>
      <c r="F179">
        <v>126</v>
      </c>
      <c r="G179">
        <v>354</v>
      </c>
      <c r="H179">
        <v>226</v>
      </c>
      <c r="I179">
        <v>0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>
      <c r="A180">
        <v>47</v>
      </c>
      <c r="B180">
        <v>1</v>
      </c>
      <c r="C180">
        <v>0</v>
      </c>
      <c r="D180">
        <v>0</v>
      </c>
      <c r="E180">
        <v>1</v>
      </c>
      <c r="F180">
        <v>27</v>
      </c>
      <c r="G180">
        <v>46</v>
      </c>
      <c r="H180">
        <v>77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</row>
    <row r="181" spans="1:15">
      <c r="A181">
        <v>48</v>
      </c>
      <c r="B181">
        <v>1</v>
      </c>
      <c r="C181">
        <v>0</v>
      </c>
      <c r="D181">
        <v>1</v>
      </c>
      <c r="E181">
        <v>7.1</v>
      </c>
      <c r="F181">
        <v>134</v>
      </c>
      <c r="G181">
        <v>402</v>
      </c>
      <c r="H181">
        <v>124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1</v>
      </c>
      <c r="O181">
        <v>0</v>
      </c>
    </row>
    <row r="182" spans="1:15">
      <c r="A182">
        <v>48</v>
      </c>
      <c r="B182">
        <v>1</v>
      </c>
      <c r="C182">
        <v>0</v>
      </c>
      <c r="D182">
        <v>1</v>
      </c>
      <c r="E182">
        <v>2.6</v>
      </c>
      <c r="F182">
        <v>70</v>
      </c>
      <c r="G182">
        <v>190</v>
      </c>
      <c r="H182">
        <v>170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0</v>
      </c>
    </row>
    <row r="183" spans="1:15">
      <c r="A183">
        <v>48</v>
      </c>
      <c r="B183">
        <v>1</v>
      </c>
      <c r="C183">
        <v>0</v>
      </c>
      <c r="D183">
        <v>1</v>
      </c>
      <c r="E183">
        <v>11</v>
      </c>
      <c r="F183">
        <v>153</v>
      </c>
      <c r="G183">
        <v>497</v>
      </c>
      <c r="H183">
        <v>248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0</v>
      </c>
    </row>
    <row r="184" spans="1:15">
      <c r="A184">
        <v>48</v>
      </c>
      <c r="B184">
        <v>1</v>
      </c>
      <c r="C184">
        <v>1</v>
      </c>
      <c r="D184">
        <v>1</v>
      </c>
      <c r="E184">
        <v>0</v>
      </c>
      <c r="F184">
        <v>164</v>
      </c>
      <c r="G184" t="s">
        <v>15</v>
      </c>
      <c r="H184" t="s">
        <v>15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>
      <c r="A185">
        <v>48</v>
      </c>
      <c r="B185">
        <v>1</v>
      </c>
      <c r="C185">
        <v>0</v>
      </c>
      <c r="D185">
        <v>1</v>
      </c>
      <c r="E185">
        <v>16.8</v>
      </c>
      <c r="F185">
        <v>144</v>
      </c>
      <c r="G185">
        <v>210</v>
      </c>
      <c r="H185">
        <v>456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0</v>
      </c>
    </row>
    <row r="186" spans="1:15">
      <c r="A186">
        <v>48</v>
      </c>
      <c r="B186">
        <v>1</v>
      </c>
      <c r="C186">
        <v>0</v>
      </c>
      <c r="D186">
        <v>1</v>
      </c>
      <c r="E186">
        <v>5.4</v>
      </c>
      <c r="F186">
        <v>287</v>
      </c>
      <c r="G186">
        <v>367</v>
      </c>
      <c r="H186">
        <v>439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</row>
    <row r="187" spans="1:15">
      <c r="A187">
        <v>48</v>
      </c>
      <c r="B187">
        <v>1</v>
      </c>
      <c r="C187">
        <v>0</v>
      </c>
      <c r="D187">
        <v>1</v>
      </c>
      <c r="E187">
        <v>4.3</v>
      </c>
      <c r="F187">
        <v>38</v>
      </c>
      <c r="G187">
        <v>47</v>
      </c>
      <c r="H187">
        <v>139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</row>
    <row r="188" spans="1:15">
      <c r="A188">
        <v>49</v>
      </c>
      <c r="B188">
        <v>1</v>
      </c>
      <c r="C188">
        <v>0</v>
      </c>
      <c r="D188">
        <v>1</v>
      </c>
      <c r="E188">
        <v>9.3000000000000007</v>
      </c>
      <c r="F188">
        <v>244</v>
      </c>
      <c r="G188">
        <v>244</v>
      </c>
      <c r="H188">
        <v>2030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</row>
    <row r="189" spans="1:15">
      <c r="A189">
        <v>49</v>
      </c>
      <c r="B189">
        <v>1</v>
      </c>
      <c r="C189">
        <v>0</v>
      </c>
      <c r="D189">
        <v>0</v>
      </c>
      <c r="E189">
        <v>4.7</v>
      </c>
      <c r="F189">
        <v>141</v>
      </c>
      <c r="G189">
        <v>297</v>
      </c>
      <c r="H189">
        <v>205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0</v>
      </c>
    </row>
    <row r="190" spans="1:15">
      <c r="A190">
        <v>49</v>
      </c>
      <c r="B190">
        <v>1</v>
      </c>
      <c r="C190" t="s">
        <v>15</v>
      </c>
      <c r="D190" t="s">
        <v>15</v>
      </c>
      <c r="E190">
        <v>11</v>
      </c>
      <c r="F190">
        <v>145</v>
      </c>
      <c r="G190" t="s">
        <v>15</v>
      </c>
      <c r="H190" t="s">
        <v>15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</row>
    <row r="191" spans="1:15">
      <c r="A191">
        <v>49</v>
      </c>
      <c r="B191">
        <v>1</v>
      </c>
      <c r="C191">
        <v>0</v>
      </c>
      <c r="D191">
        <v>1</v>
      </c>
      <c r="E191">
        <v>0.6</v>
      </c>
      <c r="F191">
        <v>17</v>
      </c>
      <c r="G191">
        <v>24</v>
      </c>
      <c r="H191">
        <v>58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</row>
    <row r="192" spans="1:15">
      <c r="A192">
        <v>49</v>
      </c>
      <c r="B192">
        <v>1</v>
      </c>
      <c r="C192">
        <v>0</v>
      </c>
      <c r="D192">
        <v>0</v>
      </c>
      <c r="E192">
        <v>6</v>
      </c>
      <c r="F192">
        <v>226</v>
      </c>
      <c r="G192">
        <v>623</v>
      </c>
      <c r="H192">
        <v>224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0</v>
      </c>
    </row>
    <row r="193" spans="1:15">
      <c r="A193">
        <v>49</v>
      </c>
      <c r="B193">
        <v>1</v>
      </c>
      <c r="C193">
        <v>0</v>
      </c>
      <c r="D193">
        <v>0</v>
      </c>
      <c r="E193">
        <v>0.4</v>
      </c>
      <c r="F193">
        <v>50</v>
      </c>
      <c r="G193">
        <v>38</v>
      </c>
      <c r="H193">
        <v>167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0</v>
      </c>
    </row>
    <row r="194" spans="1:15">
      <c r="A194">
        <v>49</v>
      </c>
      <c r="B194">
        <v>1</v>
      </c>
      <c r="C194">
        <v>0</v>
      </c>
      <c r="D194">
        <v>1</v>
      </c>
      <c r="E194">
        <v>7</v>
      </c>
      <c r="F194">
        <v>45</v>
      </c>
      <c r="G194">
        <v>208</v>
      </c>
      <c r="H194">
        <v>245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</row>
    <row r="195" spans="1:15">
      <c r="A195">
        <v>49</v>
      </c>
      <c r="B195">
        <v>1</v>
      </c>
      <c r="C195">
        <v>0</v>
      </c>
      <c r="D195">
        <v>1</v>
      </c>
      <c r="E195">
        <v>5.2</v>
      </c>
      <c r="F195">
        <v>126</v>
      </c>
      <c r="G195">
        <v>197</v>
      </c>
      <c r="H195">
        <v>212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</row>
    <row r="196" spans="1:15">
      <c r="A196">
        <v>49</v>
      </c>
      <c r="B196">
        <v>1</v>
      </c>
      <c r="C196">
        <v>0</v>
      </c>
      <c r="D196">
        <v>1</v>
      </c>
      <c r="E196">
        <v>4.7</v>
      </c>
      <c r="F196">
        <v>340</v>
      </c>
      <c r="G196">
        <v>417</v>
      </c>
      <c r="H196">
        <v>192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0</v>
      </c>
    </row>
    <row r="197" spans="1:15">
      <c r="A197">
        <v>49</v>
      </c>
      <c r="B197">
        <v>1</v>
      </c>
      <c r="C197">
        <v>0</v>
      </c>
      <c r="D197">
        <v>1</v>
      </c>
      <c r="E197">
        <v>7.4</v>
      </c>
      <c r="F197">
        <v>50</v>
      </c>
      <c r="G197">
        <v>92</v>
      </c>
      <c r="H197">
        <v>325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</row>
    <row r="198" spans="1:15">
      <c r="A198">
        <v>49</v>
      </c>
      <c r="B198">
        <v>1</v>
      </c>
      <c r="C198">
        <v>0</v>
      </c>
      <c r="D198">
        <v>1</v>
      </c>
      <c r="E198">
        <v>20.5</v>
      </c>
      <c r="F198">
        <v>314</v>
      </c>
      <c r="G198">
        <v>269</v>
      </c>
      <c r="H198">
        <v>3827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</row>
    <row r="199" spans="1:15">
      <c r="A199">
        <v>49</v>
      </c>
      <c r="B199">
        <v>1</v>
      </c>
      <c r="C199">
        <v>0</v>
      </c>
      <c r="D199">
        <v>1</v>
      </c>
      <c r="E199">
        <v>11.8</v>
      </c>
      <c r="F199">
        <v>75</v>
      </c>
      <c r="G199">
        <v>161</v>
      </c>
      <c r="H199">
        <v>448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</row>
    <row r="200" spans="1:15">
      <c r="A200">
        <v>49</v>
      </c>
      <c r="B200">
        <v>1</v>
      </c>
      <c r="C200">
        <v>0</v>
      </c>
      <c r="D200">
        <v>1</v>
      </c>
      <c r="E200">
        <v>0.7</v>
      </c>
      <c r="F200">
        <v>66</v>
      </c>
      <c r="G200">
        <v>47</v>
      </c>
      <c r="H200">
        <v>161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</row>
    <row r="201" spans="1:15">
      <c r="A201">
        <v>49</v>
      </c>
      <c r="B201">
        <v>1</v>
      </c>
      <c r="C201">
        <v>0</v>
      </c>
      <c r="D201">
        <v>1</v>
      </c>
      <c r="E201">
        <v>4</v>
      </c>
      <c r="F201">
        <v>399</v>
      </c>
      <c r="G201" t="s">
        <v>15</v>
      </c>
      <c r="H201" t="s">
        <v>15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0</v>
      </c>
    </row>
    <row r="202" spans="1:15">
      <c r="A202">
        <v>49</v>
      </c>
      <c r="B202">
        <v>1</v>
      </c>
      <c r="C202" t="s">
        <v>15</v>
      </c>
      <c r="D202" t="s">
        <v>15</v>
      </c>
      <c r="E202">
        <v>13.1</v>
      </c>
      <c r="F202">
        <v>159</v>
      </c>
      <c r="G202">
        <v>133</v>
      </c>
      <c r="H202">
        <v>1123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0</v>
      </c>
    </row>
    <row r="203" spans="1:15">
      <c r="A203">
        <v>49</v>
      </c>
      <c r="B203">
        <v>1</v>
      </c>
      <c r="C203">
        <v>0</v>
      </c>
      <c r="D203">
        <v>1</v>
      </c>
      <c r="E203">
        <v>1</v>
      </c>
      <c r="F203">
        <v>87</v>
      </c>
      <c r="G203" t="s">
        <v>15</v>
      </c>
      <c r="H203">
        <v>150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</row>
    <row r="204" spans="1:15">
      <c r="A204">
        <v>50</v>
      </c>
      <c r="B204">
        <v>1</v>
      </c>
      <c r="C204">
        <v>1</v>
      </c>
      <c r="D204">
        <v>1</v>
      </c>
      <c r="E204">
        <v>1.1000000000000001</v>
      </c>
      <c r="F204">
        <v>146</v>
      </c>
      <c r="G204">
        <v>369</v>
      </c>
      <c r="H204">
        <v>231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>
      <c r="A205">
        <v>50</v>
      </c>
      <c r="B205">
        <v>1</v>
      </c>
      <c r="C205">
        <v>0</v>
      </c>
      <c r="D205">
        <v>1</v>
      </c>
      <c r="E205">
        <v>15</v>
      </c>
      <c r="F205">
        <v>92</v>
      </c>
      <c r="G205">
        <v>269</v>
      </c>
      <c r="H205">
        <v>278</v>
      </c>
      <c r="I205">
        <v>0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0</v>
      </c>
    </row>
    <row r="206" spans="1:15">
      <c r="A206">
        <v>50</v>
      </c>
      <c r="B206">
        <v>1</v>
      </c>
      <c r="C206">
        <v>0</v>
      </c>
      <c r="D206">
        <v>0</v>
      </c>
      <c r="E206">
        <v>5.2</v>
      </c>
      <c r="F206">
        <v>117</v>
      </c>
      <c r="G206">
        <v>312</v>
      </c>
      <c r="H206">
        <v>274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</row>
    <row r="207" spans="1:15">
      <c r="A207">
        <v>50</v>
      </c>
      <c r="B207">
        <v>1</v>
      </c>
      <c r="C207">
        <v>0</v>
      </c>
      <c r="D207">
        <v>1</v>
      </c>
      <c r="E207">
        <v>23.5</v>
      </c>
      <c r="F207">
        <v>166</v>
      </c>
      <c r="G207">
        <v>289</v>
      </c>
      <c r="H207">
        <v>415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</row>
    <row r="208" spans="1:15">
      <c r="A208">
        <v>50</v>
      </c>
      <c r="B208">
        <v>1</v>
      </c>
      <c r="C208">
        <v>0</v>
      </c>
      <c r="D208">
        <v>1</v>
      </c>
      <c r="E208">
        <v>0.6</v>
      </c>
      <c r="F208">
        <v>23</v>
      </c>
      <c r="G208">
        <v>34</v>
      </c>
      <c r="H208">
        <v>78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</row>
    <row r="209" spans="1:15">
      <c r="A209">
        <v>50</v>
      </c>
      <c r="B209">
        <v>1</v>
      </c>
      <c r="C209">
        <v>0</v>
      </c>
      <c r="D209">
        <v>0</v>
      </c>
      <c r="E209">
        <v>11.7</v>
      </c>
      <c r="F209">
        <v>68</v>
      </c>
      <c r="G209">
        <v>236</v>
      </c>
      <c r="H209">
        <v>182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</row>
    <row r="210" spans="1:15">
      <c r="A210">
        <v>50</v>
      </c>
      <c r="B210">
        <v>1</v>
      </c>
      <c r="C210">
        <v>0</v>
      </c>
      <c r="D210">
        <v>1</v>
      </c>
      <c r="E210">
        <v>5.2</v>
      </c>
      <c r="F210">
        <v>75</v>
      </c>
      <c r="G210">
        <v>73</v>
      </c>
      <c r="H210">
        <v>217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</row>
    <row r="211" spans="1:15">
      <c r="A211">
        <v>50</v>
      </c>
      <c r="B211">
        <v>1</v>
      </c>
      <c r="C211">
        <v>0</v>
      </c>
      <c r="D211">
        <v>1</v>
      </c>
      <c r="E211">
        <v>11.3</v>
      </c>
      <c r="F211">
        <v>288</v>
      </c>
      <c r="G211">
        <v>623</v>
      </c>
      <c r="H211">
        <v>444</v>
      </c>
      <c r="I211" t="s">
        <v>15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0</v>
      </c>
    </row>
    <row r="212" spans="1:15">
      <c r="A212">
        <v>50</v>
      </c>
      <c r="B212">
        <v>1</v>
      </c>
      <c r="C212">
        <v>0</v>
      </c>
      <c r="D212">
        <v>0</v>
      </c>
      <c r="E212">
        <v>8</v>
      </c>
      <c r="F212">
        <v>42</v>
      </c>
      <c r="G212">
        <v>144</v>
      </c>
      <c r="H212">
        <v>95</v>
      </c>
      <c r="I212">
        <v>0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0</v>
      </c>
    </row>
    <row r="213" spans="1:15">
      <c r="A213">
        <v>50</v>
      </c>
      <c r="B213">
        <v>1</v>
      </c>
      <c r="C213">
        <v>1</v>
      </c>
      <c r="D213">
        <v>1</v>
      </c>
      <c r="E213">
        <v>1</v>
      </c>
      <c r="F213">
        <v>89</v>
      </c>
      <c r="G213">
        <v>307</v>
      </c>
      <c r="H213">
        <v>130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1</v>
      </c>
    </row>
    <row r="214" spans="1:15">
      <c r="A214">
        <v>50</v>
      </c>
      <c r="B214">
        <v>1</v>
      </c>
      <c r="C214">
        <v>0</v>
      </c>
      <c r="D214">
        <v>0</v>
      </c>
      <c r="E214" t="s">
        <v>15</v>
      </c>
      <c r="F214" t="s">
        <v>15</v>
      </c>
      <c r="G214" t="s">
        <v>15</v>
      </c>
      <c r="H214" t="s">
        <v>15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</row>
    <row r="215" spans="1:15">
      <c r="A215">
        <v>50</v>
      </c>
      <c r="B215">
        <v>1</v>
      </c>
      <c r="C215">
        <v>1</v>
      </c>
      <c r="D215">
        <v>1</v>
      </c>
      <c r="E215">
        <v>0.9</v>
      </c>
      <c r="F215">
        <v>52</v>
      </c>
      <c r="G215">
        <v>72</v>
      </c>
      <c r="H215">
        <v>110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>
      <c r="A216">
        <v>51</v>
      </c>
      <c r="B216">
        <v>1</v>
      </c>
      <c r="C216">
        <v>0</v>
      </c>
      <c r="D216">
        <v>1</v>
      </c>
      <c r="E216">
        <v>18</v>
      </c>
      <c r="F216">
        <v>86</v>
      </c>
      <c r="G216">
        <v>200</v>
      </c>
      <c r="H216">
        <v>311</v>
      </c>
      <c r="I216">
        <v>0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</row>
    <row r="217" spans="1:15">
      <c r="A217">
        <v>51</v>
      </c>
      <c r="B217">
        <v>1</v>
      </c>
      <c r="C217">
        <v>0</v>
      </c>
      <c r="D217">
        <v>1</v>
      </c>
      <c r="E217">
        <v>1.9</v>
      </c>
      <c r="F217">
        <v>497</v>
      </c>
      <c r="G217">
        <v>317</v>
      </c>
      <c r="H217">
        <v>398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0</v>
      </c>
    </row>
    <row r="218" spans="1:15">
      <c r="A218">
        <v>51</v>
      </c>
      <c r="B218">
        <v>1</v>
      </c>
      <c r="C218">
        <v>0</v>
      </c>
      <c r="D218">
        <v>0</v>
      </c>
      <c r="E218">
        <v>0.6</v>
      </c>
      <c r="F218">
        <v>30</v>
      </c>
      <c r="G218">
        <v>42</v>
      </c>
      <c r="H218">
        <v>118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</row>
    <row r="219" spans="1:15">
      <c r="A219">
        <v>51</v>
      </c>
      <c r="B219">
        <v>1</v>
      </c>
      <c r="C219" t="s">
        <v>15</v>
      </c>
      <c r="D219" t="s">
        <v>15</v>
      </c>
      <c r="E219">
        <v>1.7</v>
      </c>
      <c r="F219">
        <v>365</v>
      </c>
      <c r="G219">
        <v>572</v>
      </c>
      <c r="H219">
        <v>381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</row>
    <row r="220" spans="1:15">
      <c r="A220">
        <v>52</v>
      </c>
      <c r="B220">
        <v>1</v>
      </c>
      <c r="C220">
        <v>0</v>
      </c>
      <c r="D220">
        <v>0</v>
      </c>
      <c r="E220">
        <v>3</v>
      </c>
      <c r="F220">
        <v>79</v>
      </c>
      <c r="G220">
        <v>165</v>
      </c>
      <c r="H220">
        <v>193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</row>
    <row r="221" spans="1:15">
      <c r="A221">
        <v>52</v>
      </c>
      <c r="B221">
        <v>1</v>
      </c>
      <c r="C221">
        <v>1</v>
      </c>
      <c r="D221">
        <v>1</v>
      </c>
      <c r="E221">
        <v>15</v>
      </c>
      <c r="F221">
        <v>163</v>
      </c>
      <c r="G221">
        <v>179</v>
      </c>
      <c r="H221">
        <v>951</v>
      </c>
      <c r="I221">
        <v>0</v>
      </c>
      <c r="J221">
        <v>0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>
      <c r="A222">
        <v>52</v>
      </c>
      <c r="B222">
        <v>1</v>
      </c>
      <c r="C222">
        <v>1</v>
      </c>
      <c r="D222">
        <v>1</v>
      </c>
      <c r="E222">
        <v>13.1</v>
      </c>
      <c r="F222">
        <v>275</v>
      </c>
      <c r="G222">
        <v>502</v>
      </c>
      <c r="H222">
        <v>374</v>
      </c>
      <c r="I222">
        <v>0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1</v>
      </c>
    </row>
    <row r="223" spans="1:15">
      <c r="A223">
        <v>52</v>
      </c>
      <c r="B223">
        <v>1</v>
      </c>
      <c r="C223">
        <v>0</v>
      </c>
      <c r="D223">
        <v>1</v>
      </c>
      <c r="E223">
        <v>6.7</v>
      </c>
      <c r="F223">
        <v>95</v>
      </c>
      <c r="G223">
        <v>138</v>
      </c>
      <c r="H223">
        <v>441</v>
      </c>
      <c r="I223">
        <v>0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</row>
    <row r="224" spans="1:15">
      <c r="A224">
        <v>52</v>
      </c>
      <c r="B224">
        <v>1</v>
      </c>
      <c r="C224">
        <v>0</v>
      </c>
      <c r="D224">
        <v>0</v>
      </c>
      <c r="E224">
        <v>2.9</v>
      </c>
      <c r="F224">
        <v>715</v>
      </c>
      <c r="G224">
        <v>854</v>
      </c>
      <c r="H224">
        <v>95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0</v>
      </c>
    </row>
    <row r="225" spans="1:15">
      <c r="A225">
        <v>53</v>
      </c>
      <c r="B225">
        <v>1</v>
      </c>
      <c r="C225">
        <v>0</v>
      </c>
      <c r="D225">
        <v>1</v>
      </c>
      <c r="E225">
        <v>14.1</v>
      </c>
      <c r="F225">
        <v>143</v>
      </c>
      <c r="G225">
        <v>252</v>
      </c>
      <c r="H225">
        <v>173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0</v>
      </c>
    </row>
    <row r="226" spans="1:15">
      <c r="A226">
        <v>53</v>
      </c>
      <c r="B226">
        <v>1</v>
      </c>
      <c r="C226">
        <v>0</v>
      </c>
      <c r="D226">
        <v>1</v>
      </c>
      <c r="E226">
        <v>36.799999999999997</v>
      </c>
      <c r="F226">
        <v>59</v>
      </c>
      <c r="G226">
        <v>80</v>
      </c>
      <c r="H226">
        <v>210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0</v>
      </c>
    </row>
    <row r="227" spans="1:15">
      <c r="A227">
        <v>53</v>
      </c>
      <c r="B227">
        <v>1</v>
      </c>
      <c r="C227">
        <v>0</v>
      </c>
      <c r="D227">
        <v>0</v>
      </c>
      <c r="E227">
        <v>2.8</v>
      </c>
      <c r="F227">
        <v>237</v>
      </c>
      <c r="G227">
        <v>297</v>
      </c>
      <c r="H227">
        <v>195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</row>
    <row r="228" spans="1:15">
      <c r="A228">
        <v>53</v>
      </c>
      <c r="B228">
        <v>1</v>
      </c>
      <c r="C228">
        <v>0</v>
      </c>
      <c r="D228">
        <v>0</v>
      </c>
      <c r="E228">
        <v>1.3</v>
      </c>
      <c r="F228">
        <v>67</v>
      </c>
      <c r="G228">
        <v>78</v>
      </c>
      <c r="H228">
        <v>856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>
      <c r="A229">
        <v>53</v>
      </c>
      <c r="B229">
        <v>1</v>
      </c>
      <c r="C229">
        <v>0</v>
      </c>
      <c r="D229">
        <v>1</v>
      </c>
      <c r="E229">
        <v>12.2</v>
      </c>
      <c r="F229">
        <v>347</v>
      </c>
      <c r="G229">
        <v>821</v>
      </c>
      <c r="H229">
        <v>312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</row>
    <row r="230" spans="1:15">
      <c r="A230">
        <v>54</v>
      </c>
      <c r="B230">
        <v>1</v>
      </c>
      <c r="C230">
        <v>0</v>
      </c>
      <c r="D230">
        <v>1</v>
      </c>
      <c r="E230">
        <v>1</v>
      </c>
      <c r="F230">
        <v>90</v>
      </c>
      <c r="G230" t="s">
        <v>15</v>
      </c>
      <c r="H230">
        <v>389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</row>
    <row r="231" spans="1:15">
      <c r="A231">
        <v>54</v>
      </c>
      <c r="B231">
        <v>1</v>
      </c>
      <c r="C231">
        <v>0</v>
      </c>
      <c r="D231">
        <v>1</v>
      </c>
      <c r="E231">
        <v>4.9000000000000004</v>
      </c>
      <c r="F231">
        <v>218</v>
      </c>
      <c r="G231">
        <v>421</v>
      </c>
      <c r="H231">
        <v>208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0</v>
      </c>
    </row>
    <row r="232" spans="1:15">
      <c r="A232">
        <v>54</v>
      </c>
      <c r="B232">
        <v>1</v>
      </c>
      <c r="C232">
        <v>1</v>
      </c>
      <c r="D232">
        <v>1</v>
      </c>
      <c r="E232">
        <v>15</v>
      </c>
      <c r="F232">
        <v>235</v>
      </c>
      <c r="G232">
        <v>525</v>
      </c>
      <c r="H232">
        <v>233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>
      <c r="A233">
        <v>54</v>
      </c>
      <c r="B233">
        <v>1</v>
      </c>
      <c r="C233">
        <v>0</v>
      </c>
      <c r="D233">
        <v>1</v>
      </c>
      <c r="E233">
        <v>5.2</v>
      </c>
      <c r="F233">
        <v>109</v>
      </c>
      <c r="G233">
        <v>216</v>
      </c>
      <c r="H233">
        <v>240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0</v>
      </c>
    </row>
    <row r="234" spans="1:15">
      <c r="A234">
        <v>54</v>
      </c>
      <c r="B234">
        <v>1</v>
      </c>
      <c r="C234">
        <v>0</v>
      </c>
      <c r="D234">
        <v>1</v>
      </c>
      <c r="E234">
        <v>0.8</v>
      </c>
      <c r="F234">
        <v>17</v>
      </c>
      <c r="G234">
        <v>26</v>
      </c>
      <c r="H234">
        <v>128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1</v>
      </c>
      <c r="O234">
        <v>0</v>
      </c>
    </row>
    <row r="235" spans="1:15">
      <c r="A235">
        <v>54</v>
      </c>
      <c r="B235">
        <v>1</v>
      </c>
      <c r="C235">
        <v>1</v>
      </c>
      <c r="D235">
        <v>1</v>
      </c>
      <c r="E235" t="s">
        <v>15</v>
      </c>
      <c r="F235" t="s">
        <v>15</v>
      </c>
      <c r="G235" t="s">
        <v>15</v>
      </c>
      <c r="H235" t="s">
        <v>15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>
      <c r="A236">
        <v>55</v>
      </c>
      <c r="B236">
        <v>1</v>
      </c>
      <c r="C236">
        <v>0</v>
      </c>
      <c r="D236">
        <v>1</v>
      </c>
      <c r="E236">
        <v>15</v>
      </c>
      <c r="F236">
        <v>194</v>
      </c>
      <c r="G236" t="s">
        <v>15</v>
      </c>
      <c r="H236">
        <v>178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</row>
    <row r="237" spans="1:15">
      <c r="A237">
        <v>55</v>
      </c>
      <c r="B237">
        <v>1</v>
      </c>
      <c r="C237">
        <v>0</v>
      </c>
      <c r="D237">
        <v>1</v>
      </c>
      <c r="E237" t="s">
        <v>15</v>
      </c>
      <c r="F237" t="s">
        <v>15</v>
      </c>
      <c r="G237" t="s">
        <v>15</v>
      </c>
      <c r="H237" t="s">
        <v>15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</row>
    <row r="238" spans="1:15">
      <c r="A238">
        <v>55</v>
      </c>
      <c r="B238">
        <v>1</v>
      </c>
      <c r="C238">
        <v>0</v>
      </c>
      <c r="D238">
        <v>1</v>
      </c>
      <c r="E238">
        <v>7.9</v>
      </c>
      <c r="F238">
        <v>166</v>
      </c>
      <c r="G238">
        <v>630</v>
      </c>
      <c r="H238">
        <v>427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</row>
    <row r="239" spans="1:15">
      <c r="A239">
        <v>55</v>
      </c>
      <c r="B239">
        <v>1</v>
      </c>
      <c r="C239">
        <v>1</v>
      </c>
      <c r="D239">
        <v>1</v>
      </c>
      <c r="E239">
        <v>0.6</v>
      </c>
      <c r="F239">
        <v>51</v>
      </c>
      <c r="G239">
        <v>85</v>
      </c>
      <c r="H239">
        <v>118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>
      <c r="A240">
        <v>55</v>
      </c>
      <c r="B240">
        <v>1</v>
      </c>
      <c r="C240">
        <v>0</v>
      </c>
      <c r="D240">
        <v>0</v>
      </c>
      <c r="E240">
        <v>4.3</v>
      </c>
      <c r="F240">
        <v>197</v>
      </c>
      <c r="G240">
        <v>326</v>
      </c>
      <c r="H240">
        <v>97</v>
      </c>
      <c r="I240" t="s">
        <v>15</v>
      </c>
      <c r="J240">
        <v>0</v>
      </c>
      <c r="K240">
        <v>1</v>
      </c>
      <c r="L240">
        <v>1</v>
      </c>
      <c r="M240">
        <v>0</v>
      </c>
      <c r="N240" t="s">
        <v>15</v>
      </c>
      <c r="O240">
        <v>0</v>
      </c>
    </row>
    <row r="241" spans="1:15">
      <c r="A241">
        <v>55</v>
      </c>
      <c r="B241">
        <v>1</v>
      </c>
      <c r="C241">
        <v>0</v>
      </c>
      <c r="D241">
        <v>0</v>
      </c>
      <c r="E241">
        <v>1.7</v>
      </c>
      <c r="F241">
        <v>228</v>
      </c>
      <c r="G241">
        <v>174</v>
      </c>
      <c r="H241">
        <v>102</v>
      </c>
      <c r="I241" t="s">
        <v>15</v>
      </c>
      <c r="J241">
        <v>1</v>
      </c>
      <c r="K241">
        <v>0</v>
      </c>
      <c r="L241">
        <v>0</v>
      </c>
      <c r="M241">
        <v>0</v>
      </c>
      <c r="N241" t="s">
        <v>15</v>
      </c>
      <c r="O241">
        <v>0</v>
      </c>
    </row>
    <row r="242" spans="1:15">
      <c r="A242">
        <v>55</v>
      </c>
      <c r="B242">
        <v>1</v>
      </c>
      <c r="C242">
        <v>0</v>
      </c>
      <c r="D242">
        <v>0</v>
      </c>
      <c r="E242">
        <v>1.6</v>
      </c>
      <c r="F242">
        <v>1121</v>
      </c>
      <c r="G242">
        <v>644</v>
      </c>
      <c r="H242">
        <v>71</v>
      </c>
      <c r="I242" t="s">
        <v>15</v>
      </c>
      <c r="J242">
        <v>0</v>
      </c>
      <c r="K242">
        <v>0</v>
      </c>
      <c r="L242">
        <v>0</v>
      </c>
      <c r="M242">
        <v>0</v>
      </c>
      <c r="N242" t="s">
        <v>15</v>
      </c>
      <c r="O242">
        <v>0</v>
      </c>
    </row>
    <row r="243" spans="1:15">
      <c r="A243">
        <v>55</v>
      </c>
      <c r="B243">
        <v>1</v>
      </c>
      <c r="C243">
        <v>0</v>
      </c>
      <c r="D243">
        <v>1</v>
      </c>
      <c r="E243">
        <v>6</v>
      </c>
      <c r="F243">
        <v>141</v>
      </c>
      <c r="G243">
        <v>157</v>
      </c>
      <c r="H243">
        <v>108</v>
      </c>
      <c r="I243" t="s">
        <v>15</v>
      </c>
      <c r="J243">
        <v>0</v>
      </c>
      <c r="K243">
        <v>1</v>
      </c>
      <c r="L243">
        <v>1</v>
      </c>
      <c r="M243">
        <v>1</v>
      </c>
      <c r="N243">
        <v>0</v>
      </c>
      <c r="O243">
        <v>0</v>
      </c>
    </row>
    <row r="244" spans="1:15">
      <c r="A244">
        <v>55</v>
      </c>
      <c r="B244">
        <v>1</v>
      </c>
      <c r="C244">
        <v>1</v>
      </c>
      <c r="D244">
        <v>1</v>
      </c>
      <c r="E244">
        <v>2</v>
      </c>
      <c r="F244">
        <v>89</v>
      </c>
      <c r="G244">
        <v>193</v>
      </c>
      <c r="H244">
        <v>542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>
      <c r="A245">
        <v>56</v>
      </c>
      <c r="B245">
        <v>1</v>
      </c>
      <c r="C245">
        <v>0</v>
      </c>
      <c r="D245">
        <v>0</v>
      </c>
      <c r="E245">
        <v>0.4</v>
      </c>
      <c r="F245">
        <v>291</v>
      </c>
      <c r="G245">
        <v>681</v>
      </c>
      <c r="H245">
        <v>611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0</v>
      </c>
    </row>
    <row r="246" spans="1:15">
      <c r="A246">
        <v>56</v>
      </c>
      <c r="B246">
        <v>1</v>
      </c>
      <c r="C246">
        <v>0</v>
      </c>
      <c r="D246">
        <v>0</v>
      </c>
      <c r="E246">
        <v>6.6</v>
      </c>
      <c r="F246">
        <v>307</v>
      </c>
      <c r="G246">
        <v>379</v>
      </c>
      <c r="H246">
        <v>143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</row>
    <row r="247" spans="1:15">
      <c r="A247">
        <v>56</v>
      </c>
      <c r="B247">
        <v>1</v>
      </c>
      <c r="C247">
        <v>0</v>
      </c>
      <c r="D247">
        <v>1</v>
      </c>
      <c r="E247">
        <v>13.2</v>
      </c>
      <c r="F247">
        <v>237</v>
      </c>
      <c r="G247">
        <v>278</v>
      </c>
      <c r="H247">
        <v>1094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0</v>
      </c>
    </row>
    <row r="248" spans="1:15">
      <c r="A248">
        <v>56</v>
      </c>
      <c r="B248">
        <v>1</v>
      </c>
      <c r="C248">
        <v>0</v>
      </c>
      <c r="D248">
        <v>1</v>
      </c>
      <c r="E248">
        <v>2</v>
      </c>
      <c r="F248">
        <v>345</v>
      </c>
      <c r="G248">
        <v>549</v>
      </c>
      <c r="H248">
        <v>105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0</v>
      </c>
      <c r="O248">
        <v>0</v>
      </c>
    </row>
    <row r="249" spans="1:15">
      <c r="A249">
        <v>56</v>
      </c>
      <c r="B249">
        <v>1</v>
      </c>
      <c r="C249">
        <v>0</v>
      </c>
      <c r="D249" t="s">
        <v>15</v>
      </c>
      <c r="E249">
        <v>0.9</v>
      </c>
      <c r="F249">
        <v>46</v>
      </c>
      <c r="G249">
        <v>91</v>
      </c>
      <c r="H249">
        <v>73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</row>
    <row r="250" spans="1:15">
      <c r="A250">
        <v>56</v>
      </c>
      <c r="B250">
        <v>1</v>
      </c>
      <c r="C250">
        <v>1</v>
      </c>
      <c r="D250">
        <v>1</v>
      </c>
      <c r="E250">
        <v>9</v>
      </c>
      <c r="F250">
        <v>335</v>
      </c>
      <c r="G250">
        <v>561</v>
      </c>
      <c r="H250">
        <v>706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>
      <c r="A251">
        <v>57</v>
      </c>
      <c r="B251">
        <v>1</v>
      </c>
      <c r="C251">
        <v>1</v>
      </c>
      <c r="D251">
        <v>1</v>
      </c>
      <c r="E251">
        <v>2</v>
      </c>
      <c r="F251">
        <v>293</v>
      </c>
      <c r="G251">
        <v>499</v>
      </c>
      <c r="H251">
        <v>851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1</v>
      </c>
    </row>
    <row r="252" spans="1:15">
      <c r="A252">
        <v>57</v>
      </c>
      <c r="B252">
        <v>1</v>
      </c>
      <c r="C252">
        <v>0</v>
      </c>
      <c r="D252">
        <v>0</v>
      </c>
      <c r="E252">
        <v>5</v>
      </c>
      <c r="F252">
        <v>112</v>
      </c>
      <c r="G252">
        <v>177</v>
      </c>
      <c r="H252">
        <v>241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0</v>
      </c>
    </row>
    <row r="253" spans="1:15">
      <c r="A253">
        <v>57</v>
      </c>
      <c r="B253">
        <v>1</v>
      </c>
      <c r="C253">
        <v>1</v>
      </c>
      <c r="D253">
        <v>1</v>
      </c>
      <c r="E253">
        <v>10</v>
      </c>
      <c r="F253">
        <v>132</v>
      </c>
      <c r="G253">
        <v>237</v>
      </c>
      <c r="H253">
        <v>695</v>
      </c>
      <c r="I253">
        <v>0</v>
      </c>
      <c r="J253">
        <v>0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>
      <c r="A254">
        <v>57</v>
      </c>
      <c r="B254">
        <v>1</v>
      </c>
      <c r="C254">
        <v>0</v>
      </c>
      <c r="D254">
        <v>1</v>
      </c>
      <c r="E254" t="s">
        <v>15</v>
      </c>
      <c r="F254" t="s">
        <v>15</v>
      </c>
      <c r="G254" t="s">
        <v>15</v>
      </c>
      <c r="H254" t="s">
        <v>15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</row>
    <row r="255" spans="1:15">
      <c r="A255">
        <v>57</v>
      </c>
      <c r="B255">
        <v>1</v>
      </c>
      <c r="C255">
        <v>0</v>
      </c>
      <c r="D255">
        <v>0</v>
      </c>
      <c r="E255">
        <v>3</v>
      </c>
      <c r="F255">
        <v>249</v>
      </c>
      <c r="G255">
        <v>179</v>
      </c>
      <c r="H255">
        <v>171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</row>
    <row r="256" spans="1:15">
      <c r="A256">
        <v>57</v>
      </c>
      <c r="B256">
        <v>1</v>
      </c>
      <c r="C256">
        <v>0</v>
      </c>
      <c r="D256">
        <v>1</v>
      </c>
      <c r="E256">
        <v>6</v>
      </c>
      <c r="F256">
        <v>64</v>
      </c>
      <c r="G256">
        <v>178</v>
      </c>
      <c r="H256">
        <v>119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0</v>
      </c>
    </row>
    <row r="257" spans="1:15">
      <c r="A257">
        <v>57</v>
      </c>
      <c r="B257">
        <v>1</v>
      </c>
      <c r="C257">
        <v>0</v>
      </c>
      <c r="D257">
        <v>0</v>
      </c>
      <c r="E257">
        <v>1</v>
      </c>
      <c r="F257">
        <v>20</v>
      </c>
      <c r="G257">
        <v>10</v>
      </c>
      <c r="H257">
        <v>72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</row>
    <row r="258" spans="1:15">
      <c r="A258">
        <v>58</v>
      </c>
      <c r="B258">
        <v>1</v>
      </c>
      <c r="C258">
        <v>0</v>
      </c>
      <c r="D258">
        <v>0</v>
      </c>
      <c r="E258">
        <v>7.8</v>
      </c>
      <c r="F258">
        <v>239</v>
      </c>
      <c r="G258">
        <v>148</v>
      </c>
      <c r="H258">
        <v>515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</row>
    <row r="259" spans="1:15">
      <c r="A259">
        <v>58</v>
      </c>
      <c r="B259">
        <v>1</v>
      </c>
      <c r="C259">
        <v>0</v>
      </c>
      <c r="D259">
        <v>0</v>
      </c>
      <c r="E259">
        <v>7.4</v>
      </c>
      <c r="F259">
        <v>142</v>
      </c>
      <c r="G259">
        <v>119</v>
      </c>
      <c r="H259">
        <v>233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</row>
    <row r="260" spans="1:15">
      <c r="A260">
        <v>58</v>
      </c>
      <c r="B260">
        <v>1</v>
      </c>
      <c r="C260">
        <v>0</v>
      </c>
      <c r="D260">
        <v>1</v>
      </c>
      <c r="E260">
        <v>14</v>
      </c>
      <c r="F260">
        <v>119</v>
      </c>
      <c r="G260">
        <v>86</v>
      </c>
      <c r="H260">
        <v>246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1</v>
      </c>
      <c r="O260">
        <v>0</v>
      </c>
    </row>
    <row r="261" spans="1:15">
      <c r="A261">
        <v>58</v>
      </c>
      <c r="B261">
        <v>1</v>
      </c>
      <c r="C261">
        <v>0</v>
      </c>
      <c r="D261">
        <v>0</v>
      </c>
      <c r="E261">
        <v>4</v>
      </c>
      <c r="F261">
        <v>175</v>
      </c>
      <c r="G261">
        <v>156</v>
      </c>
      <c r="H261">
        <v>245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</row>
    <row r="262" spans="1:15">
      <c r="A262">
        <v>58</v>
      </c>
      <c r="B262">
        <v>1</v>
      </c>
      <c r="C262" t="s">
        <v>15</v>
      </c>
      <c r="D262" t="s">
        <v>15</v>
      </c>
      <c r="E262">
        <v>2.7</v>
      </c>
      <c r="F262">
        <v>191</v>
      </c>
      <c r="G262">
        <v>160</v>
      </c>
      <c r="H262">
        <v>70</v>
      </c>
      <c r="I262" t="s">
        <v>15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0</v>
      </c>
    </row>
    <row r="263" spans="1:15">
      <c r="A263">
        <v>58</v>
      </c>
      <c r="B263">
        <v>1</v>
      </c>
      <c r="C263">
        <v>0</v>
      </c>
      <c r="D263">
        <v>0</v>
      </c>
      <c r="E263">
        <v>1.5</v>
      </c>
      <c r="F263">
        <v>40</v>
      </c>
      <c r="G263">
        <v>118</v>
      </c>
      <c r="H263">
        <v>117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1</v>
      </c>
      <c r="O263">
        <v>0</v>
      </c>
    </row>
    <row r="264" spans="1:15">
      <c r="A264">
        <v>58</v>
      </c>
      <c r="B264">
        <v>1</v>
      </c>
      <c r="C264">
        <v>1</v>
      </c>
      <c r="D264">
        <v>1</v>
      </c>
      <c r="E264">
        <v>35</v>
      </c>
      <c r="F264">
        <v>217</v>
      </c>
      <c r="G264">
        <v>255</v>
      </c>
      <c r="H264">
        <v>1378</v>
      </c>
      <c r="I264">
        <v>0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>
      <c r="A265">
        <v>58</v>
      </c>
      <c r="B265">
        <v>1</v>
      </c>
      <c r="C265">
        <v>1</v>
      </c>
      <c r="D265">
        <v>1</v>
      </c>
      <c r="E265">
        <v>8</v>
      </c>
      <c r="F265">
        <v>136</v>
      </c>
      <c r="G265">
        <v>251</v>
      </c>
      <c r="H265">
        <v>333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>
      <c r="A266">
        <v>58</v>
      </c>
      <c r="B266">
        <v>1</v>
      </c>
      <c r="C266">
        <v>0</v>
      </c>
      <c r="D266">
        <v>0</v>
      </c>
      <c r="E266">
        <v>4</v>
      </c>
      <c r="F266">
        <v>188</v>
      </c>
      <c r="G266">
        <v>235</v>
      </c>
      <c r="H266">
        <v>418</v>
      </c>
      <c r="I266">
        <v>0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</v>
      </c>
    </row>
    <row r="267" spans="1:15">
      <c r="A267">
        <v>58</v>
      </c>
      <c r="B267">
        <v>1</v>
      </c>
      <c r="C267" t="s">
        <v>15</v>
      </c>
      <c r="D267">
        <v>0</v>
      </c>
      <c r="E267">
        <v>11.4</v>
      </c>
      <c r="F267">
        <v>172</v>
      </c>
      <c r="G267">
        <v>123</v>
      </c>
      <c r="H267">
        <v>479</v>
      </c>
      <c r="I267">
        <v>0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</row>
    <row r="268" spans="1:15">
      <c r="A268">
        <v>59</v>
      </c>
      <c r="B268">
        <v>1</v>
      </c>
      <c r="C268">
        <v>0</v>
      </c>
      <c r="D268">
        <v>1</v>
      </c>
      <c r="E268" t="s">
        <v>15</v>
      </c>
      <c r="F268" t="s">
        <v>15</v>
      </c>
      <c r="G268" t="s">
        <v>15</v>
      </c>
      <c r="H268" t="s">
        <v>15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0</v>
      </c>
    </row>
    <row r="269" spans="1:15">
      <c r="A269">
        <v>59</v>
      </c>
      <c r="B269">
        <v>1</v>
      </c>
      <c r="C269">
        <v>1</v>
      </c>
      <c r="D269">
        <v>1</v>
      </c>
      <c r="E269">
        <v>14.6</v>
      </c>
      <c r="F269">
        <v>61</v>
      </c>
      <c r="G269">
        <v>83</v>
      </c>
      <c r="H269">
        <v>394</v>
      </c>
      <c r="I269">
        <v>0</v>
      </c>
      <c r="J269">
        <v>0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>
      <c r="A270">
        <v>59</v>
      </c>
      <c r="B270">
        <v>1</v>
      </c>
      <c r="C270">
        <v>0</v>
      </c>
      <c r="D270">
        <v>1</v>
      </c>
      <c r="E270">
        <v>14</v>
      </c>
      <c r="F270">
        <v>497</v>
      </c>
      <c r="G270">
        <v>637</v>
      </c>
      <c r="H270">
        <v>522</v>
      </c>
      <c r="I270">
        <v>0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0</v>
      </c>
    </row>
    <row r="271" spans="1:15">
      <c r="A271">
        <v>59</v>
      </c>
      <c r="B271">
        <v>1</v>
      </c>
      <c r="C271">
        <v>1</v>
      </c>
      <c r="D271">
        <v>1</v>
      </c>
      <c r="E271">
        <v>3</v>
      </c>
      <c r="F271">
        <v>173</v>
      </c>
      <c r="G271">
        <v>293</v>
      </c>
      <c r="H271">
        <v>728</v>
      </c>
      <c r="I271">
        <v>0</v>
      </c>
      <c r="J271">
        <v>0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>
      <c r="A272">
        <v>59</v>
      </c>
      <c r="B272">
        <v>1</v>
      </c>
      <c r="C272">
        <v>0</v>
      </c>
      <c r="D272">
        <v>1</v>
      </c>
      <c r="E272">
        <v>3</v>
      </c>
      <c r="F272">
        <v>86</v>
      </c>
      <c r="G272">
        <v>67</v>
      </c>
      <c r="H272">
        <v>578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0</v>
      </c>
    </row>
    <row r="273" spans="1:15">
      <c r="A273">
        <v>59</v>
      </c>
      <c r="B273">
        <v>1</v>
      </c>
      <c r="C273">
        <v>0</v>
      </c>
      <c r="D273">
        <v>0</v>
      </c>
      <c r="E273">
        <v>2.2000000000000002</v>
      </c>
      <c r="F273">
        <v>65</v>
      </c>
      <c r="G273">
        <v>69</v>
      </c>
      <c r="H273">
        <v>90</v>
      </c>
      <c r="I273" t="s">
        <v>15</v>
      </c>
      <c r="J273">
        <v>0</v>
      </c>
      <c r="K273">
        <v>0</v>
      </c>
      <c r="L273">
        <v>0</v>
      </c>
      <c r="M273">
        <v>0</v>
      </c>
      <c r="N273" t="s">
        <v>15</v>
      </c>
      <c r="O273">
        <v>0</v>
      </c>
    </row>
    <row r="274" spans="1:15">
      <c r="A274">
        <v>59</v>
      </c>
      <c r="B274">
        <v>1</v>
      </c>
      <c r="C274">
        <v>0</v>
      </c>
      <c r="D274">
        <v>0</v>
      </c>
      <c r="E274">
        <v>1.8</v>
      </c>
      <c r="F274">
        <v>321</v>
      </c>
      <c r="G274">
        <v>232</v>
      </c>
      <c r="H274">
        <v>123</v>
      </c>
      <c r="I274" t="s">
        <v>15</v>
      </c>
      <c r="J274">
        <v>1</v>
      </c>
      <c r="K274">
        <v>0</v>
      </c>
      <c r="L274">
        <v>0</v>
      </c>
      <c r="M274">
        <v>0</v>
      </c>
      <c r="N274" t="s">
        <v>15</v>
      </c>
      <c r="O274">
        <v>0</v>
      </c>
    </row>
    <row r="275" spans="1:15">
      <c r="A275">
        <v>59</v>
      </c>
      <c r="B275">
        <v>1</v>
      </c>
      <c r="C275">
        <v>0</v>
      </c>
      <c r="D275">
        <v>1</v>
      </c>
      <c r="E275">
        <v>11</v>
      </c>
      <c r="F275">
        <v>73</v>
      </c>
      <c r="G275" t="s">
        <v>15</v>
      </c>
      <c r="H275" t="s">
        <v>15</v>
      </c>
      <c r="I275">
        <v>0</v>
      </c>
      <c r="J275">
        <v>0</v>
      </c>
      <c r="K275">
        <v>1</v>
      </c>
      <c r="L275">
        <v>1</v>
      </c>
      <c r="M275">
        <v>1</v>
      </c>
      <c r="N275">
        <v>0</v>
      </c>
      <c r="O275">
        <v>0</v>
      </c>
    </row>
    <row r="276" spans="1:15">
      <c r="A276">
        <v>59</v>
      </c>
      <c r="B276">
        <v>1</v>
      </c>
      <c r="C276" t="s">
        <v>15</v>
      </c>
      <c r="D276" t="s">
        <v>15</v>
      </c>
      <c r="E276">
        <v>8</v>
      </c>
      <c r="F276">
        <v>121</v>
      </c>
      <c r="G276">
        <v>81</v>
      </c>
      <c r="H276">
        <v>264</v>
      </c>
      <c r="I276">
        <v>0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</row>
    <row r="277" spans="1:15">
      <c r="A277">
        <v>59</v>
      </c>
      <c r="B277">
        <v>1</v>
      </c>
      <c r="C277">
        <v>0</v>
      </c>
      <c r="D277">
        <v>1</v>
      </c>
      <c r="E277">
        <v>11</v>
      </c>
      <c r="F277">
        <v>234</v>
      </c>
      <c r="G277">
        <v>418</v>
      </c>
      <c r="H277">
        <v>297</v>
      </c>
      <c r="I277">
        <v>0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</row>
    <row r="278" spans="1:15">
      <c r="A278">
        <v>59</v>
      </c>
      <c r="B278">
        <v>1</v>
      </c>
      <c r="C278">
        <v>0</v>
      </c>
      <c r="D278">
        <v>1</v>
      </c>
      <c r="E278" t="s">
        <v>15</v>
      </c>
      <c r="F278" t="s">
        <v>15</v>
      </c>
      <c r="G278" t="s">
        <v>15</v>
      </c>
      <c r="H278" t="s">
        <v>15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</row>
    <row r="279" spans="1:15">
      <c r="A279">
        <v>60</v>
      </c>
      <c r="B279">
        <v>1</v>
      </c>
      <c r="C279">
        <v>0</v>
      </c>
      <c r="D279">
        <v>0</v>
      </c>
      <c r="E279">
        <v>0.2</v>
      </c>
      <c r="F279">
        <v>105</v>
      </c>
      <c r="G279">
        <v>123</v>
      </c>
      <c r="H279">
        <v>312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</row>
    <row r="280" spans="1:15">
      <c r="A280">
        <v>60</v>
      </c>
      <c r="B280">
        <v>1</v>
      </c>
      <c r="C280" t="s">
        <v>15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</row>
    <row r="281" spans="1:15">
      <c r="A281">
        <v>60</v>
      </c>
      <c r="B281">
        <v>1</v>
      </c>
      <c r="C281">
        <v>0</v>
      </c>
      <c r="D281">
        <v>1</v>
      </c>
      <c r="E281">
        <v>9</v>
      </c>
      <c r="F281">
        <v>137</v>
      </c>
      <c r="G281">
        <v>296</v>
      </c>
      <c r="H281">
        <v>799</v>
      </c>
      <c r="I281">
        <v>0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0</v>
      </c>
    </row>
    <row r="282" spans="1:15">
      <c r="A282">
        <v>60</v>
      </c>
      <c r="B282">
        <v>1</v>
      </c>
      <c r="C282">
        <v>0</v>
      </c>
      <c r="D282">
        <v>0</v>
      </c>
      <c r="E282">
        <v>1</v>
      </c>
      <c r="F282">
        <v>224</v>
      </c>
      <c r="G282">
        <v>352</v>
      </c>
      <c r="H282">
        <v>178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0</v>
      </c>
    </row>
    <row r="283" spans="1:15">
      <c r="A283">
        <v>60</v>
      </c>
      <c r="B283">
        <v>1</v>
      </c>
      <c r="C283">
        <v>0</v>
      </c>
      <c r="D283">
        <v>1</v>
      </c>
      <c r="E283">
        <v>2</v>
      </c>
      <c r="F283">
        <v>95</v>
      </c>
      <c r="G283">
        <v>77</v>
      </c>
      <c r="H283">
        <v>183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</row>
    <row r="284" spans="1:15">
      <c r="A284">
        <v>60</v>
      </c>
      <c r="B284">
        <v>1</v>
      </c>
      <c r="C284">
        <v>1</v>
      </c>
      <c r="D284">
        <v>1</v>
      </c>
      <c r="E284">
        <v>29</v>
      </c>
      <c r="F284">
        <v>484</v>
      </c>
      <c r="G284">
        <v>548</v>
      </c>
      <c r="H284">
        <v>979</v>
      </c>
      <c r="I284">
        <v>0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>
      <c r="A285">
        <v>60</v>
      </c>
      <c r="B285">
        <v>1</v>
      </c>
      <c r="C285">
        <v>1</v>
      </c>
      <c r="D285">
        <v>1</v>
      </c>
      <c r="E285">
        <v>4.5999999999999996</v>
      </c>
      <c r="F285">
        <v>117</v>
      </c>
      <c r="G285">
        <v>379</v>
      </c>
      <c r="H285">
        <v>236</v>
      </c>
      <c r="I285">
        <v>0</v>
      </c>
      <c r="J285">
        <v>0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>
      <c r="A286">
        <v>61</v>
      </c>
      <c r="B286">
        <v>1</v>
      </c>
      <c r="C286">
        <v>0</v>
      </c>
      <c r="D286">
        <v>0</v>
      </c>
      <c r="E286">
        <v>0.4</v>
      </c>
      <c r="F286">
        <v>24</v>
      </c>
      <c r="G286">
        <v>26</v>
      </c>
      <c r="H286">
        <v>98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0</v>
      </c>
    </row>
    <row r="287" spans="1:15">
      <c r="A287">
        <v>61</v>
      </c>
      <c r="B287">
        <v>1</v>
      </c>
      <c r="C287" t="s">
        <v>15</v>
      </c>
      <c r="D287" t="s">
        <v>15</v>
      </c>
      <c r="E287">
        <v>0.4</v>
      </c>
      <c r="F287">
        <v>38</v>
      </c>
      <c r="G287">
        <v>22</v>
      </c>
      <c r="H287">
        <v>120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</row>
    <row r="288" spans="1:15">
      <c r="A288">
        <v>61</v>
      </c>
      <c r="B288">
        <v>1</v>
      </c>
      <c r="C288">
        <v>0</v>
      </c>
      <c r="D288">
        <v>1</v>
      </c>
      <c r="E288">
        <v>31</v>
      </c>
      <c r="F288">
        <v>192</v>
      </c>
      <c r="G288">
        <v>442</v>
      </c>
      <c r="H288">
        <v>400</v>
      </c>
      <c r="I288">
        <v>0</v>
      </c>
      <c r="J288">
        <v>0</v>
      </c>
      <c r="K288">
        <v>1</v>
      </c>
      <c r="L288">
        <v>1</v>
      </c>
      <c r="M288">
        <v>1</v>
      </c>
      <c r="N288">
        <v>0</v>
      </c>
      <c r="O288">
        <v>0</v>
      </c>
    </row>
    <row r="289" spans="1:15">
      <c r="A289">
        <v>61</v>
      </c>
      <c r="B289">
        <v>1</v>
      </c>
      <c r="C289">
        <v>0</v>
      </c>
      <c r="D289">
        <v>1</v>
      </c>
      <c r="E289">
        <v>1</v>
      </c>
      <c r="F289">
        <v>33</v>
      </c>
      <c r="G289">
        <v>103</v>
      </c>
      <c r="H289">
        <v>158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0</v>
      </c>
    </row>
    <row r="290" spans="1:15">
      <c r="A290">
        <v>61</v>
      </c>
      <c r="B290">
        <v>1</v>
      </c>
      <c r="C290">
        <v>0</v>
      </c>
      <c r="D290">
        <v>0</v>
      </c>
      <c r="E290">
        <v>4.7</v>
      </c>
      <c r="F290">
        <v>120</v>
      </c>
      <c r="G290">
        <v>271</v>
      </c>
      <c r="H290">
        <v>124</v>
      </c>
      <c r="I290" t="s">
        <v>15</v>
      </c>
      <c r="J290">
        <v>1</v>
      </c>
      <c r="K290">
        <v>1</v>
      </c>
      <c r="L290">
        <v>1</v>
      </c>
      <c r="M290">
        <v>0</v>
      </c>
      <c r="N290" t="s">
        <v>15</v>
      </c>
      <c r="O290">
        <v>0</v>
      </c>
    </row>
    <row r="291" spans="1:15">
      <c r="A291">
        <v>61</v>
      </c>
      <c r="B291">
        <v>1</v>
      </c>
      <c r="C291" t="s">
        <v>15</v>
      </c>
      <c r="D291" t="s">
        <v>15</v>
      </c>
      <c r="E291">
        <v>7.5</v>
      </c>
      <c r="F291">
        <v>152</v>
      </c>
      <c r="G291">
        <v>359</v>
      </c>
      <c r="H291">
        <v>269</v>
      </c>
      <c r="I291" t="s">
        <v>15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0</v>
      </c>
    </row>
    <row r="292" spans="1:15">
      <c r="A292">
        <v>62</v>
      </c>
      <c r="B292">
        <v>1</v>
      </c>
      <c r="C292" t="s">
        <v>15</v>
      </c>
      <c r="D292" t="s">
        <v>15</v>
      </c>
      <c r="E292">
        <v>26</v>
      </c>
      <c r="F292">
        <v>1740</v>
      </c>
      <c r="G292">
        <v>1248</v>
      </c>
      <c r="H292">
        <v>3788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</row>
    <row r="293" spans="1:15">
      <c r="A293">
        <v>62</v>
      </c>
      <c r="B293">
        <v>1</v>
      </c>
      <c r="C293">
        <v>0</v>
      </c>
      <c r="D293">
        <v>1</v>
      </c>
      <c r="E293">
        <v>5</v>
      </c>
      <c r="F293">
        <v>191</v>
      </c>
      <c r="G293">
        <v>348</v>
      </c>
      <c r="H293">
        <v>299</v>
      </c>
      <c r="I293">
        <v>0</v>
      </c>
      <c r="J293">
        <v>0</v>
      </c>
      <c r="K293">
        <v>1</v>
      </c>
      <c r="L293">
        <v>1</v>
      </c>
      <c r="M293">
        <v>1</v>
      </c>
      <c r="N293">
        <v>1</v>
      </c>
      <c r="O293">
        <v>0</v>
      </c>
    </row>
    <row r="294" spans="1:15">
      <c r="A294">
        <v>62</v>
      </c>
      <c r="B294">
        <v>1</v>
      </c>
      <c r="C294">
        <v>1</v>
      </c>
      <c r="D294">
        <v>1</v>
      </c>
      <c r="E294" t="s">
        <v>15</v>
      </c>
      <c r="F294" t="s">
        <v>15</v>
      </c>
      <c r="G294" t="s">
        <v>15</v>
      </c>
      <c r="H294" t="s">
        <v>15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>
      <c r="A295">
        <v>62</v>
      </c>
      <c r="B295">
        <v>1</v>
      </c>
      <c r="C295">
        <v>0</v>
      </c>
      <c r="D295">
        <v>1</v>
      </c>
      <c r="E295">
        <v>17.399999999999999</v>
      </c>
      <c r="F295">
        <v>229</v>
      </c>
      <c r="G295">
        <v>378</v>
      </c>
      <c r="H295">
        <v>863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0</v>
      </c>
    </row>
    <row r="296" spans="1:15">
      <c r="A296">
        <v>62</v>
      </c>
      <c r="B296">
        <v>1</v>
      </c>
      <c r="C296" t="s">
        <v>15</v>
      </c>
      <c r="D296">
        <v>1</v>
      </c>
      <c r="E296" t="s">
        <v>15</v>
      </c>
      <c r="F296" t="s">
        <v>15</v>
      </c>
      <c r="G296" t="s">
        <v>15</v>
      </c>
      <c r="H296" t="s">
        <v>15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</v>
      </c>
      <c r="O296">
        <v>0</v>
      </c>
    </row>
    <row r="297" spans="1:15">
      <c r="A297">
        <v>62</v>
      </c>
      <c r="B297">
        <v>1</v>
      </c>
      <c r="C297">
        <v>0</v>
      </c>
      <c r="D297">
        <v>1</v>
      </c>
      <c r="E297">
        <v>18.399999999999999</v>
      </c>
      <c r="F297">
        <v>268</v>
      </c>
      <c r="G297">
        <v>158</v>
      </c>
      <c r="H297">
        <v>722</v>
      </c>
      <c r="I297">
        <v>0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0</v>
      </c>
    </row>
    <row r="298" spans="1:15">
      <c r="A298">
        <v>62</v>
      </c>
      <c r="B298">
        <v>1</v>
      </c>
      <c r="C298">
        <v>0</v>
      </c>
      <c r="D298">
        <v>0</v>
      </c>
      <c r="E298">
        <v>2.6</v>
      </c>
      <c r="F298">
        <v>28</v>
      </c>
      <c r="G298">
        <v>21</v>
      </c>
      <c r="H298">
        <v>86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</row>
    <row r="299" spans="1:15">
      <c r="A299">
        <v>62</v>
      </c>
      <c r="B299">
        <v>1</v>
      </c>
      <c r="C299">
        <v>0</v>
      </c>
      <c r="D299">
        <v>1</v>
      </c>
      <c r="E299">
        <v>22.2</v>
      </c>
      <c r="F299">
        <v>79</v>
      </c>
      <c r="G299">
        <v>62</v>
      </c>
      <c r="H299">
        <v>358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</row>
    <row r="300" spans="1:15">
      <c r="A300">
        <v>62</v>
      </c>
      <c r="B300">
        <v>1</v>
      </c>
      <c r="C300">
        <v>0</v>
      </c>
      <c r="D300">
        <v>0</v>
      </c>
      <c r="E300">
        <v>3.3</v>
      </c>
      <c r="F300">
        <v>522</v>
      </c>
      <c r="G300">
        <v>376</v>
      </c>
      <c r="H300">
        <v>255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0</v>
      </c>
    </row>
    <row r="301" spans="1:15">
      <c r="A301">
        <v>62</v>
      </c>
      <c r="B301">
        <v>1</v>
      </c>
      <c r="C301">
        <v>0</v>
      </c>
      <c r="D301">
        <v>1</v>
      </c>
      <c r="E301">
        <v>3</v>
      </c>
      <c r="F301">
        <v>255</v>
      </c>
      <c r="G301">
        <v>203</v>
      </c>
      <c r="H301">
        <v>147</v>
      </c>
      <c r="I301">
        <v>0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0</v>
      </c>
    </row>
    <row r="302" spans="1:15">
      <c r="A302">
        <v>62</v>
      </c>
      <c r="B302">
        <v>1</v>
      </c>
      <c r="C302">
        <v>0</v>
      </c>
      <c r="D302">
        <v>1</v>
      </c>
      <c r="E302">
        <v>21.8</v>
      </c>
      <c r="F302">
        <v>421</v>
      </c>
      <c r="G302">
        <v>543</v>
      </c>
      <c r="H302">
        <v>747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0</v>
      </c>
    </row>
    <row r="303" spans="1:15">
      <c r="A303">
        <v>62</v>
      </c>
      <c r="B303">
        <v>1</v>
      </c>
      <c r="C303">
        <v>0</v>
      </c>
      <c r="D303">
        <v>0</v>
      </c>
      <c r="E303">
        <v>6</v>
      </c>
      <c r="F303">
        <v>413</v>
      </c>
      <c r="G303">
        <v>608</v>
      </c>
      <c r="H303">
        <v>138</v>
      </c>
      <c r="I303">
        <v>0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0</v>
      </c>
    </row>
    <row r="304" spans="1:15">
      <c r="A304">
        <v>62</v>
      </c>
      <c r="B304">
        <v>1</v>
      </c>
      <c r="C304">
        <v>0</v>
      </c>
      <c r="D304">
        <v>0</v>
      </c>
      <c r="E304">
        <v>1.7</v>
      </c>
      <c r="F304">
        <v>29</v>
      </c>
      <c r="G304">
        <v>25</v>
      </c>
      <c r="H304">
        <v>55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0</v>
      </c>
    </row>
    <row r="305" spans="1:15">
      <c r="A305">
        <v>62</v>
      </c>
      <c r="B305">
        <v>1</v>
      </c>
      <c r="C305">
        <v>0</v>
      </c>
      <c r="D305">
        <v>0</v>
      </c>
      <c r="E305">
        <v>1.1000000000000001</v>
      </c>
      <c r="F305">
        <v>33</v>
      </c>
      <c r="G305">
        <v>27</v>
      </c>
      <c r="H305">
        <v>69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</row>
    <row r="306" spans="1:15">
      <c r="A306">
        <v>62</v>
      </c>
      <c r="B306">
        <v>1</v>
      </c>
      <c r="C306">
        <v>0</v>
      </c>
      <c r="D306">
        <v>0</v>
      </c>
      <c r="E306">
        <v>4.2</v>
      </c>
      <c r="F306">
        <v>63</v>
      </c>
      <c r="G306">
        <v>89</v>
      </c>
      <c r="H306">
        <v>141</v>
      </c>
      <c r="I306">
        <v>0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0</v>
      </c>
    </row>
    <row r="307" spans="1:15">
      <c r="A307">
        <v>63</v>
      </c>
      <c r="B307">
        <v>1</v>
      </c>
      <c r="C307">
        <v>0</v>
      </c>
      <c r="D307">
        <v>1</v>
      </c>
      <c r="E307">
        <v>0.9</v>
      </c>
      <c r="F307">
        <v>18</v>
      </c>
      <c r="G307">
        <v>67</v>
      </c>
      <c r="H307">
        <v>131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</row>
    <row r="308" spans="1:15">
      <c r="A308">
        <v>63</v>
      </c>
      <c r="B308">
        <v>1</v>
      </c>
      <c r="C308">
        <v>0</v>
      </c>
      <c r="D308">
        <v>0</v>
      </c>
      <c r="E308">
        <v>2.1</v>
      </c>
      <c r="F308">
        <v>44</v>
      </c>
      <c r="G308">
        <v>92</v>
      </c>
      <c r="H308">
        <v>96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0</v>
      </c>
    </row>
    <row r="309" spans="1:15">
      <c r="A309">
        <v>63</v>
      </c>
      <c r="B309">
        <v>1</v>
      </c>
      <c r="C309">
        <v>0</v>
      </c>
      <c r="D309">
        <v>0</v>
      </c>
      <c r="E309">
        <v>18.3</v>
      </c>
      <c r="F309">
        <v>183</v>
      </c>
      <c r="G309">
        <v>162</v>
      </c>
      <c r="H309">
        <v>2408</v>
      </c>
      <c r="I309">
        <v>0</v>
      </c>
      <c r="J309">
        <v>0</v>
      </c>
      <c r="K309">
        <v>1</v>
      </c>
      <c r="L309">
        <v>1</v>
      </c>
      <c r="M309">
        <v>1</v>
      </c>
      <c r="N309">
        <v>0</v>
      </c>
      <c r="O309">
        <v>0</v>
      </c>
    </row>
    <row r="310" spans="1:15">
      <c r="A310">
        <v>63</v>
      </c>
      <c r="B310">
        <v>1</v>
      </c>
      <c r="C310">
        <v>0</v>
      </c>
      <c r="D310">
        <v>1</v>
      </c>
      <c r="E310">
        <v>1</v>
      </c>
      <c r="F310">
        <v>71</v>
      </c>
      <c r="G310">
        <v>38</v>
      </c>
      <c r="H310">
        <v>135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0</v>
      </c>
    </row>
    <row r="311" spans="1:15">
      <c r="A311">
        <v>63</v>
      </c>
      <c r="B311">
        <v>1</v>
      </c>
      <c r="C311">
        <v>0</v>
      </c>
      <c r="D311">
        <v>1</v>
      </c>
      <c r="E311">
        <v>6.9</v>
      </c>
      <c r="F311">
        <v>287</v>
      </c>
      <c r="G311">
        <v>501</v>
      </c>
      <c r="H311">
        <v>201</v>
      </c>
      <c r="I311">
        <v>0</v>
      </c>
      <c r="J311">
        <v>0</v>
      </c>
      <c r="K311">
        <v>1</v>
      </c>
      <c r="L311">
        <v>1</v>
      </c>
      <c r="M311">
        <v>1</v>
      </c>
      <c r="N311">
        <v>1</v>
      </c>
      <c r="O311">
        <v>0</v>
      </c>
    </row>
    <row r="312" spans="1:15">
      <c r="A312">
        <v>63</v>
      </c>
      <c r="B312">
        <v>1</v>
      </c>
      <c r="C312">
        <v>0</v>
      </c>
      <c r="D312">
        <v>1</v>
      </c>
      <c r="E312">
        <v>13.9</v>
      </c>
      <c r="F312">
        <v>59</v>
      </c>
      <c r="G312">
        <v>88</v>
      </c>
      <c r="H312">
        <v>374</v>
      </c>
      <c r="I312">
        <v>0</v>
      </c>
      <c r="J312">
        <v>0</v>
      </c>
      <c r="K312">
        <v>1</v>
      </c>
      <c r="L312">
        <v>1</v>
      </c>
      <c r="M312">
        <v>1</v>
      </c>
      <c r="N312">
        <v>0</v>
      </c>
      <c r="O312">
        <v>0</v>
      </c>
    </row>
    <row r="313" spans="1:15">
      <c r="A313">
        <v>63</v>
      </c>
      <c r="B313">
        <v>1</v>
      </c>
      <c r="C313">
        <v>1</v>
      </c>
      <c r="D313">
        <v>1</v>
      </c>
      <c r="E313">
        <v>2</v>
      </c>
      <c r="F313">
        <v>1200</v>
      </c>
      <c r="G313">
        <v>825</v>
      </c>
      <c r="H313">
        <v>59</v>
      </c>
      <c r="I313">
        <v>0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1</v>
      </c>
    </row>
    <row r="314" spans="1:15">
      <c r="A314">
        <v>63</v>
      </c>
      <c r="B314">
        <v>1</v>
      </c>
      <c r="C314">
        <v>0</v>
      </c>
      <c r="D314">
        <v>1</v>
      </c>
      <c r="E314">
        <v>16</v>
      </c>
      <c r="F314">
        <v>82</v>
      </c>
      <c r="G314">
        <v>211</v>
      </c>
      <c r="H314" t="s">
        <v>15</v>
      </c>
      <c r="I314">
        <v>0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</row>
    <row r="315" spans="1:15">
      <c r="A315">
        <v>63</v>
      </c>
      <c r="B315">
        <v>1</v>
      </c>
      <c r="C315">
        <v>0</v>
      </c>
      <c r="D315">
        <v>1</v>
      </c>
      <c r="E315">
        <v>0.3</v>
      </c>
      <c r="F315">
        <v>12</v>
      </c>
      <c r="G315">
        <v>13</v>
      </c>
      <c r="H315">
        <v>84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0</v>
      </c>
    </row>
    <row r="316" spans="1:15">
      <c r="A316">
        <v>63</v>
      </c>
      <c r="B316">
        <v>1</v>
      </c>
      <c r="C316">
        <v>1</v>
      </c>
      <c r="D316">
        <v>1</v>
      </c>
      <c r="E316">
        <v>3</v>
      </c>
      <c r="F316">
        <v>205</v>
      </c>
      <c r="G316" t="s">
        <v>15</v>
      </c>
      <c r="H316" t="s">
        <v>15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1</v>
      </c>
    </row>
    <row r="317" spans="1:15">
      <c r="A317">
        <v>64</v>
      </c>
      <c r="B317">
        <v>1</v>
      </c>
      <c r="C317">
        <v>1</v>
      </c>
      <c r="D317">
        <v>1</v>
      </c>
      <c r="E317">
        <v>0.9</v>
      </c>
      <c r="F317">
        <v>115</v>
      </c>
      <c r="G317">
        <v>171</v>
      </c>
      <c r="H317">
        <v>157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1</v>
      </c>
    </row>
    <row r="318" spans="1:15">
      <c r="A318">
        <v>64</v>
      </c>
      <c r="B318">
        <v>1</v>
      </c>
      <c r="C318">
        <v>0</v>
      </c>
      <c r="D318">
        <v>1</v>
      </c>
      <c r="E318">
        <v>1.1000000000000001</v>
      </c>
      <c r="F318">
        <v>14</v>
      </c>
      <c r="G318">
        <v>18</v>
      </c>
      <c r="H318">
        <v>103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1</v>
      </c>
      <c r="O318">
        <v>0</v>
      </c>
    </row>
    <row r="319" spans="1:15">
      <c r="A319">
        <v>64</v>
      </c>
      <c r="B319">
        <v>1</v>
      </c>
      <c r="C319">
        <v>0</v>
      </c>
      <c r="D319">
        <v>1</v>
      </c>
      <c r="E319">
        <v>13.3</v>
      </c>
      <c r="F319">
        <v>128</v>
      </c>
      <c r="G319">
        <v>319</v>
      </c>
      <c r="H319">
        <v>639</v>
      </c>
      <c r="I319">
        <v>0</v>
      </c>
      <c r="J319">
        <v>0</v>
      </c>
      <c r="K319">
        <v>1</v>
      </c>
      <c r="L319">
        <v>1</v>
      </c>
      <c r="M319">
        <v>1</v>
      </c>
      <c r="N319">
        <v>0</v>
      </c>
      <c r="O319">
        <v>0</v>
      </c>
    </row>
    <row r="320" spans="1:15">
      <c r="A320">
        <v>64</v>
      </c>
      <c r="B320">
        <v>1</v>
      </c>
      <c r="C320">
        <v>0</v>
      </c>
      <c r="D320">
        <v>0</v>
      </c>
      <c r="E320">
        <v>1.2</v>
      </c>
      <c r="F320">
        <v>115</v>
      </c>
      <c r="G320">
        <v>74</v>
      </c>
      <c r="H320">
        <v>187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</row>
    <row r="321" spans="1:15">
      <c r="A321">
        <v>64</v>
      </c>
      <c r="B321">
        <v>1</v>
      </c>
      <c r="C321">
        <v>0</v>
      </c>
      <c r="D321">
        <v>0</v>
      </c>
      <c r="E321">
        <v>24.9</v>
      </c>
      <c r="F321">
        <v>134</v>
      </c>
      <c r="G321">
        <v>115</v>
      </c>
      <c r="H321">
        <v>499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0</v>
      </c>
      <c r="O321">
        <v>0</v>
      </c>
    </row>
    <row r="322" spans="1:15">
      <c r="A322">
        <v>64</v>
      </c>
      <c r="B322">
        <v>1</v>
      </c>
      <c r="C322">
        <v>0</v>
      </c>
      <c r="D322">
        <v>1</v>
      </c>
      <c r="E322">
        <v>10.8</v>
      </c>
      <c r="F322">
        <v>196</v>
      </c>
      <c r="G322">
        <v>391</v>
      </c>
      <c r="H322">
        <v>579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0</v>
      </c>
      <c r="O322">
        <v>0</v>
      </c>
    </row>
    <row r="323" spans="1:15">
      <c r="A323">
        <v>64</v>
      </c>
      <c r="B323">
        <v>1</v>
      </c>
      <c r="C323">
        <v>0</v>
      </c>
      <c r="D323">
        <v>1</v>
      </c>
      <c r="E323">
        <v>7.9</v>
      </c>
      <c r="F323">
        <v>252</v>
      </c>
      <c r="G323">
        <v>383</v>
      </c>
      <c r="H323">
        <v>152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0</v>
      </c>
    </row>
    <row r="324" spans="1:15">
      <c r="A324">
        <v>64</v>
      </c>
      <c r="B324">
        <v>1</v>
      </c>
      <c r="C324">
        <v>0</v>
      </c>
      <c r="D324">
        <v>1</v>
      </c>
      <c r="E324">
        <v>32</v>
      </c>
      <c r="F324">
        <v>277</v>
      </c>
      <c r="G324">
        <v>261</v>
      </c>
      <c r="H324">
        <v>1329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</row>
    <row r="325" spans="1:15">
      <c r="A325">
        <v>65</v>
      </c>
      <c r="B325">
        <v>1</v>
      </c>
      <c r="C325" t="s">
        <v>15</v>
      </c>
      <c r="D325" t="s">
        <v>15</v>
      </c>
      <c r="E325">
        <v>10</v>
      </c>
      <c r="F325">
        <v>238</v>
      </c>
      <c r="G325">
        <v>556</v>
      </c>
      <c r="H325">
        <v>236</v>
      </c>
      <c r="I325">
        <v>0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0</v>
      </c>
    </row>
    <row r="326" spans="1:15">
      <c r="A326">
        <v>65</v>
      </c>
      <c r="B326">
        <v>1</v>
      </c>
      <c r="C326">
        <v>0</v>
      </c>
      <c r="D326">
        <v>1</v>
      </c>
      <c r="E326">
        <v>0.9</v>
      </c>
      <c r="F326">
        <v>36</v>
      </c>
      <c r="G326">
        <v>42</v>
      </c>
      <c r="H326">
        <v>199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</row>
    <row r="327" spans="1:15">
      <c r="A327">
        <v>65</v>
      </c>
      <c r="B327">
        <v>1</v>
      </c>
      <c r="C327">
        <v>0</v>
      </c>
      <c r="D327" t="s">
        <v>15</v>
      </c>
      <c r="E327">
        <v>1</v>
      </c>
      <c r="F327">
        <v>94</v>
      </c>
      <c r="G327">
        <v>50</v>
      </c>
      <c r="H327">
        <v>473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</v>
      </c>
      <c r="O327">
        <v>0</v>
      </c>
    </row>
    <row r="328" spans="1:15">
      <c r="A328">
        <v>65</v>
      </c>
      <c r="B328">
        <v>1</v>
      </c>
      <c r="C328" t="s">
        <v>15</v>
      </c>
      <c r="D328" t="s">
        <v>15</v>
      </c>
      <c r="E328" t="s">
        <v>15</v>
      </c>
      <c r="F328" t="s">
        <v>15</v>
      </c>
      <c r="G328" t="s">
        <v>15</v>
      </c>
      <c r="H328" t="s">
        <v>15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</row>
    <row r="329" spans="1:15">
      <c r="A329">
        <v>65</v>
      </c>
      <c r="B329">
        <v>1</v>
      </c>
      <c r="C329">
        <v>0</v>
      </c>
      <c r="D329">
        <v>0</v>
      </c>
      <c r="E329">
        <v>5.9</v>
      </c>
      <c r="F329">
        <v>200</v>
      </c>
      <c r="G329">
        <v>200</v>
      </c>
      <c r="H329">
        <v>500</v>
      </c>
      <c r="I329" t="s">
        <v>15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0</v>
      </c>
    </row>
    <row r="330" spans="1:15">
      <c r="A330">
        <v>65</v>
      </c>
      <c r="B330">
        <v>1</v>
      </c>
      <c r="C330">
        <v>0</v>
      </c>
      <c r="D330">
        <v>0</v>
      </c>
      <c r="E330">
        <v>2</v>
      </c>
      <c r="F330">
        <v>884</v>
      </c>
      <c r="G330">
        <v>581</v>
      </c>
      <c r="H330">
        <v>231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</row>
    <row r="331" spans="1:15">
      <c r="A331">
        <v>65</v>
      </c>
      <c r="B331">
        <v>1</v>
      </c>
      <c r="C331">
        <v>0</v>
      </c>
      <c r="D331">
        <v>0</v>
      </c>
      <c r="E331">
        <v>0.8</v>
      </c>
      <c r="F331">
        <v>48</v>
      </c>
      <c r="G331">
        <v>15</v>
      </c>
      <c r="H331">
        <v>257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</row>
    <row r="332" spans="1:15">
      <c r="A332">
        <v>65</v>
      </c>
      <c r="B332">
        <v>1</v>
      </c>
      <c r="C332">
        <v>0</v>
      </c>
      <c r="D332">
        <v>1</v>
      </c>
      <c r="E332">
        <v>8.8000000000000007</v>
      </c>
      <c r="F332">
        <v>174</v>
      </c>
      <c r="G332">
        <v>325</v>
      </c>
      <c r="H332">
        <v>96</v>
      </c>
      <c r="I332">
        <v>0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0</v>
      </c>
    </row>
    <row r="333" spans="1:15">
      <c r="A333">
        <v>65</v>
      </c>
      <c r="B333">
        <v>1</v>
      </c>
      <c r="C333">
        <v>1</v>
      </c>
      <c r="D333">
        <v>1</v>
      </c>
      <c r="E333">
        <v>5.3</v>
      </c>
      <c r="F333">
        <v>118</v>
      </c>
      <c r="G333">
        <v>139</v>
      </c>
      <c r="H333">
        <v>316</v>
      </c>
      <c r="I333">
        <v>0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>
      <c r="A334">
        <v>66</v>
      </c>
      <c r="B334">
        <v>1</v>
      </c>
      <c r="C334">
        <v>0</v>
      </c>
      <c r="D334">
        <v>1</v>
      </c>
      <c r="E334">
        <v>31.6</v>
      </c>
      <c r="F334">
        <v>206</v>
      </c>
      <c r="G334">
        <v>136</v>
      </c>
      <c r="H334">
        <v>719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</row>
    <row r="335" spans="1:15">
      <c r="A335">
        <v>66</v>
      </c>
      <c r="B335">
        <v>1</v>
      </c>
      <c r="C335">
        <v>1</v>
      </c>
      <c r="D335">
        <v>1</v>
      </c>
      <c r="E335">
        <v>4.5999999999999996</v>
      </c>
      <c r="F335">
        <v>139</v>
      </c>
      <c r="G335">
        <v>170</v>
      </c>
      <c r="H335">
        <v>201</v>
      </c>
      <c r="I335">
        <v>0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>
      <c r="A336">
        <v>66</v>
      </c>
      <c r="B336">
        <v>1</v>
      </c>
      <c r="C336">
        <v>1</v>
      </c>
      <c r="D336">
        <v>1</v>
      </c>
      <c r="E336">
        <v>0.9</v>
      </c>
      <c r="F336">
        <v>35</v>
      </c>
      <c r="G336">
        <v>124</v>
      </c>
      <c r="H336">
        <v>136</v>
      </c>
      <c r="I336">
        <v>0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1</v>
      </c>
    </row>
    <row r="337" spans="1:15">
      <c r="A337">
        <v>66</v>
      </c>
      <c r="B337">
        <v>1</v>
      </c>
      <c r="C337">
        <v>0</v>
      </c>
      <c r="D337">
        <v>0</v>
      </c>
      <c r="E337">
        <v>1.3</v>
      </c>
      <c r="F337">
        <v>26</v>
      </c>
      <c r="G337">
        <v>12</v>
      </c>
      <c r="H337">
        <v>101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0</v>
      </c>
    </row>
    <row r="338" spans="1:15">
      <c r="A338">
        <v>66</v>
      </c>
      <c r="B338">
        <v>1</v>
      </c>
      <c r="C338">
        <v>1</v>
      </c>
      <c r="D338">
        <v>0</v>
      </c>
      <c r="E338">
        <v>1.2</v>
      </c>
      <c r="F338">
        <v>18</v>
      </c>
      <c r="G338">
        <v>10</v>
      </c>
      <c r="H338">
        <v>258</v>
      </c>
      <c r="I338">
        <v>0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1</v>
      </c>
    </row>
    <row r="339" spans="1:15">
      <c r="A339">
        <v>66</v>
      </c>
      <c r="B339">
        <v>1</v>
      </c>
      <c r="C339">
        <v>0</v>
      </c>
      <c r="D339">
        <v>0</v>
      </c>
      <c r="E339">
        <v>19.399999999999999</v>
      </c>
      <c r="F339">
        <v>723</v>
      </c>
      <c r="G339">
        <v>474</v>
      </c>
      <c r="H339">
        <v>389</v>
      </c>
      <c r="I339">
        <v>0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0</v>
      </c>
    </row>
    <row r="340" spans="1:15">
      <c r="A340">
        <v>67</v>
      </c>
      <c r="B340">
        <v>1</v>
      </c>
      <c r="C340">
        <v>1</v>
      </c>
      <c r="D340">
        <v>1</v>
      </c>
      <c r="E340">
        <v>8.1</v>
      </c>
      <c r="F340">
        <v>99</v>
      </c>
      <c r="G340">
        <v>103</v>
      </c>
      <c r="H340">
        <v>649</v>
      </c>
      <c r="I340">
        <v>0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1</v>
      </c>
    </row>
    <row r="341" spans="1:15">
      <c r="A341">
        <v>68</v>
      </c>
      <c r="B341">
        <v>1</v>
      </c>
      <c r="C341">
        <v>0</v>
      </c>
      <c r="D341">
        <v>0</v>
      </c>
      <c r="E341">
        <v>7.8</v>
      </c>
      <c r="F341">
        <v>167</v>
      </c>
      <c r="G341">
        <v>302</v>
      </c>
      <c r="H341">
        <v>226</v>
      </c>
      <c r="I341" t="s">
        <v>15</v>
      </c>
      <c r="J341">
        <v>0</v>
      </c>
      <c r="K341">
        <v>1</v>
      </c>
      <c r="L341">
        <v>1</v>
      </c>
      <c r="M341">
        <v>1</v>
      </c>
      <c r="N341">
        <v>1</v>
      </c>
      <c r="O341">
        <v>0</v>
      </c>
    </row>
    <row r="342" spans="1:15">
      <c r="A342">
        <v>68</v>
      </c>
      <c r="B342">
        <v>1</v>
      </c>
      <c r="C342">
        <v>0</v>
      </c>
      <c r="D342">
        <v>0</v>
      </c>
      <c r="E342">
        <v>1.8</v>
      </c>
      <c r="F342">
        <v>253</v>
      </c>
      <c r="G342">
        <v>197</v>
      </c>
      <c r="H342">
        <v>190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1</v>
      </c>
      <c r="O342">
        <v>0</v>
      </c>
    </row>
    <row r="343" spans="1:15">
      <c r="A343">
        <v>69</v>
      </c>
      <c r="B343">
        <v>1</v>
      </c>
      <c r="C343">
        <v>0</v>
      </c>
      <c r="D343">
        <v>1</v>
      </c>
      <c r="E343">
        <v>2.5</v>
      </c>
      <c r="F343">
        <v>106</v>
      </c>
      <c r="G343">
        <v>117</v>
      </c>
      <c r="H343">
        <v>153</v>
      </c>
      <c r="I343" t="s">
        <v>15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0</v>
      </c>
    </row>
    <row r="344" spans="1:15">
      <c r="A344">
        <v>70</v>
      </c>
      <c r="B344">
        <v>1</v>
      </c>
      <c r="C344">
        <v>0</v>
      </c>
      <c r="D344">
        <v>0</v>
      </c>
      <c r="E344">
        <v>3.3</v>
      </c>
      <c r="F344">
        <v>84</v>
      </c>
      <c r="G344">
        <v>79</v>
      </c>
      <c r="H344">
        <v>96</v>
      </c>
      <c r="I344">
        <v>0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0</v>
      </c>
    </row>
    <row r="345" spans="1:15">
      <c r="A345">
        <v>70</v>
      </c>
      <c r="B345">
        <v>1</v>
      </c>
      <c r="C345">
        <v>0</v>
      </c>
      <c r="D345">
        <v>1</v>
      </c>
      <c r="E345">
        <v>4.0999999999999996</v>
      </c>
      <c r="F345">
        <v>296</v>
      </c>
      <c r="G345">
        <v>213</v>
      </c>
      <c r="H345">
        <v>147</v>
      </c>
      <c r="I345" t="s">
        <v>15</v>
      </c>
      <c r="J345">
        <v>0</v>
      </c>
      <c r="K345">
        <v>1</v>
      </c>
      <c r="L345">
        <v>1</v>
      </c>
      <c r="M345">
        <v>1</v>
      </c>
      <c r="N345">
        <v>1</v>
      </c>
      <c r="O345">
        <v>0</v>
      </c>
    </row>
    <row r="346" spans="1:15">
      <c r="A346">
        <v>70</v>
      </c>
      <c r="B346">
        <v>1</v>
      </c>
      <c r="C346" t="s">
        <v>15</v>
      </c>
      <c r="D346" t="s">
        <v>15</v>
      </c>
      <c r="E346">
        <v>15.4</v>
      </c>
      <c r="F346">
        <v>107</v>
      </c>
      <c r="G346">
        <v>172</v>
      </c>
      <c r="H346">
        <v>94</v>
      </c>
      <c r="I346">
        <v>0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0</v>
      </c>
    </row>
    <row r="347" spans="1:15">
      <c r="A347">
        <v>71</v>
      </c>
      <c r="B347">
        <v>1</v>
      </c>
      <c r="C347">
        <v>0</v>
      </c>
      <c r="D347">
        <v>0</v>
      </c>
      <c r="E347">
        <v>3.6</v>
      </c>
      <c r="F347">
        <v>260</v>
      </c>
      <c r="G347">
        <v>364</v>
      </c>
      <c r="H347">
        <v>303</v>
      </c>
      <c r="I347" t="s">
        <v>15</v>
      </c>
      <c r="J347">
        <v>0</v>
      </c>
      <c r="K347">
        <v>0</v>
      </c>
      <c r="L347">
        <v>0</v>
      </c>
      <c r="M347">
        <v>0</v>
      </c>
      <c r="N347" t="s">
        <v>15</v>
      </c>
      <c r="O347">
        <v>0</v>
      </c>
    </row>
    <row r="348" spans="1:15">
      <c r="A348">
        <v>71</v>
      </c>
      <c r="B348">
        <v>1</v>
      </c>
      <c r="C348">
        <v>0</v>
      </c>
      <c r="D348">
        <v>1</v>
      </c>
      <c r="E348">
        <v>3.5</v>
      </c>
      <c r="F348">
        <v>19</v>
      </c>
      <c r="G348">
        <v>18</v>
      </c>
      <c r="H348">
        <v>67</v>
      </c>
      <c r="I348" t="s">
        <v>15</v>
      </c>
      <c r="J348">
        <v>0</v>
      </c>
      <c r="K348">
        <v>1</v>
      </c>
      <c r="L348">
        <v>0</v>
      </c>
      <c r="M348">
        <v>0</v>
      </c>
      <c r="N348" t="s">
        <v>15</v>
      </c>
      <c r="O348">
        <v>0</v>
      </c>
    </row>
    <row r="349" spans="1:15">
      <c r="A349">
        <v>71</v>
      </c>
      <c r="B349">
        <v>1</v>
      </c>
      <c r="C349" t="s">
        <v>15</v>
      </c>
      <c r="D349" t="s">
        <v>15</v>
      </c>
      <c r="E349">
        <v>0.5</v>
      </c>
      <c r="F349">
        <v>34</v>
      </c>
      <c r="G349">
        <v>15</v>
      </c>
      <c r="H349">
        <v>421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0</v>
      </c>
    </row>
    <row r="350" spans="1:15">
      <c r="A350">
        <v>72</v>
      </c>
      <c r="B350">
        <v>1</v>
      </c>
      <c r="C350" t="s">
        <v>15</v>
      </c>
      <c r="D350" t="s">
        <v>15</v>
      </c>
      <c r="E350">
        <v>2.5</v>
      </c>
      <c r="F350">
        <v>55</v>
      </c>
      <c r="G350">
        <v>36</v>
      </c>
      <c r="H350">
        <v>253</v>
      </c>
      <c r="I350" t="s">
        <v>15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0</v>
      </c>
    </row>
    <row r="351" spans="1:15">
      <c r="A351">
        <v>72</v>
      </c>
      <c r="B351">
        <v>1</v>
      </c>
      <c r="C351" t="s">
        <v>15</v>
      </c>
      <c r="D351" t="s">
        <v>15</v>
      </c>
      <c r="E351">
        <v>7.9</v>
      </c>
      <c r="F351">
        <v>71</v>
      </c>
      <c r="G351">
        <v>188</v>
      </c>
      <c r="H351">
        <v>357</v>
      </c>
      <c r="I351" t="s">
        <v>15</v>
      </c>
      <c r="J351">
        <v>0</v>
      </c>
      <c r="K351">
        <v>1</v>
      </c>
      <c r="L351">
        <v>1</v>
      </c>
      <c r="M351">
        <v>0</v>
      </c>
      <c r="N351" t="s">
        <v>15</v>
      </c>
      <c r="O351">
        <v>0</v>
      </c>
    </row>
    <row r="352" spans="1:15">
      <c r="A352">
        <v>72</v>
      </c>
      <c r="B352">
        <v>1</v>
      </c>
      <c r="C352">
        <v>0</v>
      </c>
      <c r="D352">
        <v>1</v>
      </c>
      <c r="E352">
        <v>0.9</v>
      </c>
      <c r="F352">
        <v>64</v>
      </c>
      <c r="G352">
        <v>42</v>
      </c>
      <c r="H352">
        <v>56</v>
      </c>
      <c r="I352" t="s">
        <v>15</v>
      </c>
      <c r="J352">
        <v>1</v>
      </c>
      <c r="K352">
        <v>0</v>
      </c>
      <c r="L352">
        <v>0</v>
      </c>
      <c r="M352">
        <v>1</v>
      </c>
      <c r="N352">
        <v>0</v>
      </c>
      <c r="O352">
        <v>0</v>
      </c>
    </row>
    <row r="353" spans="1:15">
      <c r="A353">
        <v>72</v>
      </c>
      <c r="B353">
        <v>1</v>
      </c>
      <c r="C353">
        <v>0</v>
      </c>
      <c r="D353">
        <v>0</v>
      </c>
      <c r="E353">
        <v>6.2</v>
      </c>
      <c r="F353">
        <v>473</v>
      </c>
      <c r="G353">
        <v>487</v>
      </c>
      <c r="H353">
        <v>210</v>
      </c>
      <c r="I353">
        <v>0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0</v>
      </c>
    </row>
    <row r="354" spans="1:15">
      <c r="A354">
        <v>73</v>
      </c>
      <c r="B354">
        <v>1</v>
      </c>
      <c r="C354">
        <v>0</v>
      </c>
      <c r="D354">
        <v>0</v>
      </c>
      <c r="E354">
        <v>5.9</v>
      </c>
      <c r="F354">
        <v>266</v>
      </c>
      <c r="G354">
        <v>305</v>
      </c>
      <c r="H354">
        <v>142</v>
      </c>
      <c r="I354" t="s">
        <v>15</v>
      </c>
      <c r="J354">
        <v>0</v>
      </c>
      <c r="K354">
        <v>1</v>
      </c>
      <c r="L354">
        <v>1</v>
      </c>
      <c r="M354">
        <v>0</v>
      </c>
      <c r="N354" t="s">
        <v>15</v>
      </c>
      <c r="O354">
        <v>0</v>
      </c>
    </row>
    <row r="355" spans="1:15">
      <c r="A355">
        <v>73</v>
      </c>
      <c r="B355">
        <v>1</v>
      </c>
      <c r="C355">
        <v>0</v>
      </c>
      <c r="D355">
        <v>1</v>
      </c>
      <c r="E355">
        <v>7.8</v>
      </c>
      <c r="F355">
        <v>55</v>
      </c>
      <c r="G355">
        <v>97</v>
      </c>
      <c r="H355">
        <v>348</v>
      </c>
      <c r="I355" t="s">
        <v>15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0</v>
      </c>
    </row>
    <row r="356" spans="1:15">
      <c r="A356">
        <v>75</v>
      </c>
      <c r="B356">
        <v>1</v>
      </c>
      <c r="C356" t="s">
        <v>15</v>
      </c>
      <c r="D356" t="s">
        <v>15</v>
      </c>
      <c r="E356">
        <v>3.4</v>
      </c>
      <c r="F356">
        <v>79</v>
      </c>
      <c r="G356">
        <v>123</v>
      </c>
      <c r="H356">
        <v>155</v>
      </c>
      <c r="I356" t="s">
        <v>15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</row>
    <row r="357" spans="1:15">
      <c r="A357">
        <v>75</v>
      </c>
      <c r="B357">
        <v>1</v>
      </c>
      <c r="C357">
        <v>1</v>
      </c>
      <c r="D357">
        <v>1</v>
      </c>
      <c r="E357">
        <v>0.8</v>
      </c>
      <c r="F357">
        <v>39</v>
      </c>
      <c r="G357">
        <v>45</v>
      </c>
      <c r="H357">
        <v>454</v>
      </c>
      <c r="I357">
        <v>0</v>
      </c>
      <c r="J357">
        <v>0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>
      <c r="A358">
        <v>76</v>
      </c>
      <c r="B358">
        <v>1</v>
      </c>
      <c r="C358" t="s">
        <v>15</v>
      </c>
      <c r="D358" t="s">
        <v>15</v>
      </c>
      <c r="E358">
        <v>3</v>
      </c>
      <c r="F358">
        <v>193</v>
      </c>
      <c r="G358">
        <v>268</v>
      </c>
      <c r="H358">
        <v>466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</row>
    <row r="359" spans="1:15">
      <c r="A359">
        <v>77</v>
      </c>
      <c r="B359">
        <v>1</v>
      </c>
      <c r="C359">
        <v>0</v>
      </c>
      <c r="D359">
        <v>1</v>
      </c>
      <c r="E359">
        <v>29.1</v>
      </c>
      <c r="F359">
        <v>193</v>
      </c>
      <c r="G359">
        <v>215</v>
      </c>
      <c r="H359">
        <v>331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0</v>
      </c>
      <c r="O359">
        <v>0</v>
      </c>
    </row>
    <row r="360" spans="1:15">
      <c r="A360">
        <v>77</v>
      </c>
      <c r="B360">
        <v>1</v>
      </c>
      <c r="C360">
        <v>0</v>
      </c>
      <c r="D360">
        <v>1</v>
      </c>
      <c r="E360">
        <v>15.2</v>
      </c>
      <c r="F360">
        <v>77</v>
      </c>
      <c r="G360">
        <v>66</v>
      </c>
      <c r="H360">
        <v>518</v>
      </c>
      <c r="I360">
        <v>0</v>
      </c>
      <c r="J360">
        <v>0</v>
      </c>
      <c r="K360">
        <v>1</v>
      </c>
      <c r="L360">
        <v>1</v>
      </c>
      <c r="M360">
        <v>1</v>
      </c>
      <c r="N360">
        <v>1</v>
      </c>
      <c r="O360">
        <v>0</v>
      </c>
    </row>
    <row r="361" spans="1:15">
      <c r="A361">
        <v>77</v>
      </c>
      <c r="B361">
        <v>1</v>
      </c>
      <c r="C361">
        <v>1</v>
      </c>
      <c r="D361">
        <v>1</v>
      </c>
      <c r="E361">
        <v>2.5</v>
      </c>
      <c r="F361">
        <v>107</v>
      </c>
      <c r="G361">
        <v>66</v>
      </c>
      <c r="H361">
        <v>656</v>
      </c>
      <c r="I361" t="s">
        <v>15</v>
      </c>
      <c r="J361">
        <v>0</v>
      </c>
      <c r="K361">
        <v>1</v>
      </c>
      <c r="L361">
        <v>1</v>
      </c>
      <c r="M361">
        <v>0</v>
      </c>
      <c r="N361">
        <v>1</v>
      </c>
      <c r="O361">
        <v>1</v>
      </c>
    </row>
    <row r="362" spans="1:15">
      <c r="A362">
        <v>78</v>
      </c>
      <c r="B362">
        <v>1</v>
      </c>
      <c r="C362">
        <v>0</v>
      </c>
      <c r="D362">
        <v>1</v>
      </c>
      <c r="E362">
        <v>16</v>
      </c>
      <c r="F362">
        <v>93</v>
      </c>
      <c r="G362">
        <v>111</v>
      </c>
      <c r="H362">
        <v>399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1</v>
      </c>
      <c r="O362">
        <v>0</v>
      </c>
    </row>
    <row r="363" spans="1:15">
      <c r="A363">
        <v>78</v>
      </c>
      <c r="B363">
        <v>1</v>
      </c>
      <c r="C363">
        <v>1</v>
      </c>
      <c r="D363">
        <v>1</v>
      </c>
      <c r="E363">
        <v>3.5</v>
      </c>
      <c r="F363">
        <v>168</v>
      </c>
      <c r="G363">
        <v>166</v>
      </c>
      <c r="H363">
        <v>31</v>
      </c>
      <c r="I363">
        <v>0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>
      <c r="A364">
        <v>79</v>
      </c>
      <c r="B364">
        <v>1</v>
      </c>
      <c r="C364">
        <v>0</v>
      </c>
      <c r="D364">
        <v>1</v>
      </c>
      <c r="E364">
        <v>16.5</v>
      </c>
      <c r="F364">
        <v>128</v>
      </c>
      <c r="G364">
        <v>137</v>
      </c>
      <c r="H364">
        <v>822</v>
      </c>
      <c r="I364">
        <v>0</v>
      </c>
      <c r="J364">
        <v>0</v>
      </c>
      <c r="K364">
        <v>1</v>
      </c>
      <c r="L364">
        <v>1</v>
      </c>
      <c r="M364">
        <v>1</v>
      </c>
      <c r="N364">
        <v>0</v>
      </c>
      <c r="O364">
        <v>0</v>
      </c>
    </row>
    <row r="365" spans="1:15">
      <c r="A365">
        <v>80</v>
      </c>
      <c r="B365">
        <v>1</v>
      </c>
      <c r="C365">
        <v>0</v>
      </c>
      <c r="D365">
        <v>1</v>
      </c>
      <c r="E365">
        <v>5</v>
      </c>
      <c r="F365">
        <v>274</v>
      </c>
      <c r="G365">
        <v>124</v>
      </c>
      <c r="H365">
        <v>73</v>
      </c>
      <c r="I365" t="s">
        <v>15</v>
      </c>
      <c r="J365">
        <v>1</v>
      </c>
      <c r="K365">
        <v>1</v>
      </c>
      <c r="L365">
        <v>1</v>
      </c>
      <c r="M365">
        <v>0</v>
      </c>
      <c r="N365" t="s">
        <v>15</v>
      </c>
      <c r="O365">
        <v>0</v>
      </c>
    </row>
    <row r="366" spans="1:15">
      <c r="A366">
        <v>81</v>
      </c>
      <c r="B366">
        <v>1</v>
      </c>
      <c r="C366" t="s">
        <v>15</v>
      </c>
      <c r="D366" t="s">
        <v>15</v>
      </c>
      <c r="E366">
        <v>1.4</v>
      </c>
      <c r="F366">
        <v>151</v>
      </c>
      <c r="G366">
        <v>34</v>
      </c>
      <c r="H366">
        <v>86</v>
      </c>
      <c r="I366" t="s">
        <v>15</v>
      </c>
      <c r="J366">
        <v>1</v>
      </c>
      <c r="K366">
        <v>0</v>
      </c>
      <c r="L366">
        <v>0</v>
      </c>
      <c r="M366">
        <v>0</v>
      </c>
      <c r="N366" t="s">
        <v>15</v>
      </c>
      <c r="O366">
        <v>0</v>
      </c>
    </row>
    <row r="367" spans="1:15">
      <c r="A367">
        <v>83</v>
      </c>
      <c r="B367">
        <v>1</v>
      </c>
      <c r="C367" t="s">
        <v>15</v>
      </c>
      <c r="D367" t="s">
        <v>15</v>
      </c>
      <c r="E367">
        <v>1.9</v>
      </c>
      <c r="F367">
        <v>121</v>
      </c>
      <c r="G367">
        <v>129</v>
      </c>
      <c r="H367">
        <v>493</v>
      </c>
      <c r="I367" t="s">
        <v>15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0</v>
      </c>
    </row>
    <row r="368" spans="1:15">
      <c r="A368">
        <v>83</v>
      </c>
      <c r="B368">
        <v>1</v>
      </c>
      <c r="C368" t="s">
        <v>15</v>
      </c>
      <c r="D368" t="s">
        <v>15</v>
      </c>
      <c r="E368">
        <v>10.8</v>
      </c>
      <c r="F368">
        <v>109</v>
      </c>
      <c r="G368">
        <v>89</v>
      </c>
      <c r="H368">
        <v>768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0</v>
      </c>
    </row>
    <row r="369" spans="1:15">
      <c r="A369">
        <v>84</v>
      </c>
      <c r="B369">
        <v>1</v>
      </c>
      <c r="C369">
        <v>0</v>
      </c>
      <c r="D369">
        <v>0</v>
      </c>
      <c r="E369">
        <v>0.3</v>
      </c>
      <c r="F369">
        <v>25</v>
      </c>
      <c r="G369">
        <v>37</v>
      </c>
      <c r="H369">
        <v>72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0</v>
      </c>
    </row>
    <row r="370" spans="1:15">
      <c r="A370">
        <v>84</v>
      </c>
      <c r="B370">
        <v>1</v>
      </c>
      <c r="C370">
        <v>0</v>
      </c>
      <c r="D370">
        <v>0</v>
      </c>
      <c r="E370">
        <v>1.1000000000000001</v>
      </c>
      <c r="F370">
        <v>76</v>
      </c>
      <c r="G370">
        <v>35</v>
      </c>
      <c r="H370">
        <v>227</v>
      </c>
      <c r="I370" t="s">
        <v>15</v>
      </c>
      <c r="J370">
        <v>0</v>
      </c>
      <c r="K370">
        <v>0</v>
      </c>
      <c r="L370">
        <v>0</v>
      </c>
      <c r="M370">
        <v>0</v>
      </c>
      <c r="N370" t="s">
        <v>15</v>
      </c>
      <c r="O370">
        <v>0</v>
      </c>
    </row>
    <row r="371" spans="1:15">
      <c r="A371">
        <v>84</v>
      </c>
      <c r="B371">
        <v>1</v>
      </c>
      <c r="C371">
        <v>0</v>
      </c>
      <c r="D371">
        <v>0</v>
      </c>
      <c r="E371">
        <v>3.7</v>
      </c>
      <c r="F371">
        <v>100</v>
      </c>
      <c r="G371">
        <v>249</v>
      </c>
      <c r="H371">
        <v>161</v>
      </c>
      <c r="I371" t="s">
        <v>15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0</v>
      </c>
    </row>
    <row r="372" spans="1:15">
      <c r="A372">
        <v>86</v>
      </c>
      <c r="B372">
        <v>1</v>
      </c>
      <c r="C372">
        <v>1</v>
      </c>
      <c r="D372">
        <v>1</v>
      </c>
      <c r="E372">
        <v>0.6</v>
      </c>
      <c r="F372">
        <v>24</v>
      </c>
      <c r="G372">
        <v>15</v>
      </c>
      <c r="H372">
        <v>68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>
      <c r="A373">
        <v>-11</v>
      </c>
      <c r="B373">
        <v>2</v>
      </c>
      <c r="C373">
        <v>1</v>
      </c>
      <c r="D373">
        <v>1</v>
      </c>
      <c r="E373">
        <v>0.6</v>
      </c>
      <c r="F373">
        <v>35</v>
      </c>
      <c r="G373">
        <v>36</v>
      </c>
      <c r="H373">
        <v>50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>
      <c r="A374">
        <v>-11</v>
      </c>
      <c r="B374">
        <v>2</v>
      </c>
      <c r="C374">
        <v>0</v>
      </c>
      <c r="D374">
        <v>1</v>
      </c>
      <c r="E374">
        <v>2</v>
      </c>
      <c r="F374">
        <v>186</v>
      </c>
      <c r="G374">
        <v>66</v>
      </c>
      <c r="H374">
        <v>350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</row>
    <row r="375" spans="1:15">
      <c r="A375">
        <v>-5</v>
      </c>
      <c r="B375">
        <v>2</v>
      </c>
      <c r="C375">
        <v>1</v>
      </c>
      <c r="D375">
        <v>1</v>
      </c>
      <c r="E375">
        <v>8.9</v>
      </c>
      <c r="F375">
        <v>144</v>
      </c>
      <c r="G375">
        <v>112</v>
      </c>
      <c r="H375">
        <v>392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>
      <c r="A376">
        <v>12</v>
      </c>
      <c r="B376">
        <v>2</v>
      </c>
      <c r="C376" t="s">
        <v>15</v>
      </c>
      <c r="D376" t="s">
        <v>15</v>
      </c>
      <c r="E376" t="s">
        <v>15</v>
      </c>
      <c r="F376" t="s">
        <v>15</v>
      </c>
      <c r="G376" t="s">
        <v>15</v>
      </c>
      <c r="H376" t="s">
        <v>15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</row>
    <row r="377" spans="1:15">
      <c r="A377">
        <v>12</v>
      </c>
      <c r="B377">
        <v>2</v>
      </c>
      <c r="C377" t="s">
        <v>15</v>
      </c>
      <c r="D377" t="s">
        <v>15</v>
      </c>
      <c r="E377">
        <v>0.4</v>
      </c>
      <c r="F377">
        <v>90</v>
      </c>
      <c r="G377">
        <v>60</v>
      </c>
      <c r="H377">
        <v>179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1</v>
      </c>
      <c r="O377">
        <v>0</v>
      </c>
    </row>
    <row r="378" spans="1:15">
      <c r="A378">
        <v>13</v>
      </c>
      <c r="B378">
        <v>2</v>
      </c>
      <c r="C378">
        <v>0</v>
      </c>
      <c r="D378">
        <v>0</v>
      </c>
      <c r="E378">
        <v>34.9</v>
      </c>
      <c r="F378">
        <v>179</v>
      </c>
      <c r="G378">
        <v>211</v>
      </c>
      <c r="H378">
        <v>351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1</v>
      </c>
      <c r="O378">
        <v>0</v>
      </c>
    </row>
    <row r="379" spans="1:15">
      <c r="A379">
        <v>15</v>
      </c>
      <c r="B379">
        <v>2</v>
      </c>
      <c r="C379">
        <v>1</v>
      </c>
      <c r="D379">
        <v>1</v>
      </c>
      <c r="E379">
        <v>4</v>
      </c>
      <c r="F379">
        <v>207</v>
      </c>
      <c r="G379">
        <v>477</v>
      </c>
      <c r="H379">
        <v>134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>
      <c r="A380">
        <v>16</v>
      </c>
      <c r="B380">
        <v>2</v>
      </c>
      <c r="C380">
        <v>0</v>
      </c>
      <c r="D380">
        <v>1</v>
      </c>
      <c r="E380">
        <v>3.4</v>
      </c>
      <c r="F380">
        <v>121</v>
      </c>
      <c r="G380">
        <v>225</v>
      </c>
      <c r="H380">
        <v>242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0</v>
      </c>
    </row>
    <row r="381" spans="1:15">
      <c r="A381">
        <v>16</v>
      </c>
      <c r="B381">
        <v>2</v>
      </c>
      <c r="C381">
        <v>0</v>
      </c>
      <c r="D381">
        <v>1</v>
      </c>
      <c r="E381">
        <v>1</v>
      </c>
      <c r="F381">
        <v>215</v>
      </c>
      <c r="G381">
        <v>150</v>
      </c>
      <c r="H381">
        <v>81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0</v>
      </c>
    </row>
    <row r="382" spans="1:15">
      <c r="A382">
        <v>16</v>
      </c>
      <c r="B382">
        <v>2</v>
      </c>
      <c r="C382">
        <v>1</v>
      </c>
      <c r="D382">
        <v>1</v>
      </c>
      <c r="E382" t="s">
        <v>15</v>
      </c>
      <c r="F382" t="s">
        <v>15</v>
      </c>
      <c r="G382" t="s">
        <v>15</v>
      </c>
      <c r="H382" t="s">
        <v>15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1</v>
      </c>
    </row>
    <row r="383" spans="1:15">
      <c r="A383">
        <v>17</v>
      </c>
      <c r="B383">
        <v>2</v>
      </c>
      <c r="C383">
        <v>1</v>
      </c>
      <c r="D383">
        <v>1</v>
      </c>
      <c r="E383" t="s">
        <v>15</v>
      </c>
      <c r="F383" t="s">
        <v>15</v>
      </c>
      <c r="G383" t="s">
        <v>15</v>
      </c>
      <c r="H383" t="s">
        <v>15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>
      <c r="A384">
        <v>17</v>
      </c>
      <c r="B384">
        <v>2</v>
      </c>
      <c r="C384" t="s">
        <v>15</v>
      </c>
      <c r="D384" t="s">
        <v>15</v>
      </c>
      <c r="E384" t="s">
        <v>15</v>
      </c>
      <c r="F384" t="s">
        <v>15</v>
      </c>
      <c r="G384" t="s">
        <v>15</v>
      </c>
      <c r="H384" t="s">
        <v>15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0</v>
      </c>
    </row>
    <row r="385" spans="1:15">
      <c r="A385">
        <v>18</v>
      </c>
      <c r="B385">
        <v>2</v>
      </c>
      <c r="C385">
        <v>1</v>
      </c>
      <c r="D385">
        <v>1</v>
      </c>
      <c r="E385" t="s">
        <v>15</v>
      </c>
      <c r="F385" t="s">
        <v>15</v>
      </c>
      <c r="G385" t="s">
        <v>15</v>
      </c>
      <c r="H385" t="s">
        <v>15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>
      <c r="A386">
        <v>18</v>
      </c>
      <c r="B386">
        <v>2</v>
      </c>
      <c r="C386">
        <v>0</v>
      </c>
      <c r="D386">
        <v>0</v>
      </c>
      <c r="E386">
        <v>3.2</v>
      </c>
      <c r="F386">
        <v>95</v>
      </c>
      <c r="G386">
        <v>259</v>
      </c>
      <c r="H386">
        <v>116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0</v>
      </c>
    </row>
    <row r="387" spans="1:15">
      <c r="A387">
        <v>18</v>
      </c>
      <c r="B387">
        <v>2</v>
      </c>
      <c r="C387">
        <v>0</v>
      </c>
      <c r="D387">
        <v>0</v>
      </c>
      <c r="E387">
        <v>4</v>
      </c>
      <c r="F387">
        <v>82</v>
      </c>
      <c r="G387">
        <v>335</v>
      </c>
      <c r="H387">
        <v>227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0</v>
      </c>
    </row>
    <row r="388" spans="1:15">
      <c r="A388">
        <v>19</v>
      </c>
      <c r="B388">
        <v>2</v>
      </c>
      <c r="C388">
        <v>1</v>
      </c>
      <c r="D388">
        <v>1</v>
      </c>
      <c r="E388" t="s">
        <v>15</v>
      </c>
      <c r="F388" t="s">
        <v>15</v>
      </c>
      <c r="G388" t="s">
        <v>15</v>
      </c>
      <c r="H388" t="s">
        <v>15</v>
      </c>
      <c r="I388">
        <v>0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>
      <c r="A389">
        <v>19</v>
      </c>
      <c r="B389">
        <v>2</v>
      </c>
      <c r="C389">
        <v>1</v>
      </c>
      <c r="D389">
        <v>1</v>
      </c>
      <c r="E389" t="s">
        <v>15</v>
      </c>
      <c r="F389" t="s">
        <v>15</v>
      </c>
      <c r="G389" t="s">
        <v>15</v>
      </c>
      <c r="H389" t="s">
        <v>15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>
      <c r="A390">
        <v>19</v>
      </c>
      <c r="B390">
        <v>2</v>
      </c>
      <c r="C390">
        <v>0</v>
      </c>
      <c r="D390">
        <v>1</v>
      </c>
      <c r="E390">
        <v>1.6</v>
      </c>
      <c r="F390">
        <v>1054</v>
      </c>
      <c r="G390">
        <v>1153</v>
      </c>
      <c r="H390">
        <v>212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1</v>
      </c>
      <c r="O390">
        <v>0</v>
      </c>
    </row>
    <row r="391" spans="1:15">
      <c r="A391">
        <v>19</v>
      </c>
      <c r="B391">
        <v>2</v>
      </c>
      <c r="C391">
        <v>1</v>
      </c>
      <c r="D391">
        <v>1</v>
      </c>
      <c r="E391">
        <v>4</v>
      </c>
      <c r="F391">
        <v>118</v>
      </c>
      <c r="G391">
        <v>148</v>
      </c>
      <c r="H391">
        <v>353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>
      <c r="A392">
        <v>19</v>
      </c>
      <c r="B392">
        <v>2</v>
      </c>
      <c r="C392">
        <v>1</v>
      </c>
      <c r="D392">
        <v>0</v>
      </c>
      <c r="E392">
        <v>0</v>
      </c>
      <c r="F392">
        <v>344</v>
      </c>
      <c r="G392" t="s">
        <v>15</v>
      </c>
      <c r="H392" t="s">
        <v>15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>
      <c r="A393">
        <v>19</v>
      </c>
      <c r="B393">
        <v>2</v>
      </c>
      <c r="C393">
        <v>0</v>
      </c>
      <c r="D393">
        <v>0</v>
      </c>
      <c r="E393" t="s">
        <v>15</v>
      </c>
      <c r="F393" t="s">
        <v>15</v>
      </c>
      <c r="G393" t="s">
        <v>15</v>
      </c>
      <c r="H393" t="s">
        <v>15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0</v>
      </c>
    </row>
    <row r="394" spans="1:15">
      <c r="A394">
        <v>19</v>
      </c>
      <c r="B394">
        <v>2</v>
      </c>
      <c r="C394">
        <v>1</v>
      </c>
      <c r="D394">
        <v>1</v>
      </c>
      <c r="E394">
        <v>2</v>
      </c>
      <c r="F394">
        <v>85</v>
      </c>
      <c r="G394">
        <v>35</v>
      </c>
      <c r="H394">
        <v>211</v>
      </c>
      <c r="I394">
        <v>0</v>
      </c>
      <c r="J394">
        <v>0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>
      <c r="A395">
        <v>19</v>
      </c>
      <c r="B395">
        <v>2</v>
      </c>
      <c r="C395">
        <v>0</v>
      </c>
      <c r="D395">
        <v>0</v>
      </c>
      <c r="E395">
        <v>5.5</v>
      </c>
      <c r="F395">
        <v>95</v>
      </c>
      <c r="G395">
        <v>116</v>
      </c>
      <c r="H395">
        <v>121</v>
      </c>
      <c r="I395" t="s">
        <v>15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</row>
    <row r="396" spans="1:15">
      <c r="A396">
        <v>19</v>
      </c>
      <c r="B396">
        <v>2</v>
      </c>
      <c r="C396">
        <v>0</v>
      </c>
      <c r="D396">
        <v>1</v>
      </c>
      <c r="E396">
        <v>2.2999999999999998</v>
      </c>
      <c r="F396">
        <v>191</v>
      </c>
      <c r="G396">
        <v>269</v>
      </c>
      <c r="H396">
        <v>116</v>
      </c>
      <c r="I396" t="s">
        <v>15</v>
      </c>
      <c r="J396">
        <v>0</v>
      </c>
      <c r="K396">
        <v>1</v>
      </c>
      <c r="L396">
        <v>0</v>
      </c>
      <c r="M396">
        <v>0</v>
      </c>
      <c r="N396" t="s">
        <v>15</v>
      </c>
      <c r="O396">
        <v>0</v>
      </c>
    </row>
    <row r="397" spans="1:15">
      <c r="A397">
        <v>19</v>
      </c>
      <c r="B397">
        <v>2</v>
      </c>
      <c r="C397">
        <v>0</v>
      </c>
      <c r="D397">
        <v>0</v>
      </c>
      <c r="E397">
        <v>0.9</v>
      </c>
      <c r="F397">
        <v>83</v>
      </c>
      <c r="G397">
        <v>114</v>
      </c>
      <c r="H397">
        <v>65</v>
      </c>
      <c r="I397" t="s">
        <v>15</v>
      </c>
      <c r="J397">
        <v>1</v>
      </c>
      <c r="K397">
        <v>0</v>
      </c>
      <c r="L397">
        <v>0</v>
      </c>
      <c r="M397">
        <v>0</v>
      </c>
      <c r="N397" t="s">
        <v>15</v>
      </c>
      <c r="O397">
        <v>0</v>
      </c>
    </row>
    <row r="398" spans="1:15">
      <c r="A398">
        <v>19</v>
      </c>
      <c r="B398">
        <v>2</v>
      </c>
      <c r="C398">
        <v>0</v>
      </c>
      <c r="D398">
        <v>0</v>
      </c>
      <c r="E398">
        <v>1.7</v>
      </c>
      <c r="F398">
        <v>15</v>
      </c>
      <c r="G398">
        <v>10</v>
      </c>
      <c r="H398">
        <v>53</v>
      </c>
      <c r="I398" t="s">
        <v>15</v>
      </c>
      <c r="J398">
        <v>0</v>
      </c>
      <c r="K398">
        <v>0</v>
      </c>
      <c r="L398">
        <v>0</v>
      </c>
      <c r="M398">
        <v>0</v>
      </c>
      <c r="N398" t="s">
        <v>15</v>
      </c>
      <c r="O398">
        <v>0</v>
      </c>
    </row>
    <row r="399" spans="1:15">
      <c r="A399">
        <v>19</v>
      </c>
      <c r="B399">
        <v>2</v>
      </c>
      <c r="C399">
        <v>0</v>
      </c>
      <c r="D399">
        <v>0</v>
      </c>
      <c r="E399">
        <v>4.5</v>
      </c>
      <c r="F399">
        <v>225</v>
      </c>
      <c r="G399">
        <v>324</v>
      </c>
      <c r="H399">
        <v>318</v>
      </c>
      <c r="I399" t="s">
        <v>15</v>
      </c>
      <c r="J399">
        <v>0</v>
      </c>
      <c r="K399">
        <v>1</v>
      </c>
      <c r="L399">
        <v>1</v>
      </c>
      <c r="M399">
        <v>0</v>
      </c>
      <c r="N399" t="s">
        <v>15</v>
      </c>
      <c r="O399">
        <v>0</v>
      </c>
    </row>
    <row r="400" spans="1:15">
      <c r="A400">
        <v>19</v>
      </c>
      <c r="B400">
        <v>2</v>
      </c>
      <c r="C400">
        <v>0</v>
      </c>
      <c r="D400">
        <v>0</v>
      </c>
      <c r="E400">
        <v>2.5</v>
      </c>
      <c r="F400">
        <v>249</v>
      </c>
      <c r="G400">
        <v>283</v>
      </c>
      <c r="H400">
        <v>144</v>
      </c>
      <c r="I400" t="s">
        <v>15</v>
      </c>
      <c r="J400">
        <v>0</v>
      </c>
      <c r="K400">
        <v>0</v>
      </c>
      <c r="L400">
        <v>0</v>
      </c>
      <c r="M400">
        <v>0</v>
      </c>
      <c r="N400" t="s">
        <v>15</v>
      </c>
      <c r="O400">
        <v>0</v>
      </c>
    </row>
    <row r="401" spans="1:15">
      <c r="A401">
        <v>19</v>
      </c>
      <c r="B401">
        <v>2</v>
      </c>
      <c r="C401">
        <v>1</v>
      </c>
      <c r="D401">
        <v>0</v>
      </c>
      <c r="E401">
        <v>6</v>
      </c>
      <c r="F401">
        <v>305</v>
      </c>
      <c r="G401">
        <v>443</v>
      </c>
      <c r="H401">
        <v>243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>
      <c r="A402">
        <v>19</v>
      </c>
      <c r="B402">
        <v>2</v>
      </c>
      <c r="C402">
        <v>0</v>
      </c>
      <c r="D402">
        <v>0</v>
      </c>
      <c r="E402">
        <v>1.6</v>
      </c>
      <c r="F402">
        <v>83</v>
      </c>
      <c r="G402">
        <v>313</v>
      </c>
      <c r="H402">
        <v>127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0</v>
      </c>
    </row>
    <row r="403" spans="1:15">
      <c r="A403">
        <v>19</v>
      </c>
      <c r="B403">
        <v>2</v>
      </c>
      <c r="C403">
        <v>1</v>
      </c>
      <c r="D403">
        <v>1</v>
      </c>
      <c r="E403">
        <v>1.5</v>
      </c>
      <c r="F403">
        <v>70</v>
      </c>
      <c r="G403">
        <v>79</v>
      </c>
      <c r="H403">
        <v>116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>
      <c r="A404">
        <v>20</v>
      </c>
      <c r="B404">
        <v>2</v>
      </c>
      <c r="C404">
        <v>1</v>
      </c>
      <c r="D404">
        <v>1</v>
      </c>
      <c r="E404" t="s">
        <v>15</v>
      </c>
      <c r="F404" t="s">
        <v>15</v>
      </c>
      <c r="G404" t="s">
        <v>15</v>
      </c>
      <c r="H404" t="s">
        <v>15</v>
      </c>
      <c r="I404">
        <v>0</v>
      </c>
      <c r="J404">
        <v>0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>
      <c r="A405">
        <v>20</v>
      </c>
      <c r="B405">
        <v>2</v>
      </c>
      <c r="C405">
        <v>0</v>
      </c>
      <c r="D405">
        <v>1</v>
      </c>
      <c r="E405">
        <v>4.0999999999999996</v>
      </c>
      <c r="F405">
        <v>179</v>
      </c>
      <c r="G405">
        <v>282</v>
      </c>
      <c r="H405">
        <v>231</v>
      </c>
      <c r="I405">
        <v>0</v>
      </c>
      <c r="J405">
        <v>0</v>
      </c>
      <c r="K405">
        <v>1</v>
      </c>
      <c r="L405">
        <v>1</v>
      </c>
      <c r="M405">
        <v>1</v>
      </c>
      <c r="N405">
        <v>1</v>
      </c>
      <c r="O405">
        <v>0</v>
      </c>
    </row>
    <row r="406" spans="1:15">
      <c r="A406">
        <v>20</v>
      </c>
      <c r="B406">
        <v>2</v>
      </c>
      <c r="C406">
        <v>1</v>
      </c>
      <c r="D406">
        <v>0</v>
      </c>
      <c r="E406">
        <v>0.2</v>
      </c>
      <c r="F406">
        <v>55</v>
      </c>
      <c r="G406">
        <v>41</v>
      </c>
      <c r="H406">
        <v>134</v>
      </c>
      <c r="I406">
        <v>0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>
      <c r="A407">
        <v>20</v>
      </c>
      <c r="B407">
        <v>2</v>
      </c>
      <c r="C407">
        <v>1</v>
      </c>
      <c r="D407">
        <v>1</v>
      </c>
      <c r="E407">
        <v>0.7</v>
      </c>
      <c r="F407">
        <v>801</v>
      </c>
      <c r="G407">
        <v>1433</v>
      </c>
      <c r="H407">
        <v>135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>
      <c r="A408">
        <v>20</v>
      </c>
      <c r="B408">
        <v>2</v>
      </c>
      <c r="C408">
        <v>1</v>
      </c>
      <c r="D408">
        <v>1</v>
      </c>
      <c r="E408" t="s">
        <v>15</v>
      </c>
      <c r="F408" t="s">
        <v>15</v>
      </c>
      <c r="G408" t="s">
        <v>15</v>
      </c>
      <c r="H408" t="s">
        <v>15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>
      <c r="A409">
        <v>20</v>
      </c>
      <c r="B409">
        <v>2</v>
      </c>
      <c r="C409">
        <v>0</v>
      </c>
      <c r="D409">
        <v>1</v>
      </c>
      <c r="E409">
        <v>2</v>
      </c>
      <c r="F409">
        <v>456</v>
      </c>
      <c r="G409">
        <v>350</v>
      </c>
      <c r="H409">
        <v>579</v>
      </c>
      <c r="I409" t="s">
        <v>15</v>
      </c>
      <c r="J409">
        <v>0</v>
      </c>
      <c r="K409">
        <v>1</v>
      </c>
      <c r="L409">
        <v>0</v>
      </c>
      <c r="M409">
        <v>0</v>
      </c>
      <c r="N409" t="s">
        <v>15</v>
      </c>
      <c r="O409">
        <v>0</v>
      </c>
    </row>
    <row r="410" spans="1:15">
      <c r="A410">
        <v>20</v>
      </c>
      <c r="B410">
        <v>2</v>
      </c>
      <c r="C410">
        <v>0</v>
      </c>
      <c r="D410">
        <v>1</v>
      </c>
      <c r="E410">
        <v>5.8</v>
      </c>
      <c r="F410">
        <v>274</v>
      </c>
      <c r="G410">
        <v>244</v>
      </c>
      <c r="H410">
        <v>69</v>
      </c>
      <c r="I410" t="s">
        <v>15</v>
      </c>
      <c r="J410">
        <v>0</v>
      </c>
      <c r="K410">
        <v>1</v>
      </c>
      <c r="L410">
        <v>1</v>
      </c>
      <c r="M410">
        <v>0</v>
      </c>
      <c r="N410" t="s">
        <v>15</v>
      </c>
      <c r="O410">
        <v>0</v>
      </c>
    </row>
    <row r="411" spans="1:15">
      <c r="A411">
        <v>20</v>
      </c>
      <c r="B411">
        <v>2</v>
      </c>
      <c r="C411">
        <v>0</v>
      </c>
      <c r="D411">
        <v>1</v>
      </c>
      <c r="E411">
        <v>0.9</v>
      </c>
      <c r="F411">
        <v>619</v>
      </c>
      <c r="G411">
        <v>472</v>
      </c>
      <c r="H411">
        <v>292</v>
      </c>
      <c r="I411" t="s">
        <v>15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</row>
    <row r="412" spans="1:15">
      <c r="A412">
        <v>20</v>
      </c>
      <c r="B412">
        <v>2</v>
      </c>
      <c r="C412">
        <v>1</v>
      </c>
      <c r="D412">
        <v>1</v>
      </c>
      <c r="E412">
        <v>1.3</v>
      </c>
      <c r="F412">
        <v>402</v>
      </c>
      <c r="G412">
        <v>519</v>
      </c>
      <c r="H412">
        <v>207</v>
      </c>
      <c r="I412" t="s">
        <v>15</v>
      </c>
      <c r="J412">
        <v>0</v>
      </c>
      <c r="K412">
        <v>1</v>
      </c>
      <c r="L412">
        <v>1</v>
      </c>
      <c r="M412">
        <v>0</v>
      </c>
      <c r="N412" t="s">
        <v>15</v>
      </c>
      <c r="O412">
        <v>1</v>
      </c>
    </row>
    <row r="413" spans="1:15">
      <c r="A413">
        <v>20</v>
      </c>
      <c r="B413">
        <v>2</v>
      </c>
      <c r="C413">
        <v>0</v>
      </c>
      <c r="D413">
        <v>1</v>
      </c>
      <c r="E413">
        <v>1.3</v>
      </c>
      <c r="F413">
        <v>468</v>
      </c>
      <c r="G413">
        <v>655</v>
      </c>
      <c r="H413">
        <v>147</v>
      </c>
      <c r="I413" t="s">
        <v>15</v>
      </c>
      <c r="J413">
        <v>0</v>
      </c>
      <c r="K413">
        <v>0</v>
      </c>
      <c r="L413">
        <v>0</v>
      </c>
      <c r="M413">
        <v>0</v>
      </c>
      <c r="N413" t="s">
        <v>15</v>
      </c>
      <c r="O413">
        <v>0</v>
      </c>
    </row>
    <row r="414" spans="1:15">
      <c r="A414">
        <v>20</v>
      </c>
      <c r="B414">
        <v>2</v>
      </c>
      <c r="C414">
        <v>0</v>
      </c>
      <c r="D414">
        <v>0</v>
      </c>
      <c r="E414">
        <v>1.7</v>
      </c>
      <c r="F414">
        <v>274</v>
      </c>
      <c r="G414">
        <v>361</v>
      </c>
      <c r="H414">
        <v>100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</row>
    <row r="415" spans="1:15">
      <c r="A415">
        <v>20</v>
      </c>
      <c r="B415">
        <v>2</v>
      </c>
      <c r="C415">
        <v>0</v>
      </c>
      <c r="D415">
        <v>0</v>
      </c>
      <c r="E415">
        <v>2.6</v>
      </c>
      <c r="F415">
        <v>60</v>
      </c>
      <c r="G415">
        <v>126</v>
      </c>
      <c r="H415">
        <v>154</v>
      </c>
      <c r="I415">
        <v>0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</row>
    <row r="416" spans="1:15">
      <c r="A416">
        <v>20</v>
      </c>
      <c r="B416">
        <v>2</v>
      </c>
      <c r="C416">
        <v>1</v>
      </c>
      <c r="D416">
        <v>1</v>
      </c>
      <c r="E416">
        <v>2</v>
      </c>
      <c r="F416">
        <v>49</v>
      </c>
      <c r="G416">
        <v>38</v>
      </c>
      <c r="H416">
        <v>194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</row>
    <row r="417" spans="1:15">
      <c r="A417">
        <v>20</v>
      </c>
      <c r="B417">
        <v>2</v>
      </c>
      <c r="C417">
        <v>1</v>
      </c>
      <c r="D417">
        <v>1</v>
      </c>
      <c r="E417">
        <v>2.2999999999999998</v>
      </c>
      <c r="F417">
        <v>222</v>
      </c>
      <c r="G417">
        <v>227</v>
      </c>
      <c r="H417">
        <v>228</v>
      </c>
      <c r="I417">
        <v>0</v>
      </c>
      <c r="J417">
        <v>0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>
      <c r="A418">
        <v>20</v>
      </c>
      <c r="B418">
        <v>2</v>
      </c>
      <c r="C418">
        <v>0</v>
      </c>
      <c r="D418">
        <v>1</v>
      </c>
      <c r="E418">
        <v>1.6</v>
      </c>
      <c r="F418">
        <v>57</v>
      </c>
      <c r="G418">
        <v>115</v>
      </c>
      <c r="H418">
        <v>130</v>
      </c>
      <c r="I418">
        <v>0</v>
      </c>
      <c r="J418">
        <v>1</v>
      </c>
      <c r="K418">
        <v>1</v>
      </c>
      <c r="L418">
        <v>0</v>
      </c>
      <c r="M418">
        <v>1</v>
      </c>
      <c r="N418">
        <v>1</v>
      </c>
      <c r="O418">
        <v>0</v>
      </c>
    </row>
    <row r="419" spans="1:15">
      <c r="A419">
        <v>20</v>
      </c>
      <c r="B419">
        <v>2</v>
      </c>
      <c r="C419">
        <v>1</v>
      </c>
      <c r="D419">
        <v>1</v>
      </c>
      <c r="E419">
        <v>1</v>
      </c>
      <c r="F419">
        <v>71</v>
      </c>
      <c r="G419">
        <v>32</v>
      </c>
      <c r="H419">
        <v>111</v>
      </c>
      <c r="I419">
        <v>0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>
      <c r="A420">
        <v>20</v>
      </c>
      <c r="B420">
        <v>2</v>
      </c>
      <c r="C420">
        <v>1</v>
      </c>
      <c r="D420">
        <v>1</v>
      </c>
      <c r="E420" t="s">
        <v>15</v>
      </c>
      <c r="F420" t="s">
        <v>15</v>
      </c>
      <c r="G420" t="s">
        <v>15</v>
      </c>
      <c r="H420" t="s">
        <v>15</v>
      </c>
      <c r="I420">
        <v>0</v>
      </c>
      <c r="J420">
        <v>0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>
      <c r="A421">
        <v>20</v>
      </c>
      <c r="B421">
        <v>2</v>
      </c>
      <c r="C421">
        <v>0</v>
      </c>
      <c r="D421">
        <v>0</v>
      </c>
      <c r="E421">
        <v>5.2</v>
      </c>
      <c r="F421">
        <v>145</v>
      </c>
      <c r="G421">
        <v>657</v>
      </c>
      <c r="H421">
        <v>152</v>
      </c>
      <c r="I421">
        <v>0</v>
      </c>
      <c r="J421">
        <v>0</v>
      </c>
      <c r="K421">
        <v>1</v>
      </c>
      <c r="L421">
        <v>1</v>
      </c>
      <c r="M421">
        <v>1</v>
      </c>
      <c r="N421">
        <v>1</v>
      </c>
      <c r="O421">
        <v>0</v>
      </c>
    </row>
    <row r="422" spans="1:15">
      <c r="A422">
        <v>20</v>
      </c>
      <c r="B422">
        <v>2</v>
      </c>
      <c r="C422">
        <v>1</v>
      </c>
      <c r="D422">
        <v>1</v>
      </c>
      <c r="E422" t="s">
        <v>15</v>
      </c>
      <c r="F422" t="s">
        <v>15</v>
      </c>
      <c r="G422" t="s">
        <v>15</v>
      </c>
      <c r="H422" t="s">
        <v>15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>
      <c r="A423">
        <v>21</v>
      </c>
      <c r="B423">
        <v>2</v>
      </c>
      <c r="C423">
        <v>1</v>
      </c>
      <c r="D423">
        <v>0</v>
      </c>
      <c r="E423">
        <v>1.2</v>
      </c>
      <c r="F423">
        <v>91</v>
      </c>
      <c r="G423">
        <v>277</v>
      </c>
      <c r="H423">
        <v>144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>
      <c r="A424">
        <v>21</v>
      </c>
      <c r="B424">
        <v>2</v>
      </c>
      <c r="C424">
        <v>1</v>
      </c>
      <c r="D424">
        <v>1</v>
      </c>
      <c r="E424">
        <v>4.2</v>
      </c>
      <c r="F424">
        <v>183</v>
      </c>
      <c r="G424">
        <v>260</v>
      </c>
      <c r="H424">
        <v>170</v>
      </c>
      <c r="I424">
        <v>0</v>
      </c>
      <c r="J424">
        <v>0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>
      <c r="A425">
        <v>21</v>
      </c>
      <c r="B425">
        <v>2</v>
      </c>
      <c r="C425">
        <v>1</v>
      </c>
      <c r="D425">
        <v>0</v>
      </c>
      <c r="E425">
        <v>1</v>
      </c>
      <c r="F425">
        <v>70</v>
      </c>
      <c r="G425">
        <v>73</v>
      </c>
      <c r="H425">
        <v>72</v>
      </c>
      <c r="I425">
        <v>0</v>
      </c>
      <c r="J425">
        <v>0</v>
      </c>
      <c r="K425">
        <v>1</v>
      </c>
      <c r="L425">
        <v>1</v>
      </c>
      <c r="M425">
        <v>1</v>
      </c>
      <c r="N425">
        <v>0</v>
      </c>
      <c r="O425">
        <v>1</v>
      </c>
    </row>
    <row r="426" spans="1:15">
      <c r="A426">
        <v>21</v>
      </c>
      <c r="B426">
        <v>2</v>
      </c>
      <c r="C426">
        <v>0</v>
      </c>
      <c r="D426">
        <v>0</v>
      </c>
      <c r="E426">
        <v>6</v>
      </c>
      <c r="F426">
        <v>110</v>
      </c>
      <c r="G426" t="s">
        <v>15</v>
      </c>
      <c r="H426">
        <v>382</v>
      </c>
      <c r="I426">
        <v>0</v>
      </c>
      <c r="J426">
        <v>0</v>
      </c>
      <c r="K426">
        <v>1</v>
      </c>
      <c r="L426">
        <v>1</v>
      </c>
      <c r="M426">
        <v>1</v>
      </c>
      <c r="N426">
        <v>1</v>
      </c>
      <c r="O426">
        <v>0</v>
      </c>
    </row>
    <row r="427" spans="1:15">
      <c r="A427">
        <v>21</v>
      </c>
      <c r="B427">
        <v>2</v>
      </c>
      <c r="C427">
        <v>1</v>
      </c>
      <c r="D427">
        <v>1</v>
      </c>
      <c r="E427">
        <v>1.5</v>
      </c>
      <c r="F427">
        <v>201</v>
      </c>
      <c r="G427">
        <v>105</v>
      </c>
      <c r="H427">
        <v>171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0</v>
      </c>
      <c r="O427">
        <v>1</v>
      </c>
    </row>
    <row r="428" spans="1:15">
      <c r="A428">
        <v>21</v>
      </c>
      <c r="B428">
        <v>2</v>
      </c>
      <c r="C428">
        <v>0</v>
      </c>
      <c r="D428">
        <v>0</v>
      </c>
      <c r="E428" t="s">
        <v>15</v>
      </c>
      <c r="F428" t="s">
        <v>15</v>
      </c>
      <c r="G428" t="s">
        <v>15</v>
      </c>
      <c r="H428" t="s">
        <v>15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0</v>
      </c>
    </row>
    <row r="429" spans="1:15">
      <c r="A429">
        <v>21</v>
      </c>
      <c r="B429">
        <v>2</v>
      </c>
      <c r="C429">
        <v>0</v>
      </c>
      <c r="D429">
        <v>0</v>
      </c>
      <c r="E429" t="s">
        <v>15</v>
      </c>
      <c r="F429" t="s">
        <v>15</v>
      </c>
      <c r="G429" t="s">
        <v>15</v>
      </c>
      <c r="H429" t="s">
        <v>15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</row>
    <row r="430" spans="1:15">
      <c r="A430">
        <v>21</v>
      </c>
      <c r="B430">
        <v>2</v>
      </c>
      <c r="C430">
        <v>0</v>
      </c>
      <c r="D430">
        <v>0</v>
      </c>
      <c r="E430">
        <v>0.5</v>
      </c>
      <c r="F430">
        <v>79</v>
      </c>
      <c r="G430">
        <v>95</v>
      </c>
      <c r="H430">
        <v>167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1</v>
      </c>
      <c r="O430">
        <v>0</v>
      </c>
    </row>
    <row r="431" spans="1:15">
      <c r="A431">
        <v>21</v>
      </c>
      <c r="B431">
        <v>2</v>
      </c>
      <c r="C431">
        <v>1</v>
      </c>
      <c r="D431">
        <v>1</v>
      </c>
      <c r="E431">
        <v>5</v>
      </c>
      <c r="F431">
        <v>227</v>
      </c>
      <c r="G431">
        <v>538</v>
      </c>
      <c r="H431">
        <v>162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>
      <c r="A432">
        <v>21</v>
      </c>
      <c r="B432">
        <v>2</v>
      </c>
      <c r="C432">
        <v>0</v>
      </c>
      <c r="D432">
        <v>1</v>
      </c>
      <c r="E432">
        <v>4.2</v>
      </c>
      <c r="F432">
        <v>51</v>
      </c>
      <c r="G432">
        <v>99</v>
      </c>
      <c r="H432">
        <v>133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0</v>
      </c>
      <c r="O432">
        <v>0</v>
      </c>
    </row>
    <row r="433" spans="1:15">
      <c r="A433">
        <v>21</v>
      </c>
      <c r="B433">
        <v>2</v>
      </c>
      <c r="C433">
        <v>1</v>
      </c>
      <c r="D433">
        <v>1</v>
      </c>
      <c r="E433">
        <v>1</v>
      </c>
      <c r="F433">
        <v>288</v>
      </c>
      <c r="G433">
        <v>214</v>
      </c>
      <c r="H433">
        <v>207</v>
      </c>
      <c r="I433">
        <v>0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>
      <c r="A434">
        <v>21</v>
      </c>
      <c r="B434">
        <v>2</v>
      </c>
      <c r="C434">
        <v>0</v>
      </c>
      <c r="D434">
        <v>1</v>
      </c>
      <c r="E434">
        <v>8.4</v>
      </c>
      <c r="F434">
        <v>191</v>
      </c>
      <c r="G434">
        <v>360</v>
      </c>
      <c r="H434">
        <v>290</v>
      </c>
      <c r="I434" t="s">
        <v>15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</row>
    <row r="435" spans="1:15">
      <c r="A435">
        <v>21</v>
      </c>
      <c r="B435">
        <v>2</v>
      </c>
      <c r="C435">
        <v>0</v>
      </c>
      <c r="D435">
        <v>0</v>
      </c>
      <c r="E435">
        <v>4.2</v>
      </c>
      <c r="F435">
        <v>329</v>
      </c>
      <c r="G435">
        <v>679</v>
      </c>
      <c r="H435">
        <v>169</v>
      </c>
      <c r="I435" t="s">
        <v>15</v>
      </c>
      <c r="J435">
        <v>1</v>
      </c>
      <c r="K435">
        <v>1</v>
      </c>
      <c r="L435">
        <v>1</v>
      </c>
      <c r="M435">
        <v>0</v>
      </c>
      <c r="N435" t="s">
        <v>15</v>
      </c>
      <c r="O435">
        <v>0</v>
      </c>
    </row>
    <row r="436" spans="1:15">
      <c r="A436">
        <v>21</v>
      </c>
      <c r="B436">
        <v>2</v>
      </c>
      <c r="C436">
        <v>0</v>
      </c>
      <c r="D436">
        <v>1</v>
      </c>
      <c r="E436">
        <v>0.6</v>
      </c>
      <c r="F436">
        <v>65</v>
      </c>
      <c r="G436">
        <v>82</v>
      </c>
      <c r="H436">
        <v>98</v>
      </c>
      <c r="I436" t="s">
        <v>15</v>
      </c>
      <c r="J436">
        <v>1</v>
      </c>
      <c r="K436">
        <v>0</v>
      </c>
      <c r="L436">
        <v>0</v>
      </c>
      <c r="M436">
        <v>0</v>
      </c>
      <c r="N436" t="s">
        <v>15</v>
      </c>
      <c r="O436">
        <v>0</v>
      </c>
    </row>
    <row r="437" spans="1:15">
      <c r="A437">
        <v>21</v>
      </c>
      <c r="B437">
        <v>2</v>
      </c>
      <c r="C437">
        <v>0</v>
      </c>
      <c r="D437">
        <v>1</v>
      </c>
      <c r="E437">
        <v>4.9000000000000004</v>
      </c>
      <c r="F437">
        <v>213</v>
      </c>
      <c r="G437">
        <v>510</v>
      </c>
      <c r="H437">
        <v>279</v>
      </c>
      <c r="I437" t="s">
        <v>15</v>
      </c>
      <c r="J437">
        <v>0</v>
      </c>
      <c r="K437">
        <v>1</v>
      </c>
      <c r="L437">
        <v>1</v>
      </c>
      <c r="M437">
        <v>1</v>
      </c>
      <c r="N437">
        <v>1</v>
      </c>
      <c r="O437">
        <v>0</v>
      </c>
    </row>
    <row r="438" spans="1:15">
      <c r="A438">
        <v>21</v>
      </c>
      <c r="B438">
        <v>2</v>
      </c>
      <c r="C438">
        <v>0</v>
      </c>
      <c r="D438">
        <v>0</v>
      </c>
      <c r="E438">
        <v>0.6</v>
      </c>
      <c r="F438">
        <v>41</v>
      </c>
      <c r="G438">
        <v>114</v>
      </c>
      <c r="H438">
        <v>207</v>
      </c>
      <c r="I438" t="s">
        <v>15</v>
      </c>
      <c r="J438">
        <v>0</v>
      </c>
      <c r="K438">
        <v>0</v>
      </c>
      <c r="L438">
        <v>0</v>
      </c>
      <c r="M438">
        <v>0</v>
      </c>
      <c r="N438" t="s">
        <v>15</v>
      </c>
      <c r="O438">
        <v>0</v>
      </c>
    </row>
    <row r="439" spans="1:15">
      <c r="A439">
        <v>21</v>
      </c>
      <c r="B439">
        <v>2</v>
      </c>
      <c r="C439" t="s">
        <v>15</v>
      </c>
      <c r="D439" t="s">
        <v>15</v>
      </c>
      <c r="E439">
        <v>1.5</v>
      </c>
      <c r="F439">
        <v>918</v>
      </c>
      <c r="G439">
        <v>794</v>
      </c>
      <c r="H439">
        <v>120</v>
      </c>
      <c r="I439" t="s">
        <v>15</v>
      </c>
      <c r="J439">
        <v>1</v>
      </c>
      <c r="K439">
        <v>0</v>
      </c>
      <c r="L439">
        <v>0</v>
      </c>
      <c r="M439">
        <v>0</v>
      </c>
      <c r="N439" t="s">
        <v>15</v>
      </c>
      <c r="O439">
        <v>0</v>
      </c>
    </row>
    <row r="440" spans="1:15">
      <c r="A440">
        <v>21</v>
      </c>
      <c r="B440">
        <v>2</v>
      </c>
      <c r="C440">
        <v>0</v>
      </c>
      <c r="D440">
        <v>1</v>
      </c>
      <c r="E440">
        <v>1.3</v>
      </c>
      <c r="F440">
        <v>470</v>
      </c>
      <c r="G440">
        <v>467</v>
      </c>
      <c r="H440">
        <v>241</v>
      </c>
      <c r="I440" t="s">
        <v>15</v>
      </c>
      <c r="J440">
        <v>1</v>
      </c>
      <c r="K440">
        <v>0</v>
      </c>
      <c r="L440">
        <v>0</v>
      </c>
      <c r="M440">
        <v>0</v>
      </c>
      <c r="N440" t="s">
        <v>15</v>
      </c>
      <c r="O440">
        <v>0</v>
      </c>
    </row>
    <row r="441" spans="1:15">
      <c r="A441">
        <v>21</v>
      </c>
      <c r="B441">
        <v>2</v>
      </c>
      <c r="C441">
        <v>0</v>
      </c>
      <c r="D441">
        <v>0</v>
      </c>
      <c r="E441">
        <v>1</v>
      </c>
      <c r="F441">
        <v>92</v>
      </c>
      <c r="G441">
        <v>328</v>
      </c>
      <c r="H441">
        <v>483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</row>
    <row r="442" spans="1:15">
      <c r="A442">
        <v>21</v>
      </c>
      <c r="B442">
        <v>2</v>
      </c>
      <c r="C442">
        <v>1</v>
      </c>
      <c r="D442">
        <v>1</v>
      </c>
      <c r="E442" t="s">
        <v>15</v>
      </c>
      <c r="F442" t="s">
        <v>15</v>
      </c>
      <c r="G442" t="s">
        <v>15</v>
      </c>
      <c r="H442" t="s">
        <v>15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>
      <c r="A443">
        <v>21</v>
      </c>
      <c r="B443">
        <v>2</v>
      </c>
      <c r="C443">
        <v>1</v>
      </c>
      <c r="D443">
        <v>1</v>
      </c>
      <c r="E443">
        <v>7.9</v>
      </c>
      <c r="F443">
        <v>232</v>
      </c>
      <c r="G443">
        <v>578</v>
      </c>
      <c r="H443">
        <v>209</v>
      </c>
      <c r="I443">
        <v>0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>
      <c r="A444">
        <v>21</v>
      </c>
      <c r="B444">
        <v>2</v>
      </c>
      <c r="C444">
        <v>0</v>
      </c>
      <c r="D444">
        <v>0</v>
      </c>
      <c r="E444">
        <v>1.2</v>
      </c>
      <c r="F444">
        <v>59</v>
      </c>
      <c r="G444">
        <v>195</v>
      </c>
      <c r="H444">
        <v>241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</row>
    <row r="445" spans="1:15">
      <c r="A445">
        <v>21</v>
      </c>
      <c r="B445">
        <v>2</v>
      </c>
      <c r="C445">
        <v>1</v>
      </c>
      <c r="D445">
        <v>1</v>
      </c>
      <c r="E445">
        <v>3</v>
      </c>
      <c r="F445">
        <v>198</v>
      </c>
      <c r="G445">
        <v>190</v>
      </c>
      <c r="H445">
        <v>142</v>
      </c>
      <c r="I445">
        <v>0</v>
      </c>
      <c r="J445">
        <v>0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>
      <c r="A446">
        <v>21</v>
      </c>
      <c r="B446">
        <v>2</v>
      </c>
      <c r="C446">
        <v>0</v>
      </c>
      <c r="D446">
        <v>1</v>
      </c>
      <c r="E446">
        <v>2.5</v>
      </c>
      <c r="F446">
        <v>525</v>
      </c>
      <c r="G446">
        <v>525</v>
      </c>
      <c r="H446">
        <v>139</v>
      </c>
      <c r="I446">
        <v>0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0</v>
      </c>
    </row>
    <row r="447" spans="1:15">
      <c r="A447">
        <v>22</v>
      </c>
      <c r="B447">
        <v>2</v>
      </c>
      <c r="C447">
        <v>1</v>
      </c>
      <c r="D447">
        <v>1</v>
      </c>
      <c r="E447">
        <v>3.3</v>
      </c>
      <c r="F447">
        <v>158</v>
      </c>
      <c r="G447">
        <v>320</v>
      </c>
      <c r="H447">
        <v>210</v>
      </c>
      <c r="I447">
        <v>0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>
      <c r="A448">
        <v>22</v>
      </c>
      <c r="B448">
        <v>2</v>
      </c>
      <c r="C448">
        <v>1</v>
      </c>
      <c r="D448">
        <v>1</v>
      </c>
      <c r="E448">
        <v>1.1000000000000001</v>
      </c>
      <c r="F448">
        <v>130</v>
      </c>
      <c r="G448">
        <v>92</v>
      </c>
      <c r="H448">
        <v>310</v>
      </c>
      <c r="I448">
        <v>0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1</v>
      </c>
    </row>
    <row r="449" spans="1:15">
      <c r="A449">
        <v>22</v>
      </c>
      <c r="B449">
        <v>2</v>
      </c>
      <c r="C449">
        <v>0</v>
      </c>
      <c r="D449">
        <v>1</v>
      </c>
      <c r="E449">
        <v>2.5</v>
      </c>
      <c r="F449">
        <v>126</v>
      </c>
      <c r="G449">
        <v>447</v>
      </c>
      <c r="H449">
        <v>173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1</v>
      </c>
      <c r="O449">
        <v>0</v>
      </c>
    </row>
    <row r="450" spans="1:15">
      <c r="A450">
        <v>22</v>
      </c>
      <c r="B450">
        <v>2</v>
      </c>
      <c r="C450">
        <v>0</v>
      </c>
      <c r="D450">
        <v>1</v>
      </c>
      <c r="E450">
        <v>0.5</v>
      </c>
      <c r="F450">
        <v>37</v>
      </c>
      <c r="G450">
        <v>107</v>
      </c>
      <c r="H450">
        <v>70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</row>
    <row r="451" spans="1:15">
      <c r="A451">
        <v>22</v>
      </c>
      <c r="B451">
        <v>2</v>
      </c>
      <c r="C451">
        <v>0</v>
      </c>
      <c r="D451">
        <v>0</v>
      </c>
      <c r="E451">
        <v>3</v>
      </c>
      <c r="F451">
        <v>776</v>
      </c>
      <c r="G451">
        <v>593</v>
      </c>
      <c r="H451">
        <v>210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</row>
    <row r="452" spans="1:15">
      <c r="A452">
        <v>22</v>
      </c>
      <c r="B452">
        <v>2</v>
      </c>
      <c r="C452">
        <v>0</v>
      </c>
      <c r="D452">
        <v>0</v>
      </c>
      <c r="E452">
        <v>5</v>
      </c>
      <c r="F452">
        <v>173</v>
      </c>
      <c r="G452">
        <v>267</v>
      </c>
      <c r="H452">
        <v>106</v>
      </c>
      <c r="I452">
        <v>0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0</v>
      </c>
    </row>
    <row r="453" spans="1:15">
      <c r="A453">
        <v>22</v>
      </c>
      <c r="B453">
        <v>2</v>
      </c>
      <c r="C453">
        <v>0</v>
      </c>
      <c r="D453">
        <v>1</v>
      </c>
      <c r="E453" t="s">
        <v>15</v>
      </c>
      <c r="F453" t="s">
        <v>15</v>
      </c>
      <c r="G453" t="s">
        <v>15</v>
      </c>
      <c r="H453" t="s">
        <v>15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</row>
    <row r="454" spans="1:15">
      <c r="A454">
        <v>22</v>
      </c>
      <c r="B454">
        <v>2</v>
      </c>
      <c r="C454">
        <v>0</v>
      </c>
      <c r="D454">
        <v>1</v>
      </c>
      <c r="E454">
        <v>0.5</v>
      </c>
      <c r="F454">
        <v>635</v>
      </c>
      <c r="G454">
        <v>392</v>
      </c>
      <c r="H454">
        <v>134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</row>
    <row r="455" spans="1:15">
      <c r="A455">
        <v>22</v>
      </c>
      <c r="B455">
        <v>2</v>
      </c>
      <c r="C455">
        <v>1</v>
      </c>
      <c r="D455">
        <v>0</v>
      </c>
      <c r="E455">
        <v>2.4</v>
      </c>
      <c r="F455">
        <v>1002</v>
      </c>
      <c r="G455">
        <v>1097</v>
      </c>
      <c r="H455">
        <v>186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>
      <c r="A456">
        <v>22</v>
      </c>
      <c r="B456">
        <v>2</v>
      </c>
      <c r="C456" t="s">
        <v>15</v>
      </c>
      <c r="D456" t="s">
        <v>15</v>
      </c>
      <c r="E456">
        <v>2.1</v>
      </c>
      <c r="F456">
        <v>85</v>
      </c>
      <c r="G456">
        <v>43</v>
      </c>
      <c r="H456">
        <v>73</v>
      </c>
      <c r="I456" t="s">
        <v>15</v>
      </c>
      <c r="J456">
        <v>0</v>
      </c>
      <c r="K456">
        <v>0</v>
      </c>
      <c r="L456">
        <v>0</v>
      </c>
      <c r="M456">
        <v>0</v>
      </c>
      <c r="N456" t="s">
        <v>15</v>
      </c>
      <c r="O456">
        <v>0</v>
      </c>
    </row>
    <row r="457" spans="1:15">
      <c r="A457">
        <v>22</v>
      </c>
      <c r="B457">
        <v>2</v>
      </c>
      <c r="C457">
        <v>0</v>
      </c>
      <c r="D457">
        <v>1</v>
      </c>
      <c r="E457">
        <v>3.7</v>
      </c>
      <c r="F457">
        <v>192</v>
      </c>
      <c r="G457">
        <v>161</v>
      </c>
      <c r="H457">
        <v>200</v>
      </c>
      <c r="I457" t="s">
        <v>15</v>
      </c>
      <c r="J457">
        <v>0</v>
      </c>
      <c r="K457">
        <v>1</v>
      </c>
      <c r="L457">
        <v>0</v>
      </c>
      <c r="M457">
        <v>0</v>
      </c>
      <c r="N457" t="s">
        <v>15</v>
      </c>
      <c r="O457">
        <v>0</v>
      </c>
    </row>
    <row r="458" spans="1:15">
      <c r="A458">
        <v>22</v>
      </c>
      <c r="B458">
        <v>2</v>
      </c>
      <c r="C458">
        <v>0</v>
      </c>
      <c r="D458">
        <v>1</v>
      </c>
      <c r="E458">
        <v>1.9</v>
      </c>
      <c r="F458">
        <v>49</v>
      </c>
      <c r="G458">
        <v>360</v>
      </c>
      <c r="H458">
        <v>188</v>
      </c>
      <c r="I458" t="s">
        <v>15</v>
      </c>
      <c r="J458">
        <v>0</v>
      </c>
      <c r="K458">
        <v>0</v>
      </c>
      <c r="L458">
        <v>0</v>
      </c>
      <c r="M458">
        <v>0</v>
      </c>
      <c r="N458" t="s">
        <v>15</v>
      </c>
      <c r="O458">
        <v>0</v>
      </c>
    </row>
    <row r="459" spans="1:15">
      <c r="A459">
        <v>22</v>
      </c>
      <c r="B459">
        <v>2</v>
      </c>
      <c r="C459">
        <v>0</v>
      </c>
      <c r="D459">
        <v>1</v>
      </c>
      <c r="E459">
        <v>2</v>
      </c>
      <c r="F459">
        <v>505</v>
      </c>
      <c r="G459">
        <v>351</v>
      </c>
      <c r="H459">
        <v>301</v>
      </c>
      <c r="I459" t="s">
        <v>15</v>
      </c>
      <c r="J459">
        <v>0</v>
      </c>
      <c r="K459">
        <v>1</v>
      </c>
      <c r="L459">
        <v>0</v>
      </c>
      <c r="M459">
        <v>0</v>
      </c>
      <c r="N459" t="s">
        <v>15</v>
      </c>
      <c r="O459">
        <v>0</v>
      </c>
    </row>
    <row r="460" spans="1:15">
      <c r="A460">
        <v>22</v>
      </c>
      <c r="B460">
        <v>2</v>
      </c>
      <c r="C460">
        <v>1</v>
      </c>
      <c r="D460">
        <v>0</v>
      </c>
      <c r="E460">
        <v>1</v>
      </c>
      <c r="F460">
        <v>405</v>
      </c>
      <c r="G460">
        <v>335</v>
      </c>
      <c r="H460">
        <v>94</v>
      </c>
      <c r="I460">
        <v>0</v>
      </c>
      <c r="J460">
        <v>0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>
      <c r="A461">
        <v>22</v>
      </c>
      <c r="B461">
        <v>2</v>
      </c>
      <c r="C461">
        <v>1</v>
      </c>
      <c r="D461">
        <v>0</v>
      </c>
      <c r="E461">
        <v>2.5</v>
      </c>
      <c r="F461">
        <v>215</v>
      </c>
      <c r="G461">
        <v>450</v>
      </c>
      <c r="H461">
        <v>205</v>
      </c>
      <c r="I461">
        <v>0</v>
      </c>
      <c r="J461">
        <v>0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>
      <c r="A462">
        <v>22</v>
      </c>
      <c r="B462">
        <v>2</v>
      </c>
      <c r="C462">
        <v>1</v>
      </c>
      <c r="D462">
        <v>1</v>
      </c>
      <c r="E462" t="s">
        <v>15</v>
      </c>
      <c r="F462" t="s">
        <v>15</v>
      </c>
      <c r="G462" t="s">
        <v>15</v>
      </c>
      <c r="H462" t="s">
        <v>15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>
      <c r="A463">
        <v>22</v>
      </c>
      <c r="B463">
        <v>2</v>
      </c>
      <c r="C463">
        <v>0</v>
      </c>
      <c r="D463">
        <v>0</v>
      </c>
      <c r="E463">
        <v>1.1000000000000001</v>
      </c>
      <c r="F463">
        <v>184</v>
      </c>
      <c r="G463">
        <v>427</v>
      </c>
      <c r="H463">
        <v>147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0</v>
      </c>
    </row>
    <row r="464" spans="1:15">
      <c r="A464">
        <v>22</v>
      </c>
      <c r="B464">
        <v>2</v>
      </c>
      <c r="C464">
        <v>1</v>
      </c>
      <c r="D464">
        <v>1</v>
      </c>
      <c r="E464">
        <v>5.9</v>
      </c>
      <c r="F464">
        <v>368</v>
      </c>
      <c r="G464">
        <v>759</v>
      </c>
      <c r="H464">
        <v>168</v>
      </c>
      <c r="I464">
        <v>0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>
      <c r="A465">
        <v>22</v>
      </c>
      <c r="B465">
        <v>2</v>
      </c>
      <c r="C465">
        <v>0</v>
      </c>
      <c r="D465">
        <v>1</v>
      </c>
      <c r="E465">
        <v>1</v>
      </c>
      <c r="F465">
        <v>44</v>
      </c>
      <c r="G465">
        <v>60</v>
      </c>
      <c r="H465">
        <v>146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0</v>
      </c>
    </row>
    <row r="466" spans="1:15">
      <c r="A466">
        <v>22</v>
      </c>
      <c r="B466">
        <v>2</v>
      </c>
      <c r="C466">
        <v>1</v>
      </c>
      <c r="D466">
        <v>1</v>
      </c>
      <c r="E466">
        <v>0.2</v>
      </c>
      <c r="F466">
        <v>15</v>
      </c>
      <c r="G466">
        <v>13</v>
      </c>
      <c r="H466">
        <v>126</v>
      </c>
      <c r="I466">
        <v>0</v>
      </c>
      <c r="J466">
        <v>0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>
      <c r="A467">
        <v>23</v>
      </c>
      <c r="B467">
        <v>2</v>
      </c>
      <c r="C467">
        <v>0</v>
      </c>
      <c r="D467" t="s">
        <v>15</v>
      </c>
      <c r="E467" t="s">
        <v>15</v>
      </c>
      <c r="F467" t="s">
        <v>15</v>
      </c>
      <c r="G467" t="s">
        <v>15</v>
      </c>
      <c r="H467" t="s">
        <v>15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</row>
    <row r="468" spans="1:15">
      <c r="A468">
        <v>23</v>
      </c>
      <c r="B468">
        <v>2</v>
      </c>
      <c r="C468">
        <v>0</v>
      </c>
      <c r="D468">
        <v>0</v>
      </c>
      <c r="E468">
        <v>1.2</v>
      </c>
      <c r="F468">
        <v>57</v>
      </c>
      <c r="G468">
        <v>155</v>
      </c>
      <c r="H468">
        <v>578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</row>
    <row r="469" spans="1:15">
      <c r="A469">
        <v>23</v>
      </c>
      <c r="B469">
        <v>2</v>
      </c>
      <c r="C469">
        <v>1</v>
      </c>
      <c r="D469">
        <v>1</v>
      </c>
      <c r="E469">
        <v>5</v>
      </c>
      <c r="F469">
        <v>458</v>
      </c>
      <c r="G469">
        <v>638</v>
      </c>
      <c r="H469">
        <v>410</v>
      </c>
      <c r="I469">
        <v>0</v>
      </c>
      <c r="J469">
        <v>0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>
      <c r="A470">
        <v>23</v>
      </c>
      <c r="B470">
        <v>2</v>
      </c>
      <c r="C470">
        <v>1</v>
      </c>
      <c r="D470">
        <v>0</v>
      </c>
      <c r="E470">
        <v>0.3</v>
      </c>
      <c r="F470">
        <v>170</v>
      </c>
      <c r="G470">
        <v>139</v>
      </c>
      <c r="H470">
        <v>137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>
      <c r="A471">
        <v>23</v>
      </c>
      <c r="B471">
        <v>2</v>
      </c>
      <c r="C471">
        <v>0</v>
      </c>
      <c r="D471">
        <v>1</v>
      </c>
      <c r="E471">
        <v>3.8</v>
      </c>
      <c r="F471">
        <v>302</v>
      </c>
      <c r="G471">
        <v>716</v>
      </c>
      <c r="H471">
        <v>251</v>
      </c>
      <c r="I471" t="s">
        <v>15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0</v>
      </c>
    </row>
    <row r="472" spans="1:15">
      <c r="A472">
        <v>23</v>
      </c>
      <c r="B472">
        <v>2</v>
      </c>
      <c r="C472">
        <v>0</v>
      </c>
      <c r="D472">
        <v>1</v>
      </c>
      <c r="E472">
        <v>3.4</v>
      </c>
      <c r="F472">
        <v>379</v>
      </c>
      <c r="G472">
        <v>576</v>
      </c>
      <c r="H472">
        <v>102</v>
      </c>
      <c r="I472" t="s">
        <v>15</v>
      </c>
      <c r="J472">
        <v>1</v>
      </c>
      <c r="K472">
        <v>1</v>
      </c>
      <c r="L472">
        <v>0</v>
      </c>
      <c r="M472">
        <v>1</v>
      </c>
      <c r="N472">
        <v>1</v>
      </c>
      <c r="O472">
        <v>0</v>
      </c>
    </row>
    <row r="473" spans="1:15">
      <c r="A473">
        <v>23</v>
      </c>
      <c r="B473">
        <v>2</v>
      </c>
      <c r="C473">
        <v>0</v>
      </c>
      <c r="D473">
        <v>1</v>
      </c>
      <c r="E473">
        <v>4.7</v>
      </c>
      <c r="F473">
        <v>153</v>
      </c>
      <c r="G473">
        <v>467</v>
      </c>
      <c r="H473">
        <v>200</v>
      </c>
      <c r="I473" t="s">
        <v>15</v>
      </c>
      <c r="J473">
        <v>0</v>
      </c>
      <c r="K473">
        <v>1</v>
      </c>
      <c r="L473">
        <v>1</v>
      </c>
      <c r="M473">
        <v>0</v>
      </c>
      <c r="N473" t="s">
        <v>15</v>
      </c>
      <c r="O473">
        <v>0</v>
      </c>
    </row>
    <row r="474" spans="1:15">
      <c r="A474">
        <v>23</v>
      </c>
      <c r="B474">
        <v>2</v>
      </c>
      <c r="C474">
        <v>1</v>
      </c>
      <c r="D474">
        <v>1</v>
      </c>
      <c r="E474">
        <v>1.1000000000000001</v>
      </c>
      <c r="F474">
        <v>278</v>
      </c>
      <c r="G474">
        <v>627</v>
      </c>
      <c r="H474">
        <v>136</v>
      </c>
      <c r="I474">
        <v>0</v>
      </c>
      <c r="J474">
        <v>0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>
      <c r="A475">
        <v>23</v>
      </c>
      <c r="B475">
        <v>2</v>
      </c>
      <c r="C475">
        <v>1</v>
      </c>
      <c r="D475">
        <v>0</v>
      </c>
      <c r="E475">
        <v>1.5</v>
      </c>
      <c r="F475">
        <v>345</v>
      </c>
      <c r="G475">
        <v>598</v>
      </c>
      <c r="H475">
        <v>97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>
      <c r="A476">
        <v>23</v>
      </c>
      <c r="B476">
        <v>2</v>
      </c>
      <c r="C476">
        <v>1</v>
      </c>
      <c r="D476">
        <v>0</v>
      </c>
      <c r="E476">
        <v>0</v>
      </c>
      <c r="F476">
        <v>37</v>
      </c>
      <c r="G476">
        <v>26</v>
      </c>
      <c r="H476" t="s">
        <v>15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>
      <c r="A477">
        <v>23</v>
      </c>
      <c r="B477">
        <v>2</v>
      </c>
      <c r="C477">
        <v>1</v>
      </c>
      <c r="D477">
        <v>1</v>
      </c>
      <c r="E477">
        <v>1</v>
      </c>
      <c r="F477">
        <v>66</v>
      </c>
      <c r="G477" t="s">
        <v>15</v>
      </c>
      <c r="H477">
        <v>112</v>
      </c>
      <c r="I477">
        <v>0</v>
      </c>
      <c r="J477">
        <v>0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>
      <c r="A478">
        <v>23</v>
      </c>
      <c r="B478">
        <v>2</v>
      </c>
      <c r="C478">
        <v>1</v>
      </c>
      <c r="D478">
        <v>1</v>
      </c>
      <c r="E478">
        <v>0.4</v>
      </c>
      <c r="F478">
        <v>33</v>
      </c>
      <c r="G478">
        <v>59</v>
      </c>
      <c r="H478">
        <v>54</v>
      </c>
      <c r="I478">
        <v>0</v>
      </c>
      <c r="J478">
        <v>0</v>
      </c>
      <c r="K478">
        <v>1</v>
      </c>
      <c r="L478">
        <v>1</v>
      </c>
      <c r="M478">
        <v>1</v>
      </c>
      <c r="N478">
        <v>0</v>
      </c>
      <c r="O478">
        <v>1</v>
      </c>
    </row>
    <row r="479" spans="1:15">
      <c r="A479">
        <v>23</v>
      </c>
      <c r="B479">
        <v>2</v>
      </c>
      <c r="C479">
        <v>0</v>
      </c>
      <c r="D479">
        <v>1</v>
      </c>
      <c r="E479">
        <v>2</v>
      </c>
      <c r="F479">
        <v>385</v>
      </c>
      <c r="G479">
        <v>907</v>
      </c>
      <c r="H479">
        <v>225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</row>
    <row r="480" spans="1:15">
      <c r="A480">
        <v>24</v>
      </c>
      <c r="B480">
        <v>2</v>
      </c>
      <c r="C480">
        <v>0</v>
      </c>
      <c r="D480">
        <v>0</v>
      </c>
      <c r="E480">
        <v>3</v>
      </c>
      <c r="F480">
        <v>154</v>
      </c>
      <c r="G480">
        <v>181</v>
      </c>
      <c r="H480">
        <v>147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</row>
    <row r="481" spans="1:15">
      <c r="A481">
        <v>24</v>
      </c>
      <c r="B481">
        <v>2</v>
      </c>
      <c r="C481">
        <v>0</v>
      </c>
      <c r="D481">
        <v>0</v>
      </c>
      <c r="E481">
        <v>0.6</v>
      </c>
      <c r="F481">
        <v>23</v>
      </c>
      <c r="G481">
        <v>31</v>
      </c>
      <c r="H481">
        <v>192</v>
      </c>
      <c r="I481">
        <v>0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0</v>
      </c>
    </row>
    <row r="482" spans="1:15">
      <c r="A482">
        <v>24</v>
      </c>
      <c r="B482">
        <v>2</v>
      </c>
      <c r="C482">
        <v>1</v>
      </c>
      <c r="D482">
        <v>1</v>
      </c>
      <c r="E482">
        <v>1</v>
      </c>
      <c r="F482">
        <v>298</v>
      </c>
      <c r="G482">
        <v>222</v>
      </c>
      <c r="H482">
        <v>133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>
      <c r="A483">
        <v>24</v>
      </c>
      <c r="B483">
        <v>2</v>
      </c>
      <c r="C483">
        <v>1</v>
      </c>
      <c r="D483">
        <v>1</v>
      </c>
      <c r="E483">
        <v>1</v>
      </c>
      <c r="F483">
        <v>367</v>
      </c>
      <c r="G483">
        <v>431</v>
      </c>
      <c r="H483">
        <v>190</v>
      </c>
      <c r="I483">
        <v>0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>
      <c r="A484">
        <v>24</v>
      </c>
      <c r="B484">
        <v>2</v>
      </c>
      <c r="C484">
        <v>1</v>
      </c>
      <c r="D484">
        <v>1</v>
      </c>
      <c r="E484">
        <v>2</v>
      </c>
      <c r="F484">
        <v>281</v>
      </c>
      <c r="G484" t="s">
        <v>15</v>
      </c>
      <c r="H484">
        <v>215</v>
      </c>
      <c r="I484">
        <v>0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>
      <c r="A485">
        <v>24</v>
      </c>
      <c r="B485">
        <v>2</v>
      </c>
      <c r="C485">
        <v>1</v>
      </c>
      <c r="D485">
        <v>0</v>
      </c>
      <c r="E485">
        <v>1</v>
      </c>
      <c r="F485">
        <v>36</v>
      </c>
      <c r="G485">
        <v>86</v>
      </c>
      <c r="H485">
        <v>99</v>
      </c>
      <c r="I485">
        <v>0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</row>
    <row r="486" spans="1:15">
      <c r="A486">
        <v>24</v>
      </c>
      <c r="B486">
        <v>2</v>
      </c>
      <c r="C486">
        <v>0</v>
      </c>
      <c r="D486">
        <v>0</v>
      </c>
      <c r="E486">
        <v>2</v>
      </c>
      <c r="F486">
        <v>539</v>
      </c>
      <c r="G486">
        <v>309</v>
      </c>
      <c r="H486">
        <v>186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</row>
    <row r="487" spans="1:15">
      <c r="A487">
        <v>24</v>
      </c>
      <c r="B487">
        <v>2</v>
      </c>
      <c r="C487">
        <v>0</v>
      </c>
      <c r="D487">
        <v>0</v>
      </c>
      <c r="E487">
        <v>6.1</v>
      </c>
      <c r="F487">
        <v>115</v>
      </c>
      <c r="G487">
        <v>136</v>
      </c>
      <c r="H487">
        <v>257</v>
      </c>
      <c r="I487">
        <v>0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0</v>
      </c>
    </row>
    <row r="488" spans="1:15">
      <c r="A488">
        <v>24</v>
      </c>
      <c r="B488">
        <v>2</v>
      </c>
      <c r="C488">
        <v>1</v>
      </c>
      <c r="D488">
        <v>1</v>
      </c>
      <c r="E488">
        <v>1.1000000000000001</v>
      </c>
      <c r="F488">
        <v>402</v>
      </c>
      <c r="G488">
        <v>311</v>
      </c>
      <c r="H488">
        <v>112</v>
      </c>
      <c r="I488">
        <v>0</v>
      </c>
      <c r="J488">
        <v>0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>
      <c r="A489">
        <v>24</v>
      </c>
      <c r="B489">
        <v>2</v>
      </c>
      <c r="C489">
        <v>0</v>
      </c>
      <c r="D489">
        <v>1</v>
      </c>
      <c r="E489">
        <v>2.1</v>
      </c>
      <c r="F489">
        <v>269</v>
      </c>
      <c r="G489">
        <v>819</v>
      </c>
      <c r="H489">
        <v>159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0</v>
      </c>
    </row>
    <row r="490" spans="1:15">
      <c r="A490">
        <v>24</v>
      </c>
      <c r="B490">
        <v>2</v>
      </c>
      <c r="C490">
        <v>0</v>
      </c>
      <c r="D490">
        <v>1</v>
      </c>
      <c r="E490">
        <v>1.5</v>
      </c>
      <c r="F490">
        <v>148</v>
      </c>
      <c r="G490">
        <v>306</v>
      </c>
      <c r="H490">
        <v>42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</row>
    <row r="491" spans="1:15">
      <c r="A491">
        <v>24</v>
      </c>
      <c r="B491">
        <v>2</v>
      </c>
      <c r="C491">
        <v>1</v>
      </c>
      <c r="D491">
        <v>1</v>
      </c>
      <c r="E491">
        <v>5.0999999999999996</v>
      </c>
      <c r="F491">
        <v>308</v>
      </c>
      <c r="G491">
        <v>524</v>
      </c>
      <c r="H491">
        <v>153</v>
      </c>
      <c r="I491">
        <v>0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1</v>
      </c>
    </row>
    <row r="492" spans="1:15">
      <c r="A492">
        <v>24</v>
      </c>
      <c r="B492">
        <v>2</v>
      </c>
      <c r="C492">
        <v>0</v>
      </c>
      <c r="D492">
        <v>0</v>
      </c>
      <c r="E492">
        <v>3.2</v>
      </c>
      <c r="F492">
        <v>504</v>
      </c>
      <c r="G492">
        <v>439</v>
      </c>
      <c r="H492">
        <v>270</v>
      </c>
      <c r="I492" t="s">
        <v>15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</row>
    <row r="493" spans="1:15">
      <c r="A493">
        <v>24</v>
      </c>
      <c r="B493">
        <v>2</v>
      </c>
      <c r="C493">
        <v>0</v>
      </c>
      <c r="D493">
        <v>0</v>
      </c>
      <c r="E493">
        <v>3.8</v>
      </c>
      <c r="F493">
        <v>689</v>
      </c>
      <c r="G493">
        <v>603</v>
      </c>
      <c r="H493">
        <v>121</v>
      </c>
      <c r="I493" t="s">
        <v>15</v>
      </c>
      <c r="J493">
        <v>0</v>
      </c>
      <c r="K493">
        <v>0</v>
      </c>
      <c r="L493">
        <v>0</v>
      </c>
      <c r="M493">
        <v>0</v>
      </c>
      <c r="N493" t="s">
        <v>15</v>
      </c>
      <c r="O493">
        <v>0</v>
      </c>
    </row>
    <row r="494" spans="1:15">
      <c r="A494">
        <v>24</v>
      </c>
      <c r="B494">
        <v>2</v>
      </c>
      <c r="C494">
        <v>0</v>
      </c>
      <c r="D494">
        <v>1</v>
      </c>
      <c r="E494">
        <v>3.6</v>
      </c>
      <c r="F494">
        <v>169</v>
      </c>
      <c r="G494">
        <v>175</v>
      </c>
      <c r="H494">
        <v>177</v>
      </c>
      <c r="I494" t="s">
        <v>15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</row>
    <row r="495" spans="1:15">
      <c r="A495">
        <v>24</v>
      </c>
      <c r="B495">
        <v>2</v>
      </c>
      <c r="C495">
        <v>0</v>
      </c>
      <c r="D495">
        <v>0</v>
      </c>
      <c r="E495">
        <v>3.2</v>
      </c>
      <c r="F495">
        <v>122</v>
      </c>
      <c r="G495">
        <v>323</v>
      </c>
      <c r="H495">
        <v>231</v>
      </c>
      <c r="I495" t="s">
        <v>15</v>
      </c>
      <c r="J495">
        <v>0</v>
      </c>
      <c r="K495">
        <v>0</v>
      </c>
      <c r="L495">
        <v>0</v>
      </c>
      <c r="M495">
        <v>0</v>
      </c>
      <c r="N495" t="s">
        <v>15</v>
      </c>
      <c r="O495">
        <v>0</v>
      </c>
    </row>
    <row r="496" spans="1:15">
      <c r="A496">
        <v>24</v>
      </c>
      <c r="B496">
        <v>2</v>
      </c>
      <c r="C496">
        <v>0</v>
      </c>
      <c r="D496">
        <v>0</v>
      </c>
      <c r="E496">
        <v>2.4</v>
      </c>
      <c r="F496">
        <v>1007</v>
      </c>
      <c r="G496">
        <v>588</v>
      </c>
      <c r="H496">
        <v>186</v>
      </c>
      <c r="I496" t="s">
        <v>15</v>
      </c>
      <c r="J496">
        <v>1</v>
      </c>
      <c r="K496">
        <v>0</v>
      </c>
      <c r="L496">
        <v>0</v>
      </c>
      <c r="M496">
        <v>0</v>
      </c>
      <c r="N496" t="s">
        <v>15</v>
      </c>
      <c r="O496">
        <v>0</v>
      </c>
    </row>
    <row r="497" spans="1:15">
      <c r="A497">
        <v>24</v>
      </c>
      <c r="B497">
        <v>2</v>
      </c>
      <c r="C497">
        <v>1</v>
      </c>
      <c r="D497">
        <v>1</v>
      </c>
      <c r="E497">
        <v>2.2999999999999998</v>
      </c>
      <c r="F497">
        <v>113</v>
      </c>
      <c r="G497">
        <v>270</v>
      </c>
      <c r="H497">
        <v>220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>
      <c r="A498">
        <v>24</v>
      </c>
      <c r="B498">
        <v>2</v>
      </c>
      <c r="C498">
        <v>1</v>
      </c>
      <c r="D498">
        <v>1</v>
      </c>
      <c r="E498">
        <v>0.6</v>
      </c>
      <c r="F498">
        <v>63</v>
      </c>
      <c r="G498">
        <v>14</v>
      </c>
      <c r="H498">
        <v>151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>
      <c r="A499">
        <v>24</v>
      </c>
      <c r="B499">
        <v>2</v>
      </c>
      <c r="C499">
        <v>1</v>
      </c>
      <c r="D499">
        <v>1</v>
      </c>
      <c r="E499">
        <v>0.8</v>
      </c>
      <c r="F499">
        <v>58</v>
      </c>
      <c r="G499">
        <v>332</v>
      </c>
      <c r="H499">
        <v>141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>
      <c r="A500">
        <v>24</v>
      </c>
      <c r="B500">
        <v>2</v>
      </c>
      <c r="C500">
        <v>0</v>
      </c>
      <c r="D500">
        <v>1</v>
      </c>
      <c r="E500">
        <v>6.5</v>
      </c>
      <c r="F500">
        <v>110</v>
      </c>
      <c r="G500">
        <v>127</v>
      </c>
      <c r="H500">
        <v>498</v>
      </c>
      <c r="I500">
        <v>0</v>
      </c>
      <c r="J500">
        <v>0</v>
      </c>
      <c r="K500">
        <v>1</v>
      </c>
      <c r="L500">
        <v>1</v>
      </c>
      <c r="M500">
        <v>1</v>
      </c>
      <c r="N500">
        <v>1</v>
      </c>
      <c r="O500">
        <v>0</v>
      </c>
    </row>
    <row r="501" spans="1:15">
      <c r="A501">
        <v>24</v>
      </c>
      <c r="B501">
        <v>2</v>
      </c>
      <c r="C501">
        <v>0</v>
      </c>
      <c r="D501">
        <v>1</v>
      </c>
      <c r="E501">
        <v>2.6</v>
      </c>
      <c r="F501">
        <v>279</v>
      </c>
      <c r="G501">
        <v>572</v>
      </c>
      <c r="H501">
        <v>272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1</v>
      </c>
      <c r="O501">
        <v>0</v>
      </c>
    </row>
    <row r="502" spans="1:15">
      <c r="A502">
        <v>25</v>
      </c>
      <c r="B502">
        <v>2</v>
      </c>
      <c r="C502">
        <v>1</v>
      </c>
      <c r="D502">
        <v>1</v>
      </c>
      <c r="E502">
        <v>4.5</v>
      </c>
      <c r="F502">
        <v>249</v>
      </c>
      <c r="G502">
        <v>474</v>
      </c>
      <c r="H502">
        <v>183</v>
      </c>
      <c r="I502">
        <v>0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>
      <c r="A503">
        <v>25</v>
      </c>
      <c r="B503">
        <v>2</v>
      </c>
      <c r="C503">
        <v>1</v>
      </c>
      <c r="D503">
        <v>1</v>
      </c>
      <c r="E503">
        <v>1</v>
      </c>
      <c r="F503">
        <v>22</v>
      </c>
      <c r="G503">
        <v>14</v>
      </c>
      <c r="H503">
        <v>58</v>
      </c>
      <c r="I503">
        <v>0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>
      <c r="A504">
        <v>25</v>
      </c>
      <c r="B504">
        <v>2</v>
      </c>
      <c r="C504">
        <v>0</v>
      </c>
      <c r="D504">
        <v>0</v>
      </c>
      <c r="E504">
        <v>0.4</v>
      </c>
      <c r="F504">
        <v>156</v>
      </c>
      <c r="G504">
        <v>311</v>
      </c>
      <c r="H504">
        <v>138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1</v>
      </c>
      <c r="O504">
        <v>0</v>
      </c>
    </row>
    <row r="505" spans="1:15">
      <c r="A505">
        <v>25</v>
      </c>
      <c r="B505">
        <v>2</v>
      </c>
      <c r="C505" t="s">
        <v>15</v>
      </c>
      <c r="D505" t="s">
        <v>15</v>
      </c>
      <c r="E505">
        <v>0.3</v>
      </c>
      <c r="F505">
        <v>19</v>
      </c>
      <c r="G505">
        <v>20</v>
      </c>
      <c r="H505">
        <v>63</v>
      </c>
      <c r="I505">
        <v>0</v>
      </c>
      <c r="J505">
        <v>1</v>
      </c>
      <c r="K505">
        <v>0</v>
      </c>
      <c r="L505">
        <v>0</v>
      </c>
      <c r="M505">
        <v>1</v>
      </c>
      <c r="N505">
        <v>0</v>
      </c>
      <c r="O505">
        <v>0</v>
      </c>
    </row>
    <row r="506" spans="1:15">
      <c r="A506">
        <v>25</v>
      </c>
      <c r="B506">
        <v>2</v>
      </c>
      <c r="C506">
        <v>0</v>
      </c>
      <c r="D506">
        <v>1</v>
      </c>
      <c r="E506" t="s">
        <v>15</v>
      </c>
      <c r="F506" t="s">
        <v>15</v>
      </c>
      <c r="G506" t="s">
        <v>15</v>
      </c>
      <c r="H506" t="s">
        <v>15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</row>
    <row r="507" spans="1:15">
      <c r="A507">
        <v>25</v>
      </c>
      <c r="B507">
        <v>2</v>
      </c>
      <c r="C507">
        <v>1</v>
      </c>
      <c r="D507">
        <v>1</v>
      </c>
      <c r="E507">
        <v>1</v>
      </c>
      <c r="F507">
        <v>647</v>
      </c>
      <c r="G507">
        <v>414</v>
      </c>
      <c r="H507">
        <v>159</v>
      </c>
      <c r="I507">
        <v>0</v>
      </c>
      <c r="J507">
        <v>0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>
      <c r="A508">
        <v>25</v>
      </c>
      <c r="B508">
        <v>2</v>
      </c>
      <c r="C508">
        <v>0</v>
      </c>
      <c r="D508">
        <v>1</v>
      </c>
      <c r="E508" t="s">
        <v>15</v>
      </c>
      <c r="F508" t="s">
        <v>15</v>
      </c>
      <c r="G508" t="s">
        <v>15</v>
      </c>
      <c r="H508" t="s">
        <v>15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</row>
    <row r="509" spans="1:15">
      <c r="A509">
        <v>25</v>
      </c>
      <c r="B509">
        <v>2</v>
      </c>
      <c r="C509">
        <v>0</v>
      </c>
      <c r="D509">
        <v>1</v>
      </c>
      <c r="E509">
        <v>2.7</v>
      </c>
      <c r="F509">
        <v>322</v>
      </c>
      <c r="G509">
        <v>833</v>
      </c>
      <c r="H509">
        <v>157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1</v>
      </c>
      <c r="O509">
        <v>0</v>
      </c>
    </row>
    <row r="510" spans="1:15">
      <c r="A510">
        <v>25</v>
      </c>
      <c r="B510">
        <v>2</v>
      </c>
      <c r="C510">
        <v>1</v>
      </c>
      <c r="D510">
        <v>1</v>
      </c>
      <c r="E510" t="s">
        <v>15</v>
      </c>
      <c r="F510" t="s">
        <v>15</v>
      </c>
      <c r="G510" t="s">
        <v>15</v>
      </c>
      <c r="H510" t="s">
        <v>15</v>
      </c>
      <c r="I510">
        <v>0</v>
      </c>
      <c r="J510">
        <v>0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>
      <c r="A511">
        <v>25</v>
      </c>
      <c r="B511">
        <v>2</v>
      </c>
      <c r="C511">
        <v>1</v>
      </c>
      <c r="D511">
        <v>1</v>
      </c>
      <c r="E511">
        <v>1</v>
      </c>
      <c r="F511">
        <v>193</v>
      </c>
      <c r="G511">
        <v>273</v>
      </c>
      <c r="H511">
        <v>135</v>
      </c>
      <c r="I511" t="s">
        <v>15</v>
      </c>
      <c r="J511">
        <v>0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>
      <c r="A512">
        <v>25</v>
      </c>
      <c r="B512">
        <v>2</v>
      </c>
      <c r="C512">
        <v>1</v>
      </c>
      <c r="D512">
        <v>1</v>
      </c>
      <c r="E512" t="s">
        <v>15</v>
      </c>
      <c r="F512" t="s">
        <v>15</v>
      </c>
      <c r="G512" t="s">
        <v>15</v>
      </c>
      <c r="H512" t="s">
        <v>15</v>
      </c>
      <c r="I512">
        <v>0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>
      <c r="A513">
        <v>25</v>
      </c>
      <c r="B513">
        <v>2</v>
      </c>
      <c r="C513">
        <v>0</v>
      </c>
      <c r="D513" t="s">
        <v>15</v>
      </c>
      <c r="E513">
        <v>3.8</v>
      </c>
      <c r="F513">
        <v>1157</v>
      </c>
      <c r="G513">
        <v>1024</v>
      </c>
      <c r="H513">
        <v>259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1</v>
      </c>
      <c r="O513">
        <v>0</v>
      </c>
    </row>
    <row r="514" spans="1:15">
      <c r="A514">
        <v>25</v>
      </c>
      <c r="B514">
        <v>2</v>
      </c>
      <c r="C514">
        <v>1</v>
      </c>
      <c r="D514">
        <v>1</v>
      </c>
      <c r="E514">
        <v>1</v>
      </c>
      <c r="F514">
        <v>182</v>
      </c>
      <c r="G514">
        <v>217</v>
      </c>
      <c r="H514">
        <v>137</v>
      </c>
      <c r="I514">
        <v>0</v>
      </c>
      <c r="J514">
        <v>1</v>
      </c>
      <c r="K514">
        <v>1</v>
      </c>
      <c r="L514">
        <v>1</v>
      </c>
      <c r="M514">
        <v>1</v>
      </c>
      <c r="N514">
        <v>0</v>
      </c>
      <c r="O514">
        <v>1</v>
      </c>
    </row>
    <row r="515" spans="1:15">
      <c r="A515">
        <v>25</v>
      </c>
      <c r="B515">
        <v>2</v>
      </c>
      <c r="C515">
        <v>0</v>
      </c>
      <c r="D515">
        <v>1</v>
      </c>
      <c r="E515" t="s">
        <v>15</v>
      </c>
      <c r="F515" t="s">
        <v>15</v>
      </c>
      <c r="G515" t="s">
        <v>15</v>
      </c>
      <c r="H515" t="s">
        <v>15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0</v>
      </c>
    </row>
    <row r="516" spans="1:15">
      <c r="A516">
        <v>25</v>
      </c>
      <c r="B516">
        <v>2</v>
      </c>
      <c r="C516">
        <v>0</v>
      </c>
      <c r="D516">
        <v>1</v>
      </c>
      <c r="E516">
        <v>1.2</v>
      </c>
      <c r="F516">
        <v>84</v>
      </c>
      <c r="G516">
        <v>91</v>
      </c>
      <c r="H516">
        <v>162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1</v>
      </c>
      <c r="O516">
        <v>0</v>
      </c>
    </row>
    <row r="517" spans="1:15">
      <c r="A517">
        <v>25</v>
      </c>
      <c r="B517">
        <v>2</v>
      </c>
      <c r="C517">
        <v>0</v>
      </c>
      <c r="D517">
        <v>1</v>
      </c>
      <c r="E517">
        <v>2.4</v>
      </c>
      <c r="F517">
        <v>344</v>
      </c>
      <c r="G517">
        <v>784</v>
      </c>
      <c r="H517">
        <v>215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0</v>
      </c>
    </row>
    <row r="518" spans="1:15">
      <c r="A518">
        <v>25</v>
      </c>
      <c r="B518">
        <v>2</v>
      </c>
      <c r="C518">
        <v>1</v>
      </c>
      <c r="D518">
        <v>1</v>
      </c>
      <c r="E518">
        <v>0</v>
      </c>
      <c r="F518">
        <v>24</v>
      </c>
      <c r="G518">
        <v>17</v>
      </c>
      <c r="H518">
        <v>60</v>
      </c>
      <c r="I518">
        <v>0</v>
      </c>
      <c r="J518">
        <v>0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>
      <c r="A519">
        <v>25</v>
      </c>
      <c r="B519">
        <v>2</v>
      </c>
      <c r="C519">
        <v>1</v>
      </c>
      <c r="D519">
        <v>1</v>
      </c>
      <c r="E519">
        <v>6</v>
      </c>
      <c r="F519">
        <v>139</v>
      </c>
      <c r="G519">
        <v>277</v>
      </c>
      <c r="H519">
        <v>329</v>
      </c>
      <c r="I519">
        <v>0</v>
      </c>
      <c r="J519">
        <v>0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>
      <c r="A520">
        <v>25</v>
      </c>
      <c r="B520">
        <v>2</v>
      </c>
      <c r="C520">
        <v>1</v>
      </c>
      <c r="D520">
        <v>0</v>
      </c>
      <c r="E520">
        <v>3.9</v>
      </c>
      <c r="F520">
        <v>94</v>
      </c>
      <c r="G520">
        <v>234</v>
      </c>
      <c r="H520">
        <v>172</v>
      </c>
      <c r="I520">
        <v>0</v>
      </c>
      <c r="J520">
        <v>0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>
      <c r="A521">
        <v>26</v>
      </c>
      <c r="B521">
        <v>2</v>
      </c>
      <c r="C521">
        <v>1</v>
      </c>
      <c r="D521">
        <v>1</v>
      </c>
      <c r="E521" t="s">
        <v>15</v>
      </c>
      <c r="F521" t="s">
        <v>15</v>
      </c>
      <c r="G521" t="s">
        <v>15</v>
      </c>
      <c r="H521" t="s">
        <v>15</v>
      </c>
      <c r="I521">
        <v>0</v>
      </c>
      <c r="J521">
        <v>0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>
      <c r="A522">
        <v>26</v>
      </c>
      <c r="B522">
        <v>2</v>
      </c>
      <c r="C522">
        <v>0</v>
      </c>
      <c r="D522">
        <v>1</v>
      </c>
      <c r="E522">
        <v>0.5</v>
      </c>
      <c r="F522">
        <v>100</v>
      </c>
      <c r="G522">
        <v>53</v>
      </c>
      <c r="H522">
        <v>90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</row>
    <row r="523" spans="1:15">
      <c r="A523">
        <v>26</v>
      </c>
      <c r="B523">
        <v>2</v>
      </c>
      <c r="C523">
        <v>1</v>
      </c>
      <c r="D523">
        <v>0</v>
      </c>
      <c r="E523">
        <v>0.9</v>
      </c>
      <c r="F523">
        <v>202</v>
      </c>
      <c r="G523">
        <v>118</v>
      </c>
      <c r="H523">
        <v>117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>
      <c r="A524">
        <v>26</v>
      </c>
      <c r="B524">
        <v>2</v>
      </c>
      <c r="C524">
        <v>1</v>
      </c>
      <c r="D524">
        <v>1</v>
      </c>
      <c r="E524">
        <v>1</v>
      </c>
      <c r="F524">
        <v>55</v>
      </c>
      <c r="G524">
        <v>206</v>
      </c>
      <c r="H524">
        <v>133</v>
      </c>
      <c r="I524">
        <v>0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1</v>
      </c>
    </row>
    <row r="525" spans="1:15">
      <c r="A525">
        <v>26</v>
      </c>
      <c r="B525">
        <v>2</v>
      </c>
      <c r="C525">
        <v>0</v>
      </c>
      <c r="D525">
        <v>1</v>
      </c>
      <c r="E525">
        <v>3</v>
      </c>
      <c r="F525">
        <v>466</v>
      </c>
      <c r="G525">
        <v>614</v>
      </c>
      <c r="H525">
        <v>156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</row>
    <row r="526" spans="1:15">
      <c r="A526">
        <v>26</v>
      </c>
      <c r="B526">
        <v>2</v>
      </c>
      <c r="C526">
        <v>0</v>
      </c>
      <c r="D526">
        <v>1</v>
      </c>
      <c r="E526">
        <v>19.8</v>
      </c>
      <c r="F526">
        <v>175</v>
      </c>
      <c r="G526">
        <v>124</v>
      </c>
      <c r="H526">
        <v>663</v>
      </c>
      <c r="I526">
        <v>0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0</v>
      </c>
    </row>
    <row r="527" spans="1:15">
      <c r="A527">
        <v>26</v>
      </c>
      <c r="B527">
        <v>2</v>
      </c>
      <c r="C527">
        <v>1</v>
      </c>
      <c r="D527">
        <v>1</v>
      </c>
      <c r="E527">
        <v>3</v>
      </c>
      <c r="F527">
        <v>468</v>
      </c>
      <c r="G527">
        <v>880</v>
      </c>
      <c r="H527">
        <v>204</v>
      </c>
      <c r="I527">
        <v>0</v>
      </c>
      <c r="J527">
        <v>0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>
      <c r="A528">
        <v>26</v>
      </c>
      <c r="B528">
        <v>2</v>
      </c>
      <c r="C528">
        <v>1</v>
      </c>
      <c r="D528">
        <v>1</v>
      </c>
      <c r="E528">
        <v>1</v>
      </c>
      <c r="F528">
        <v>28</v>
      </c>
      <c r="G528">
        <v>24</v>
      </c>
      <c r="H528">
        <v>92</v>
      </c>
      <c r="I528">
        <v>0</v>
      </c>
      <c r="J528">
        <v>0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>
      <c r="A529">
        <v>26</v>
      </c>
      <c r="B529">
        <v>2</v>
      </c>
      <c r="C529">
        <v>0</v>
      </c>
      <c r="D529">
        <v>0</v>
      </c>
      <c r="E529">
        <v>1.4</v>
      </c>
      <c r="F529">
        <v>281</v>
      </c>
      <c r="G529">
        <v>164</v>
      </c>
      <c r="H529">
        <v>159</v>
      </c>
      <c r="I529" t="s">
        <v>15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</row>
    <row r="530" spans="1:15">
      <c r="A530">
        <v>26</v>
      </c>
      <c r="B530">
        <v>2</v>
      </c>
      <c r="C530" t="s">
        <v>15</v>
      </c>
      <c r="D530" t="s">
        <v>15</v>
      </c>
      <c r="E530">
        <v>1</v>
      </c>
      <c r="F530">
        <v>266</v>
      </c>
      <c r="G530">
        <v>113</v>
      </c>
      <c r="H530">
        <v>137</v>
      </c>
      <c r="I530" t="s">
        <v>15</v>
      </c>
      <c r="J530">
        <v>1</v>
      </c>
      <c r="K530">
        <v>0</v>
      </c>
      <c r="L530">
        <v>0</v>
      </c>
      <c r="M530">
        <v>0</v>
      </c>
      <c r="N530" t="s">
        <v>15</v>
      </c>
      <c r="O530">
        <v>0</v>
      </c>
    </row>
    <row r="531" spans="1:15">
      <c r="A531">
        <v>26</v>
      </c>
      <c r="B531">
        <v>2</v>
      </c>
      <c r="C531">
        <v>0</v>
      </c>
      <c r="D531">
        <v>0</v>
      </c>
      <c r="E531">
        <v>0.7</v>
      </c>
      <c r="F531">
        <v>122</v>
      </c>
      <c r="G531">
        <v>307</v>
      </c>
      <c r="H531">
        <v>155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</row>
    <row r="532" spans="1:15">
      <c r="A532">
        <v>26</v>
      </c>
      <c r="B532">
        <v>2</v>
      </c>
      <c r="C532" t="s">
        <v>15</v>
      </c>
      <c r="D532" t="s">
        <v>15</v>
      </c>
      <c r="E532">
        <v>5</v>
      </c>
      <c r="F532" t="s">
        <v>15</v>
      </c>
      <c r="G532" t="s">
        <v>15</v>
      </c>
      <c r="H532">
        <v>182</v>
      </c>
      <c r="I532">
        <v>0</v>
      </c>
      <c r="J532">
        <v>1</v>
      </c>
      <c r="K532">
        <v>1</v>
      </c>
      <c r="L532">
        <v>1</v>
      </c>
      <c r="M532">
        <v>1</v>
      </c>
      <c r="N532">
        <v>0</v>
      </c>
      <c r="O532">
        <v>0</v>
      </c>
    </row>
    <row r="533" spans="1:15">
      <c r="A533">
        <v>26</v>
      </c>
      <c r="B533">
        <v>2</v>
      </c>
      <c r="C533">
        <v>1</v>
      </c>
      <c r="D533">
        <v>1</v>
      </c>
      <c r="E533" t="s">
        <v>15</v>
      </c>
      <c r="F533" t="s">
        <v>15</v>
      </c>
      <c r="G533" t="s">
        <v>15</v>
      </c>
      <c r="H533" t="s">
        <v>15</v>
      </c>
      <c r="I533">
        <v>0</v>
      </c>
      <c r="J533">
        <v>0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>
      <c r="A534">
        <v>26</v>
      </c>
      <c r="B534">
        <v>2</v>
      </c>
      <c r="C534">
        <v>1</v>
      </c>
      <c r="D534">
        <v>1</v>
      </c>
      <c r="E534" t="s">
        <v>15</v>
      </c>
      <c r="F534" t="s">
        <v>15</v>
      </c>
      <c r="G534" t="s">
        <v>15</v>
      </c>
      <c r="H534" t="s">
        <v>15</v>
      </c>
      <c r="I534">
        <v>0</v>
      </c>
      <c r="J534">
        <v>0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>
      <c r="A535">
        <v>26</v>
      </c>
      <c r="B535">
        <v>2</v>
      </c>
      <c r="C535">
        <v>1</v>
      </c>
      <c r="D535">
        <v>1</v>
      </c>
      <c r="E535">
        <v>0.5</v>
      </c>
      <c r="F535">
        <v>59</v>
      </c>
      <c r="G535">
        <v>73</v>
      </c>
      <c r="H535">
        <v>84</v>
      </c>
      <c r="I535">
        <v>0</v>
      </c>
      <c r="J535">
        <v>0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>
      <c r="A536">
        <v>26</v>
      </c>
      <c r="B536">
        <v>2</v>
      </c>
      <c r="C536">
        <v>1</v>
      </c>
      <c r="D536">
        <v>0</v>
      </c>
      <c r="E536">
        <v>1</v>
      </c>
      <c r="F536">
        <v>414</v>
      </c>
      <c r="G536">
        <v>679</v>
      </c>
      <c r="H536">
        <v>208</v>
      </c>
      <c r="I536">
        <v>0</v>
      </c>
      <c r="J536">
        <v>0</v>
      </c>
      <c r="K536">
        <v>1</v>
      </c>
      <c r="L536">
        <v>1</v>
      </c>
      <c r="M536">
        <v>1</v>
      </c>
      <c r="N536">
        <v>0</v>
      </c>
      <c r="O536">
        <v>1</v>
      </c>
    </row>
    <row r="537" spans="1:15">
      <c r="A537">
        <v>27</v>
      </c>
      <c r="B537">
        <v>2</v>
      </c>
      <c r="C537">
        <v>1</v>
      </c>
      <c r="D537">
        <v>0</v>
      </c>
      <c r="E537">
        <v>0.4</v>
      </c>
      <c r="F537">
        <v>20</v>
      </c>
      <c r="G537">
        <v>21</v>
      </c>
      <c r="H537">
        <v>93</v>
      </c>
      <c r="I537">
        <v>0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>
      <c r="A538">
        <v>27</v>
      </c>
      <c r="B538">
        <v>2</v>
      </c>
      <c r="C538">
        <v>1</v>
      </c>
      <c r="D538">
        <v>1</v>
      </c>
      <c r="E538">
        <v>1</v>
      </c>
      <c r="F538">
        <v>55</v>
      </c>
      <c r="G538">
        <v>95</v>
      </c>
      <c r="H538">
        <v>152</v>
      </c>
      <c r="I538">
        <v>0</v>
      </c>
      <c r="J538">
        <v>0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>
      <c r="A539">
        <v>27</v>
      </c>
      <c r="B539">
        <v>2</v>
      </c>
      <c r="C539">
        <v>1</v>
      </c>
      <c r="D539">
        <v>1</v>
      </c>
      <c r="E539">
        <v>7.5</v>
      </c>
      <c r="F539">
        <v>321</v>
      </c>
      <c r="G539">
        <v>735</v>
      </c>
      <c r="H539">
        <v>448</v>
      </c>
      <c r="I539">
        <v>0</v>
      </c>
      <c r="J539">
        <v>0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>
      <c r="A540">
        <v>27</v>
      </c>
      <c r="B540">
        <v>2</v>
      </c>
      <c r="C540">
        <v>1</v>
      </c>
      <c r="D540">
        <v>1</v>
      </c>
      <c r="E540" t="s">
        <v>15</v>
      </c>
      <c r="F540" t="s">
        <v>15</v>
      </c>
      <c r="G540" t="s">
        <v>15</v>
      </c>
      <c r="H540" t="s">
        <v>15</v>
      </c>
      <c r="I540">
        <v>0</v>
      </c>
      <c r="J540">
        <v>0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>
      <c r="A541">
        <v>27</v>
      </c>
      <c r="B541">
        <v>2</v>
      </c>
      <c r="C541">
        <v>1</v>
      </c>
      <c r="D541">
        <v>1</v>
      </c>
      <c r="E541">
        <v>2.2999999999999998</v>
      </c>
      <c r="F541">
        <v>477</v>
      </c>
      <c r="G541">
        <v>525</v>
      </c>
      <c r="H541">
        <v>436</v>
      </c>
      <c r="I541">
        <v>0</v>
      </c>
      <c r="J541">
        <v>0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>
      <c r="A542">
        <v>27</v>
      </c>
      <c r="B542">
        <v>2</v>
      </c>
      <c r="C542">
        <v>0</v>
      </c>
      <c r="D542">
        <v>1</v>
      </c>
      <c r="E542">
        <v>0.6</v>
      </c>
      <c r="F542">
        <v>65</v>
      </c>
      <c r="G542">
        <v>325</v>
      </c>
      <c r="H542">
        <v>245</v>
      </c>
      <c r="I542">
        <v>0</v>
      </c>
      <c r="J542">
        <v>1</v>
      </c>
      <c r="K542">
        <v>0</v>
      </c>
      <c r="L542">
        <v>0</v>
      </c>
      <c r="M542">
        <v>1</v>
      </c>
      <c r="N542">
        <v>1</v>
      </c>
      <c r="O542">
        <v>0</v>
      </c>
    </row>
    <row r="543" spans="1:15">
      <c r="A543">
        <v>27</v>
      </c>
      <c r="B543">
        <v>2</v>
      </c>
      <c r="C543">
        <v>0</v>
      </c>
      <c r="D543">
        <v>0</v>
      </c>
      <c r="E543">
        <v>0.9</v>
      </c>
      <c r="F543">
        <v>830</v>
      </c>
      <c r="G543">
        <v>391</v>
      </c>
      <c r="H543">
        <v>131</v>
      </c>
      <c r="I543" t="s">
        <v>15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</row>
    <row r="544" spans="1:15">
      <c r="A544">
        <v>27</v>
      </c>
      <c r="B544">
        <v>2</v>
      </c>
      <c r="C544">
        <v>0</v>
      </c>
      <c r="D544">
        <v>0</v>
      </c>
      <c r="E544">
        <v>1.5</v>
      </c>
      <c r="F544">
        <v>104</v>
      </c>
      <c r="G544">
        <v>72</v>
      </c>
      <c r="H544">
        <v>151</v>
      </c>
      <c r="I544" t="s">
        <v>15</v>
      </c>
      <c r="J544">
        <v>0</v>
      </c>
      <c r="K544">
        <v>0</v>
      </c>
      <c r="L544">
        <v>0</v>
      </c>
      <c r="M544">
        <v>0</v>
      </c>
      <c r="N544" t="s">
        <v>15</v>
      </c>
      <c r="O544">
        <v>0</v>
      </c>
    </row>
    <row r="545" spans="1:15">
      <c r="A545">
        <v>27</v>
      </c>
      <c r="B545">
        <v>2</v>
      </c>
      <c r="C545">
        <v>0</v>
      </c>
      <c r="D545">
        <v>1</v>
      </c>
      <c r="E545" t="s">
        <v>15</v>
      </c>
      <c r="F545" t="s">
        <v>15</v>
      </c>
      <c r="G545" t="s">
        <v>15</v>
      </c>
      <c r="H545" t="s">
        <v>15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0</v>
      </c>
    </row>
    <row r="546" spans="1:15">
      <c r="A546">
        <v>27</v>
      </c>
      <c r="B546">
        <v>2</v>
      </c>
      <c r="C546">
        <v>0</v>
      </c>
      <c r="D546">
        <v>0</v>
      </c>
      <c r="E546">
        <v>1.6</v>
      </c>
      <c r="F546">
        <v>664</v>
      </c>
      <c r="G546">
        <v>404</v>
      </c>
      <c r="H546">
        <v>130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0</v>
      </c>
    </row>
    <row r="547" spans="1:15">
      <c r="A547">
        <v>27</v>
      </c>
      <c r="B547">
        <v>2</v>
      </c>
      <c r="C547">
        <v>1</v>
      </c>
      <c r="D547">
        <v>1</v>
      </c>
      <c r="E547">
        <v>1.3</v>
      </c>
      <c r="F547">
        <v>137</v>
      </c>
      <c r="G547">
        <v>170</v>
      </c>
      <c r="H547">
        <v>161</v>
      </c>
      <c r="I547">
        <v>0</v>
      </c>
      <c r="J547">
        <v>0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>
      <c r="A548">
        <v>27</v>
      </c>
      <c r="B548">
        <v>2</v>
      </c>
      <c r="C548">
        <v>1</v>
      </c>
      <c r="D548">
        <v>1</v>
      </c>
      <c r="E548">
        <v>3.7</v>
      </c>
      <c r="F548">
        <v>88</v>
      </c>
      <c r="G548">
        <v>168</v>
      </c>
      <c r="H548">
        <v>193</v>
      </c>
      <c r="I548">
        <v>0</v>
      </c>
      <c r="J548">
        <v>0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>
      <c r="A549">
        <v>27</v>
      </c>
      <c r="B549">
        <v>2</v>
      </c>
      <c r="C549">
        <v>1</v>
      </c>
      <c r="D549">
        <v>1</v>
      </c>
      <c r="E549">
        <v>7</v>
      </c>
      <c r="F549">
        <v>222</v>
      </c>
      <c r="G549">
        <v>406</v>
      </c>
      <c r="H549">
        <v>314</v>
      </c>
      <c r="I549">
        <v>0</v>
      </c>
      <c r="J549">
        <v>1</v>
      </c>
      <c r="K549">
        <v>1</v>
      </c>
      <c r="L549">
        <v>1</v>
      </c>
      <c r="M549">
        <v>1</v>
      </c>
      <c r="N549">
        <v>0</v>
      </c>
      <c r="O549">
        <v>1</v>
      </c>
    </row>
    <row r="550" spans="1:15">
      <c r="A550">
        <v>27</v>
      </c>
      <c r="B550">
        <v>2</v>
      </c>
      <c r="C550">
        <v>0</v>
      </c>
      <c r="D550">
        <v>1</v>
      </c>
      <c r="E550">
        <v>5</v>
      </c>
      <c r="F550">
        <v>791</v>
      </c>
      <c r="G550">
        <v>845</v>
      </c>
      <c r="H550">
        <v>498</v>
      </c>
      <c r="I550">
        <v>0</v>
      </c>
      <c r="J550">
        <v>0</v>
      </c>
      <c r="K550">
        <v>1</v>
      </c>
      <c r="L550">
        <v>1</v>
      </c>
      <c r="M550">
        <v>1</v>
      </c>
      <c r="N550">
        <v>0</v>
      </c>
      <c r="O550">
        <v>0</v>
      </c>
    </row>
    <row r="551" spans="1:15">
      <c r="A551">
        <v>27</v>
      </c>
      <c r="B551">
        <v>2</v>
      </c>
      <c r="C551">
        <v>1</v>
      </c>
      <c r="D551">
        <v>0</v>
      </c>
      <c r="E551">
        <v>2</v>
      </c>
      <c r="F551">
        <v>427</v>
      </c>
      <c r="G551">
        <v>585</v>
      </c>
      <c r="H551">
        <v>167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>
      <c r="A552">
        <v>27</v>
      </c>
      <c r="B552">
        <v>2</v>
      </c>
      <c r="C552">
        <v>1</v>
      </c>
      <c r="D552">
        <v>1</v>
      </c>
      <c r="E552">
        <v>20</v>
      </c>
      <c r="F552">
        <v>201</v>
      </c>
      <c r="G552">
        <v>359</v>
      </c>
      <c r="H552">
        <v>253</v>
      </c>
      <c r="I552">
        <v>0</v>
      </c>
      <c r="J552">
        <v>0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>
      <c r="A553">
        <v>27</v>
      </c>
      <c r="B553">
        <v>2</v>
      </c>
      <c r="C553">
        <v>1</v>
      </c>
      <c r="D553">
        <v>1</v>
      </c>
      <c r="E553">
        <v>0.4</v>
      </c>
      <c r="F553">
        <v>18</v>
      </c>
      <c r="G553">
        <v>11</v>
      </c>
      <c r="H553">
        <v>25</v>
      </c>
      <c r="I553">
        <v>0</v>
      </c>
      <c r="J553">
        <v>0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>
      <c r="A554">
        <v>27</v>
      </c>
      <c r="B554">
        <v>2</v>
      </c>
      <c r="C554">
        <v>0</v>
      </c>
      <c r="D554">
        <v>1</v>
      </c>
      <c r="E554">
        <v>0.6</v>
      </c>
      <c r="F554">
        <v>56</v>
      </c>
      <c r="G554">
        <v>67</v>
      </c>
      <c r="H554">
        <v>128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0</v>
      </c>
    </row>
    <row r="555" spans="1:15">
      <c r="A555">
        <v>27</v>
      </c>
      <c r="B555">
        <v>2</v>
      </c>
      <c r="C555">
        <v>1</v>
      </c>
      <c r="D555">
        <v>1</v>
      </c>
      <c r="E555">
        <v>2.4</v>
      </c>
      <c r="F555">
        <v>82</v>
      </c>
      <c r="G555">
        <v>269</v>
      </c>
      <c r="H555">
        <v>86</v>
      </c>
      <c r="I555">
        <v>0</v>
      </c>
      <c r="J555">
        <v>0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>
      <c r="A556">
        <v>28</v>
      </c>
      <c r="B556">
        <v>2</v>
      </c>
      <c r="C556">
        <v>1</v>
      </c>
      <c r="D556">
        <v>1</v>
      </c>
      <c r="E556">
        <v>6</v>
      </c>
      <c r="F556">
        <v>166</v>
      </c>
      <c r="G556">
        <v>407</v>
      </c>
      <c r="H556" t="s">
        <v>15</v>
      </c>
      <c r="I556">
        <v>0</v>
      </c>
      <c r="J556">
        <v>0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>
      <c r="A557">
        <v>28</v>
      </c>
      <c r="B557">
        <v>2</v>
      </c>
      <c r="C557">
        <v>1</v>
      </c>
      <c r="D557">
        <v>0</v>
      </c>
      <c r="E557">
        <v>1.7</v>
      </c>
      <c r="F557">
        <v>213</v>
      </c>
      <c r="G557">
        <v>388</v>
      </c>
      <c r="H557">
        <v>144</v>
      </c>
      <c r="I557">
        <v>0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>
      <c r="A558">
        <v>28</v>
      </c>
      <c r="B558">
        <v>2</v>
      </c>
      <c r="C558">
        <v>1</v>
      </c>
      <c r="D558">
        <v>1</v>
      </c>
      <c r="E558">
        <v>4.8</v>
      </c>
      <c r="F558">
        <v>362</v>
      </c>
      <c r="G558">
        <v>587</v>
      </c>
      <c r="H558">
        <v>152</v>
      </c>
      <c r="I558">
        <v>0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>
      <c r="A559">
        <v>28</v>
      </c>
      <c r="B559">
        <v>2</v>
      </c>
      <c r="C559">
        <v>0</v>
      </c>
      <c r="D559">
        <v>1</v>
      </c>
      <c r="E559">
        <v>7.3</v>
      </c>
      <c r="F559">
        <v>452</v>
      </c>
      <c r="G559">
        <v>825</v>
      </c>
      <c r="H559">
        <v>248</v>
      </c>
      <c r="I559">
        <v>0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</v>
      </c>
    </row>
    <row r="560" spans="1:15">
      <c r="A560">
        <v>28</v>
      </c>
      <c r="B560">
        <v>2</v>
      </c>
      <c r="C560">
        <v>1</v>
      </c>
      <c r="D560">
        <v>1</v>
      </c>
      <c r="E560">
        <v>1</v>
      </c>
      <c r="F560">
        <v>144</v>
      </c>
      <c r="G560">
        <v>482</v>
      </c>
      <c r="H560">
        <v>176</v>
      </c>
      <c r="I560">
        <v>0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>
      <c r="A561">
        <v>28</v>
      </c>
      <c r="B561">
        <v>2</v>
      </c>
      <c r="C561">
        <v>1</v>
      </c>
      <c r="D561">
        <v>1</v>
      </c>
      <c r="E561">
        <v>7</v>
      </c>
      <c r="F561">
        <v>300</v>
      </c>
      <c r="G561">
        <v>358</v>
      </c>
      <c r="H561">
        <v>341</v>
      </c>
      <c r="I561">
        <v>0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>
      <c r="A562">
        <v>28</v>
      </c>
      <c r="B562">
        <v>2</v>
      </c>
      <c r="C562">
        <v>0</v>
      </c>
      <c r="D562">
        <v>0</v>
      </c>
      <c r="E562">
        <v>0.7</v>
      </c>
      <c r="F562">
        <v>299</v>
      </c>
      <c r="G562">
        <v>233</v>
      </c>
      <c r="H562">
        <v>207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1</v>
      </c>
      <c r="O562">
        <v>0</v>
      </c>
    </row>
    <row r="563" spans="1:15">
      <c r="A563">
        <v>28</v>
      </c>
      <c r="B563">
        <v>2</v>
      </c>
      <c r="C563">
        <v>0</v>
      </c>
      <c r="D563">
        <v>1</v>
      </c>
      <c r="E563">
        <v>3</v>
      </c>
      <c r="F563">
        <v>628</v>
      </c>
      <c r="G563">
        <v>762</v>
      </c>
      <c r="H563">
        <v>151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</row>
    <row r="564" spans="1:15">
      <c r="A564">
        <v>28</v>
      </c>
      <c r="B564">
        <v>2</v>
      </c>
      <c r="C564">
        <v>0</v>
      </c>
      <c r="D564">
        <v>0</v>
      </c>
      <c r="E564">
        <v>1</v>
      </c>
      <c r="F564">
        <v>107</v>
      </c>
      <c r="G564">
        <v>171</v>
      </c>
      <c r="H564">
        <v>156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1</v>
      </c>
      <c r="O564">
        <v>0</v>
      </c>
    </row>
    <row r="565" spans="1:15">
      <c r="A565">
        <v>28</v>
      </c>
      <c r="B565">
        <v>2</v>
      </c>
      <c r="C565">
        <v>1</v>
      </c>
      <c r="D565">
        <v>0</v>
      </c>
      <c r="E565">
        <v>1</v>
      </c>
      <c r="F565">
        <v>206</v>
      </c>
      <c r="G565">
        <v>281</v>
      </c>
      <c r="H565">
        <v>258</v>
      </c>
      <c r="I565">
        <v>0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>
      <c r="A566">
        <v>28</v>
      </c>
      <c r="B566">
        <v>2</v>
      </c>
      <c r="C566">
        <v>0</v>
      </c>
      <c r="D566">
        <v>0</v>
      </c>
      <c r="E566">
        <v>0</v>
      </c>
      <c r="F566">
        <v>19</v>
      </c>
      <c r="G566">
        <v>16</v>
      </c>
      <c r="H566">
        <v>70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</v>
      </c>
      <c r="O566">
        <v>0</v>
      </c>
    </row>
    <row r="567" spans="1:15">
      <c r="A567">
        <v>28</v>
      </c>
      <c r="B567">
        <v>2</v>
      </c>
      <c r="C567">
        <v>0</v>
      </c>
      <c r="D567">
        <v>0</v>
      </c>
      <c r="E567">
        <v>3.4</v>
      </c>
      <c r="F567">
        <v>93</v>
      </c>
      <c r="G567">
        <v>214</v>
      </c>
      <c r="H567">
        <v>135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0</v>
      </c>
    </row>
    <row r="568" spans="1:15">
      <c r="A568">
        <v>28</v>
      </c>
      <c r="B568">
        <v>2</v>
      </c>
      <c r="C568">
        <v>1</v>
      </c>
      <c r="D568">
        <v>1</v>
      </c>
      <c r="E568">
        <v>0.6</v>
      </c>
      <c r="F568">
        <v>67</v>
      </c>
      <c r="G568">
        <v>228</v>
      </c>
      <c r="H568">
        <v>185</v>
      </c>
      <c r="I568">
        <v>0</v>
      </c>
      <c r="J568">
        <v>0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>
      <c r="A569">
        <v>28</v>
      </c>
      <c r="B569">
        <v>2</v>
      </c>
      <c r="C569">
        <v>0</v>
      </c>
      <c r="D569">
        <v>1</v>
      </c>
      <c r="E569">
        <v>3.2</v>
      </c>
      <c r="F569">
        <v>83</v>
      </c>
      <c r="G569">
        <v>235</v>
      </c>
      <c r="H569">
        <v>292</v>
      </c>
      <c r="I569" t="s">
        <v>15</v>
      </c>
      <c r="J569">
        <v>0</v>
      </c>
      <c r="K569">
        <v>1</v>
      </c>
      <c r="L569">
        <v>0</v>
      </c>
      <c r="M569">
        <v>0</v>
      </c>
      <c r="N569" t="s">
        <v>15</v>
      </c>
      <c r="O569">
        <v>0</v>
      </c>
    </row>
    <row r="570" spans="1:15">
      <c r="A570">
        <v>28</v>
      </c>
      <c r="B570">
        <v>2</v>
      </c>
      <c r="C570">
        <v>0</v>
      </c>
      <c r="D570">
        <v>0</v>
      </c>
      <c r="E570">
        <v>0.9</v>
      </c>
      <c r="F570">
        <v>217</v>
      </c>
      <c r="G570">
        <v>85</v>
      </c>
      <c r="H570">
        <v>135</v>
      </c>
      <c r="I570" t="s">
        <v>15</v>
      </c>
      <c r="J570">
        <v>1</v>
      </c>
      <c r="K570">
        <v>0</v>
      </c>
      <c r="L570">
        <v>0</v>
      </c>
      <c r="M570">
        <v>0</v>
      </c>
      <c r="N570" t="s">
        <v>15</v>
      </c>
      <c r="O570">
        <v>0</v>
      </c>
    </row>
    <row r="571" spans="1:15">
      <c r="A571">
        <v>28</v>
      </c>
      <c r="B571">
        <v>2</v>
      </c>
      <c r="C571">
        <v>0</v>
      </c>
      <c r="D571">
        <v>0</v>
      </c>
      <c r="E571">
        <v>0.7</v>
      </c>
      <c r="F571">
        <v>113</v>
      </c>
      <c r="G571">
        <v>87</v>
      </c>
      <c r="H571">
        <v>98</v>
      </c>
      <c r="I571" t="s">
        <v>15</v>
      </c>
      <c r="J571">
        <v>1</v>
      </c>
      <c r="K571">
        <v>0</v>
      </c>
      <c r="L571">
        <v>0</v>
      </c>
      <c r="M571">
        <v>0</v>
      </c>
      <c r="N571" t="s">
        <v>15</v>
      </c>
      <c r="O571">
        <v>0</v>
      </c>
    </row>
    <row r="572" spans="1:15">
      <c r="A572">
        <v>28</v>
      </c>
      <c r="B572">
        <v>2</v>
      </c>
      <c r="C572">
        <v>1</v>
      </c>
      <c r="D572">
        <v>1</v>
      </c>
      <c r="E572">
        <v>0.8</v>
      </c>
      <c r="F572">
        <v>66</v>
      </c>
      <c r="G572">
        <v>131</v>
      </c>
      <c r="H572">
        <v>107</v>
      </c>
      <c r="I572" t="s">
        <v>15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>
      <c r="A573">
        <v>28</v>
      </c>
      <c r="B573">
        <v>2</v>
      </c>
      <c r="C573">
        <v>1</v>
      </c>
      <c r="D573">
        <v>1</v>
      </c>
      <c r="E573">
        <v>3</v>
      </c>
      <c r="F573">
        <v>183</v>
      </c>
      <c r="G573">
        <v>251</v>
      </c>
      <c r="H573">
        <v>149</v>
      </c>
      <c r="I573">
        <v>0</v>
      </c>
      <c r="J573">
        <v>0</v>
      </c>
      <c r="K573">
        <v>1</v>
      </c>
      <c r="L573">
        <v>1</v>
      </c>
      <c r="M573">
        <v>1</v>
      </c>
      <c r="N573">
        <v>0</v>
      </c>
      <c r="O573">
        <v>1</v>
      </c>
    </row>
    <row r="574" spans="1:15">
      <c r="A574">
        <v>28</v>
      </c>
      <c r="B574">
        <v>2</v>
      </c>
      <c r="C574">
        <v>0</v>
      </c>
      <c r="D574">
        <v>0</v>
      </c>
      <c r="E574">
        <v>1.9</v>
      </c>
      <c r="F574">
        <v>95</v>
      </c>
      <c r="G574">
        <v>185</v>
      </c>
      <c r="H574">
        <v>127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1</v>
      </c>
      <c r="O574">
        <v>0</v>
      </c>
    </row>
    <row r="575" spans="1:15">
      <c r="A575">
        <v>28</v>
      </c>
      <c r="B575">
        <v>2</v>
      </c>
      <c r="C575">
        <v>1</v>
      </c>
      <c r="D575">
        <v>1</v>
      </c>
      <c r="E575">
        <v>0.6</v>
      </c>
      <c r="F575">
        <v>263</v>
      </c>
      <c r="G575">
        <v>668</v>
      </c>
      <c r="H575">
        <v>88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>
      <c r="A576">
        <v>28</v>
      </c>
      <c r="B576">
        <v>2</v>
      </c>
      <c r="C576">
        <v>1</v>
      </c>
      <c r="D576">
        <v>1</v>
      </c>
      <c r="E576" t="s">
        <v>15</v>
      </c>
      <c r="F576" t="s">
        <v>15</v>
      </c>
      <c r="G576" t="s">
        <v>15</v>
      </c>
      <c r="H576" t="s">
        <v>15</v>
      </c>
      <c r="I576">
        <v>0</v>
      </c>
      <c r="J576">
        <v>0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>
      <c r="A577">
        <v>28</v>
      </c>
      <c r="B577">
        <v>2</v>
      </c>
      <c r="C577">
        <v>1</v>
      </c>
      <c r="D577">
        <v>0</v>
      </c>
      <c r="E577" t="s">
        <v>15</v>
      </c>
      <c r="F577" t="s">
        <v>15</v>
      </c>
      <c r="G577" t="s">
        <v>15</v>
      </c>
      <c r="H577" t="s">
        <v>15</v>
      </c>
      <c r="I577">
        <v>0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>
      <c r="A578">
        <v>28</v>
      </c>
      <c r="B578">
        <v>2</v>
      </c>
      <c r="C578">
        <v>1</v>
      </c>
      <c r="D578">
        <v>1</v>
      </c>
      <c r="E578">
        <v>0.3</v>
      </c>
      <c r="F578">
        <v>79</v>
      </c>
      <c r="G578">
        <v>128</v>
      </c>
      <c r="H578">
        <v>111</v>
      </c>
      <c r="I578">
        <v>0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>
      <c r="A579">
        <v>28</v>
      </c>
      <c r="B579">
        <v>2</v>
      </c>
      <c r="C579">
        <v>0</v>
      </c>
      <c r="D579">
        <v>0</v>
      </c>
      <c r="E579">
        <v>2</v>
      </c>
      <c r="F579">
        <v>275</v>
      </c>
      <c r="G579">
        <v>723</v>
      </c>
      <c r="H579">
        <v>207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1</v>
      </c>
      <c r="O579">
        <v>0</v>
      </c>
    </row>
    <row r="580" spans="1:15">
      <c r="A580">
        <v>28</v>
      </c>
      <c r="B580">
        <v>2</v>
      </c>
      <c r="C580">
        <v>1</v>
      </c>
      <c r="D580">
        <v>0</v>
      </c>
      <c r="E580">
        <v>2</v>
      </c>
      <c r="F580">
        <v>152</v>
      </c>
      <c r="G580">
        <v>138</v>
      </c>
      <c r="H580">
        <v>88</v>
      </c>
      <c r="I580">
        <v>0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>
      <c r="A581">
        <v>28</v>
      </c>
      <c r="B581">
        <v>2</v>
      </c>
      <c r="C581">
        <v>0</v>
      </c>
      <c r="D581">
        <v>1</v>
      </c>
      <c r="E581">
        <v>1</v>
      </c>
      <c r="F581">
        <v>166</v>
      </c>
      <c r="G581">
        <v>194</v>
      </c>
      <c r="H581">
        <v>353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1</v>
      </c>
      <c r="O581">
        <v>0</v>
      </c>
    </row>
    <row r="582" spans="1:15">
      <c r="A582">
        <v>28</v>
      </c>
      <c r="B582">
        <v>2</v>
      </c>
      <c r="C582">
        <v>0</v>
      </c>
      <c r="D582">
        <v>1</v>
      </c>
      <c r="E582" t="s">
        <v>15</v>
      </c>
      <c r="F582" t="s">
        <v>15</v>
      </c>
      <c r="G582" t="s">
        <v>15</v>
      </c>
      <c r="H582" t="s">
        <v>15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0</v>
      </c>
    </row>
    <row r="583" spans="1:15">
      <c r="A583">
        <v>28</v>
      </c>
      <c r="B583">
        <v>2</v>
      </c>
      <c r="C583">
        <v>1</v>
      </c>
      <c r="D583">
        <v>1</v>
      </c>
      <c r="E583">
        <v>0.7</v>
      </c>
      <c r="F583">
        <v>44</v>
      </c>
      <c r="G583">
        <v>118</v>
      </c>
      <c r="H583">
        <v>297</v>
      </c>
      <c r="I583">
        <v>0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>
      <c r="A584">
        <v>29</v>
      </c>
      <c r="B584">
        <v>2</v>
      </c>
      <c r="C584">
        <v>1</v>
      </c>
      <c r="D584">
        <v>1</v>
      </c>
      <c r="E584">
        <v>0.8</v>
      </c>
      <c r="F584">
        <v>376</v>
      </c>
      <c r="G584">
        <v>374</v>
      </c>
      <c r="H584">
        <v>115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>
      <c r="A585">
        <v>29</v>
      </c>
      <c r="B585">
        <v>2</v>
      </c>
      <c r="C585">
        <v>1</v>
      </c>
      <c r="D585">
        <v>0</v>
      </c>
      <c r="E585">
        <v>1.5</v>
      </c>
      <c r="F585">
        <v>215</v>
      </c>
      <c r="G585">
        <v>368</v>
      </c>
      <c r="H585">
        <v>229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>
      <c r="A586">
        <v>29</v>
      </c>
      <c r="B586">
        <v>2</v>
      </c>
      <c r="C586">
        <v>0</v>
      </c>
      <c r="D586">
        <v>1</v>
      </c>
      <c r="E586">
        <v>0.5</v>
      </c>
      <c r="F586">
        <v>40</v>
      </c>
      <c r="G586">
        <v>100</v>
      </c>
      <c r="H586">
        <v>79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</row>
    <row r="587" spans="1:15">
      <c r="A587">
        <v>29</v>
      </c>
      <c r="B587">
        <v>2</v>
      </c>
      <c r="C587">
        <v>1</v>
      </c>
      <c r="D587">
        <v>1</v>
      </c>
      <c r="E587" t="s">
        <v>15</v>
      </c>
      <c r="F587" t="s">
        <v>15</v>
      </c>
      <c r="G587" t="s">
        <v>15</v>
      </c>
      <c r="H587" t="s">
        <v>15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>
      <c r="A588">
        <v>29</v>
      </c>
      <c r="B588">
        <v>2</v>
      </c>
      <c r="C588">
        <v>0</v>
      </c>
      <c r="D588">
        <v>1</v>
      </c>
      <c r="E588">
        <v>2</v>
      </c>
      <c r="F588">
        <v>168</v>
      </c>
      <c r="G588">
        <v>395</v>
      </c>
      <c r="H588">
        <v>370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0</v>
      </c>
    </row>
    <row r="589" spans="1:15">
      <c r="A589">
        <v>29</v>
      </c>
      <c r="B589">
        <v>2</v>
      </c>
      <c r="C589">
        <v>0</v>
      </c>
      <c r="D589">
        <v>0</v>
      </c>
      <c r="E589">
        <v>7.7</v>
      </c>
      <c r="F589">
        <v>150</v>
      </c>
      <c r="G589">
        <v>419</v>
      </c>
      <c r="H589">
        <v>121</v>
      </c>
      <c r="I589">
        <v>0</v>
      </c>
      <c r="J589">
        <v>0</v>
      </c>
      <c r="K589">
        <v>1</v>
      </c>
      <c r="L589">
        <v>1</v>
      </c>
      <c r="M589">
        <v>1</v>
      </c>
      <c r="N589">
        <v>1</v>
      </c>
      <c r="O589">
        <v>0</v>
      </c>
    </row>
    <row r="590" spans="1:15">
      <c r="A590">
        <v>29</v>
      </c>
      <c r="B590">
        <v>2</v>
      </c>
      <c r="C590">
        <v>0</v>
      </c>
      <c r="D590">
        <v>1</v>
      </c>
      <c r="E590">
        <v>5</v>
      </c>
      <c r="F590">
        <v>38</v>
      </c>
      <c r="G590" t="s">
        <v>15</v>
      </c>
      <c r="H590">
        <v>143</v>
      </c>
      <c r="I590">
        <v>0</v>
      </c>
      <c r="J590">
        <v>0</v>
      </c>
      <c r="K590">
        <v>1</v>
      </c>
      <c r="L590">
        <v>1</v>
      </c>
      <c r="M590">
        <v>1</v>
      </c>
      <c r="N590">
        <v>0</v>
      </c>
      <c r="O590">
        <v>0</v>
      </c>
    </row>
    <row r="591" spans="1:15">
      <c r="A591">
        <v>29</v>
      </c>
      <c r="B591">
        <v>2</v>
      </c>
      <c r="C591">
        <v>0</v>
      </c>
      <c r="D591">
        <v>1</v>
      </c>
      <c r="E591">
        <v>0.7</v>
      </c>
      <c r="F591">
        <v>20</v>
      </c>
      <c r="G591">
        <v>59</v>
      </c>
      <c r="H591">
        <v>176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1</v>
      </c>
      <c r="O591">
        <v>0</v>
      </c>
    </row>
    <row r="592" spans="1:15">
      <c r="A592">
        <v>29</v>
      </c>
      <c r="B592">
        <v>2</v>
      </c>
      <c r="C592">
        <v>1</v>
      </c>
      <c r="D592">
        <v>1</v>
      </c>
      <c r="E592">
        <v>6</v>
      </c>
      <c r="F592">
        <v>293</v>
      </c>
      <c r="G592">
        <v>524</v>
      </c>
      <c r="H592">
        <v>346</v>
      </c>
      <c r="I592">
        <v>0</v>
      </c>
      <c r="J592">
        <v>0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>
      <c r="A593">
        <v>29</v>
      </c>
      <c r="B593">
        <v>2</v>
      </c>
      <c r="C593" t="s">
        <v>15</v>
      </c>
      <c r="D593" t="s">
        <v>15</v>
      </c>
      <c r="E593">
        <v>1.4</v>
      </c>
      <c r="F593">
        <v>143</v>
      </c>
      <c r="G593">
        <v>181</v>
      </c>
      <c r="H593">
        <v>180</v>
      </c>
      <c r="I593">
        <v>0</v>
      </c>
      <c r="J593">
        <v>1</v>
      </c>
      <c r="K593">
        <v>0</v>
      </c>
      <c r="L593">
        <v>0</v>
      </c>
      <c r="M593">
        <v>1</v>
      </c>
      <c r="N593">
        <v>0</v>
      </c>
      <c r="O593">
        <v>0</v>
      </c>
    </row>
    <row r="594" spans="1:15">
      <c r="A594">
        <v>29</v>
      </c>
      <c r="B594">
        <v>2</v>
      </c>
      <c r="C594">
        <v>0</v>
      </c>
      <c r="D594">
        <v>1</v>
      </c>
      <c r="E594">
        <v>6.6</v>
      </c>
      <c r="F594">
        <v>598</v>
      </c>
      <c r="G594">
        <v>92</v>
      </c>
      <c r="H594">
        <v>132</v>
      </c>
      <c r="I594" t="s">
        <v>15</v>
      </c>
      <c r="J594">
        <v>0</v>
      </c>
      <c r="K594">
        <v>1</v>
      </c>
      <c r="L594">
        <v>1</v>
      </c>
      <c r="M594">
        <v>1</v>
      </c>
      <c r="N594">
        <v>1</v>
      </c>
      <c r="O594">
        <v>0</v>
      </c>
    </row>
    <row r="595" spans="1:15">
      <c r="A595">
        <v>29</v>
      </c>
      <c r="B595">
        <v>2</v>
      </c>
      <c r="C595">
        <v>0</v>
      </c>
      <c r="D595">
        <v>1</v>
      </c>
      <c r="E595">
        <v>1.8</v>
      </c>
      <c r="F595">
        <v>107</v>
      </c>
      <c r="G595">
        <v>44</v>
      </c>
      <c r="H595">
        <v>79</v>
      </c>
      <c r="I595" t="s">
        <v>15</v>
      </c>
      <c r="J595">
        <v>0</v>
      </c>
      <c r="K595">
        <v>1</v>
      </c>
      <c r="L595">
        <v>0</v>
      </c>
      <c r="M595">
        <v>0</v>
      </c>
      <c r="N595" t="s">
        <v>15</v>
      </c>
      <c r="O595">
        <v>0</v>
      </c>
    </row>
    <row r="596" spans="1:15">
      <c r="A596">
        <v>29</v>
      </c>
      <c r="B596">
        <v>2</v>
      </c>
      <c r="C596">
        <v>1</v>
      </c>
      <c r="D596">
        <v>1</v>
      </c>
      <c r="E596">
        <v>11</v>
      </c>
      <c r="F596">
        <v>144</v>
      </c>
      <c r="G596">
        <v>434</v>
      </c>
      <c r="H596">
        <v>146</v>
      </c>
      <c r="I596">
        <v>0</v>
      </c>
      <c r="J596">
        <v>0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>
      <c r="A597">
        <v>29</v>
      </c>
      <c r="B597">
        <v>2</v>
      </c>
      <c r="C597">
        <v>0</v>
      </c>
      <c r="D597">
        <v>1</v>
      </c>
      <c r="E597">
        <v>5.3</v>
      </c>
      <c r="F597">
        <v>80</v>
      </c>
      <c r="G597">
        <v>235</v>
      </c>
      <c r="H597">
        <v>141</v>
      </c>
      <c r="I597">
        <v>0</v>
      </c>
      <c r="J597">
        <v>0</v>
      </c>
      <c r="K597">
        <v>1</v>
      </c>
      <c r="L597">
        <v>1</v>
      </c>
      <c r="M597">
        <v>1</v>
      </c>
      <c r="N597">
        <v>1</v>
      </c>
      <c r="O597">
        <v>0</v>
      </c>
    </row>
    <row r="598" spans="1:15">
      <c r="A598">
        <v>29</v>
      </c>
      <c r="B598">
        <v>2</v>
      </c>
      <c r="C598">
        <v>1</v>
      </c>
      <c r="D598">
        <v>0</v>
      </c>
      <c r="E598">
        <v>1</v>
      </c>
      <c r="F598">
        <v>73</v>
      </c>
      <c r="G598">
        <v>72</v>
      </c>
      <c r="H598">
        <v>126</v>
      </c>
      <c r="I598">
        <v>0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>
      <c r="A599">
        <v>29</v>
      </c>
      <c r="B599">
        <v>2</v>
      </c>
      <c r="C599">
        <v>0</v>
      </c>
      <c r="D599">
        <v>0</v>
      </c>
      <c r="E599">
        <v>1</v>
      </c>
      <c r="F599">
        <v>173</v>
      </c>
      <c r="G599">
        <v>37</v>
      </c>
      <c r="H599">
        <v>87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1</v>
      </c>
      <c r="O599">
        <v>0</v>
      </c>
    </row>
    <row r="600" spans="1:15">
      <c r="A600">
        <v>29</v>
      </c>
      <c r="B600">
        <v>2</v>
      </c>
      <c r="C600">
        <v>1</v>
      </c>
      <c r="D600">
        <v>1</v>
      </c>
      <c r="E600" t="s">
        <v>15</v>
      </c>
      <c r="F600" t="s">
        <v>15</v>
      </c>
      <c r="G600" t="s">
        <v>15</v>
      </c>
      <c r="H600" t="s">
        <v>15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>
      <c r="A601">
        <v>29</v>
      </c>
      <c r="B601">
        <v>2</v>
      </c>
      <c r="C601">
        <v>1</v>
      </c>
      <c r="D601">
        <v>1</v>
      </c>
      <c r="E601">
        <v>2</v>
      </c>
      <c r="F601">
        <v>270</v>
      </c>
      <c r="G601">
        <v>349</v>
      </c>
      <c r="H601">
        <v>202</v>
      </c>
      <c r="I601">
        <v>0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>
      <c r="A602">
        <v>29</v>
      </c>
      <c r="B602">
        <v>2</v>
      </c>
      <c r="C602">
        <v>1</v>
      </c>
      <c r="D602">
        <v>1</v>
      </c>
      <c r="E602">
        <v>0.4</v>
      </c>
      <c r="F602">
        <v>35</v>
      </c>
      <c r="G602">
        <v>32</v>
      </c>
      <c r="H602">
        <v>59</v>
      </c>
      <c r="I602">
        <v>0</v>
      </c>
      <c r="J602">
        <v>0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>
      <c r="A603">
        <v>29</v>
      </c>
      <c r="B603">
        <v>2</v>
      </c>
      <c r="C603">
        <v>1</v>
      </c>
      <c r="D603">
        <v>1</v>
      </c>
      <c r="E603">
        <v>0.4</v>
      </c>
      <c r="F603">
        <v>129</v>
      </c>
      <c r="G603">
        <v>164</v>
      </c>
      <c r="H603">
        <v>184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>
      <c r="A604">
        <v>29</v>
      </c>
      <c r="B604">
        <v>2</v>
      </c>
      <c r="C604">
        <v>0</v>
      </c>
      <c r="D604">
        <v>1</v>
      </c>
      <c r="E604">
        <v>6</v>
      </c>
      <c r="F604">
        <v>318</v>
      </c>
      <c r="G604">
        <v>360</v>
      </c>
      <c r="H604">
        <v>815</v>
      </c>
      <c r="I604">
        <v>0</v>
      </c>
      <c r="J604">
        <v>0</v>
      </c>
      <c r="K604">
        <v>1</v>
      </c>
      <c r="L604">
        <v>1</v>
      </c>
      <c r="M604">
        <v>1</v>
      </c>
      <c r="N604">
        <v>0</v>
      </c>
      <c r="O604">
        <v>0</v>
      </c>
    </row>
    <row r="605" spans="1:15">
      <c r="A605">
        <v>29</v>
      </c>
      <c r="B605">
        <v>2</v>
      </c>
      <c r="C605">
        <v>0</v>
      </c>
      <c r="D605">
        <v>1</v>
      </c>
      <c r="E605">
        <v>5</v>
      </c>
      <c r="F605">
        <v>252</v>
      </c>
      <c r="G605">
        <v>509</v>
      </c>
      <c r="H605">
        <v>201</v>
      </c>
      <c r="I605">
        <v>0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0</v>
      </c>
    </row>
    <row r="606" spans="1:15">
      <c r="A606">
        <v>29</v>
      </c>
      <c r="B606">
        <v>2</v>
      </c>
      <c r="C606">
        <v>1</v>
      </c>
      <c r="D606">
        <v>1</v>
      </c>
      <c r="E606" t="s">
        <v>15</v>
      </c>
      <c r="F606" t="s">
        <v>15</v>
      </c>
      <c r="G606" t="s">
        <v>15</v>
      </c>
      <c r="H606" t="s">
        <v>15</v>
      </c>
      <c r="I606">
        <v>0</v>
      </c>
      <c r="J606">
        <v>0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>
      <c r="A607">
        <v>30</v>
      </c>
      <c r="B607">
        <v>2</v>
      </c>
      <c r="C607">
        <v>1</v>
      </c>
      <c r="D607">
        <v>1</v>
      </c>
      <c r="E607" t="s">
        <v>15</v>
      </c>
      <c r="F607" t="s">
        <v>15</v>
      </c>
      <c r="G607" t="s">
        <v>15</v>
      </c>
      <c r="H607" t="s">
        <v>15</v>
      </c>
      <c r="I607">
        <v>0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>
      <c r="A608">
        <v>30</v>
      </c>
      <c r="B608">
        <v>2</v>
      </c>
      <c r="C608">
        <v>1</v>
      </c>
      <c r="D608">
        <v>1</v>
      </c>
      <c r="E608">
        <v>0.3</v>
      </c>
      <c r="F608">
        <v>47</v>
      </c>
      <c r="G608">
        <v>60</v>
      </c>
      <c r="H608">
        <v>149</v>
      </c>
      <c r="I608">
        <v>0</v>
      </c>
      <c r="J608">
        <v>0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>
      <c r="A609">
        <v>30</v>
      </c>
      <c r="B609">
        <v>2</v>
      </c>
      <c r="C609">
        <v>0</v>
      </c>
      <c r="D609">
        <v>0</v>
      </c>
      <c r="E609">
        <v>1.4</v>
      </c>
      <c r="F609">
        <v>392</v>
      </c>
      <c r="G609">
        <v>314</v>
      </c>
      <c r="H609">
        <v>446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0</v>
      </c>
    </row>
    <row r="610" spans="1:15">
      <c r="A610">
        <v>30</v>
      </c>
      <c r="B610">
        <v>2</v>
      </c>
      <c r="C610">
        <v>1</v>
      </c>
      <c r="D610">
        <v>1</v>
      </c>
      <c r="E610">
        <v>1.5</v>
      </c>
      <c r="F610">
        <v>202</v>
      </c>
      <c r="G610">
        <v>553</v>
      </c>
      <c r="H610">
        <v>181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>
      <c r="A611">
        <v>30</v>
      </c>
      <c r="B611">
        <v>2</v>
      </c>
      <c r="C611">
        <v>0</v>
      </c>
      <c r="D611">
        <v>1</v>
      </c>
      <c r="E611">
        <v>3.5</v>
      </c>
      <c r="F611">
        <v>96</v>
      </c>
      <c r="G611">
        <v>193</v>
      </c>
      <c r="H611">
        <v>85</v>
      </c>
      <c r="I611">
        <v>0</v>
      </c>
      <c r="J611">
        <v>0</v>
      </c>
      <c r="K611">
        <v>1</v>
      </c>
      <c r="L611">
        <v>1</v>
      </c>
      <c r="M611">
        <v>1</v>
      </c>
      <c r="N611">
        <v>1</v>
      </c>
      <c r="O611">
        <v>0</v>
      </c>
    </row>
    <row r="612" spans="1:15">
      <c r="A612">
        <v>30</v>
      </c>
      <c r="B612">
        <v>2</v>
      </c>
      <c r="C612">
        <v>0</v>
      </c>
      <c r="D612">
        <v>0</v>
      </c>
      <c r="E612">
        <v>16.100000000000001</v>
      </c>
      <c r="F612">
        <v>9</v>
      </c>
      <c r="G612">
        <v>14</v>
      </c>
      <c r="H612">
        <v>580</v>
      </c>
      <c r="I612">
        <v>0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0</v>
      </c>
    </row>
    <row r="613" spans="1:15">
      <c r="A613">
        <v>30</v>
      </c>
      <c r="B613">
        <v>2</v>
      </c>
      <c r="C613">
        <v>1</v>
      </c>
      <c r="D613">
        <v>1</v>
      </c>
      <c r="E613">
        <v>0.6</v>
      </c>
      <c r="F613">
        <v>82</v>
      </c>
      <c r="G613">
        <v>61</v>
      </c>
      <c r="H613">
        <v>111</v>
      </c>
      <c r="I613">
        <v>0</v>
      </c>
      <c r="J613">
        <v>0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>
      <c r="A614">
        <v>30</v>
      </c>
      <c r="B614">
        <v>2</v>
      </c>
      <c r="C614">
        <v>1</v>
      </c>
      <c r="D614">
        <v>1</v>
      </c>
      <c r="E614">
        <v>0.7</v>
      </c>
      <c r="F614">
        <v>429</v>
      </c>
      <c r="G614">
        <v>352</v>
      </c>
      <c r="H614">
        <v>99</v>
      </c>
      <c r="I614">
        <v>0</v>
      </c>
      <c r="J614">
        <v>0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>
      <c r="A615">
        <v>30</v>
      </c>
      <c r="B615">
        <v>2</v>
      </c>
      <c r="C615">
        <v>1</v>
      </c>
      <c r="D615">
        <v>1</v>
      </c>
      <c r="E615">
        <v>0.5</v>
      </c>
      <c r="F615">
        <v>196</v>
      </c>
      <c r="G615">
        <v>175</v>
      </c>
      <c r="H615">
        <v>91</v>
      </c>
      <c r="I615">
        <v>0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>
      <c r="A616">
        <v>30</v>
      </c>
      <c r="B616">
        <v>2</v>
      </c>
      <c r="C616">
        <v>1</v>
      </c>
      <c r="D616">
        <v>1</v>
      </c>
      <c r="E616">
        <v>1.1000000000000001</v>
      </c>
      <c r="F616">
        <v>195</v>
      </c>
      <c r="G616">
        <v>377</v>
      </c>
      <c r="H616">
        <v>162</v>
      </c>
      <c r="I616">
        <v>0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1</v>
      </c>
    </row>
    <row r="617" spans="1:15">
      <c r="A617">
        <v>30</v>
      </c>
      <c r="B617">
        <v>2</v>
      </c>
      <c r="C617">
        <v>0</v>
      </c>
      <c r="D617">
        <v>1</v>
      </c>
      <c r="E617">
        <v>4.2</v>
      </c>
      <c r="F617">
        <v>68</v>
      </c>
      <c r="G617">
        <v>95</v>
      </c>
      <c r="H617">
        <v>274</v>
      </c>
      <c r="I617">
        <v>0</v>
      </c>
      <c r="J617">
        <v>0</v>
      </c>
      <c r="K617">
        <v>1</v>
      </c>
      <c r="L617">
        <v>1</v>
      </c>
      <c r="M617">
        <v>1</v>
      </c>
      <c r="N617">
        <v>1</v>
      </c>
      <c r="O617">
        <v>0</v>
      </c>
    </row>
    <row r="618" spans="1:15">
      <c r="A618">
        <v>30</v>
      </c>
      <c r="B618">
        <v>2</v>
      </c>
      <c r="C618">
        <v>0</v>
      </c>
      <c r="D618">
        <v>1</v>
      </c>
      <c r="E618">
        <v>3</v>
      </c>
      <c r="F618">
        <v>476</v>
      </c>
      <c r="G618">
        <v>573</v>
      </c>
      <c r="H618">
        <v>260</v>
      </c>
      <c r="I618">
        <v>0</v>
      </c>
      <c r="J618">
        <v>1</v>
      </c>
      <c r="K618">
        <v>0</v>
      </c>
      <c r="L618">
        <v>0</v>
      </c>
      <c r="M618">
        <v>1</v>
      </c>
      <c r="N618">
        <v>0</v>
      </c>
      <c r="O618">
        <v>0</v>
      </c>
    </row>
    <row r="619" spans="1:15">
      <c r="A619">
        <v>30</v>
      </c>
      <c r="B619">
        <v>2</v>
      </c>
      <c r="C619" t="s">
        <v>15</v>
      </c>
      <c r="D619" t="s">
        <v>15</v>
      </c>
      <c r="E619" t="s">
        <v>15</v>
      </c>
      <c r="F619" t="s">
        <v>15</v>
      </c>
      <c r="G619" t="s">
        <v>15</v>
      </c>
      <c r="H619" t="s">
        <v>15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</row>
    <row r="620" spans="1:15">
      <c r="A620">
        <v>30</v>
      </c>
      <c r="B620">
        <v>2</v>
      </c>
      <c r="C620">
        <v>1</v>
      </c>
      <c r="D620">
        <v>0</v>
      </c>
      <c r="E620">
        <v>1</v>
      </c>
      <c r="F620">
        <v>189</v>
      </c>
      <c r="G620">
        <v>98</v>
      </c>
      <c r="H620">
        <v>63</v>
      </c>
      <c r="I620">
        <v>0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1</v>
      </c>
    </row>
    <row r="621" spans="1:15">
      <c r="A621">
        <v>30</v>
      </c>
      <c r="B621">
        <v>2</v>
      </c>
      <c r="C621">
        <v>1</v>
      </c>
      <c r="D621">
        <v>1</v>
      </c>
      <c r="E621" t="s">
        <v>15</v>
      </c>
      <c r="F621" t="s">
        <v>15</v>
      </c>
      <c r="G621" t="s">
        <v>15</v>
      </c>
      <c r="H621" t="s">
        <v>15</v>
      </c>
      <c r="I621">
        <v>0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>
      <c r="A622">
        <v>30</v>
      </c>
      <c r="B622">
        <v>2</v>
      </c>
      <c r="C622">
        <v>0</v>
      </c>
      <c r="D622">
        <v>0</v>
      </c>
      <c r="E622">
        <v>6.3</v>
      </c>
      <c r="F622">
        <v>161</v>
      </c>
      <c r="G622">
        <v>249</v>
      </c>
      <c r="H622">
        <v>152</v>
      </c>
      <c r="I622">
        <v>0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0</v>
      </c>
    </row>
    <row r="623" spans="1:15">
      <c r="A623">
        <v>30</v>
      </c>
      <c r="B623">
        <v>2</v>
      </c>
      <c r="C623">
        <v>1</v>
      </c>
      <c r="D623">
        <v>0</v>
      </c>
      <c r="E623">
        <v>0.6</v>
      </c>
      <c r="F623">
        <v>33</v>
      </c>
      <c r="G623">
        <v>107</v>
      </c>
      <c r="H623">
        <v>155</v>
      </c>
      <c r="I623">
        <v>0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>
      <c r="A624">
        <v>30</v>
      </c>
      <c r="B624">
        <v>2</v>
      </c>
      <c r="C624">
        <v>1</v>
      </c>
      <c r="D624">
        <v>0</v>
      </c>
      <c r="E624">
        <v>1</v>
      </c>
      <c r="F624">
        <v>119</v>
      </c>
      <c r="G624">
        <v>166</v>
      </c>
      <c r="H624">
        <v>159</v>
      </c>
      <c r="I624">
        <v>0</v>
      </c>
      <c r="J624">
        <v>0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>
      <c r="A625">
        <v>30</v>
      </c>
      <c r="B625">
        <v>2</v>
      </c>
      <c r="C625">
        <v>0</v>
      </c>
      <c r="D625">
        <v>1</v>
      </c>
      <c r="E625">
        <v>2.8</v>
      </c>
      <c r="F625">
        <v>408</v>
      </c>
      <c r="G625">
        <v>425</v>
      </c>
      <c r="H625">
        <v>106</v>
      </c>
      <c r="I625" t="s">
        <v>15</v>
      </c>
      <c r="J625">
        <v>0</v>
      </c>
      <c r="K625">
        <v>1</v>
      </c>
      <c r="L625">
        <v>0</v>
      </c>
      <c r="M625">
        <v>0</v>
      </c>
      <c r="N625" t="s">
        <v>15</v>
      </c>
      <c r="O625">
        <v>0</v>
      </c>
    </row>
    <row r="626" spans="1:15">
      <c r="A626">
        <v>30</v>
      </c>
      <c r="B626">
        <v>2</v>
      </c>
      <c r="C626">
        <v>0</v>
      </c>
      <c r="D626">
        <v>1</v>
      </c>
      <c r="E626">
        <v>0.7</v>
      </c>
      <c r="F626">
        <v>186</v>
      </c>
      <c r="G626">
        <v>312</v>
      </c>
      <c r="H626">
        <v>169</v>
      </c>
      <c r="I626" t="s">
        <v>15</v>
      </c>
      <c r="J626">
        <v>1</v>
      </c>
      <c r="K626">
        <v>0</v>
      </c>
      <c r="L626">
        <v>0</v>
      </c>
      <c r="M626">
        <v>0</v>
      </c>
      <c r="N626" t="s">
        <v>15</v>
      </c>
      <c r="O626">
        <v>0</v>
      </c>
    </row>
    <row r="627" spans="1:15">
      <c r="A627">
        <v>30</v>
      </c>
      <c r="B627">
        <v>2</v>
      </c>
      <c r="C627">
        <v>1</v>
      </c>
      <c r="D627">
        <v>1</v>
      </c>
      <c r="E627">
        <v>0.6</v>
      </c>
      <c r="F627">
        <v>320</v>
      </c>
      <c r="G627">
        <v>206</v>
      </c>
      <c r="H627">
        <v>203</v>
      </c>
      <c r="I627" t="s">
        <v>15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>
      <c r="A628">
        <v>30</v>
      </c>
      <c r="B628">
        <v>2</v>
      </c>
      <c r="C628">
        <v>0</v>
      </c>
      <c r="D628">
        <v>1</v>
      </c>
      <c r="E628">
        <v>3.2</v>
      </c>
      <c r="F628">
        <v>132</v>
      </c>
      <c r="G628">
        <v>282</v>
      </c>
      <c r="H628">
        <v>116</v>
      </c>
      <c r="I628" t="s">
        <v>15</v>
      </c>
      <c r="J628">
        <v>0</v>
      </c>
      <c r="K628">
        <v>1</v>
      </c>
      <c r="L628">
        <v>0</v>
      </c>
      <c r="M628">
        <v>0</v>
      </c>
      <c r="N628" t="s">
        <v>15</v>
      </c>
      <c r="O628">
        <v>0</v>
      </c>
    </row>
    <row r="629" spans="1:15">
      <c r="A629">
        <v>30</v>
      </c>
      <c r="B629">
        <v>2</v>
      </c>
      <c r="C629">
        <v>0</v>
      </c>
      <c r="D629">
        <v>1</v>
      </c>
      <c r="E629">
        <v>2</v>
      </c>
      <c r="F629" t="s">
        <v>15</v>
      </c>
      <c r="G629">
        <v>219</v>
      </c>
      <c r="H629">
        <v>165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0</v>
      </c>
    </row>
    <row r="630" spans="1:15">
      <c r="A630">
        <v>30</v>
      </c>
      <c r="B630">
        <v>2</v>
      </c>
      <c r="C630">
        <v>1</v>
      </c>
      <c r="D630">
        <v>1</v>
      </c>
      <c r="E630">
        <v>0.3</v>
      </c>
      <c r="F630">
        <v>51</v>
      </c>
      <c r="G630">
        <v>195</v>
      </c>
      <c r="H630">
        <v>144</v>
      </c>
      <c r="I630">
        <v>0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1</v>
      </c>
    </row>
    <row r="631" spans="1:15">
      <c r="A631">
        <v>30</v>
      </c>
      <c r="B631">
        <v>2</v>
      </c>
      <c r="C631">
        <v>1</v>
      </c>
      <c r="D631">
        <v>1</v>
      </c>
      <c r="E631">
        <v>4.8</v>
      </c>
      <c r="F631">
        <v>217</v>
      </c>
      <c r="G631">
        <v>98</v>
      </c>
      <c r="H631">
        <v>468</v>
      </c>
      <c r="I631">
        <v>0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>
      <c r="A632">
        <v>30</v>
      </c>
      <c r="B632">
        <v>2</v>
      </c>
      <c r="C632">
        <v>0</v>
      </c>
      <c r="D632">
        <v>1</v>
      </c>
      <c r="E632">
        <v>9.1999999999999993</v>
      </c>
      <c r="F632">
        <v>108</v>
      </c>
      <c r="G632">
        <v>418</v>
      </c>
      <c r="H632">
        <v>251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</row>
    <row r="633" spans="1:15">
      <c r="A633">
        <v>30</v>
      </c>
      <c r="B633">
        <v>2</v>
      </c>
      <c r="C633">
        <v>1</v>
      </c>
      <c r="D633">
        <v>1</v>
      </c>
      <c r="E633" t="s">
        <v>15</v>
      </c>
      <c r="F633" t="s">
        <v>15</v>
      </c>
      <c r="G633" t="s">
        <v>15</v>
      </c>
      <c r="H633" t="s">
        <v>15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1</v>
      </c>
    </row>
    <row r="634" spans="1:15">
      <c r="A634">
        <v>30</v>
      </c>
      <c r="B634">
        <v>2</v>
      </c>
      <c r="C634">
        <v>1</v>
      </c>
      <c r="D634">
        <v>1</v>
      </c>
      <c r="E634" t="s">
        <v>15</v>
      </c>
      <c r="F634" t="s">
        <v>15</v>
      </c>
      <c r="G634" t="s">
        <v>15</v>
      </c>
      <c r="H634" t="s">
        <v>15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>
      <c r="A635">
        <v>30</v>
      </c>
      <c r="B635">
        <v>2</v>
      </c>
      <c r="C635">
        <v>0</v>
      </c>
      <c r="D635">
        <v>0</v>
      </c>
      <c r="E635">
        <v>4.4000000000000004</v>
      </c>
      <c r="F635">
        <v>221</v>
      </c>
      <c r="G635">
        <v>302</v>
      </c>
      <c r="H635">
        <v>199</v>
      </c>
      <c r="I635">
        <v>0</v>
      </c>
      <c r="J635">
        <v>0</v>
      </c>
      <c r="K635">
        <v>1</v>
      </c>
      <c r="L635">
        <v>1</v>
      </c>
      <c r="M635">
        <v>1</v>
      </c>
      <c r="N635">
        <v>1</v>
      </c>
      <c r="O635">
        <v>0</v>
      </c>
    </row>
    <row r="636" spans="1:15">
      <c r="A636">
        <v>30</v>
      </c>
      <c r="B636">
        <v>2</v>
      </c>
      <c r="C636">
        <v>1</v>
      </c>
      <c r="D636">
        <v>1</v>
      </c>
      <c r="E636" t="s">
        <v>15</v>
      </c>
      <c r="F636" t="s">
        <v>15</v>
      </c>
      <c r="G636" t="s">
        <v>15</v>
      </c>
      <c r="H636" t="s">
        <v>15</v>
      </c>
      <c r="I636">
        <v>0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>
      <c r="A637">
        <v>31</v>
      </c>
      <c r="B637">
        <v>2</v>
      </c>
      <c r="C637">
        <v>1</v>
      </c>
      <c r="D637">
        <v>1</v>
      </c>
      <c r="E637">
        <v>2</v>
      </c>
      <c r="F637">
        <v>121</v>
      </c>
      <c r="G637" t="s">
        <v>15</v>
      </c>
      <c r="H637">
        <v>135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1</v>
      </c>
    </row>
    <row r="638" spans="1:15">
      <c r="A638">
        <v>31</v>
      </c>
      <c r="B638">
        <v>2</v>
      </c>
      <c r="C638">
        <v>1</v>
      </c>
      <c r="D638">
        <v>1</v>
      </c>
      <c r="E638" t="s">
        <v>15</v>
      </c>
      <c r="F638" t="s">
        <v>15</v>
      </c>
      <c r="G638" t="s">
        <v>15</v>
      </c>
      <c r="H638" t="s">
        <v>15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>
      <c r="A639">
        <v>31</v>
      </c>
      <c r="B639">
        <v>2</v>
      </c>
      <c r="C639">
        <v>1</v>
      </c>
      <c r="D639">
        <v>1</v>
      </c>
      <c r="E639">
        <v>2.1</v>
      </c>
      <c r="F639">
        <v>112</v>
      </c>
      <c r="G639">
        <v>340</v>
      </c>
      <c r="H639">
        <v>220</v>
      </c>
      <c r="I639">
        <v>0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1</v>
      </c>
    </row>
    <row r="640" spans="1:15">
      <c r="A640">
        <v>31</v>
      </c>
      <c r="B640">
        <v>2</v>
      </c>
      <c r="C640">
        <v>0</v>
      </c>
      <c r="D640">
        <v>0</v>
      </c>
      <c r="E640">
        <v>5.5</v>
      </c>
      <c r="F640">
        <v>351</v>
      </c>
      <c r="G640">
        <v>521</v>
      </c>
      <c r="H640">
        <v>417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1</v>
      </c>
      <c r="O640">
        <v>0</v>
      </c>
    </row>
    <row r="641" spans="1:15">
      <c r="A641">
        <v>31</v>
      </c>
      <c r="B641">
        <v>2</v>
      </c>
      <c r="C641">
        <v>0</v>
      </c>
      <c r="D641">
        <v>1</v>
      </c>
      <c r="E641" t="s">
        <v>15</v>
      </c>
      <c r="F641" t="s">
        <v>15</v>
      </c>
      <c r="G641" t="s">
        <v>15</v>
      </c>
      <c r="H641" t="s">
        <v>15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1</v>
      </c>
      <c r="O641">
        <v>0</v>
      </c>
    </row>
    <row r="642" spans="1:15">
      <c r="A642">
        <v>31</v>
      </c>
      <c r="B642">
        <v>2</v>
      </c>
      <c r="C642">
        <v>1</v>
      </c>
      <c r="D642">
        <v>1</v>
      </c>
      <c r="E642">
        <v>4.5999999999999996</v>
      </c>
      <c r="F642">
        <v>109</v>
      </c>
      <c r="G642">
        <v>340</v>
      </c>
      <c r="H642">
        <v>328</v>
      </c>
      <c r="I642">
        <v>0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1</v>
      </c>
    </row>
    <row r="643" spans="1:15">
      <c r="A643">
        <v>31</v>
      </c>
      <c r="B643">
        <v>2</v>
      </c>
      <c r="C643">
        <v>0</v>
      </c>
      <c r="D643">
        <v>1</v>
      </c>
      <c r="E643" t="s">
        <v>15</v>
      </c>
      <c r="F643" t="s">
        <v>15</v>
      </c>
      <c r="G643" t="s">
        <v>15</v>
      </c>
      <c r="H643" t="s">
        <v>15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0</v>
      </c>
    </row>
    <row r="644" spans="1:15">
      <c r="A644">
        <v>31</v>
      </c>
      <c r="B644">
        <v>2</v>
      </c>
      <c r="C644">
        <v>1</v>
      </c>
      <c r="D644">
        <v>0</v>
      </c>
      <c r="E644">
        <v>1.7</v>
      </c>
      <c r="F644">
        <v>339</v>
      </c>
      <c r="G644">
        <v>267</v>
      </c>
      <c r="H644">
        <v>196</v>
      </c>
      <c r="I644">
        <v>0</v>
      </c>
      <c r="J644">
        <v>0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>
      <c r="A645">
        <v>31</v>
      </c>
      <c r="B645">
        <v>2</v>
      </c>
      <c r="C645">
        <v>0</v>
      </c>
      <c r="D645">
        <v>1</v>
      </c>
      <c r="E645">
        <v>4</v>
      </c>
      <c r="F645">
        <v>179</v>
      </c>
      <c r="G645">
        <v>424</v>
      </c>
      <c r="H645">
        <v>151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1</v>
      </c>
      <c r="O645">
        <v>0</v>
      </c>
    </row>
    <row r="646" spans="1:15">
      <c r="A646">
        <v>31</v>
      </c>
      <c r="B646">
        <v>2</v>
      </c>
      <c r="C646">
        <v>1</v>
      </c>
      <c r="D646">
        <v>1</v>
      </c>
      <c r="E646">
        <v>1</v>
      </c>
      <c r="F646">
        <v>63</v>
      </c>
      <c r="G646">
        <v>326</v>
      </c>
      <c r="H646">
        <v>110</v>
      </c>
      <c r="I646">
        <v>0</v>
      </c>
      <c r="J646">
        <v>0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>
      <c r="A647">
        <v>31</v>
      </c>
      <c r="B647">
        <v>2</v>
      </c>
      <c r="C647">
        <v>0</v>
      </c>
      <c r="D647">
        <v>1</v>
      </c>
      <c r="E647">
        <v>6.2</v>
      </c>
      <c r="F647">
        <v>424</v>
      </c>
      <c r="G647">
        <v>1340</v>
      </c>
      <c r="H647">
        <v>226</v>
      </c>
      <c r="I647">
        <v>0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0</v>
      </c>
    </row>
    <row r="648" spans="1:15">
      <c r="A648">
        <v>31</v>
      </c>
      <c r="B648">
        <v>2</v>
      </c>
      <c r="C648">
        <v>0</v>
      </c>
      <c r="D648">
        <v>0</v>
      </c>
      <c r="E648">
        <v>0.5</v>
      </c>
      <c r="F648">
        <v>519</v>
      </c>
      <c r="G648">
        <v>515</v>
      </c>
      <c r="H648">
        <v>109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0</v>
      </c>
    </row>
    <row r="649" spans="1:15">
      <c r="A649">
        <v>31</v>
      </c>
      <c r="B649">
        <v>2</v>
      </c>
      <c r="C649">
        <v>1</v>
      </c>
      <c r="D649">
        <v>1</v>
      </c>
      <c r="E649">
        <v>9</v>
      </c>
      <c r="F649">
        <v>190</v>
      </c>
      <c r="G649">
        <v>379</v>
      </c>
      <c r="H649">
        <v>317</v>
      </c>
      <c r="I649" t="s">
        <v>15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>
      <c r="A650">
        <v>31</v>
      </c>
      <c r="B650">
        <v>2</v>
      </c>
      <c r="C650">
        <v>0</v>
      </c>
      <c r="D650">
        <v>1</v>
      </c>
      <c r="E650">
        <v>3.8</v>
      </c>
      <c r="F650">
        <v>147</v>
      </c>
      <c r="G650">
        <v>112</v>
      </c>
      <c r="H650">
        <v>472</v>
      </c>
      <c r="I650" t="s">
        <v>15</v>
      </c>
      <c r="J650">
        <v>0</v>
      </c>
      <c r="K650">
        <v>1</v>
      </c>
      <c r="L650">
        <v>0</v>
      </c>
      <c r="M650">
        <v>1</v>
      </c>
      <c r="N650">
        <v>1</v>
      </c>
      <c r="O650">
        <v>0</v>
      </c>
    </row>
    <row r="651" spans="1:15">
      <c r="A651">
        <v>31</v>
      </c>
      <c r="B651">
        <v>2</v>
      </c>
      <c r="C651">
        <v>1</v>
      </c>
      <c r="D651">
        <v>0</v>
      </c>
      <c r="E651">
        <v>1.2</v>
      </c>
      <c r="F651">
        <v>32</v>
      </c>
      <c r="G651">
        <v>56</v>
      </c>
      <c r="H651">
        <v>230</v>
      </c>
      <c r="I651">
        <v>0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1</v>
      </c>
    </row>
    <row r="652" spans="1:15">
      <c r="A652">
        <v>31</v>
      </c>
      <c r="B652">
        <v>2</v>
      </c>
      <c r="C652">
        <v>1</v>
      </c>
      <c r="D652">
        <v>1</v>
      </c>
      <c r="E652">
        <v>3</v>
      </c>
      <c r="F652">
        <v>162</v>
      </c>
      <c r="G652">
        <v>689</v>
      </c>
      <c r="H652">
        <v>256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>
      <c r="A653">
        <v>31</v>
      </c>
      <c r="B653">
        <v>2</v>
      </c>
      <c r="C653">
        <v>1</v>
      </c>
      <c r="D653">
        <v>1</v>
      </c>
      <c r="E653">
        <v>0</v>
      </c>
      <c r="F653">
        <v>202</v>
      </c>
      <c r="G653">
        <v>441</v>
      </c>
      <c r="H653">
        <v>105</v>
      </c>
      <c r="I653">
        <v>0</v>
      </c>
      <c r="J653">
        <v>0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>
      <c r="A654">
        <v>31</v>
      </c>
      <c r="B654">
        <v>2</v>
      </c>
      <c r="C654">
        <v>1</v>
      </c>
      <c r="D654">
        <v>1</v>
      </c>
      <c r="E654">
        <v>1</v>
      </c>
      <c r="F654">
        <v>231</v>
      </c>
      <c r="G654">
        <v>132</v>
      </c>
      <c r="H654">
        <v>65</v>
      </c>
      <c r="I654">
        <v>0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>
      <c r="A655">
        <v>32</v>
      </c>
      <c r="B655">
        <v>2</v>
      </c>
      <c r="C655">
        <v>1</v>
      </c>
      <c r="D655">
        <v>0</v>
      </c>
      <c r="E655">
        <v>1.3</v>
      </c>
      <c r="F655">
        <v>182</v>
      </c>
      <c r="G655">
        <v>164</v>
      </c>
      <c r="H655">
        <v>124</v>
      </c>
      <c r="I655">
        <v>0</v>
      </c>
      <c r="J655">
        <v>0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>
      <c r="A656">
        <v>32</v>
      </c>
      <c r="B656">
        <v>2</v>
      </c>
      <c r="C656">
        <v>1</v>
      </c>
      <c r="D656">
        <v>1</v>
      </c>
      <c r="E656" t="s">
        <v>15</v>
      </c>
      <c r="F656" t="s">
        <v>15</v>
      </c>
      <c r="G656" t="s">
        <v>15</v>
      </c>
      <c r="H656" t="s">
        <v>15</v>
      </c>
      <c r="I656">
        <v>0</v>
      </c>
      <c r="J656">
        <v>0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>
      <c r="A657">
        <v>32</v>
      </c>
      <c r="B657">
        <v>2</v>
      </c>
      <c r="C657">
        <v>0</v>
      </c>
      <c r="D657">
        <v>1</v>
      </c>
      <c r="E657">
        <v>3</v>
      </c>
      <c r="F657">
        <v>366</v>
      </c>
      <c r="G657">
        <v>895</v>
      </c>
      <c r="H657">
        <v>183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</row>
    <row r="658" spans="1:15">
      <c r="A658">
        <v>32</v>
      </c>
      <c r="B658">
        <v>2</v>
      </c>
      <c r="C658">
        <v>1</v>
      </c>
      <c r="D658">
        <v>0</v>
      </c>
      <c r="E658">
        <v>0.6</v>
      </c>
      <c r="F658">
        <v>134</v>
      </c>
      <c r="G658">
        <v>414</v>
      </c>
      <c r="H658">
        <v>128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>
      <c r="A659">
        <v>32</v>
      </c>
      <c r="B659">
        <v>2</v>
      </c>
      <c r="C659">
        <v>0</v>
      </c>
      <c r="D659">
        <v>0</v>
      </c>
      <c r="E659" t="s">
        <v>15</v>
      </c>
      <c r="F659" t="s">
        <v>15</v>
      </c>
      <c r="G659" t="s">
        <v>15</v>
      </c>
      <c r="H659" t="s">
        <v>15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</row>
    <row r="660" spans="1:15">
      <c r="A660">
        <v>32</v>
      </c>
      <c r="B660">
        <v>2</v>
      </c>
      <c r="C660">
        <v>0</v>
      </c>
      <c r="D660">
        <v>1</v>
      </c>
      <c r="E660" t="s">
        <v>15</v>
      </c>
      <c r="F660" t="s">
        <v>15</v>
      </c>
      <c r="G660" t="s">
        <v>15</v>
      </c>
      <c r="H660" t="s">
        <v>15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1</v>
      </c>
      <c r="O660">
        <v>0</v>
      </c>
    </row>
    <row r="661" spans="1:15">
      <c r="A661">
        <v>32</v>
      </c>
      <c r="B661">
        <v>2</v>
      </c>
      <c r="C661">
        <v>1</v>
      </c>
      <c r="D661">
        <v>1</v>
      </c>
      <c r="E661" t="s">
        <v>15</v>
      </c>
      <c r="F661" t="s">
        <v>15</v>
      </c>
      <c r="G661" t="s">
        <v>15</v>
      </c>
      <c r="H661" t="s">
        <v>15</v>
      </c>
      <c r="I661">
        <v>0</v>
      </c>
      <c r="J661">
        <v>0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>
      <c r="A662">
        <v>32</v>
      </c>
      <c r="B662">
        <v>2</v>
      </c>
      <c r="C662">
        <v>1</v>
      </c>
      <c r="D662">
        <v>1</v>
      </c>
      <c r="E662">
        <v>2.2000000000000002</v>
      </c>
      <c r="F662">
        <v>165</v>
      </c>
      <c r="G662">
        <v>307</v>
      </c>
      <c r="H662">
        <v>254</v>
      </c>
      <c r="I662">
        <v>0</v>
      </c>
      <c r="J662">
        <v>0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>
      <c r="A663">
        <v>32</v>
      </c>
      <c r="B663">
        <v>2</v>
      </c>
      <c r="C663">
        <v>0</v>
      </c>
      <c r="D663">
        <v>0</v>
      </c>
      <c r="E663">
        <v>0.4</v>
      </c>
      <c r="F663">
        <v>145</v>
      </c>
      <c r="G663">
        <v>556</v>
      </c>
      <c r="H663">
        <v>104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</row>
    <row r="664" spans="1:15">
      <c r="A664">
        <v>32</v>
      </c>
      <c r="B664">
        <v>2</v>
      </c>
      <c r="C664">
        <v>0</v>
      </c>
      <c r="D664">
        <v>0</v>
      </c>
      <c r="E664">
        <v>2.7</v>
      </c>
      <c r="F664">
        <v>162</v>
      </c>
      <c r="G664">
        <v>380</v>
      </c>
      <c r="H664">
        <v>151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0</v>
      </c>
    </row>
    <row r="665" spans="1:15">
      <c r="A665">
        <v>32</v>
      </c>
      <c r="B665">
        <v>2</v>
      </c>
      <c r="C665">
        <v>1</v>
      </c>
      <c r="D665">
        <v>1</v>
      </c>
      <c r="E665">
        <v>8.4</v>
      </c>
      <c r="F665">
        <v>224</v>
      </c>
      <c r="G665">
        <v>159</v>
      </c>
      <c r="H665">
        <v>371</v>
      </c>
      <c r="I665">
        <v>0</v>
      </c>
      <c r="J665">
        <v>0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>
      <c r="A666">
        <v>32</v>
      </c>
      <c r="B666">
        <v>2</v>
      </c>
      <c r="C666">
        <v>1</v>
      </c>
      <c r="D666">
        <v>0</v>
      </c>
      <c r="E666" t="s">
        <v>15</v>
      </c>
      <c r="F666" t="s">
        <v>15</v>
      </c>
      <c r="G666" t="s">
        <v>15</v>
      </c>
      <c r="H666" t="s">
        <v>15</v>
      </c>
      <c r="I666">
        <v>0</v>
      </c>
      <c r="J666">
        <v>0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>
      <c r="A667">
        <v>32</v>
      </c>
      <c r="B667">
        <v>2</v>
      </c>
      <c r="C667">
        <v>1</v>
      </c>
      <c r="D667">
        <v>1</v>
      </c>
      <c r="E667">
        <v>1.8</v>
      </c>
      <c r="F667">
        <v>809</v>
      </c>
      <c r="G667">
        <v>837</v>
      </c>
      <c r="H667">
        <v>177</v>
      </c>
      <c r="I667">
        <v>0</v>
      </c>
      <c r="J667">
        <v>0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>
      <c r="A668">
        <v>32</v>
      </c>
      <c r="B668">
        <v>2</v>
      </c>
      <c r="C668">
        <v>1</v>
      </c>
      <c r="D668">
        <v>0</v>
      </c>
      <c r="E668">
        <v>0.4</v>
      </c>
      <c r="F668">
        <v>86</v>
      </c>
      <c r="G668">
        <v>57</v>
      </c>
      <c r="H668">
        <v>112</v>
      </c>
      <c r="I668">
        <v>0</v>
      </c>
      <c r="J668">
        <v>0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>
      <c r="A669">
        <v>32</v>
      </c>
      <c r="B669">
        <v>2</v>
      </c>
      <c r="C669">
        <v>0</v>
      </c>
      <c r="D669">
        <v>0</v>
      </c>
      <c r="E669">
        <v>1.4</v>
      </c>
      <c r="F669">
        <v>26</v>
      </c>
      <c r="G669">
        <v>19</v>
      </c>
      <c r="H669">
        <v>52</v>
      </c>
      <c r="I669" t="s">
        <v>15</v>
      </c>
      <c r="J669">
        <v>0</v>
      </c>
      <c r="K669">
        <v>0</v>
      </c>
      <c r="L669">
        <v>0</v>
      </c>
      <c r="M669">
        <v>0</v>
      </c>
      <c r="N669" t="s">
        <v>15</v>
      </c>
      <c r="O669">
        <v>0</v>
      </c>
    </row>
    <row r="670" spans="1:15">
      <c r="A670">
        <v>32</v>
      </c>
      <c r="B670">
        <v>2</v>
      </c>
      <c r="C670">
        <v>0</v>
      </c>
      <c r="D670">
        <v>1</v>
      </c>
      <c r="E670">
        <v>0.9</v>
      </c>
      <c r="F670">
        <v>723</v>
      </c>
      <c r="G670">
        <v>243</v>
      </c>
      <c r="H670">
        <v>313</v>
      </c>
      <c r="I670" t="s">
        <v>15</v>
      </c>
      <c r="J670">
        <v>0</v>
      </c>
      <c r="K670">
        <v>0</v>
      </c>
      <c r="L670">
        <v>0</v>
      </c>
      <c r="M670">
        <v>0</v>
      </c>
      <c r="N670" t="s">
        <v>15</v>
      </c>
      <c r="O670">
        <v>0</v>
      </c>
    </row>
    <row r="671" spans="1:15">
      <c r="A671">
        <v>32</v>
      </c>
      <c r="B671">
        <v>2</v>
      </c>
      <c r="C671">
        <v>0</v>
      </c>
      <c r="D671">
        <v>0</v>
      </c>
      <c r="E671">
        <v>3.6</v>
      </c>
      <c r="F671">
        <v>161</v>
      </c>
      <c r="G671">
        <v>195</v>
      </c>
      <c r="H671">
        <v>869</v>
      </c>
      <c r="I671" t="s">
        <v>15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0</v>
      </c>
    </row>
    <row r="672" spans="1:15">
      <c r="A672">
        <v>32</v>
      </c>
      <c r="B672">
        <v>2</v>
      </c>
      <c r="C672">
        <v>1</v>
      </c>
      <c r="D672">
        <v>1</v>
      </c>
      <c r="E672">
        <v>3.8</v>
      </c>
      <c r="F672">
        <v>42</v>
      </c>
      <c r="G672">
        <v>47</v>
      </c>
      <c r="H672">
        <v>176</v>
      </c>
      <c r="I672">
        <v>0</v>
      </c>
      <c r="J672">
        <v>0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>
      <c r="A673">
        <v>32</v>
      </c>
      <c r="B673">
        <v>2</v>
      </c>
      <c r="C673">
        <v>1</v>
      </c>
      <c r="D673">
        <v>1</v>
      </c>
      <c r="E673">
        <v>0.5</v>
      </c>
      <c r="F673">
        <v>34</v>
      </c>
      <c r="G673">
        <v>67</v>
      </c>
      <c r="H673">
        <v>87</v>
      </c>
      <c r="I673">
        <v>0</v>
      </c>
      <c r="J673">
        <v>0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>
      <c r="A674">
        <v>32</v>
      </c>
      <c r="B674">
        <v>2</v>
      </c>
      <c r="C674" t="s">
        <v>15</v>
      </c>
      <c r="D674" t="s">
        <v>15</v>
      </c>
      <c r="E674">
        <v>0.9</v>
      </c>
      <c r="F674">
        <v>393</v>
      </c>
      <c r="G674">
        <v>481</v>
      </c>
      <c r="H674">
        <v>161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</row>
    <row r="675" spans="1:15">
      <c r="A675">
        <v>32</v>
      </c>
      <c r="B675">
        <v>2</v>
      </c>
      <c r="C675">
        <v>0</v>
      </c>
      <c r="D675">
        <v>1</v>
      </c>
      <c r="E675">
        <v>2</v>
      </c>
      <c r="F675">
        <v>579</v>
      </c>
      <c r="G675">
        <v>567</v>
      </c>
      <c r="H675">
        <v>135</v>
      </c>
      <c r="I675">
        <v>0</v>
      </c>
      <c r="J675">
        <v>1</v>
      </c>
      <c r="K675">
        <v>0</v>
      </c>
      <c r="L675">
        <v>0</v>
      </c>
      <c r="M675">
        <v>1</v>
      </c>
      <c r="N675">
        <v>1</v>
      </c>
      <c r="O675">
        <v>0</v>
      </c>
    </row>
    <row r="676" spans="1:15">
      <c r="A676">
        <v>32</v>
      </c>
      <c r="B676">
        <v>2</v>
      </c>
      <c r="C676">
        <v>0</v>
      </c>
      <c r="D676">
        <v>1</v>
      </c>
      <c r="E676" t="s">
        <v>15</v>
      </c>
      <c r="F676" t="s">
        <v>15</v>
      </c>
      <c r="G676" t="s">
        <v>15</v>
      </c>
      <c r="H676" t="s">
        <v>15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0</v>
      </c>
    </row>
    <row r="677" spans="1:15">
      <c r="A677">
        <v>32</v>
      </c>
      <c r="B677">
        <v>2</v>
      </c>
      <c r="C677">
        <v>1</v>
      </c>
      <c r="D677">
        <v>1</v>
      </c>
      <c r="E677">
        <v>1.2</v>
      </c>
      <c r="F677">
        <v>691</v>
      </c>
      <c r="G677">
        <v>788</v>
      </c>
      <c r="H677">
        <v>469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>
      <c r="A678">
        <v>32</v>
      </c>
      <c r="B678">
        <v>2</v>
      </c>
      <c r="C678">
        <v>0</v>
      </c>
      <c r="D678">
        <v>0</v>
      </c>
      <c r="E678">
        <v>2.7</v>
      </c>
      <c r="F678">
        <v>322</v>
      </c>
      <c r="G678">
        <v>401</v>
      </c>
      <c r="H678">
        <v>275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0</v>
      </c>
    </row>
    <row r="679" spans="1:15">
      <c r="A679">
        <v>32</v>
      </c>
      <c r="B679">
        <v>2</v>
      </c>
      <c r="C679">
        <v>0</v>
      </c>
      <c r="D679">
        <v>1</v>
      </c>
      <c r="E679" t="s">
        <v>15</v>
      </c>
      <c r="F679" t="s">
        <v>15</v>
      </c>
      <c r="G679" t="s">
        <v>15</v>
      </c>
      <c r="H679" t="s">
        <v>15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0</v>
      </c>
    </row>
    <row r="680" spans="1:15">
      <c r="A680">
        <v>32</v>
      </c>
      <c r="B680">
        <v>2</v>
      </c>
      <c r="C680">
        <v>1</v>
      </c>
      <c r="D680">
        <v>0</v>
      </c>
      <c r="E680">
        <v>3.9</v>
      </c>
      <c r="F680">
        <v>430</v>
      </c>
      <c r="G680">
        <v>499</v>
      </c>
      <c r="H680">
        <v>324</v>
      </c>
      <c r="I680">
        <v>0</v>
      </c>
      <c r="J680">
        <v>0</v>
      </c>
      <c r="K680">
        <v>1</v>
      </c>
      <c r="L680">
        <v>1</v>
      </c>
      <c r="M680">
        <v>1</v>
      </c>
      <c r="N680">
        <v>0</v>
      </c>
      <c r="O680">
        <v>1</v>
      </c>
    </row>
    <row r="681" spans="1:15">
      <c r="A681">
        <v>32</v>
      </c>
      <c r="B681">
        <v>2</v>
      </c>
      <c r="C681">
        <v>1</v>
      </c>
      <c r="D681">
        <v>1</v>
      </c>
      <c r="E681">
        <v>8.9</v>
      </c>
      <c r="F681">
        <v>261</v>
      </c>
      <c r="G681">
        <v>575</v>
      </c>
      <c r="H681">
        <v>245</v>
      </c>
      <c r="I681">
        <v>0</v>
      </c>
      <c r="J681">
        <v>0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>
      <c r="A682">
        <v>32</v>
      </c>
      <c r="B682">
        <v>2</v>
      </c>
      <c r="C682">
        <v>1</v>
      </c>
      <c r="D682">
        <v>1</v>
      </c>
      <c r="E682" t="s">
        <v>15</v>
      </c>
      <c r="F682" t="s">
        <v>15</v>
      </c>
      <c r="G682" t="s">
        <v>15</v>
      </c>
      <c r="H682" t="s">
        <v>15</v>
      </c>
      <c r="I682">
        <v>0</v>
      </c>
      <c r="J682">
        <v>0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>
      <c r="A683">
        <v>32</v>
      </c>
      <c r="B683">
        <v>2</v>
      </c>
      <c r="C683">
        <v>1</v>
      </c>
      <c r="D683">
        <v>1</v>
      </c>
      <c r="E683">
        <v>0.3</v>
      </c>
      <c r="F683">
        <v>38</v>
      </c>
      <c r="G683">
        <v>31</v>
      </c>
      <c r="H683">
        <v>215</v>
      </c>
      <c r="I683">
        <v>0</v>
      </c>
      <c r="J683">
        <v>0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>
      <c r="A684">
        <v>32</v>
      </c>
      <c r="B684">
        <v>2</v>
      </c>
      <c r="C684">
        <v>1</v>
      </c>
      <c r="D684">
        <v>1</v>
      </c>
      <c r="E684" t="s">
        <v>15</v>
      </c>
      <c r="F684" t="s">
        <v>15</v>
      </c>
      <c r="G684" t="s">
        <v>15</v>
      </c>
      <c r="H684" t="s">
        <v>15</v>
      </c>
      <c r="I684">
        <v>0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>
      <c r="A685">
        <v>32</v>
      </c>
      <c r="B685">
        <v>2</v>
      </c>
      <c r="C685">
        <v>1</v>
      </c>
      <c r="D685">
        <v>1</v>
      </c>
      <c r="E685">
        <v>0.7</v>
      </c>
      <c r="F685">
        <v>98</v>
      </c>
      <c r="G685">
        <v>153</v>
      </c>
      <c r="H685">
        <v>112</v>
      </c>
      <c r="I685">
        <v>0</v>
      </c>
      <c r="J685">
        <v>0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>
      <c r="A686">
        <v>33</v>
      </c>
      <c r="B686">
        <v>2</v>
      </c>
      <c r="C686">
        <v>1</v>
      </c>
      <c r="D686">
        <v>1</v>
      </c>
      <c r="E686" t="s">
        <v>15</v>
      </c>
      <c r="F686" t="s">
        <v>15</v>
      </c>
      <c r="G686" t="s">
        <v>15</v>
      </c>
      <c r="H686" t="s">
        <v>15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>
      <c r="A687">
        <v>33</v>
      </c>
      <c r="B687">
        <v>2</v>
      </c>
      <c r="C687">
        <v>1</v>
      </c>
      <c r="D687">
        <v>1</v>
      </c>
      <c r="E687">
        <v>2.7</v>
      </c>
      <c r="F687">
        <v>230</v>
      </c>
      <c r="G687">
        <v>302</v>
      </c>
      <c r="H687">
        <v>185</v>
      </c>
      <c r="I687">
        <v>0</v>
      </c>
      <c r="J687">
        <v>0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>
      <c r="A688">
        <v>33</v>
      </c>
      <c r="B688">
        <v>2</v>
      </c>
      <c r="C688">
        <v>0</v>
      </c>
      <c r="D688">
        <v>1</v>
      </c>
      <c r="E688">
        <v>2</v>
      </c>
      <c r="F688">
        <v>162</v>
      </c>
      <c r="G688">
        <v>335</v>
      </c>
      <c r="H688">
        <v>200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0</v>
      </c>
    </row>
    <row r="689" spans="1:15">
      <c r="A689">
        <v>33</v>
      </c>
      <c r="B689">
        <v>2</v>
      </c>
      <c r="C689">
        <v>1</v>
      </c>
      <c r="D689">
        <v>1</v>
      </c>
      <c r="E689">
        <v>0.7</v>
      </c>
      <c r="F689">
        <v>146</v>
      </c>
      <c r="G689">
        <v>524</v>
      </c>
      <c r="H689">
        <v>147</v>
      </c>
      <c r="I689">
        <v>0</v>
      </c>
      <c r="J689">
        <v>0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>
      <c r="A690">
        <v>33</v>
      </c>
      <c r="B690">
        <v>2</v>
      </c>
      <c r="C690">
        <v>1</v>
      </c>
      <c r="D690">
        <v>0</v>
      </c>
      <c r="E690">
        <v>0.7</v>
      </c>
      <c r="F690">
        <v>73</v>
      </c>
      <c r="G690">
        <v>234</v>
      </c>
      <c r="H690">
        <v>211</v>
      </c>
      <c r="I690">
        <v>0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>
      <c r="A691">
        <v>33</v>
      </c>
      <c r="B691">
        <v>2</v>
      </c>
      <c r="C691">
        <v>1</v>
      </c>
      <c r="D691">
        <v>1</v>
      </c>
      <c r="E691" t="s">
        <v>15</v>
      </c>
      <c r="F691" t="s">
        <v>15</v>
      </c>
      <c r="G691" t="s">
        <v>15</v>
      </c>
      <c r="H691" t="s">
        <v>15</v>
      </c>
      <c r="I691">
        <v>0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>
      <c r="A692">
        <v>33</v>
      </c>
      <c r="B692">
        <v>2</v>
      </c>
      <c r="C692">
        <v>1</v>
      </c>
      <c r="D692">
        <v>1</v>
      </c>
      <c r="E692">
        <v>7.1</v>
      </c>
      <c r="F692">
        <v>279</v>
      </c>
      <c r="G692">
        <v>421</v>
      </c>
      <c r="H692">
        <v>434</v>
      </c>
      <c r="I692">
        <v>0</v>
      </c>
      <c r="J692">
        <v>0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>
      <c r="A693">
        <v>33</v>
      </c>
      <c r="B693">
        <v>2</v>
      </c>
      <c r="C693">
        <v>1</v>
      </c>
      <c r="D693">
        <v>0</v>
      </c>
      <c r="E693" t="s">
        <v>15</v>
      </c>
      <c r="F693" t="s">
        <v>15</v>
      </c>
      <c r="G693" t="s">
        <v>15</v>
      </c>
      <c r="H693" t="s">
        <v>15</v>
      </c>
      <c r="I693">
        <v>0</v>
      </c>
      <c r="J693">
        <v>0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>
      <c r="A694">
        <v>33</v>
      </c>
      <c r="B694">
        <v>2</v>
      </c>
      <c r="C694">
        <v>0</v>
      </c>
      <c r="D694">
        <v>1</v>
      </c>
      <c r="E694">
        <v>1.1000000000000001</v>
      </c>
      <c r="F694">
        <v>35</v>
      </c>
      <c r="G694">
        <v>30</v>
      </c>
      <c r="H694">
        <v>110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</row>
    <row r="695" spans="1:15">
      <c r="A695">
        <v>33</v>
      </c>
      <c r="B695">
        <v>2</v>
      </c>
      <c r="C695">
        <v>1</v>
      </c>
      <c r="D695">
        <v>1</v>
      </c>
      <c r="E695">
        <v>0.4</v>
      </c>
      <c r="F695">
        <v>16</v>
      </c>
      <c r="G695">
        <v>43</v>
      </c>
      <c r="H695">
        <v>143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>
      <c r="A696">
        <v>33</v>
      </c>
      <c r="B696">
        <v>2</v>
      </c>
      <c r="C696">
        <v>1</v>
      </c>
      <c r="D696">
        <v>1</v>
      </c>
      <c r="E696" t="s">
        <v>15</v>
      </c>
      <c r="F696" t="s">
        <v>15</v>
      </c>
      <c r="G696" t="s">
        <v>15</v>
      </c>
      <c r="H696" t="s">
        <v>15</v>
      </c>
      <c r="I696">
        <v>0</v>
      </c>
      <c r="J696">
        <v>0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>
      <c r="A697">
        <v>33</v>
      </c>
      <c r="B697">
        <v>2</v>
      </c>
      <c r="C697">
        <v>0</v>
      </c>
      <c r="D697">
        <v>0</v>
      </c>
      <c r="E697">
        <v>5</v>
      </c>
      <c r="F697">
        <v>189</v>
      </c>
      <c r="G697">
        <v>387</v>
      </c>
      <c r="H697">
        <v>242</v>
      </c>
      <c r="I697" t="s">
        <v>15</v>
      </c>
      <c r="J697">
        <v>1</v>
      </c>
      <c r="K697">
        <v>1</v>
      </c>
      <c r="L697">
        <v>1</v>
      </c>
      <c r="M697">
        <v>0</v>
      </c>
      <c r="N697" t="s">
        <v>15</v>
      </c>
      <c r="O697">
        <v>0</v>
      </c>
    </row>
    <row r="698" spans="1:15">
      <c r="A698">
        <v>33</v>
      </c>
      <c r="B698">
        <v>2</v>
      </c>
      <c r="C698">
        <v>1</v>
      </c>
      <c r="D698">
        <v>0</v>
      </c>
      <c r="E698">
        <v>1</v>
      </c>
      <c r="F698">
        <v>193</v>
      </c>
      <c r="G698">
        <v>423</v>
      </c>
      <c r="H698">
        <v>317</v>
      </c>
      <c r="I698">
        <v>0</v>
      </c>
      <c r="J698">
        <v>0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>
      <c r="A699">
        <v>33</v>
      </c>
      <c r="B699">
        <v>2</v>
      </c>
      <c r="C699">
        <v>1</v>
      </c>
      <c r="D699">
        <v>1</v>
      </c>
      <c r="E699">
        <v>1</v>
      </c>
      <c r="F699">
        <v>1459</v>
      </c>
      <c r="G699">
        <v>1354</v>
      </c>
      <c r="H699">
        <v>153</v>
      </c>
      <c r="I699">
        <v>0</v>
      </c>
      <c r="J699">
        <v>0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>
      <c r="A700">
        <v>33</v>
      </c>
      <c r="B700">
        <v>2</v>
      </c>
      <c r="C700">
        <v>0</v>
      </c>
      <c r="D700">
        <v>0</v>
      </c>
      <c r="E700">
        <v>2</v>
      </c>
      <c r="F700">
        <v>134</v>
      </c>
      <c r="G700">
        <v>178</v>
      </c>
      <c r="H700">
        <v>84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0</v>
      </c>
    </row>
    <row r="701" spans="1:15">
      <c r="A701">
        <v>33</v>
      </c>
      <c r="B701">
        <v>2</v>
      </c>
      <c r="C701">
        <v>0</v>
      </c>
      <c r="D701">
        <v>0</v>
      </c>
      <c r="E701">
        <v>4.9000000000000004</v>
      </c>
      <c r="F701">
        <v>374</v>
      </c>
      <c r="G701">
        <v>801</v>
      </c>
      <c r="H701">
        <v>136</v>
      </c>
      <c r="I701">
        <v>0</v>
      </c>
      <c r="J701">
        <v>0</v>
      </c>
      <c r="K701">
        <v>1</v>
      </c>
      <c r="L701">
        <v>1</v>
      </c>
      <c r="M701">
        <v>1</v>
      </c>
      <c r="N701">
        <v>1</v>
      </c>
      <c r="O701">
        <v>0</v>
      </c>
    </row>
    <row r="702" spans="1:15">
      <c r="A702">
        <v>33</v>
      </c>
      <c r="B702">
        <v>2</v>
      </c>
      <c r="C702">
        <v>1</v>
      </c>
      <c r="D702">
        <v>1</v>
      </c>
      <c r="E702">
        <v>1.5</v>
      </c>
      <c r="F702">
        <v>163</v>
      </c>
      <c r="G702">
        <v>279</v>
      </c>
      <c r="H702">
        <v>141</v>
      </c>
      <c r="I702">
        <v>0</v>
      </c>
      <c r="J702">
        <v>0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>
      <c r="A703">
        <v>33</v>
      </c>
      <c r="B703">
        <v>2</v>
      </c>
      <c r="C703">
        <v>0</v>
      </c>
      <c r="D703">
        <v>0</v>
      </c>
      <c r="E703">
        <v>3.1</v>
      </c>
      <c r="F703">
        <v>225</v>
      </c>
      <c r="G703">
        <v>551</v>
      </c>
      <c r="H703">
        <v>272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0</v>
      </c>
    </row>
    <row r="704" spans="1:15">
      <c r="A704">
        <v>33</v>
      </c>
      <c r="B704">
        <v>2</v>
      </c>
      <c r="C704">
        <v>0</v>
      </c>
      <c r="D704">
        <v>1</v>
      </c>
      <c r="E704">
        <v>3</v>
      </c>
      <c r="F704">
        <v>152</v>
      </c>
      <c r="G704">
        <v>563</v>
      </c>
      <c r="H704">
        <v>144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0</v>
      </c>
    </row>
    <row r="705" spans="1:15">
      <c r="A705">
        <v>33</v>
      </c>
      <c r="B705">
        <v>2</v>
      </c>
      <c r="C705">
        <v>1</v>
      </c>
      <c r="D705">
        <v>1</v>
      </c>
      <c r="E705">
        <v>1</v>
      </c>
      <c r="F705">
        <v>127</v>
      </c>
      <c r="G705">
        <v>161</v>
      </c>
      <c r="H705">
        <v>86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>
      <c r="A706">
        <v>33</v>
      </c>
      <c r="B706">
        <v>2</v>
      </c>
      <c r="C706">
        <v>0</v>
      </c>
      <c r="D706">
        <v>0</v>
      </c>
      <c r="E706">
        <v>6.3</v>
      </c>
      <c r="F706">
        <v>77</v>
      </c>
      <c r="G706">
        <v>112</v>
      </c>
      <c r="H706">
        <v>274</v>
      </c>
      <c r="I706">
        <v>0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0</v>
      </c>
    </row>
    <row r="707" spans="1:15">
      <c r="A707">
        <v>33</v>
      </c>
      <c r="B707">
        <v>2</v>
      </c>
      <c r="C707">
        <v>0</v>
      </c>
      <c r="D707">
        <v>0</v>
      </c>
      <c r="E707">
        <v>0.4</v>
      </c>
      <c r="F707">
        <v>47</v>
      </c>
      <c r="G707">
        <v>79</v>
      </c>
      <c r="H707">
        <v>160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1</v>
      </c>
      <c r="O707">
        <v>0</v>
      </c>
    </row>
    <row r="708" spans="1:15">
      <c r="A708">
        <v>34</v>
      </c>
      <c r="B708">
        <v>2</v>
      </c>
      <c r="C708">
        <v>1</v>
      </c>
      <c r="D708">
        <v>1</v>
      </c>
      <c r="E708" t="s">
        <v>15</v>
      </c>
      <c r="F708" t="s">
        <v>15</v>
      </c>
      <c r="G708" t="s">
        <v>15</v>
      </c>
      <c r="H708" t="s">
        <v>15</v>
      </c>
      <c r="I708">
        <v>0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>
      <c r="A709">
        <v>34</v>
      </c>
      <c r="B709">
        <v>2</v>
      </c>
      <c r="C709">
        <v>1</v>
      </c>
      <c r="D709">
        <v>1</v>
      </c>
      <c r="E709">
        <v>2.2999999999999998</v>
      </c>
      <c r="F709">
        <v>716</v>
      </c>
      <c r="G709">
        <v>860</v>
      </c>
      <c r="H709">
        <v>319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>
      <c r="A710">
        <v>34</v>
      </c>
      <c r="B710">
        <v>2</v>
      </c>
      <c r="C710">
        <v>0</v>
      </c>
      <c r="D710">
        <v>0</v>
      </c>
      <c r="E710">
        <v>5.0999999999999996</v>
      </c>
      <c r="F710">
        <v>411</v>
      </c>
      <c r="G710">
        <v>766</v>
      </c>
      <c r="H710">
        <v>154</v>
      </c>
      <c r="I710">
        <v>0</v>
      </c>
      <c r="J710">
        <v>1</v>
      </c>
      <c r="K710">
        <v>1</v>
      </c>
      <c r="L710">
        <v>1</v>
      </c>
      <c r="M710">
        <v>1</v>
      </c>
      <c r="N710">
        <v>0</v>
      </c>
      <c r="O710">
        <v>0</v>
      </c>
    </row>
    <row r="711" spans="1:15">
      <c r="A711">
        <v>34</v>
      </c>
      <c r="B711">
        <v>2</v>
      </c>
      <c r="C711">
        <v>0</v>
      </c>
      <c r="D711">
        <v>1</v>
      </c>
      <c r="E711">
        <v>1.1000000000000001</v>
      </c>
      <c r="F711">
        <v>246</v>
      </c>
      <c r="G711">
        <v>260</v>
      </c>
      <c r="H711">
        <v>114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</row>
    <row r="712" spans="1:15">
      <c r="A712">
        <v>34</v>
      </c>
      <c r="B712">
        <v>2</v>
      </c>
      <c r="C712">
        <v>1</v>
      </c>
      <c r="D712">
        <v>0</v>
      </c>
      <c r="E712">
        <v>1</v>
      </c>
      <c r="F712">
        <v>255</v>
      </c>
      <c r="G712">
        <v>220</v>
      </c>
      <c r="H712">
        <v>265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>
      <c r="A713">
        <v>34</v>
      </c>
      <c r="B713">
        <v>2</v>
      </c>
      <c r="C713">
        <v>1</v>
      </c>
      <c r="D713">
        <v>1</v>
      </c>
      <c r="E713">
        <v>4.7</v>
      </c>
      <c r="F713">
        <v>312</v>
      </c>
      <c r="G713">
        <v>641</v>
      </c>
      <c r="H713">
        <v>150</v>
      </c>
      <c r="I713">
        <v>0</v>
      </c>
      <c r="J713">
        <v>0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>
      <c r="A714">
        <v>34</v>
      </c>
      <c r="B714">
        <v>2</v>
      </c>
      <c r="C714">
        <v>0</v>
      </c>
      <c r="D714">
        <v>1</v>
      </c>
      <c r="E714">
        <v>3</v>
      </c>
      <c r="F714">
        <v>283</v>
      </c>
      <c r="G714">
        <v>528</v>
      </c>
      <c r="H714">
        <v>231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1</v>
      </c>
      <c r="O714">
        <v>0</v>
      </c>
    </row>
    <row r="715" spans="1:15">
      <c r="A715">
        <v>34</v>
      </c>
      <c r="B715">
        <v>2</v>
      </c>
      <c r="C715">
        <v>1</v>
      </c>
      <c r="D715">
        <v>1</v>
      </c>
      <c r="E715">
        <v>2</v>
      </c>
      <c r="F715">
        <v>408</v>
      </c>
      <c r="G715">
        <v>353</v>
      </c>
      <c r="H715">
        <v>84</v>
      </c>
      <c r="I715">
        <v>0</v>
      </c>
      <c r="J715">
        <v>0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>
      <c r="A716">
        <v>34</v>
      </c>
      <c r="B716">
        <v>2</v>
      </c>
      <c r="C716">
        <v>0</v>
      </c>
      <c r="D716">
        <v>1</v>
      </c>
      <c r="E716">
        <v>0.1</v>
      </c>
      <c r="F716">
        <v>18</v>
      </c>
      <c r="G716">
        <v>28</v>
      </c>
      <c r="H716">
        <v>68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</row>
    <row r="717" spans="1:15">
      <c r="A717">
        <v>34</v>
      </c>
      <c r="B717">
        <v>2</v>
      </c>
      <c r="C717">
        <v>0</v>
      </c>
      <c r="D717">
        <v>1</v>
      </c>
      <c r="E717">
        <v>0.5</v>
      </c>
      <c r="F717">
        <v>148</v>
      </c>
      <c r="G717">
        <v>57</v>
      </c>
      <c r="H717">
        <v>63</v>
      </c>
      <c r="I717" t="s">
        <v>15</v>
      </c>
      <c r="J717">
        <v>0</v>
      </c>
      <c r="K717">
        <v>0</v>
      </c>
      <c r="L717">
        <v>0</v>
      </c>
      <c r="M717">
        <v>0</v>
      </c>
      <c r="N717" t="s">
        <v>15</v>
      </c>
      <c r="O717">
        <v>0</v>
      </c>
    </row>
    <row r="718" spans="1:15">
      <c r="A718">
        <v>34</v>
      </c>
      <c r="B718">
        <v>2</v>
      </c>
      <c r="C718">
        <v>0</v>
      </c>
      <c r="D718">
        <v>0</v>
      </c>
      <c r="E718">
        <v>0.7</v>
      </c>
      <c r="F718">
        <v>342</v>
      </c>
      <c r="G718">
        <v>657</v>
      </c>
      <c r="H718">
        <v>188</v>
      </c>
      <c r="I718" t="s">
        <v>15</v>
      </c>
      <c r="J718">
        <v>0</v>
      </c>
      <c r="K718">
        <v>0</v>
      </c>
      <c r="L718">
        <v>0</v>
      </c>
      <c r="M718">
        <v>0</v>
      </c>
      <c r="N718" t="s">
        <v>15</v>
      </c>
      <c r="O718">
        <v>0</v>
      </c>
    </row>
    <row r="719" spans="1:15">
      <c r="A719">
        <v>34</v>
      </c>
      <c r="B719">
        <v>2</v>
      </c>
      <c r="C719">
        <v>1</v>
      </c>
      <c r="D719">
        <v>0</v>
      </c>
      <c r="E719">
        <v>1.1000000000000001</v>
      </c>
      <c r="F719">
        <v>223</v>
      </c>
      <c r="G719">
        <v>86</v>
      </c>
      <c r="H719">
        <v>77</v>
      </c>
      <c r="I719" t="s">
        <v>15</v>
      </c>
      <c r="J719">
        <v>0</v>
      </c>
      <c r="K719">
        <v>1</v>
      </c>
      <c r="L719">
        <v>1</v>
      </c>
      <c r="M719">
        <v>0</v>
      </c>
      <c r="N719" t="s">
        <v>15</v>
      </c>
      <c r="O719">
        <v>1</v>
      </c>
    </row>
    <row r="720" spans="1:15">
      <c r="A720">
        <v>34</v>
      </c>
      <c r="B720">
        <v>2</v>
      </c>
      <c r="C720" t="s">
        <v>15</v>
      </c>
      <c r="D720" t="s">
        <v>15</v>
      </c>
      <c r="E720">
        <v>1.8</v>
      </c>
      <c r="F720">
        <v>299</v>
      </c>
      <c r="G720">
        <v>194</v>
      </c>
      <c r="H720">
        <v>119</v>
      </c>
      <c r="I720" t="s">
        <v>15</v>
      </c>
      <c r="J720">
        <v>0</v>
      </c>
      <c r="K720">
        <v>0</v>
      </c>
      <c r="L720">
        <v>0</v>
      </c>
      <c r="M720">
        <v>0</v>
      </c>
      <c r="N720" t="s">
        <v>15</v>
      </c>
      <c r="O720">
        <v>0</v>
      </c>
    </row>
    <row r="721" spans="1:15">
      <c r="A721">
        <v>34</v>
      </c>
      <c r="B721">
        <v>2</v>
      </c>
      <c r="C721">
        <v>0</v>
      </c>
      <c r="D721">
        <v>1</v>
      </c>
      <c r="E721">
        <v>3.5</v>
      </c>
      <c r="F721">
        <v>667</v>
      </c>
      <c r="G721">
        <v>666</v>
      </c>
      <c r="H721">
        <v>236</v>
      </c>
      <c r="I721" t="s">
        <v>15</v>
      </c>
      <c r="J721">
        <v>1</v>
      </c>
      <c r="K721">
        <v>1</v>
      </c>
      <c r="L721">
        <v>0</v>
      </c>
      <c r="M721">
        <v>0</v>
      </c>
      <c r="N721" t="s">
        <v>15</v>
      </c>
      <c r="O721">
        <v>0</v>
      </c>
    </row>
    <row r="722" spans="1:15">
      <c r="A722">
        <v>34</v>
      </c>
      <c r="B722">
        <v>2</v>
      </c>
      <c r="C722" t="s">
        <v>15</v>
      </c>
      <c r="D722" t="s">
        <v>15</v>
      </c>
      <c r="E722">
        <v>4.3</v>
      </c>
      <c r="F722">
        <v>166</v>
      </c>
      <c r="G722">
        <v>262</v>
      </c>
      <c r="H722">
        <v>160</v>
      </c>
      <c r="I722" t="s">
        <v>15</v>
      </c>
      <c r="J722">
        <v>0</v>
      </c>
      <c r="K722">
        <v>1</v>
      </c>
      <c r="L722">
        <v>1</v>
      </c>
      <c r="M722">
        <v>1</v>
      </c>
      <c r="N722">
        <v>1</v>
      </c>
      <c r="O722">
        <v>0</v>
      </c>
    </row>
    <row r="723" spans="1:15">
      <c r="A723">
        <v>34</v>
      </c>
      <c r="B723">
        <v>2</v>
      </c>
      <c r="C723">
        <v>0</v>
      </c>
      <c r="D723">
        <v>1</v>
      </c>
      <c r="E723">
        <v>0.7</v>
      </c>
      <c r="F723">
        <v>41</v>
      </c>
      <c r="G723">
        <v>127</v>
      </c>
      <c r="H723">
        <v>188</v>
      </c>
      <c r="I723">
        <v>0</v>
      </c>
      <c r="J723">
        <v>1</v>
      </c>
      <c r="K723">
        <v>0</v>
      </c>
      <c r="L723">
        <v>0</v>
      </c>
      <c r="M723">
        <v>1</v>
      </c>
      <c r="N723">
        <v>1</v>
      </c>
      <c r="O723">
        <v>0</v>
      </c>
    </row>
    <row r="724" spans="1:15">
      <c r="A724">
        <v>34</v>
      </c>
      <c r="B724">
        <v>2</v>
      </c>
      <c r="C724">
        <v>1</v>
      </c>
      <c r="D724">
        <v>1</v>
      </c>
      <c r="E724">
        <v>2</v>
      </c>
      <c r="F724">
        <v>125</v>
      </c>
      <c r="G724">
        <v>65</v>
      </c>
      <c r="H724">
        <v>132</v>
      </c>
      <c r="I724">
        <v>0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>
      <c r="A725">
        <v>35</v>
      </c>
      <c r="B725">
        <v>2</v>
      </c>
      <c r="C725" t="s">
        <v>15</v>
      </c>
      <c r="D725" t="s">
        <v>15</v>
      </c>
      <c r="E725">
        <v>2</v>
      </c>
      <c r="F725">
        <v>31</v>
      </c>
      <c r="G725">
        <v>28</v>
      </c>
      <c r="H725">
        <v>71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</v>
      </c>
      <c r="O725">
        <v>0</v>
      </c>
    </row>
    <row r="726" spans="1:15">
      <c r="A726">
        <v>35</v>
      </c>
      <c r="B726">
        <v>2</v>
      </c>
      <c r="C726">
        <v>1</v>
      </c>
      <c r="D726">
        <v>1</v>
      </c>
      <c r="E726">
        <v>2.6</v>
      </c>
      <c r="F726">
        <v>53</v>
      </c>
      <c r="G726">
        <v>68</v>
      </c>
      <c r="H726">
        <v>70</v>
      </c>
      <c r="I726">
        <v>0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1</v>
      </c>
    </row>
    <row r="727" spans="1:15">
      <c r="A727">
        <v>35</v>
      </c>
      <c r="B727">
        <v>2</v>
      </c>
      <c r="C727">
        <v>1</v>
      </c>
      <c r="D727">
        <v>1</v>
      </c>
      <c r="E727">
        <v>5</v>
      </c>
      <c r="F727">
        <v>364</v>
      </c>
      <c r="G727">
        <v>1159</v>
      </c>
      <c r="H727">
        <v>364</v>
      </c>
      <c r="I727">
        <v>0</v>
      </c>
      <c r="J727">
        <v>0</v>
      </c>
      <c r="K727">
        <v>1</v>
      </c>
      <c r="L727">
        <v>1</v>
      </c>
      <c r="M727">
        <v>1</v>
      </c>
      <c r="N727">
        <v>0</v>
      </c>
      <c r="O727">
        <v>1</v>
      </c>
    </row>
    <row r="728" spans="1:15">
      <c r="A728">
        <v>35</v>
      </c>
      <c r="B728">
        <v>2</v>
      </c>
      <c r="C728" t="s">
        <v>15</v>
      </c>
      <c r="D728" t="s">
        <v>15</v>
      </c>
      <c r="E728">
        <v>2</v>
      </c>
      <c r="F728">
        <v>31</v>
      </c>
      <c r="G728" t="s">
        <v>15</v>
      </c>
      <c r="H728" t="s">
        <v>15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</row>
    <row r="729" spans="1:15">
      <c r="A729">
        <v>35</v>
      </c>
      <c r="B729">
        <v>2</v>
      </c>
      <c r="C729">
        <v>1</v>
      </c>
      <c r="D729">
        <v>1</v>
      </c>
      <c r="E729">
        <v>3.3</v>
      </c>
      <c r="F729">
        <v>115</v>
      </c>
      <c r="G729">
        <v>301</v>
      </c>
      <c r="H729">
        <v>235</v>
      </c>
      <c r="I729">
        <v>0</v>
      </c>
      <c r="J729">
        <v>0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>
      <c r="A730">
        <v>35</v>
      </c>
      <c r="B730">
        <v>2</v>
      </c>
      <c r="C730">
        <v>0</v>
      </c>
      <c r="D730">
        <v>0</v>
      </c>
      <c r="E730">
        <v>1.9</v>
      </c>
      <c r="F730">
        <v>64</v>
      </c>
      <c r="G730">
        <v>106</v>
      </c>
      <c r="H730">
        <v>119</v>
      </c>
      <c r="I730">
        <v>0</v>
      </c>
      <c r="J730">
        <v>1</v>
      </c>
      <c r="K730">
        <v>0</v>
      </c>
      <c r="L730">
        <v>0</v>
      </c>
      <c r="M730">
        <v>1</v>
      </c>
      <c r="N730">
        <v>1</v>
      </c>
      <c r="O730">
        <v>0</v>
      </c>
    </row>
    <row r="731" spans="1:15">
      <c r="A731">
        <v>35</v>
      </c>
      <c r="B731">
        <v>2</v>
      </c>
      <c r="C731">
        <v>0</v>
      </c>
      <c r="D731">
        <v>0</v>
      </c>
      <c r="E731">
        <v>3.6</v>
      </c>
      <c r="F731">
        <v>362</v>
      </c>
      <c r="G731">
        <v>437</v>
      </c>
      <c r="H731">
        <v>128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</row>
    <row r="732" spans="1:15">
      <c r="A732">
        <v>35</v>
      </c>
      <c r="B732">
        <v>2</v>
      </c>
      <c r="C732">
        <v>1</v>
      </c>
      <c r="D732">
        <v>1</v>
      </c>
      <c r="E732">
        <v>0.4</v>
      </c>
      <c r="F732">
        <v>231</v>
      </c>
      <c r="G732">
        <v>258</v>
      </c>
      <c r="H732">
        <v>105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>
      <c r="A733">
        <v>35</v>
      </c>
      <c r="B733">
        <v>2</v>
      </c>
      <c r="C733">
        <v>1</v>
      </c>
      <c r="D733">
        <v>1</v>
      </c>
      <c r="E733">
        <v>0.6</v>
      </c>
      <c r="F733">
        <v>376</v>
      </c>
      <c r="G733" t="s">
        <v>15</v>
      </c>
      <c r="H733">
        <v>214</v>
      </c>
      <c r="I733">
        <v>0</v>
      </c>
      <c r="J733">
        <v>0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>
      <c r="A734">
        <v>35</v>
      </c>
      <c r="B734">
        <v>2</v>
      </c>
      <c r="C734">
        <v>0</v>
      </c>
      <c r="D734">
        <v>1</v>
      </c>
      <c r="E734">
        <v>1.2</v>
      </c>
      <c r="F734">
        <v>255</v>
      </c>
      <c r="G734">
        <v>220</v>
      </c>
      <c r="H734">
        <v>133</v>
      </c>
      <c r="I734" t="s">
        <v>15</v>
      </c>
      <c r="J734">
        <v>0</v>
      </c>
      <c r="K734">
        <v>0</v>
      </c>
      <c r="L734">
        <v>0</v>
      </c>
      <c r="M734">
        <v>1</v>
      </c>
      <c r="N734">
        <v>1</v>
      </c>
      <c r="O734">
        <v>0</v>
      </c>
    </row>
    <row r="735" spans="1:15">
      <c r="A735">
        <v>35</v>
      </c>
      <c r="B735">
        <v>2</v>
      </c>
      <c r="C735">
        <v>0</v>
      </c>
      <c r="D735">
        <v>1</v>
      </c>
      <c r="E735">
        <v>2.5</v>
      </c>
      <c r="F735">
        <v>105</v>
      </c>
      <c r="G735">
        <v>449</v>
      </c>
      <c r="H735">
        <v>294</v>
      </c>
      <c r="I735" t="s">
        <v>15</v>
      </c>
      <c r="J735">
        <v>1</v>
      </c>
      <c r="K735">
        <v>1</v>
      </c>
      <c r="L735">
        <v>0</v>
      </c>
      <c r="M735">
        <v>0</v>
      </c>
      <c r="N735" t="s">
        <v>15</v>
      </c>
      <c r="O735">
        <v>0</v>
      </c>
    </row>
    <row r="736" spans="1:15">
      <c r="A736">
        <v>35</v>
      </c>
      <c r="B736">
        <v>2</v>
      </c>
      <c r="C736" t="s">
        <v>15</v>
      </c>
      <c r="D736" t="s">
        <v>15</v>
      </c>
      <c r="E736">
        <v>1.6</v>
      </c>
      <c r="F736">
        <v>90</v>
      </c>
      <c r="G736">
        <v>297</v>
      </c>
      <c r="H736">
        <v>215</v>
      </c>
      <c r="I736" t="s">
        <v>15</v>
      </c>
      <c r="J736">
        <v>0</v>
      </c>
      <c r="K736">
        <v>0</v>
      </c>
      <c r="L736">
        <v>0</v>
      </c>
      <c r="M736">
        <v>0</v>
      </c>
      <c r="N736" t="s">
        <v>15</v>
      </c>
      <c r="O736">
        <v>0</v>
      </c>
    </row>
    <row r="737" spans="1:15">
      <c r="A737">
        <v>35</v>
      </c>
      <c r="B737">
        <v>2</v>
      </c>
      <c r="C737">
        <v>1</v>
      </c>
      <c r="D737">
        <v>1</v>
      </c>
      <c r="E737">
        <v>4.3</v>
      </c>
      <c r="F737">
        <v>242</v>
      </c>
      <c r="G737">
        <v>504</v>
      </c>
      <c r="H737">
        <v>328</v>
      </c>
      <c r="I737">
        <v>0</v>
      </c>
      <c r="J737">
        <v>0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>
      <c r="A738">
        <v>35</v>
      </c>
      <c r="B738">
        <v>2</v>
      </c>
      <c r="C738">
        <v>1</v>
      </c>
      <c r="D738">
        <v>1</v>
      </c>
      <c r="E738">
        <v>2.9</v>
      </c>
      <c r="F738">
        <v>305</v>
      </c>
      <c r="G738">
        <v>266</v>
      </c>
      <c r="H738">
        <v>254</v>
      </c>
      <c r="I738">
        <v>0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>
      <c r="A739">
        <v>35</v>
      </c>
      <c r="B739">
        <v>2</v>
      </c>
      <c r="C739">
        <v>1</v>
      </c>
      <c r="D739">
        <v>1</v>
      </c>
      <c r="E739">
        <v>1</v>
      </c>
      <c r="F739">
        <v>811</v>
      </c>
      <c r="G739">
        <v>782</v>
      </c>
      <c r="H739">
        <v>213</v>
      </c>
      <c r="I739">
        <v>0</v>
      </c>
      <c r="J739">
        <v>0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>
      <c r="A740">
        <v>35</v>
      </c>
      <c r="B740">
        <v>2</v>
      </c>
      <c r="C740" t="s">
        <v>15</v>
      </c>
      <c r="D740" t="s">
        <v>15</v>
      </c>
      <c r="E740" t="s">
        <v>15</v>
      </c>
      <c r="F740" t="s">
        <v>15</v>
      </c>
      <c r="G740" t="s">
        <v>15</v>
      </c>
      <c r="H740" t="s">
        <v>15</v>
      </c>
      <c r="I740">
        <v>0</v>
      </c>
      <c r="J740">
        <v>1</v>
      </c>
      <c r="K740">
        <v>0</v>
      </c>
      <c r="L740">
        <v>0</v>
      </c>
      <c r="M740">
        <v>1</v>
      </c>
      <c r="N740">
        <v>0</v>
      </c>
      <c r="O740">
        <v>0</v>
      </c>
    </row>
    <row r="741" spans="1:15">
      <c r="A741">
        <v>35</v>
      </c>
      <c r="B741">
        <v>2</v>
      </c>
      <c r="C741">
        <v>0</v>
      </c>
      <c r="D741">
        <v>1</v>
      </c>
      <c r="E741">
        <v>0</v>
      </c>
      <c r="F741">
        <v>110</v>
      </c>
      <c r="G741">
        <v>262</v>
      </c>
      <c r="H741">
        <v>161</v>
      </c>
      <c r="I741">
        <v>0</v>
      </c>
      <c r="J741">
        <v>1</v>
      </c>
      <c r="K741">
        <v>0</v>
      </c>
      <c r="L741">
        <v>0</v>
      </c>
      <c r="M741">
        <v>1</v>
      </c>
      <c r="N741">
        <v>0</v>
      </c>
      <c r="O741">
        <v>0</v>
      </c>
    </row>
    <row r="742" spans="1:15">
      <c r="A742">
        <v>35</v>
      </c>
      <c r="B742">
        <v>2</v>
      </c>
      <c r="C742">
        <v>0</v>
      </c>
      <c r="D742">
        <v>1</v>
      </c>
      <c r="E742">
        <v>2.8</v>
      </c>
      <c r="F742">
        <v>528</v>
      </c>
      <c r="G742">
        <v>1327</v>
      </c>
      <c r="H742">
        <v>155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1</v>
      </c>
      <c r="O742">
        <v>0</v>
      </c>
    </row>
    <row r="743" spans="1:15">
      <c r="A743">
        <v>35</v>
      </c>
      <c r="B743">
        <v>2</v>
      </c>
      <c r="C743">
        <v>0</v>
      </c>
      <c r="D743">
        <v>1</v>
      </c>
      <c r="E743">
        <v>3.9</v>
      </c>
      <c r="F743">
        <v>78</v>
      </c>
      <c r="G743">
        <v>195</v>
      </c>
      <c r="H743">
        <v>680</v>
      </c>
      <c r="I743">
        <v>0</v>
      </c>
      <c r="J743">
        <v>1</v>
      </c>
      <c r="K743">
        <v>1</v>
      </c>
      <c r="L743">
        <v>1</v>
      </c>
      <c r="M743">
        <v>1</v>
      </c>
      <c r="N743">
        <v>0</v>
      </c>
      <c r="O743">
        <v>0</v>
      </c>
    </row>
    <row r="744" spans="1:15">
      <c r="A744">
        <v>35</v>
      </c>
      <c r="B744">
        <v>2</v>
      </c>
      <c r="C744">
        <v>1</v>
      </c>
      <c r="D744">
        <v>0</v>
      </c>
      <c r="E744">
        <v>1</v>
      </c>
      <c r="F744">
        <v>183</v>
      </c>
      <c r="G744">
        <v>452</v>
      </c>
      <c r="H744">
        <v>154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>
      <c r="A745">
        <v>36</v>
      </c>
      <c r="B745">
        <v>2</v>
      </c>
      <c r="C745">
        <v>0</v>
      </c>
      <c r="D745">
        <v>1</v>
      </c>
      <c r="E745">
        <v>1</v>
      </c>
      <c r="F745">
        <v>122</v>
      </c>
      <c r="G745">
        <v>170</v>
      </c>
      <c r="H745">
        <v>173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1</v>
      </c>
      <c r="O745">
        <v>0</v>
      </c>
    </row>
    <row r="746" spans="1:15">
      <c r="A746">
        <v>36</v>
      </c>
      <c r="B746">
        <v>2</v>
      </c>
      <c r="C746">
        <v>1</v>
      </c>
      <c r="D746">
        <v>1</v>
      </c>
      <c r="E746" t="s">
        <v>15</v>
      </c>
      <c r="F746" t="s">
        <v>15</v>
      </c>
      <c r="G746" t="s">
        <v>15</v>
      </c>
      <c r="H746" t="s">
        <v>15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>
      <c r="A747">
        <v>36</v>
      </c>
      <c r="B747">
        <v>2</v>
      </c>
      <c r="C747">
        <v>1</v>
      </c>
      <c r="D747">
        <v>0</v>
      </c>
      <c r="E747">
        <v>3.2</v>
      </c>
      <c r="F747">
        <v>113</v>
      </c>
      <c r="G747">
        <v>160</v>
      </c>
      <c r="H747">
        <v>296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>
      <c r="A748">
        <v>36</v>
      </c>
      <c r="B748">
        <v>2</v>
      </c>
      <c r="C748">
        <v>0</v>
      </c>
      <c r="D748">
        <v>0</v>
      </c>
      <c r="E748">
        <v>0.5</v>
      </c>
      <c r="F748">
        <v>129</v>
      </c>
      <c r="G748">
        <v>403</v>
      </c>
      <c r="H748">
        <v>132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</row>
    <row r="749" spans="1:15">
      <c r="A749">
        <v>36</v>
      </c>
      <c r="B749">
        <v>2</v>
      </c>
      <c r="C749">
        <v>1</v>
      </c>
      <c r="D749">
        <v>1</v>
      </c>
      <c r="E749">
        <v>1</v>
      </c>
      <c r="F749">
        <v>1547</v>
      </c>
      <c r="G749">
        <v>948</v>
      </c>
      <c r="H749">
        <v>157</v>
      </c>
      <c r="I749">
        <v>0</v>
      </c>
      <c r="J749">
        <v>0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>
      <c r="A750">
        <v>36</v>
      </c>
      <c r="B750">
        <v>2</v>
      </c>
      <c r="C750">
        <v>1</v>
      </c>
      <c r="D750">
        <v>1</v>
      </c>
      <c r="E750">
        <v>2</v>
      </c>
      <c r="F750">
        <v>676</v>
      </c>
      <c r="G750">
        <v>753</v>
      </c>
      <c r="H750">
        <v>598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1</v>
      </c>
    </row>
    <row r="751" spans="1:15">
      <c r="A751">
        <v>36</v>
      </c>
      <c r="B751">
        <v>2</v>
      </c>
      <c r="C751">
        <v>0</v>
      </c>
      <c r="D751">
        <v>1</v>
      </c>
      <c r="E751">
        <v>2.5</v>
      </c>
      <c r="F751">
        <v>340</v>
      </c>
      <c r="G751">
        <v>321</v>
      </c>
      <c r="H751">
        <v>639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1</v>
      </c>
      <c r="O751">
        <v>0</v>
      </c>
    </row>
    <row r="752" spans="1:15">
      <c r="A752">
        <v>36</v>
      </c>
      <c r="B752">
        <v>2</v>
      </c>
      <c r="C752">
        <v>1</v>
      </c>
      <c r="D752">
        <v>0</v>
      </c>
      <c r="E752" t="s">
        <v>15</v>
      </c>
      <c r="F752" t="s">
        <v>15</v>
      </c>
      <c r="G752" t="s">
        <v>15</v>
      </c>
      <c r="H752" t="s">
        <v>15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1</v>
      </c>
    </row>
    <row r="753" spans="1:15">
      <c r="A753">
        <v>36</v>
      </c>
      <c r="B753">
        <v>2</v>
      </c>
      <c r="C753">
        <v>1</v>
      </c>
      <c r="D753">
        <v>1</v>
      </c>
      <c r="E753">
        <v>0.3</v>
      </c>
      <c r="F753">
        <v>52</v>
      </c>
      <c r="G753">
        <v>67</v>
      </c>
      <c r="H753">
        <v>92</v>
      </c>
      <c r="I753">
        <v>0</v>
      </c>
      <c r="J753">
        <v>0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>
      <c r="A754">
        <v>36</v>
      </c>
      <c r="B754">
        <v>2</v>
      </c>
      <c r="C754" t="s">
        <v>15</v>
      </c>
      <c r="D754" t="s">
        <v>15</v>
      </c>
      <c r="E754">
        <v>5.7</v>
      </c>
      <c r="F754">
        <v>360</v>
      </c>
      <c r="G754">
        <v>749</v>
      </c>
      <c r="H754">
        <v>253</v>
      </c>
      <c r="I754" t="s">
        <v>15</v>
      </c>
      <c r="J754">
        <v>0</v>
      </c>
      <c r="K754">
        <v>1</v>
      </c>
      <c r="L754">
        <v>1</v>
      </c>
      <c r="M754">
        <v>1</v>
      </c>
      <c r="N754">
        <v>1</v>
      </c>
      <c r="O754">
        <v>0</v>
      </c>
    </row>
    <row r="755" spans="1:15">
      <c r="A755">
        <v>36</v>
      </c>
      <c r="B755">
        <v>2</v>
      </c>
      <c r="C755">
        <v>1</v>
      </c>
      <c r="D755">
        <v>0</v>
      </c>
      <c r="E755">
        <v>2.7</v>
      </c>
      <c r="F755">
        <v>1023</v>
      </c>
      <c r="G755">
        <v>914</v>
      </c>
      <c r="H755">
        <v>233</v>
      </c>
      <c r="I755">
        <v>0</v>
      </c>
      <c r="J755">
        <v>0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>
      <c r="A756">
        <v>36</v>
      </c>
      <c r="B756">
        <v>2</v>
      </c>
      <c r="C756">
        <v>1</v>
      </c>
      <c r="D756">
        <v>0</v>
      </c>
      <c r="E756" t="s">
        <v>15</v>
      </c>
      <c r="F756" t="s">
        <v>15</v>
      </c>
      <c r="G756" t="s">
        <v>15</v>
      </c>
      <c r="H756" t="s">
        <v>15</v>
      </c>
      <c r="I756">
        <v>0</v>
      </c>
      <c r="J756">
        <v>0</v>
      </c>
      <c r="K756">
        <v>1</v>
      </c>
      <c r="L756">
        <v>1</v>
      </c>
      <c r="M756">
        <v>1</v>
      </c>
      <c r="N756">
        <v>0</v>
      </c>
      <c r="O756">
        <v>1</v>
      </c>
    </row>
    <row r="757" spans="1:15">
      <c r="A757">
        <v>36</v>
      </c>
      <c r="B757">
        <v>2</v>
      </c>
      <c r="C757">
        <v>0</v>
      </c>
      <c r="D757">
        <v>1</v>
      </c>
      <c r="E757">
        <v>0.8</v>
      </c>
      <c r="F757">
        <v>226</v>
      </c>
      <c r="G757">
        <v>140</v>
      </c>
      <c r="H757">
        <v>126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1</v>
      </c>
      <c r="O757">
        <v>0</v>
      </c>
    </row>
    <row r="758" spans="1:15">
      <c r="A758">
        <v>36</v>
      </c>
      <c r="B758">
        <v>2</v>
      </c>
      <c r="C758">
        <v>1</v>
      </c>
      <c r="D758">
        <v>1</v>
      </c>
      <c r="E758" t="s">
        <v>15</v>
      </c>
      <c r="F758" t="s">
        <v>15</v>
      </c>
      <c r="G758" t="s">
        <v>15</v>
      </c>
      <c r="H758" t="s">
        <v>15</v>
      </c>
      <c r="I758">
        <v>0</v>
      </c>
      <c r="J758">
        <v>0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>
      <c r="A759">
        <v>36</v>
      </c>
      <c r="B759">
        <v>2</v>
      </c>
      <c r="C759">
        <v>1</v>
      </c>
      <c r="D759">
        <v>1</v>
      </c>
      <c r="E759">
        <v>3</v>
      </c>
      <c r="F759">
        <v>98</v>
      </c>
      <c r="G759">
        <v>290</v>
      </c>
      <c r="H759">
        <v>169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>
      <c r="A760">
        <v>36</v>
      </c>
      <c r="B760">
        <v>2</v>
      </c>
      <c r="C760">
        <v>0</v>
      </c>
      <c r="D760">
        <v>1</v>
      </c>
      <c r="E760">
        <v>1</v>
      </c>
      <c r="F760">
        <v>240</v>
      </c>
      <c r="G760">
        <v>246</v>
      </c>
      <c r="H760">
        <v>210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0</v>
      </c>
    </row>
    <row r="761" spans="1:15">
      <c r="A761">
        <v>36</v>
      </c>
      <c r="B761">
        <v>2</v>
      </c>
      <c r="C761">
        <v>0</v>
      </c>
      <c r="D761">
        <v>1</v>
      </c>
      <c r="E761">
        <v>6</v>
      </c>
      <c r="F761">
        <v>243</v>
      </c>
      <c r="G761">
        <v>410</v>
      </c>
      <c r="H761">
        <v>498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0</v>
      </c>
    </row>
    <row r="762" spans="1:15">
      <c r="A762">
        <v>36</v>
      </c>
      <c r="B762">
        <v>2</v>
      </c>
      <c r="C762">
        <v>1</v>
      </c>
      <c r="D762">
        <v>1</v>
      </c>
      <c r="E762">
        <v>0.8</v>
      </c>
      <c r="F762">
        <v>111</v>
      </c>
      <c r="G762">
        <v>235</v>
      </c>
      <c r="H762">
        <v>213</v>
      </c>
      <c r="I762">
        <v>0</v>
      </c>
      <c r="J762">
        <v>1</v>
      </c>
      <c r="K762">
        <v>1</v>
      </c>
      <c r="L762">
        <v>1</v>
      </c>
      <c r="M762">
        <v>1</v>
      </c>
      <c r="N762">
        <v>0</v>
      </c>
      <c r="O762">
        <v>1</v>
      </c>
    </row>
    <row r="763" spans="1:15">
      <c r="A763">
        <v>36</v>
      </c>
      <c r="B763">
        <v>2</v>
      </c>
      <c r="C763">
        <v>0</v>
      </c>
      <c r="D763">
        <v>1</v>
      </c>
      <c r="E763">
        <v>0.4</v>
      </c>
      <c r="F763">
        <v>115</v>
      </c>
      <c r="G763">
        <v>191</v>
      </c>
      <c r="H763">
        <v>252</v>
      </c>
      <c r="I763">
        <v>0</v>
      </c>
      <c r="J763">
        <v>1</v>
      </c>
      <c r="K763">
        <v>0</v>
      </c>
      <c r="L763">
        <v>0</v>
      </c>
      <c r="M763">
        <v>1</v>
      </c>
      <c r="N763">
        <v>0</v>
      </c>
      <c r="O763">
        <v>0</v>
      </c>
    </row>
    <row r="764" spans="1:15">
      <c r="A764">
        <v>36</v>
      </c>
      <c r="B764">
        <v>2</v>
      </c>
      <c r="C764">
        <v>0</v>
      </c>
      <c r="D764">
        <v>1</v>
      </c>
      <c r="E764">
        <v>5.7</v>
      </c>
      <c r="F764">
        <v>507</v>
      </c>
      <c r="G764">
        <v>595</v>
      </c>
      <c r="H764">
        <v>187</v>
      </c>
      <c r="I764">
        <v>0</v>
      </c>
      <c r="J764">
        <v>0</v>
      </c>
      <c r="K764">
        <v>1</v>
      </c>
      <c r="L764">
        <v>1</v>
      </c>
      <c r="M764">
        <v>1</v>
      </c>
      <c r="N764">
        <v>0</v>
      </c>
      <c r="O764">
        <v>0</v>
      </c>
    </row>
    <row r="765" spans="1:15">
      <c r="A765">
        <v>36</v>
      </c>
      <c r="B765">
        <v>2</v>
      </c>
      <c r="C765">
        <v>1</v>
      </c>
      <c r="D765">
        <v>1</v>
      </c>
      <c r="E765" t="s">
        <v>15</v>
      </c>
      <c r="F765" t="s">
        <v>15</v>
      </c>
      <c r="G765" t="s">
        <v>15</v>
      </c>
      <c r="H765" t="s">
        <v>15</v>
      </c>
      <c r="I765">
        <v>0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>
      <c r="A766">
        <v>36</v>
      </c>
      <c r="B766">
        <v>2</v>
      </c>
      <c r="C766">
        <v>0</v>
      </c>
      <c r="D766">
        <v>1</v>
      </c>
      <c r="E766">
        <v>1.6</v>
      </c>
      <c r="F766">
        <v>206</v>
      </c>
      <c r="G766">
        <v>622</v>
      </c>
      <c r="H766">
        <v>133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</row>
    <row r="767" spans="1:15">
      <c r="A767">
        <v>36</v>
      </c>
      <c r="B767">
        <v>2</v>
      </c>
      <c r="C767">
        <v>1</v>
      </c>
      <c r="D767">
        <v>1</v>
      </c>
      <c r="E767">
        <v>1</v>
      </c>
      <c r="F767">
        <v>124</v>
      </c>
      <c r="G767">
        <v>272</v>
      </c>
      <c r="H767">
        <v>257</v>
      </c>
      <c r="I767">
        <v>0</v>
      </c>
      <c r="J767">
        <v>0</v>
      </c>
      <c r="K767">
        <v>1</v>
      </c>
      <c r="L767">
        <v>1</v>
      </c>
      <c r="M767">
        <v>1</v>
      </c>
      <c r="N767">
        <v>0</v>
      </c>
      <c r="O767">
        <v>1</v>
      </c>
    </row>
    <row r="768" spans="1:15">
      <c r="A768">
        <v>37</v>
      </c>
      <c r="B768">
        <v>2</v>
      </c>
      <c r="C768">
        <v>1</v>
      </c>
      <c r="D768">
        <v>1</v>
      </c>
      <c r="E768">
        <v>0.6</v>
      </c>
      <c r="F768">
        <v>22</v>
      </c>
      <c r="G768">
        <v>33</v>
      </c>
      <c r="H768">
        <v>64</v>
      </c>
      <c r="I768">
        <v>0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>
      <c r="A769">
        <v>37</v>
      </c>
      <c r="B769">
        <v>2</v>
      </c>
      <c r="C769">
        <v>1</v>
      </c>
      <c r="D769">
        <v>1</v>
      </c>
      <c r="E769" t="s">
        <v>15</v>
      </c>
      <c r="F769" t="s">
        <v>15</v>
      </c>
      <c r="G769" t="s">
        <v>15</v>
      </c>
      <c r="H769" t="s">
        <v>15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>
      <c r="A770">
        <v>37</v>
      </c>
      <c r="B770">
        <v>2</v>
      </c>
      <c r="C770">
        <v>1</v>
      </c>
      <c r="D770">
        <v>1</v>
      </c>
      <c r="E770">
        <v>1</v>
      </c>
      <c r="F770">
        <v>252</v>
      </c>
      <c r="G770">
        <v>299</v>
      </c>
      <c r="H770">
        <v>275</v>
      </c>
      <c r="I770">
        <v>0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>
      <c r="A771">
        <v>37</v>
      </c>
      <c r="B771">
        <v>2</v>
      </c>
      <c r="C771">
        <v>1</v>
      </c>
      <c r="D771">
        <v>1</v>
      </c>
      <c r="E771">
        <v>6</v>
      </c>
      <c r="F771">
        <v>107</v>
      </c>
      <c r="G771" t="s">
        <v>15</v>
      </c>
      <c r="H771">
        <v>385</v>
      </c>
      <c r="I771">
        <v>0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>
      <c r="A772">
        <v>37</v>
      </c>
      <c r="B772">
        <v>2</v>
      </c>
      <c r="C772">
        <v>1</v>
      </c>
      <c r="D772">
        <v>1</v>
      </c>
      <c r="E772">
        <v>1</v>
      </c>
      <c r="F772">
        <v>357</v>
      </c>
      <c r="G772">
        <v>479</v>
      </c>
      <c r="H772">
        <v>170</v>
      </c>
      <c r="I772">
        <v>0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>
      <c r="A773">
        <v>37</v>
      </c>
      <c r="B773">
        <v>2</v>
      </c>
      <c r="C773">
        <v>1</v>
      </c>
      <c r="D773">
        <v>1</v>
      </c>
      <c r="E773" t="s">
        <v>15</v>
      </c>
      <c r="F773" t="s">
        <v>15</v>
      </c>
      <c r="G773" t="s">
        <v>15</v>
      </c>
      <c r="H773" t="s">
        <v>15</v>
      </c>
      <c r="I773">
        <v>0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>
      <c r="A774">
        <v>37</v>
      </c>
      <c r="B774">
        <v>2</v>
      </c>
      <c r="C774">
        <v>1</v>
      </c>
      <c r="D774">
        <v>1</v>
      </c>
      <c r="E774">
        <v>3</v>
      </c>
      <c r="F774">
        <v>227</v>
      </c>
      <c r="G774" t="s">
        <v>15</v>
      </c>
      <c r="H774" t="s">
        <v>15</v>
      </c>
      <c r="I774">
        <v>0</v>
      </c>
      <c r="J774">
        <v>0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>
      <c r="A775">
        <v>37</v>
      </c>
      <c r="B775">
        <v>2</v>
      </c>
      <c r="C775">
        <v>0</v>
      </c>
      <c r="D775">
        <v>0</v>
      </c>
      <c r="E775">
        <v>1.4</v>
      </c>
      <c r="F775">
        <v>483</v>
      </c>
      <c r="G775">
        <v>764</v>
      </c>
      <c r="H775">
        <v>204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0</v>
      </c>
    </row>
    <row r="776" spans="1:15">
      <c r="A776">
        <v>37</v>
      </c>
      <c r="B776">
        <v>2</v>
      </c>
      <c r="C776">
        <v>0</v>
      </c>
      <c r="D776">
        <v>1</v>
      </c>
      <c r="E776">
        <v>1.8</v>
      </c>
      <c r="F776">
        <v>114</v>
      </c>
      <c r="G776">
        <v>206</v>
      </c>
      <c r="H776">
        <v>79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0</v>
      </c>
    </row>
    <row r="777" spans="1:15">
      <c r="A777">
        <v>37</v>
      </c>
      <c r="B777">
        <v>2</v>
      </c>
      <c r="C777">
        <v>1</v>
      </c>
      <c r="D777">
        <v>1</v>
      </c>
      <c r="E777" t="s">
        <v>15</v>
      </c>
      <c r="F777" t="s">
        <v>15</v>
      </c>
      <c r="G777" t="s">
        <v>15</v>
      </c>
      <c r="H777" t="s">
        <v>15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>
      <c r="A778">
        <v>37</v>
      </c>
      <c r="B778">
        <v>2</v>
      </c>
      <c r="C778">
        <v>0</v>
      </c>
      <c r="D778">
        <v>1</v>
      </c>
      <c r="E778">
        <v>1.6</v>
      </c>
      <c r="F778">
        <v>119</v>
      </c>
      <c r="G778">
        <v>97</v>
      </c>
      <c r="H778">
        <v>113</v>
      </c>
      <c r="I778" t="s">
        <v>15</v>
      </c>
      <c r="J778">
        <v>0</v>
      </c>
      <c r="K778">
        <v>0</v>
      </c>
      <c r="L778">
        <v>0</v>
      </c>
      <c r="M778">
        <v>0</v>
      </c>
      <c r="N778" t="s">
        <v>15</v>
      </c>
      <c r="O778">
        <v>0</v>
      </c>
    </row>
    <row r="779" spans="1:15">
      <c r="A779">
        <v>37</v>
      </c>
      <c r="B779">
        <v>2</v>
      </c>
      <c r="C779">
        <v>1</v>
      </c>
      <c r="D779">
        <v>1</v>
      </c>
      <c r="E779">
        <v>2</v>
      </c>
      <c r="F779">
        <v>87</v>
      </c>
      <c r="G779">
        <v>330</v>
      </c>
      <c r="H779">
        <v>96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>
      <c r="A780">
        <v>37</v>
      </c>
      <c r="B780">
        <v>2</v>
      </c>
      <c r="C780">
        <v>1</v>
      </c>
      <c r="D780">
        <v>1</v>
      </c>
      <c r="E780">
        <v>3.3</v>
      </c>
      <c r="F780">
        <v>855</v>
      </c>
      <c r="G780">
        <v>479</v>
      </c>
      <c r="H780">
        <v>191</v>
      </c>
      <c r="I780">
        <v>0</v>
      </c>
      <c r="J780">
        <v>0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>
      <c r="A781">
        <v>37</v>
      </c>
      <c r="B781">
        <v>2</v>
      </c>
      <c r="C781">
        <v>0</v>
      </c>
      <c r="D781">
        <v>1</v>
      </c>
      <c r="E781">
        <v>4.7</v>
      </c>
      <c r="F781">
        <v>174</v>
      </c>
      <c r="G781">
        <v>324</v>
      </c>
      <c r="H781">
        <v>122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1</v>
      </c>
      <c r="O781">
        <v>0</v>
      </c>
    </row>
    <row r="782" spans="1:15">
      <c r="A782">
        <v>37</v>
      </c>
      <c r="B782">
        <v>2</v>
      </c>
      <c r="C782">
        <v>0</v>
      </c>
      <c r="D782">
        <v>1</v>
      </c>
      <c r="E782">
        <v>0.9</v>
      </c>
      <c r="F782">
        <v>564</v>
      </c>
      <c r="G782">
        <v>398</v>
      </c>
      <c r="H782">
        <v>247</v>
      </c>
      <c r="I782">
        <v>0</v>
      </c>
      <c r="J782">
        <v>1</v>
      </c>
      <c r="K782">
        <v>0</v>
      </c>
      <c r="L782">
        <v>0</v>
      </c>
      <c r="M782">
        <v>1</v>
      </c>
      <c r="N782">
        <v>1</v>
      </c>
      <c r="O782">
        <v>0</v>
      </c>
    </row>
    <row r="783" spans="1:15">
      <c r="A783">
        <v>37</v>
      </c>
      <c r="B783">
        <v>2</v>
      </c>
      <c r="C783">
        <v>1</v>
      </c>
      <c r="D783">
        <v>0</v>
      </c>
      <c r="E783" t="s">
        <v>15</v>
      </c>
      <c r="F783" t="s">
        <v>15</v>
      </c>
      <c r="G783" t="s">
        <v>15</v>
      </c>
      <c r="H783" t="s">
        <v>15</v>
      </c>
      <c r="I783">
        <v>0</v>
      </c>
      <c r="J783">
        <v>0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>
      <c r="A784">
        <v>37</v>
      </c>
      <c r="B784">
        <v>2</v>
      </c>
      <c r="C784">
        <v>0</v>
      </c>
      <c r="D784">
        <v>0</v>
      </c>
      <c r="E784">
        <v>0.4</v>
      </c>
      <c r="F784">
        <v>202</v>
      </c>
      <c r="G784">
        <v>130</v>
      </c>
      <c r="H784">
        <v>440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1</v>
      </c>
      <c r="O784">
        <v>0</v>
      </c>
    </row>
    <row r="785" spans="1:15">
      <c r="A785">
        <v>37</v>
      </c>
      <c r="B785">
        <v>2</v>
      </c>
      <c r="C785">
        <v>1</v>
      </c>
      <c r="D785">
        <v>1</v>
      </c>
      <c r="E785">
        <v>1.3</v>
      </c>
      <c r="F785">
        <v>291</v>
      </c>
      <c r="G785">
        <v>182</v>
      </c>
      <c r="H785">
        <v>60</v>
      </c>
      <c r="I785">
        <v>0</v>
      </c>
      <c r="J785">
        <v>0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>
      <c r="A786">
        <v>37</v>
      </c>
      <c r="B786">
        <v>2</v>
      </c>
      <c r="C786">
        <v>1</v>
      </c>
      <c r="D786">
        <v>1</v>
      </c>
      <c r="E786">
        <v>1</v>
      </c>
      <c r="F786">
        <v>108</v>
      </c>
      <c r="G786">
        <v>88</v>
      </c>
      <c r="H786">
        <v>144</v>
      </c>
      <c r="I786">
        <v>0</v>
      </c>
      <c r="J786">
        <v>0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>
      <c r="A787">
        <v>37</v>
      </c>
      <c r="B787">
        <v>2</v>
      </c>
      <c r="C787">
        <v>0</v>
      </c>
      <c r="D787">
        <v>1</v>
      </c>
      <c r="E787">
        <v>2.9</v>
      </c>
      <c r="F787">
        <v>52</v>
      </c>
      <c r="G787">
        <v>102</v>
      </c>
      <c r="H787">
        <v>176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1</v>
      </c>
      <c r="O787">
        <v>0</v>
      </c>
    </row>
    <row r="788" spans="1:15">
      <c r="A788">
        <v>38</v>
      </c>
      <c r="B788">
        <v>2</v>
      </c>
      <c r="C788">
        <v>1</v>
      </c>
      <c r="D788">
        <v>1</v>
      </c>
      <c r="E788" t="s">
        <v>15</v>
      </c>
      <c r="F788" t="s">
        <v>15</v>
      </c>
      <c r="G788" t="s">
        <v>15</v>
      </c>
      <c r="H788" t="s">
        <v>15</v>
      </c>
      <c r="I788">
        <v>0</v>
      </c>
      <c r="J788">
        <v>0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>
      <c r="A789">
        <v>38</v>
      </c>
      <c r="B789">
        <v>2</v>
      </c>
      <c r="C789">
        <v>0</v>
      </c>
      <c r="D789">
        <v>0</v>
      </c>
      <c r="E789">
        <v>2</v>
      </c>
      <c r="F789">
        <v>423</v>
      </c>
      <c r="G789" t="s">
        <v>15</v>
      </c>
      <c r="H789" t="s">
        <v>15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1</v>
      </c>
      <c r="O789">
        <v>0</v>
      </c>
    </row>
    <row r="790" spans="1:15">
      <c r="A790">
        <v>38</v>
      </c>
      <c r="B790">
        <v>2</v>
      </c>
      <c r="C790">
        <v>1</v>
      </c>
      <c r="D790">
        <v>1</v>
      </c>
      <c r="E790" t="s">
        <v>15</v>
      </c>
      <c r="F790" t="s">
        <v>15</v>
      </c>
      <c r="G790" t="s">
        <v>15</v>
      </c>
      <c r="H790" t="s">
        <v>15</v>
      </c>
      <c r="I790">
        <v>0</v>
      </c>
      <c r="J790">
        <v>0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>
      <c r="A791">
        <v>38</v>
      </c>
      <c r="B791">
        <v>2</v>
      </c>
      <c r="C791">
        <v>0</v>
      </c>
      <c r="D791">
        <v>0</v>
      </c>
      <c r="E791">
        <v>14.7</v>
      </c>
      <c r="F791">
        <v>564</v>
      </c>
      <c r="G791">
        <v>63</v>
      </c>
      <c r="H791">
        <v>617</v>
      </c>
      <c r="I791">
        <v>0</v>
      </c>
      <c r="J791">
        <v>0</v>
      </c>
      <c r="K791">
        <v>1</v>
      </c>
      <c r="L791">
        <v>1</v>
      </c>
      <c r="M791">
        <v>1</v>
      </c>
      <c r="N791">
        <v>0</v>
      </c>
      <c r="O791">
        <v>0</v>
      </c>
    </row>
    <row r="792" spans="1:15">
      <c r="A792">
        <v>38</v>
      </c>
      <c r="B792">
        <v>2</v>
      </c>
      <c r="C792">
        <v>0</v>
      </c>
      <c r="D792">
        <v>0</v>
      </c>
      <c r="E792">
        <v>2</v>
      </c>
      <c r="F792">
        <v>133</v>
      </c>
      <c r="G792">
        <v>285</v>
      </c>
      <c r="H792">
        <v>84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0</v>
      </c>
    </row>
    <row r="793" spans="1:15">
      <c r="A793">
        <v>38</v>
      </c>
      <c r="B793">
        <v>2</v>
      </c>
      <c r="C793">
        <v>1</v>
      </c>
      <c r="D793">
        <v>1</v>
      </c>
      <c r="E793">
        <v>1</v>
      </c>
      <c r="F793">
        <v>199</v>
      </c>
      <c r="G793">
        <v>123</v>
      </c>
      <c r="H793">
        <v>124</v>
      </c>
      <c r="I793">
        <v>0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1</v>
      </c>
    </row>
    <row r="794" spans="1:15">
      <c r="A794">
        <v>38</v>
      </c>
      <c r="B794">
        <v>2</v>
      </c>
      <c r="C794">
        <v>1</v>
      </c>
      <c r="D794">
        <v>1</v>
      </c>
      <c r="E794">
        <v>0.6</v>
      </c>
      <c r="F794">
        <v>118</v>
      </c>
      <c r="G794">
        <v>145</v>
      </c>
      <c r="H794">
        <v>187</v>
      </c>
      <c r="I794">
        <v>0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>
      <c r="A795">
        <v>38</v>
      </c>
      <c r="B795">
        <v>2</v>
      </c>
      <c r="C795">
        <v>1</v>
      </c>
      <c r="D795">
        <v>0</v>
      </c>
      <c r="E795">
        <v>0.3</v>
      </c>
      <c r="F795">
        <v>18</v>
      </c>
      <c r="G795">
        <v>13</v>
      </c>
      <c r="H795">
        <v>90</v>
      </c>
      <c r="I795">
        <v>0</v>
      </c>
      <c r="J795">
        <v>0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>
      <c r="A796">
        <v>38</v>
      </c>
      <c r="B796">
        <v>2</v>
      </c>
      <c r="C796">
        <v>0</v>
      </c>
      <c r="D796">
        <v>1</v>
      </c>
      <c r="E796">
        <v>3.8</v>
      </c>
      <c r="F796">
        <v>139</v>
      </c>
      <c r="G796">
        <v>495</v>
      </c>
      <c r="H796">
        <v>300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</row>
    <row r="797" spans="1:15">
      <c r="A797">
        <v>38</v>
      </c>
      <c r="B797">
        <v>2</v>
      </c>
      <c r="C797">
        <v>1</v>
      </c>
      <c r="D797">
        <v>0</v>
      </c>
      <c r="E797">
        <v>1</v>
      </c>
      <c r="F797">
        <v>489</v>
      </c>
      <c r="G797">
        <v>207</v>
      </c>
      <c r="H797">
        <v>82</v>
      </c>
      <c r="I797">
        <v>0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1</v>
      </c>
    </row>
    <row r="798" spans="1:15">
      <c r="A798">
        <v>38</v>
      </c>
      <c r="B798">
        <v>2</v>
      </c>
      <c r="C798">
        <v>0</v>
      </c>
      <c r="D798">
        <v>1</v>
      </c>
      <c r="E798">
        <v>2</v>
      </c>
      <c r="F798">
        <v>339</v>
      </c>
      <c r="G798">
        <v>617</v>
      </c>
      <c r="H798">
        <v>141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0</v>
      </c>
    </row>
    <row r="799" spans="1:15">
      <c r="A799">
        <v>38</v>
      </c>
      <c r="B799">
        <v>2</v>
      </c>
      <c r="C799">
        <v>0</v>
      </c>
      <c r="D799">
        <v>1</v>
      </c>
      <c r="E799">
        <v>2.1</v>
      </c>
      <c r="F799">
        <v>308</v>
      </c>
      <c r="G799">
        <v>949</v>
      </c>
      <c r="H799">
        <v>185</v>
      </c>
      <c r="I799">
        <v>0</v>
      </c>
      <c r="J799">
        <v>0</v>
      </c>
      <c r="K799">
        <v>1</v>
      </c>
      <c r="L799">
        <v>0</v>
      </c>
      <c r="M799">
        <v>1</v>
      </c>
      <c r="N799">
        <v>1</v>
      </c>
      <c r="O799">
        <v>0</v>
      </c>
    </row>
    <row r="800" spans="1:15">
      <c r="A800">
        <v>38</v>
      </c>
      <c r="B800">
        <v>2</v>
      </c>
      <c r="C800">
        <v>1</v>
      </c>
      <c r="D800">
        <v>1</v>
      </c>
      <c r="E800">
        <v>6</v>
      </c>
      <c r="F800">
        <v>102</v>
      </c>
      <c r="G800">
        <v>357</v>
      </c>
      <c r="H800">
        <v>448</v>
      </c>
      <c r="I800">
        <v>0</v>
      </c>
      <c r="J800">
        <v>0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>
      <c r="A801">
        <v>38</v>
      </c>
      <c r="B801">
        <v>2</v>
      </c>
      <c r="C801">
        <v>0</v>
      </c>
      <c r="D801">
        <v>1</v>
      </c>
      <c r="E801">
        <v>13</v>
      </c>
      <c r="F801">
        <v>214</v>
      </c>
      <c r="G801">
        <v>147</v>
      </c>
      <c r="H801">
        <v>839</v>
      </c>
      <c r="I801">
        <v>0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0</v>
      </c>
    </row>
    <row r="802" spans="1:15">
      <c r="A802">
        <v>38</v>
      </c>
      <c r="B802">
        <v>2</v>
      </c>
      <c r="C802">
        <v>1</v>
      </c>
      <c r="D802">
        <v>1</v>
      </c>
      <c r="E802">
        <v>0.5</v>
      </c>
      <c r="F802">
        <v>112</v>
      </c>
      <c r="G802">
        <v>281</v>
      </c>
      <c r="H802">
        <v>140</v>
      </c>
      <c r="I802">
        <v>0</v>
      </c>
      <c r="J802">
        <v>0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>
      <c r="A803">
        <v>38</v>
      </c>
      <c r="B803">
        <v>2</v>
      </c>
      <c r="C803">
        <v>0</v>
      </c>
      <c r="D803">
        <v>0</v>
      </c>
      <c r="E803">
        <v>3</v>
      </c>
      <c r="F803">
        <v>360</v>
      </c>
      <c r="G803">
        <v>381</v>
      </c>
      <c r="H803">
        <v>247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0</v>
      </c>
    </row>
    <row r="804" spans="1:15">
      <c r="A804">
        <v>38</v>
      </c>
      <c r="B804">
        <v>2</v>
      </c>
      <c r="C804">
        <v>1</v>
      </c>
      <c r="D804">
        <v>0</v>
      </c>
      <c r="E804">
        <v>1</v>
      </c>
      <c r="F804">
        <v>15</v>
      </c>
      <c r="G804" t="s">
        <v>15</v>
      </c>
      <c r="H804" t="s">
        <v>15</v>
      </c>
      <c r="I804">
        <v>0</v>
      </c>
      <c r="J804">
        <v>0</v>
      </c>
      <c r="K804">
        <v>1</v>
      </c>
      <c r="L804">
        <v>1</v>
      </c>
      <c r="M804">
        <v>1</v>
      </c>
      <c r="N804">
        <v>0</v>
      </c>
      <c r="O804">
        <v>1</v>
      </c>
    </row>
    <row r="805" spans="1:15">
      <c r="A805">
        <v>39</v>
      </c>
      <c r="B805">
        <v>2</v>
      </c>
      <c r="C805">
        <v>0</v>
      </c>
      <c r="D805">
        <v>0</v>
      </c>
      <c r="E805">
        <v>0.5</v>
      </c>
      <c r="F805">
        <v>220</v>
      </c>
      <c r="G805">
        <v>551</v>
      </c>
      <c r="H805">
        <v>420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1</v>
      </c>
      <c r="O805">
        <v>0</v>
      </c>
    </row>
    <row r="806" spans="1:15">
      <c r="A806">
        <v>39</v>
      </c>
      <c r="B806">
        <v>2</v>
      </c>
      <c r="C806">
        <v>0</v>
      </c>
      <c r="D806">
        <v>1</v>
      </c>
      <c r="E806">
        <v>0.5</v>
      </c>
      <c r="F806">
        <v>22</v>
      </c>
      <c r="G806">
        <v>22</v>
      </c>
      <c r="H806">
        <v>59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1</v>
      </c>
      <c r="O806">
        <v>0</v>
      </c>
    </row>
    <row r="807" spans="1:15">
      <c r="A807">
        <v>39</v>
      </c>
      <c r="B807">
        <v>2</v>
      </c>
      <c r="C807">
        <v>1</v>
      </c>
      <c r="D807">
        <v>1</v>
      </c>
      <c r="E807" t="s">
        <v>15</v>
      </c>
      <c r="F807" t="s">
        <v>15</v>
      </c>
      <c r="G807" t="s">
        <v>15</v>
      </c>
      <c r="H807" t="s">
        <v>15</v>
      </c>
      <c r="I807">
        <v>0</v>
      </c>
      <c r="J807">
        <v>0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>
      <c r="A808">
        <v>39</v>
      </c>
      <c r="B808">
        <v>2</v>
      </c>
      <c r="C808">
        <v>1</v>
      </c>
      <c r="D808">
        <v>1</v>
      </c>
      <c r="E808">
        <v>4</v>
      </c>
      <c r="F808">
        <v>280</v>
      </c>
      <c r="G808">
        <v>599</v>
      </c>
      <c r="H808">
        <v>178</v>
      </c>
      <c r="I808">
        <v>0</v>
      </c>
      <c r="J808">
        <v>0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>
      <c r="A809">
        <v>39</v>
      </c>
      <c r="B809">
        <v>2</v>
      </c>
      <c r="C809">
        <v>0</v>
      </c>
      <c r="D809">
        <v>0</v>
      </c>
      <c r="E809">
        <v>2.2999999999999998</v>
      </c>
      <c r="F809">
        <v>358</v>
      </c>
      <c r="G809">
        <v>397</v>
      </c>
      <c r="H809">
        <v>164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1</v>
      </c>
      <c r="O809">
        <v>0</v>
      </c>
    </row>
    <row r="810" spans="1:15">
      <c r="A810">
        <v>39</v>
      </c>
      <c r="B810">
        <v>2</v>
      </c>
      <c r="C810">
        <v>1</v>
      </c>
      <c r="D810">
        <v>1</v>
      </c>
      <c r="E810" t="s">
        <v>15</v>
      </c>
      <c r="F810" t="s">
        <v>15</v>
      </c>
      <c r="G810" t="s">
        <v>15</v>
      </c>
      <c r="H810" t="s">
        <v>15</v>
      </c>
      <c r="I810">
        <v>0</v>
      </c>
      <c r="J810">
        <v>0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>
      <c r="A811">
        <v>39</v>
      </c>
      <c r="B811">
        <v>2</v>
      </c>
      <c r="C811">
        <v>0</v>
      </c>
      <c r="D811">
        <v>1</v>
      </c>
      <c r="E811">
        <v>1.7</v>
      </c>
      <c r="F811">
        <v>82</v>
      </c>
      <c r="G811">
        <v>127</v>
      </c>
      <c r="H811">
        <v>102</v>
      </c>
      <c r="I811" t="s">
        <v>15</v>
      </c>
      <c r="J811">
        <v>1</v>
      </c>
      <c r="K811">
        <v>0</v>
      </c>
      <c r="L811">
        <v>0</v>
      </c>
      <c r="M811">
        <v>0</v>
      </c>
      <c r="N811" t="s">
        <v>15</v>
      </c>
      <c r="O811">
        <v>0</v>
      </c>
    </row>
    <row r="812" spans="1:15">
      <c r="A812">
        <v>39</v>
      </c>
      <c r="B812">
        <v>2</v>
      </c>
      <c r="C812">
        <v>0</v>
      </c>
      <c r="D812">
        <v>1</v>
      </c>
      <c r="E812">
        <v>1</v>
      </c>
      <c r="F812">
        <v>449</v>
      </c>
      <c r="G812">
        <v>211</v>
      </c>
      <c r="H812">
        <v>276</v>
      </c>
      <c r="I812" t="s">
        <v>15</v>
      </c>
      <c r="J812">
        <v>1</v>
      </c>
      <c r="K812">
        <v>0</v>
      </c>
      <c r="L812">
        <v>0</v>
      </c>
      <c r="M812">
        <v>0</v>
      </c>
      <c r="N812" t="s">
        <v>15</v>
      </c>
      <c r="O812">
        <v>0</v>
      </c>
    </row>
    <row r="813" spans="1:15">
      <c r="A813">
        <v>39</v>
      </c>
      <c r="B813">
        <v>2</v>
      </c>
      <c r="C813">
        <v>0</v>
      </c>
      <c r="D813">
        <v>0</v>
      </c>
      <c r="E813">
        <v>2.2000000000000002</v>
      </c>
      <c r="F813">
        <v>714</v>
      </c>
      <c r="G813">
        <v>883</v>
      </c>
      <c r="H813">
        <v>168</v>
      </c>
      <c r="I813" t="s">
        <v>15</v>
      </c>
      <c r="J813">
        <v>0</v>
      </c>
      <c r="K813">
        <v>0</v>
      </c>
      <c r="L813">
        <v>0</v>
      </c>
      <c r="M813">
        <v>0</v>
      </c>
      <c r="N813" t="s">
        <v>15</v>
      </c>
      <c r="O813">
        <v>0</v>
      </c>
    </row>
    <row r="814" spans="1:15">
      <c r="A814">
        <v>39</v>
      </c>
      <c r="B814">
        <v>2</v>
      </c>
      <c r="C814">
        <v>0</v>
      </c>
      <c r="D814">
        <v>1</v>
      </c>
      <c r="E814">
        <v>1.6</v>
      </c>
      <c r="F814">
        <v>124</v>
      </c>
      <c r="G814">
        <v>65</v>
      </c>
      <c r="H814">
        <v>151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1</v>
      </c>
      <c r="O814">
        <v>0</v>
      </c>
    </row>
    <row r="815" spans="1:15">
      <c r="A815">
        <v>39</v>
      </c>
      <c r="B815">
        <v>2</v>
      </c>
      <c r="C815">
        <v>1</v>
      </c>
      <c r="D815">
        <v>0</v>
      </c>
      <c r="E815">
        <v>1.2</v>
      </c>
      <c r="F815">
        <v>148</v>
      </c>
      <c r="G815">
        <v>395</v>
      </c>
      <c r="H815">
        <v>148</v>
      </c>
      <c r="I815">
        <v>0</v>
      </c>
      <c r="J815">
        <v>0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>
      <c r="A816">
        <v>39</v>
      </c>
      <c r="B816">
        <v>2</v>
      </c>
      <c r="C816">
        <v>1</v>
      </c>
      <c r="D816">
        <v>1</v>
      </c>
      <c r="E816" t="s">
        <v>15</v>
      </c>
      <c r="F816" t="s">
        <v>15</v>
      </c>
      <c r="G816" t="s">
        <v>15</v>
      </c>
      <c r="H816" t="s">
        <v>15</v>
      </c>
      <c r="I816">
        <v>0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>
      <c r="A817">
        <v>39</v>
      </c>
      <c r="B817">
        <v>2</v>
      </c>
      <c r="C817">
        <v>0</v>
      </c>
      <c r="D817">
        <v>1</v>
      </c>
      <c r="E817">
        <v>5.6</v>
      </c>
      <c r="F817">
        <v>142</v>
      </c>
      <c r="G817">
        <v>260</v>
      </c>
      <c r="H817">
        <v>225</v>
      </c>
      <c r="I817">
        <v>0</v>
      </c>
      <c r="J817">
        <v>0</v>
      </c>
      <c r="K817">
        <v>1</v>
      </c>
      <c r="L817">
        <v>1</v>
      </c>
      <c r="M817">
        <v>1</v>
      </c>
      <c r="N817">
        <v>1</v>
      </c>
      <c r="O817">
        <v>0</v>
      </c>
    </row>
    <row r="818" spans="1:15">
      <c r="A818">
        <v>39</v>
      </c>
      <c r="B818">
        <v>2</v>
      </c>
      <c r="C818">
        <v>0</v>
      </c>
      <c r="D818">
        <v>0</v>
      </c>
      <c r="E818">
        <v>1</v>
      </c>
      <c r="F818">
        <v>97</v>
      </c>
      <c r="G818">
        <v>198</v>
      </c>
      <c r="H818">
        <v>75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0</v>
      </c>
    </row>
    <row r="819" spans="1:15">
      <c r="A819">
        <v>39</v>
      </c>
      <c r="B819">
        <v>2</v>
      </c>
      <c r="C819">
        <v>1</v>
      </c>
      <c r="D819">
        <v>1</v>
      </c>
      <c r="E819">
        <v>1.7</v>
      </c>
      <c r="F819">
        <v>189</v>
      </c>
      <c r="G819">
        <v>111</v>
      </c>
      <c r="H819">
        <v>66</v>
      </c>
      <c r="I819">
        <v>0</v>
      </c>
      <c r="J819">
        <v>0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>
      <c r="A820">
        <v>39</v>
      </c>
      <c r="B820">
        <v>2</v>
      </c>
      <c r="C820">
        <v>1</v>
      </c>
      <c r="D820">
        <v>0</v>
      </c>
      <c r="E820">
        <v>1</v>
      </c>
      <c r="F820">
        <v>806</v>
      </c>
      <c r="G820">
        <v>591</v>
      </c>
      <c r="H820">
        <v>221</v>
      </c>
      <c r="I820">
        <v>0</v>
      </c>
      <c r="J820">
        <v>0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>
      <c r="A821">
        <v>39</v>
      </c>
      <c r="B821">
        <v>2</v>
      </c>
      <c r="C821">
        <v>1</v>
      </c>
      <c r="D821">
        <v>1</v>
      </c>
      <c r="E821">
        <v>1.5</v>
      </c>
      <c r="F821">
        <v>228</v>
      </c>
      <c r="G821">
        <v>114</v>
      </c>
      <c r="H821">
        <v>120</v>
      </c>
      <c r="I821">
        <v>0</v>
      </c>
      <c r="J821">
        <v>0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>
      <c r="A822">
        <v>39</v>
      </c>
      <c r="B822">
        <v>2</v>
      </c>
      <c r="C822">
        <v>0</v>
      </c>
      <c r="D822">
        <v>1</v>
      </c>
      <c r="E822">
        <v>4.3</v>
      </c>
      <c r="F822">
        <v>210</v>
      </c>
      <c r="G822">
        <v>500</v>
      </c>
      <c r="H822">
        <v>225</v>
      </c>
      <c r="I822">
        <v>0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0</v>
      </c>
    </row>
    <row r="823" spans="1:15">
      <c r="A823">
        <v>40</v>
      </c>
      <c r="B823">
        <v>2</v>
      </c>
      <c r="C823">
        <v>1</v>
      </c>
      <c r="D823">
        <v>1</v>
      </c>
      <c r="E823">
        <v>4</v>
      </c>
      <c r="F823">
        <v>202</v>
      </c>
      <c r="G823">
        <v>379</v>
      </c>
      <c r="H823">
        <v>120</v>
      </c>
      <c r="I823">
        <v>0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>
      <c r="A824">
        <v>40</v>
      </c>
      <c r="B824">
        <v>2</v>
      </c>
      <c r="C824">
        <v>1</v>
      </c>
      <c r="D824">
        <v>1</v>
      </c>
      <c r="E824">
        <v>1</v>
      </c>
      <c r="F824">
        <v>19</v>
      </c>
      <c r="G824">
        <v>17</v>
      </c>
      <c r="H824">
        <v>93</v>
      </c>
      <c r="I824">
        <v>0</v>
      </c>
      <c r="J824">
        <v>0</v>
      </c>
      <c r="K824">
        <v>1</v>
      </c>
      <c r="L824">
        <v>1</v>
      </c>
      <c r="M824">
        <v>1</v>
      </c>
      <c r="N824">
        <v>0</v>
      </c>
      <c r="O824">
        <v>1</v>
      </c>
    </row>
    <row r="825" spans="1:15">
      <c r="A825">
        <v>40</v>
      </c>
      <c r="B825">
        <v>2</v>
      </c>
      <c r="C825">
        <v>0</v>
      </c>
      <c r="D825">
        <v>0</v>
      </c>
      <c r="E825" t="s">
        <v>15</v>
      </c>
      <c r="F825" t="s">
        <v>15</v>
      </c>
      <c r="G825" t="s">
        <v>15</v>
      </c>
      <c r="H825" t="s">
        <v>15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  <c r="O825">
        <v>0</v>
      </c>
    </row>
    <row r="826" spans="1:15">
      <c r="A826">
        <v>40</v>
      </c>
      <c r="B826">
        <v>2</v>
      </c>
      <c r="C826">
        <v>1</v>
      </c>
      <c r="D826">
        <v>1</v>
      </c>
      <c r="E826">
        <v>1</v>
      </c>
      <c r="F826">
        <v>1260</v>
      </c>
      <c r="G826">
        <v>791</v>
      </c>
      <c r="H826">
        <v>274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>
      <c r="A827">
        <v>40</v>
      </c>
      <c r="B827">
        <v>2</v>
      </c>
      <c r="C827">
        <v>0</v>
      </c>
      <c r="D827">
        <v>1</v>
      </c>
      <c r="E827">
        <v>6.4</v>
      </c>
      <c r="F827">
        <v>102</v>
      </c>
      <c r="G827">
        <v>156</v>
      </c>
      <c r="H827">
        <v>118</v>
      </c>
      <c r="I827" t="s">
        <v>15</v>
      </c>
      <c r="J827">
        <v>0</v>
      </c>
      <c r="K827">
        <v>1</v>
      </c>
      <c r="L827">
        <v>1</v>
      </c>
      <c r="M827">
        <v>1</v>
      </c>
      <c r="N827">
        <v>1</v>
      </c>
      <c r="O827">
        <v>0</v>
      </c>
    </row>
    <row r="828" spans="1:15">
      <c r="A828">
        <v>40</v>
      </c>
      <c r="B828">
        <v>2</v>
      </c>
      <c r="C828">
        <v>1</v>
      </c>
      <c r="D828">
        <v>1</v>
      </c>
      <c r="E828">
        <v>0.5</v>
      </c>
      <c r="F828">
        <v>189</v>
      </c>
      <c r="G828">
        <v>96</v>
      </c>
      <c r="H828">
        <v>111</v>
      </c>
      <c r="I828" t="s">
        <v>15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>
      <c r="A829">
        <v>40</v>
      </c>
      <c r="B829">
        <v>2</v>
      </c>
      <c r="C829">
        <v>1</v>
      </c>
      <c r="D829">
        <v>0</v>
      </c>
      <c r="E829" t="s">
        <v>15</v>
      </c>
      <c r="F829" t="s">
        <v>15</v>
      </c>
      <c r="G829" t="s">
        <v>15</v>
      </c>
      <c r="H829" t="s">
        <v>15</v>
      </c>
      <c r="I829">
        <v>0</v>
      </c>
      <c r="J829">
        <v>0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>
      <c r="A830">
        <v>40</v>
      </c>
      <c r="B830">
        <v>2</v>
      </c>
      <c r="C830">
        <v>1</v>
      </c>
      <c r="D830">
        <v>1</v>
      </c>
      <c r="E830" t="s">
        <v>15</v>
      </c>
      <c r="F830" t="s">
        <v>15</v>
      </c>
      <c r="G830" t="s">
        <v>15</v>
      </c>
      <c r="H830" t="s">
        <v>15</v>
      </c>
      <c r="I830">
        <v>0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>
      <c r="A831">
        <v>40</v>
      </c>
      <c r="B831">
        <v>2</v>
      </c>
      <c r="C831">
        <v>0</v>
      </c>
      <c r="D831">
        <v>1</v>
      </c>
      <c r="E831">
        <v>0.6</v>
      </c>
      <c r="F831">
        <v>115</v>
      </c>
      <c r="G831">
        <v>188</v>
      </c>
      <c r="H831">
        <v>183</v>
      </c>
      <c r="I831">
        <v>0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0</v>
      </c>
    </row>
    <row r="832" spans="1:15">
      <c r="A832">
        <v>40</v>
      </c>
      <c r="B832">
        <v>2</v>
      </c>
      <c r="C832">
        <v>1</v>
      </c>
      <c r="D832">
        <v>0</v>
      </c>
      <c r="E832">
        <v>5.7</v>
      </c>
      <c r="F832">
        <v>265</v>
      </c>
      <c r="G832">
        <v>293</v>
      </c>
      <c r="H832">
        <v>292</v>
      </c>
      <c r="I832">
        <v>0</v>
      </c>
      <c r="J832">
        <v>0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>
      <c r="A833">
        <v>40</v>
      </c>
      <c r="B833">
        <v>2</v>
      </c>
      <c r="C833">
        <v>1</v>
      </c>
      <c r="D833">
        <v>1</v>
      </c>
      <c r="E833">
        <v>3.5</v>
      </c>
      <c r="F833">
        <v>309</v>
      </c>
      <c r="G833">
        <v>657</v>
      </c>
      <c r="H833">
        <v>230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>
      <c r="A834">
        <v>40</v>
      </c>
      <c r="B834">
        <v>2</v>
      </c>
      <c r="C834">
        <v>1</v>
      </c>
      <c r="D834">
        <v>1</v>
      </c>
      <c r="E834">
        <v>1.9</v>
      </c>
      <c r="F834">
        <v>273</v>
      </c>
      <c r="G834">
        <v>418</v>
      </c>
      <c r="H834">
        <v>247</v>
      </c>
      <c r="I834">
        <v>0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>
      <c r="A835">
        <v>41</v>
      </c>
      <c r="B835">
        <v>2</v>
      </c>
      <c r="C835">
        <v>0</v>
      </c>
      <c r="D835">
        <v>1</v>
      </c>
      <c r="E835">
        <v>0.6</v>
      </c>
      <c r="F835">
        <v>73</v>
      </c>
      <c r="G835">
        <v>225</v>
      </c>
      <c r="H835">
        <v>165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1</v>
      </c>
      <c r="O835">
        <v>0</v>
      </c>
    </row>
    <row r="836" spans="1:15">
      <c r="A836">
        <v>41</v>
      </c>
      <c r="B836">
        <v>2</v>
      </c>
      <c r="C836">
        <v>0</v>
      </c>
      <c r="D836">
        <v>1</v>
      </c>
      <c r="E836">
        <v>1</v>
      </c>
      <c r="F836">
        <v>498</v>
      </c>
      <c r="G836">
        <v>291</v>
      </c>
      <c r="H836">
        <v>176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0</v>
      </c>
    </row>
    <row r="837" spans="1:15">
      <c r="A837">
        <v>41</v>
      </c>
      <c r="B837">
        <v>2</v>
      </c>
      <c r="C837">
        <v>0</v>
      </c>
      <c r="D837">
        <v>1</v>
      </c>
      <c r="E837">
        <v>0.2</v>
      </c>
      <c r="F837">
        <v>29</v>
      </c>
      <c r="G837">
        <v>35</v>
      </c>
      <c r="H837">
        <v>60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</row>
    <row r="838" spans="1:15">
      <c r="A838">
        <v>41</v>
      </c>
      <c r="B838">
        <v>2</v>
      </c>
      <c r="C838">
        <v>0</v>
      </c>
      <c r="D838">
        <v>1</v>
      </c>
      <c r="E838">
        <v>1</v>
      </c>
      <c r="F838">
        <v>25</v>
      </c>
      <c r="G838">
        <v>27</v>
      </c>
      <c r="H838">
        <v>91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0</v>
      </c>
    </row>
    <row r="839" spans="1:15">
      <c r="A839">
        <v>41</v>
      </c>
      <c r="B839">
        <v>2</v>
      </c>
      <c r="C839">
        <v>0</v>
      </c>
      <c r="D839">
        <v>1</v>
      </c>
      <c r="E839">
        <v>0.7</v>
      </c>
      <c r="F839">
        <v>145</v>
      </c>
      <c r="G839">
        <v>468</v>
      </c>
      <c r="H839">
        <v>161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1</v>
      </c>
      <c r="O839">
        <v>0</v>
      </c>
    </row>
    <row r="840" spans="1:15">
      <c r="A840">
        <v>41</v>
      </c>
      <c r="B840">
        <v>2</v>
      </c>
      <c r="C840">
        <v>1</v>
      </c>
      <c r="D840">
        <v>1</v>
      </c>
      <c r="E840">
        <v>6</v>
      </c>
      <c r="F840">
        <v>241</v>
      </c>
      <c r="G840">
        <v>456</v>
      </c>
      <c r="H840">
        <v>293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>
      <c r="A841">
        <v>41</v>
      </c>
      <c r="B841">
        <v>2</v>
      </c>
      <c r="C841">
        <v>0</v>
      </c>
      <c r="D841">
        <v>1</v>
      </c>
      <c r="E841">
        <v>0.3</v>
      </c>
      <c r="F841">
        <v>34</v>
      </c>
      <c r="G841">
        <v>60</v>
      </c>
      <c r="H841">
        <v>140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1</v>
      </c>
      <c r="O841">
        <v>0</v>
      </c>
    </row>
    <row r="842" spans="1:15">
      <c r="A842">
        <v>41</v>
      </c>
      <c r="B842">
        <v>2</v>
      </c>
      <c r="C842">
        <v>1</v>
      </c>
      <c r="D842">
        <v>1</v>
      </c>
      <c r="E842">
        <v>0.4</v>
      </c>
      <c r="F842">
        <v>272</v>
      </c>
      <c r="G842">
        <v>402</v>
      </c>
      <c r="H842">
        <v>128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>
      <c r="A843">
        <v>41</v>
      </c>
      <c r="B843">
        <v>2</v>
      </c>
      <c r="C843">
        <v>1</v>
      </c>
      <c r="D843">
        <v>0</v>
      </c>
      <c r="E843">
        <v>0.2</v>
      </c>
      <c r="F843">
        <v>282</v>
      </c>
      <c r="G843">
        <v>163</v>
      </c>
      <c r="H843">
        <v>129</v>
      </c>
      <c r="I843">
        <v>0</v>
      </c>
      <c r="J843">
        <v>0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>
      <c r="A844">
        <v>41</v>
      </c>
      <c r="B844">
        <v>2</v>
      </c>
      <c r="C844">
        <v>1</v>
      </c>
      <c r="D844">
        <v>1</v>
      </c>
      <c r="E844">
        <v>0.5</v>
      </c>
      <c r="F844">
        <v>315</v>
      </c>
      <c r="G844">
        <v>133</v>
      </c>
      <c r="H844">
        <v>132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>
      <c r="A845">
        <v>41</v>
      </c>
      <c r="B845">
        <v>2</v>
      </c>
      <c r="C845">
        <v>0</v>
      </c>
      <c r="D845">
        <v>1</v>
      </c>
      <c r="E845">
        <v>2.4</v>
      </c>
      <c r="F845">
        <v>400</v>
      </c>
      <c r="G845">
        <v>523</v>
      </c>
      <c r="H845">
        <v>302</v>
      </c>
      <c r="I845" t="s">
        <v>15</v>
      </c>
      <c r="J845">
        <v>0</v>
      </c>
      <c r="K845">
        <v>1</v>
      </c>
      <c r="L845">
        <v>0</v>
      </c>
      <c r="M845">
        <v>1</v>
      </c>
      <c r="N845">
        <v>1</v>
      </c>
      <c r="O845">
        <v>0</v>
      </c>
    </row>
    <row r="846" spans="1:15">
      <c r="A846">
        <v>41</v>
      </c>
      <c r="B846">
        <v>2</v>
      </c>
      <c r="C846">
        <v>1</v>
      </c>
      <c r="D846">
        <v>1</v>
      </c>
      <c r="E846">
        <v>0.4</v>
      </c>
      <c r="F846">
        <v>25</v>
      </c>
      <c r="G846">
        <v>13</v>
      </c>
      <c r="H846">
        <v>86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0</v>
      </c>
      <c r="O846">
        <v>1</v>
      </c>
    </row>
    <row r="847" spans="1:15">
      <c r="A847">
        <v>41</v>
      </c>
      <c r="B847">
        <v>2</v>
      </c>
      <c r="C847">
        <v>1</v>
      </c>
      <c r="D847">
        <v>0</v>
      </c>
      <c r="E847">
        <v>1</v>
      </c>
      <c r="F847">
        <v>106</v>
      </c>
      <c r="G847">
        <v>163</v>
      </c>
      <c r="H847">
        <v>89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>
      <c r="A848">
        <v>42</v>
      </c>
      <c r="B848">
        <v>2</v>
      </c>
      <c r="C848">
        <v>0</v>
      </c>
      <c r="D848">
        <v>1</v>
      </c>
      <c r="E848">
        <v>3</v>
      </c>
      <c r="F848">
        <v>313</v>
      </c>
      <c r="G848">
        <v>511</v>
      </c>
      <c r="H848">
        <v>157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1</v>
      </c>
      <c r="O848">
        <v>0</v>
      </c>
    </row>
    <row r="849" spans="1:15">
      <c r="A849">
        <v>42</v>
      </c>
      <c r="B849">
        <v>2</v>
      </c>
      <c r="C849">
        <v>1</v>
      </c>
      <c r="D849">
        <v>1</v>
      </c>
      <c r="E849">
        <v>3</v>
      </c>
      <c r="F849">
        <v>201</v>
      </c>
      <c r="G849">
        <v>364</v>
      </c>
      <c r="H849">
        <v>177</v>
      </c>
      <c r="I849">
        <v>0</v>
      </c>
      <c r="J849">
        <v>0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>
      <c r="A850">
        <v>42</v>
      </c>
      <c r="B850">
        <v>2</v>
      </c>
      <c r="C850" t="s">
        <v>15</v>
      </c>
      <c r="D850" t="s">
        <v>15</v>
      </c>
      <c r="E850" t="s">
        <v>15</v>
      </c>
      <c r="F850" t="s">
        <v>15</v>
      </c>
      <c r="G850" t="s">
        <v>15</v>
      </c>
      <c r="H850" t="s">
        <v>15</v>
      </c>
      <c r="I850">
        <v>0</v>
      </c>
      <c r="J850">
        <v>0</v>
      </c>
      <c r="K850">
        <v>0</v>
      </c>
      <c r="L850">
        <v>0</v>
      </c>
      <c r="M850">
        <v>1</v>
      </c>
      <c r="N850" t="s">
        <v>15</v>
      </c>
      <c r="O850">
        <v>0</v>
      </c>
    </row>
    <row r="851" spans="1:15">
      <c r="A851">
        <v>42</v>
      </c>
      <c r="B851">
        <v>2</v>
      </c>
      <c r="C851">
        <v>0</v>
      </c>
      <c r="D851">
        <v>0</v>
      </c>
      <c r="E851">
        <v>0</v>
      </c>
      <c r="F851">
        <v>17</v>
      </c>
      <c r="G851">
        <v>31</v>
      </c>
      <c r="H851">
        <v>109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</row>
    <row r="852" spans="1:15">
      <c r="A852">
        <v>42</v>
      </c>
      <c r="B852">
        <v>2</v>
      </c>
      <c r="C852">
        <v>1</v>
      </c>
      <c r="D852">
        <v>0</v>
      </c>
      <c r="E852">
        <v>0.8</v>
      </c>
      <c r="F852">
        <v>149</v>
      </c>
      <c r="G852">
        <v>494</v>
      </c>
      <c r="H852">
        <v>190</v>
      </c>
      <c r="I852">
        <v>0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>
      <c r="A853">
        <v>42</v>
      </c>
      <c r="B853">
        <v>2</v>
      </c>
      <c r="C853">
        <v>1</v>
      </c>
      <c r="D853">
        <v>1</v>
      </c>
      <c r="E853">
        <v>16</v>
      </c>
      <c r="F853">
        <v>221</v>
      </c>
      <c r="G853">
        <v>462</v>
      </c>
      <c r="H853">
        <v>253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>
      <c r="A854">
        <v>42</v>
      </c>
      <c r="B854">
        <v>2</v>
      </c>
      <c r="C854">
        <v>1</v>
      </c>
      <c r="D854">
        <v>1</v>
      </c>
      <c r="E854">
        <v>7.8</v>
      </c>
      <c r="F854">
        <v>375</v>
      </c>
      <c r="G854">
        <v>395</v>
      </c>
      <c r="H854">
        <v>294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>
      <c r="A855">
        <v>42</v>
      </c>
      <c r="B855">
        <v>2</v>
      </c>
      <c r="C855">
        <v>0</v>
      </c>
      <c r="D855">
        <v>1</v>
      </c>
      <c r="E855">
        <v>6.6</v>
      </c>
      <c r="F855">
        <v>231</v>
      </c>
      <c r="G855">
        <v>303</v>
      </c>
      <c r="H855">
        <v>234</v>
      </c>
      <c r="I855" t="s">
        <v>15</v>
      </c>
      <c r="J855">
        <v>0</v>
      </c>
      <c r="K855">
        <v>1</v>
      </c>
      <c r="L855">
        <v>1</v>
      </c>
      <c r="M855">
        <v>0</v>
      </c>
      <c r="N855" t="s">
        <v>15</v>
      </c>
      <c r="O855">
        <v>0</v>
      </c>
    </row>
    <row r="856" spans="1:15">
      <c r="A856">
        <v>42</v>
      </c>
      <c r="B856">
        <v>2</v>
      </c>
      <c r="C856">
        <v>1</v>
      </c>
      <c r="D856">
        <v>0</v>
      </c>
      <c r="E856">
        <v>2.5</v>
      </c>
      <c r="F856">
        <v>142</v>
      </c>
      <c r="G856">
        <v>318</v>
      </c>
      <c r="H856">
        <v>139</v>
      </c>
      <c r="I856">
        <v>0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1</v>
      </c>
    </row>
    <row r="857" spans="1:15">
      <c r="A857">
        <v>42</v>
      </c>
      <c r="B857">
        <v>2</v>
      </c>
      <c r="C857">
        <v>1</v>
      </c>
      <c r="D857">
        <v>1</v>
      </c>
      <c r="E857">
        <v>2.6</v>
      </c>
      <c r="F857">
        <v>247</v>
      </c>
      <c r="G857">
        <v>246</v>
      </c>
      <c r="H857">
        <v>110</v>
      </c>
      <c r="I857">
        <v>0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>
      <c r="A858">
        <v>42</v>
      </c>
      <c r="B858">
        <v>2</v>
      </c>
      <c r="C858">
        <v>0</v>
      </c>
      <c r="D858">
        <v>1</v>
      </c>
      <c r="E858" t="s">
        <v>15</v>
      </c>
      <c r="F858" t="s">
        <v>15</v>
      </c>
      <c r="G858" t="s">
        <v>15</v>
      </c>
      <c r="H858" t="s">
        <v>15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1</v>
      </c>
      <c r="O858">
        <v>0</v>
      </c>
    </row>
    <row r="859" spans="1:15">
      <c r="A859">
        <v>42</v>
      </c>
      <c r="B859">
        <v>2</v>
      </c>
      <c r="C859">
        <v>0</v>
      </c>
      <c r="D859">
        <v>0</v>
      </c>
      <c r="E859">
        <v>5</v>
      </c>
      <c r="F859">
        <v>379</v>
      </c>
      <c r="G859">
        <v>425</v>
      </c>
      <c r="H859">
        <v>302</v>
      </c>
      <c r="I859">
        <v>0</v>
      </c>
      <c r="J859">
        <v>0</v>
      </c>
      <c r="K859">
        <v>1</v>
      </c>
      <c r="L859">
        <v>1</v>
      </c>
      <c r="M859">
        <v>1</v>
      </c>
      <c r="N859">
        <v>1</v>
      </c>
      <c r="O859">
        <v>0</v>
      </c>
    </row>
    <row r="860" spans="1:15">
      <c r="A860">
        <v>42</v>
      </c>
      <c r="B860">
        <v>2</v>
      </c>
      <c r="C860">
        <v>1</v>
      </c>
      <c r="D860">
        <v>1</v>
      </c>
      <c r="E860">
        <v>0.4</v>
      </c>
      <c r="F860">
        <v>21</v>
      </c>
      <c r="G860">
        <v>30</v>
      </c>
      <c r="H860">
        <v>106</v>
      </c>
      <c r="I860">
        <v>0</v>
      </c>
      <c r="J860">
        <v>0</v>
      </c>
      <c r="K860">
        <v>1</v>
      </c>
      <c r="L860">
        <v>1</v>
      </c>
      <c r="M860">
        <v>1</v>
      </c>
      <c r="N860">
        <v>0</v>
      </c>
      <c r="O860">
        <v>1</v>
      </c>
    </row>
    <row r="861" spans="1:15">
      <c r="A861">
        <v>43</v>
      </c>
      <c r="B861">
        <v>2</v>
      </c>
      <c r="C861">
        <v>1</v>
      </c>
      <c r="D861">
        <v>1</v>
      </c>
      <c r="E861">
        <v>6</v>
      </c>
      <c r="F861">
        <v>212</v>
      </c>
      <c r="G861">
        <v>401</v>
      </c>
      <c r="H861">
        <v>180</v>
      </c>
      <c r="I861">
        <v>0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>
      <c r="A862">
        <v>43</v>
      </c>
      <c r="B862">
        <v>2</v>
      </c>
      <c r="C862">
        <v>0</v>
      </c>
      <c r="D862">
        <v>0</v>
      </c>
      <c r="E862">
        <v>1</v>
      </c>
      <c r="F862">
        <v>380</v>
      </c>
      <c r="G862">
        <v>289</v>
      </c>
      <c r="H862">
        <v>166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</row>
    <row r="863" spans="1:15">
      <c r="A863">
        <v>43</v>
      </c>
      <c r="B863">
        <v>2</v>
      </c>
      <c r="C863">
        <v>1</v>
      </c>
      <c r="D863">
        <v>1</v>
      </c>
      <c r="E863">
        <v>0.4</v>
      </c>
      <c r="F863">
        <v>19</v>
      </c>
      <c r="G863">
        <v>9</v>
      </c>
      <c r="H863">
        <v>79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1</v>
      </c>
    </row>
    <row r="864" spans="1:15">
      <c r="A864">
        <v>43</v>
      </c>
      <c r="B864">
        <v>2</v>
      </c>
      <c r="C864">
        <v>1</v>
      </c>
      <c r="D864">
        <v>1</v>
      </c>
      <c r="E864" t="s">
        <v>15</v>
      </c>
      <c r="F864" t="s">
        <v>15</v>
      </c>
      <c r="G864" t="s">
        <v>15</v>
      </c>
      <c r="H864" t="s">
        <v>15</v>
      </c>
      <c r="I864">
        <v>0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>
      <c r="A865">
        <v>43</v>
      </c>
      <c r="B865">
        <v>2</v>
      </c>
      <c r="C865">
        <v>1</v>
      </c>
      <c r="D865">
        <v>1</v>
      </c>
      <c r="E865">
        <v>0.3</v>
      </c>
      <c r="F865">
        <v>71</v>
      </c>
      <c r="G865">
        <v>285</v>
      </c>
      <c r="H865">
        <v>170</v>
      </c>
      <c r="I865">
        <v>0</v>
      </c>
      <c r="J865">
        <v>0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>
      <c r="A866">
        <v>43</v>
      </c>
      <c r="B866">
        <v>2</v>
      </c>
      <c r="C866">
        <v>0</v>
      </c>
      <c r="D866">
        <v>1</v>
      </c>
      <c r="E866">
        <v>0</v>
      </c>
      <c r="F866">
        <v>25</v>
      </c>
      <c r="G866">
        <v>129</v>
      </c>
      <c r="H866">
        <v>145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1</v>
      </c>
      <c r="O866">
        <v>0</v>
      </c>
    </row>
    <row r="867" spans="1:15">
      <c r="A867">
        <v>43</v>
      </c>
      <c r="B867">
        <v>2</v>
      </c>
      <c r="C867">
        <v>0</v>
      </c>
      <c r="D867">
        <v>1</v>
      </c>
      <c r="E867">
        <v>4.2</v>
      </c>
      <c r="F867">
        <v>340</v>
      </c>
      <c r="G867">
        <v>446</v>
      </c>
      <c r="H867">
        <v>289</v>
      </c>
      <c r="I867">
        <v>0</v>
      </c>
      <c r="J867">
        <v>0</v>
      </c>
      <c r="K867">
        <v>1</v>
      </c>
      <c r="L867">
        <v>1</v>
      </c>
      <c r="M867">
        <v>1</v>
      </c>
      <c r="N867">
        <v>1</v>
      </c>
      <c r="O867">
        <v>0</v>
      </c>
    </row>
    <row r="868" spans="1:15">
      <c r="A868">
        <v>43</v>
      </c>
      <c r="B868">
        <v>2</v>
      </c>
      <c r="C868">
        <v>0</v>
      </c>
      <c r="D868">
        <v>1</v>
      </c>
      <c r="E868">
        <v>4.4000000000000004</v>
      </c>
      <c r="F868">
        <v>179</v>
      </c>
      <c r="G868">
        <v>210</v>
      </c>
      <c r="H868">
        <v>222</v>
      </c>
      <c r="I868">
        <v>0</v>
      </c>
      <c r="J868">
        <v>1</v>
      </c>
      <c r="K868">
        <v>1</v>
      </c>
      <c r="L868">
        <v>1</v>
      </c>
      <c r="M868">
        <v>1</v>
      </c>
      <c r="N868">
        <v>0</v>
      </c>
      <c r="O868">
        <v>0</v>
      </c>
    </row>
    <row r="869" spans="1:15">
      <c r="A869">
        <v>43</v>
      </c>
      <c r="B869">
        <v>2</v>
      </c>
      <c r="C869" t="s">
        <v>15</v>
      </c>
      <c r="D869" t="s">
        <v>15</v>
      </c>
      <c r="E869" t="s">
        <v>15</v>
      </c>
      <c r="F869" t="s">
        <v>15</v>
      </c>
      <c r="G869" t="s">
        <v>15</v>
      </c>
      <c r="H869" t="s">
        <v>15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</row>
    <row r="870" spans="1:15">
      <c r="A870">
        <v>43</v>
      </c>
      <c r="B870">
        <v>2</v>
      </c>
      <c r="C870">
        <v>1</v>
      </c>
      <c r="D870">
        <v>1</v>
      </c>
      <c r="E870">
        <v>3</v>
      </c>
      <c r="F870">
        <v>173</v>
      </c>
      <c r="G870">
        <v>401</v>
      </c>
      <c r="H870">
        <v>282</v>
      </c>
      <c r="I870">
        <v>0</v>
      </c>
      <c r="J870">
        <v>0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>
      <c r="A871">
        <v>44</v>
      </c>
      <c r="B871">
        <v>2</v>
      </c>
      <c r="C871">
        <v>1</v>
      </c>
      <c r="D871">
        <v>0</v>
      </c>
      <c r="E871">
        <v>5.6</v>
      </c>
      <c r="F871">
        <v>191</v>
      </c>
      <c r="G871">
        <v>393</v>
      </c>
      <c r="H871">
        <v>266</v>
      </c>
      <c r="I871">
        <v>0</v>
      </c>
      <c r="J871">
        <v>0</v>
      </c>
      <c r="K871">
        <v>1</v>
      </c>
      <c r="L871">
        <v>1</v>
      </c>
      <c r="M871">
        <v>1</v>
      </c>
      <c r="N871">
        <v>0</v>
      </c>
      <c r="O871">
        <v>1</v>
      </c>
    </row>
    <row r="872" spans="1:15">
      <c r="A872">
        <v>44</v>
      </c>
      <c r="B872">
        <v>2</v>
      </c>
      <c r="C872" t="s">
        <v>15</v>
      </c>
      <c r="D872" t="s">
        <v>15</v>
      </c>
      <c r="E872">
        <v>2.7</v>
      </c>
      <c r="F872">
        <v>79</v>
      </c>
      <c r="G872">
        <v>17</v>
      </c>
      <c r="H872">
        <v>240</v>
      </c>
      <c r="I872" t="s">
        <v>15</v>
      </c>
      <c r="J872">
        <v>0</v>
      </c>
      <c r="K872">
        <v>0</v>
      </c>
      <c r="L872">
        <v>0</v>
      </c>
      <c r="M872">
        <v>1</v>
      </c>
      <c r="N872">
        <v>1</v>
      </c>
      <c r="O872">
        <v>0</v>
      </c>
    </row>
    <row r="873" spans="1:15">
      <c r="A873">
        <v>44</v>
      </c>
      <c r="B873">
        <v>2</v>
      </c>
      <c r="C873">
        <v>0</v>
      </c>
      <c r="D873">
        <v>0</v>
      </c>
      <c r="E873">
        <v>2.2999999999999998</v>
      </c>
      <c r="F873">
        <v>116</v>
      </c>
      <c r="G873">
        <v>151</v>
      </c>
      <c r="H873">
        <v>215</v>
      </c>
      <c r="I873" t="s">
        <v>15</v>
      </c>
      <c r="J873">
        <v>1</v>
      </c>
      <c r="K873">
        <v>0</v>
      </c>
      <c r="L873">
        <v>0</v>
      </c>
      <c r="M873">
        <v>1</v>
      </c>
      <c r="N873">
        <v>1</v>
      </c>
      <c r="O873">
        <v>0</v>
      </c>
    </row>
    <row r="874" spans="1:15">
      <c r="A874">
        <v>44</v>
      </c>
      <c r="B874">
        <v>2</v>
      </c>
      <c r="C874">
        <v>0</v>
      </c>
      <c r="D874">
        <v>0</v>
      </c>
      <c r="E874">
        <v>1</v>
      </c>
      <c r="F874">
        <v>171</v>
      </c>
      <c r="G874">
        <v>306</v>
      </c>
      <c r="H874">
        <v>252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1</v>
      </c>
      <c r="O874">
        <v>0</v>
      </c>
    </row>
    <row r="875" spans="1:15">
      <c r="A875">
        <v>44</v>
      </c>
      <c r="B875">
        <v>2</v>
      </c>
      <c r="C875">
        <v>0</v>
      </c>
      <c r="D875">
        <v>1</v>
      </c>
      <c r="E875">
        <v>0.4</v>
      </c>
      <c r="F875">
        <v>41</v>
      </c>
      <c r="G875">
        <v>72</v>
      </c>
      <c r="H875">
        <v>344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  <c r="O875">
        <v>0</v>
      </c>
    </row>
    <row r="876" spans="1:15">
      <c r="A876">
        <v>44</v>
      </c>
      <c r="B876">
        <v>2</v>
      </c>
      <c r="C876">
        <v>0</v>
      </c>
      <c r="D876">
        <v>0</v>
      </c>
      <c r="E876">
        <v>6</v>
      </c>
      <c r="F876">
        <v>234</v>
      </c>
      <c r="G876">
        <v>360</v>
      </c>
      <c r="H876">
        <v>257</v>
      </c>
      <c r="I876">
        <v>0</v>
      </c>
      <c r="J876">
        <v>0</v>
      </c>
      <c r="K876">
        <v>1</v>
      </c>
      <c r="L876">
        <v>1</v>
      </c>
      <c r="M876">
        <v>1</v>
      </c>
      <c r="N876">
        <v>1</v>
      </c>
      <c r="O876">
        <v>0</v>
      </c>
    </row>
    <row r="877" spans="1:15">
      <c r="A877">
        <v>44</v>
      </c>
      <c r="B877">
        <v>2</v>
      </c>
      <c r="C877">
        <v>1</v>
      </c>
      <c r="D877">
        <v>1</v>
      </c>
      <c r="E877">
        <v>2</v>
      </c>
      <c r="F877">
        <v>62</v>
      </c>
      <c r="G877">
        <v>110</v>
      </c>
      <c r="H877">
        <v>127</v>
      </c>
      <c r="I877">
        <v>0</v>
      </c>
      <c r="J877">
        <v>0</v>
      </c>
      <c r="K877">
        <v>1</v>
      </c>
      <c r="L877">
        <v>1</v>
      </c>
      <c r="M877">
        <v>1</v>
      </c>
      <c r="N877">
        <v>0</v>
      </c>
      <c r="O877">
        <v>1</v>
      </c>
    </row>
    <row r="878" spans="1:15">
      <c r="A878">
        <v>44</v>
      </c>
      <c r="B878">
        <v>2</v>
      </c>
      <c r="C878">
        <v>0</v>
      </c>
      <c r="D878">
        <v>1</v>
      </c>
      <c r="E878">
        <v>2.7</v>
      </c>
      <c r="F878">
        <v>198</v>
      </c>
      <c r="G878">
        <v>211</v>
      </c>
      <c r="H878">
        <v>187</v>
      </c>
      <c r="I878">
        <v>0</v>
      </c>
      <c r="J878">
        <v>0</v>
      </c>
      <c r="K878">
        <v>1</v>
      </c>
      <c r="L878">
        <v>0</v>
      </c>
      <c r="M878">
        <v>1</v>
      </c>
      <c r="N878">
        <v>1</v>
      </c>
      <c r="O878">
        <v>0</v>
      </c>
    </row>
    <row r="879" spans="1:15">
      <c r="A879">
        <v>45</v>
      </c>
      <c r="B879">
        <v>2</v>
      </c>
      <c r="C879">
        <v>1</v>
      </c>
      <c r="D879">
        <v>1</v>
      </c>
      <c r="E879">
        <v>5.9</v>
      </c>
      <c r="F879">
        <v>221</v>
      </c>
      <c r="G879">
        <v>741</v>
      </c>
      <c r="H879">
        <v>248</v>
      </c>
      <c r="I879">
        <v>0</v>
      </c>
      <c r="J879">
        <v>0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>
      <c r="A880">
        <v>45</v>
      </c>
      <c r="B880">
        <v>2</v>
      </c>
      <c r="C880">
        <v>1</v>
      </c>
      <c r="D880">
        <v>0</v>
      </c>
      <c r="E880">
        <v>0.4</v>
      </c>
      <c r="F880">
        <v>21</v>
      </c>
      <c r="G880">
        <v>47</v>
      </c>
      <c r="H880">
        <v>109</v>
      </c>
      <c r="I880">
        <v>0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>
      <c r="A881">
        <v>45</v>
      </c>
      <c r="B881">
        <v>2</v>
      </c>
      <c r="C881">
        <v>1</v>
      </c>
      <c r="D881">
        <v>1</v>
      </c>
      <c r="E881">
        <v>1.6</v>
      </c>
      <c r="F881">
        <v>410</v>
      </c>
      <c r="G881">
        <v>359</v>
      </c>
      <c r="H881">
        <v>155</v>
      </c>
      <c r="I881">
        <v>0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1</v>
      </c>
    </row>
    <row r="882" spans="1:15">
      <c r="A882">
        <v>45</v>
      </c>
      <c r="B882">
        <v>2</v>
      </c>
      <c r="C882">
        <v>1</v>
      </c>
      <c r="D882">
        <v>1</v>
      </c>
      <c r="E882">
        <v>0.9</v>
      </c>
      <c r="F882">
        <v>128</v>
      </c>
      <c r="G882">
        <v>302</v>
      </c>
      <c r="H882">
        <v>87</v>
      </c>
      <c r="I882">
        <v>0</v>
      </c>
      <c r="J882">
        <v>0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>
      <c r="A883">
        <v>45</v>
      </c>
      <c r="B883">
        <v>2</v>
      </c>
      <c r="C883">
        <v>1</v>
      </c>
      <c r="D883">
        <v>1</v>
      </c>
      <c r="E883">
        <v>0.5</v>
      </c>
      <c r="F883">
        <v>85</v>
      </c>
      <c r="G883">
        <v>259</v>
      </c>
      <c r="H883">
        <v>454</v>
      </c>
      <c r="I883">
        <v>0</v>
      </c>
      <c r="J883">
        <v>0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>
      <c r="A884">
        <v>45</v>
      </c>
      <c r="B884">
        <v>2</v>
      </c>
      <c r="C884">
        <v>1</v>
      </c>
      <c r="D884">
        <v>1</v>
      </c>
      <c r="E884">
        <v>0.4</v>
      </c>
      <c r="F884">
        <v>102</v>
      </c>
      <c r="G884">
        <v>268</v>
      </c>
      <c r="H884">
        <v>310</v>
      </c>
      <c r="I884">
        <v>0</v>
      </c>
      <c r="J884">
        <v>0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>
      <c r="A885">
        <v>45</v>
      </c>
      <c r="B885">
        <v>2</v>
      </c>
      <c r="C885">
        <v>0</v>
      </c>
      <c r="D885">
        <v>0</v>
      </c>
      <c r="E885">
        <v>1.5</v>
      </c>
      <c r="F885">
        <v>79</v>
      </c>
      <c r="G885">
        <v>86</v>
      </c>
      <c r="H885">
        <v>239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>
        <v>0</v>
      </c>
    </row>
    <row r="886" spans="1:15">
      <c r="A886">
        <v>45</v>
      </c>
      <c r="B886">
        <v>2</v>
      </c>
      <c r="C886">
        <v>1</v>
      </c>
      <c r="D886">
        <v>1</v>
      </c>
      <c r="E886">
        <v>1</v>
      </c>
      <c r="F886">
        <v>32</v>
      </c>
      <c r="G886">
        <v>134</v>
      </c>
      <c r="H886">
        <v>63</v>
      </c>
      <c r="I886">
        <v>0</v>
      </c>
      <c r="J886">
        <v>0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>
      <c r="A887">
        <v>45</v>
      </c>
      <c r="B887">
        <v>2</v>
      </c>
      <c r="C887">
        <v>0</v>
      </c>
      <c r="D887">
        <v>0</v>
      </c>
      <c r="E887">
        <v>3.2</v>
      </c>
      <c r="F887">
        <v>220</v>
      </c>
      <c r="G887">
        <v>187</v>
      </c>
      <c r="H887">
        <v>174</v>
      </c>
      <c r="I887" t="s">
        <v>15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</row>
    <row r="888" spans="1:15">
      <c r="A888">
        <v>45</v>
      </c>
      <c r="B888">
        <v>2</v>
      </c>
      <c r="C888">
        <v>0</v>
      </c>
      <c r="D888">
        <v>0</v>
      </c>
      <c r="E888">
        <v>4.3</v>
      </c>
      <c r="F888">
        <v>401</v>
      </c>
      <c r="G888">
        <v>643</v>
      </c>
      <c r="H888">
        <v>183</v>
      </c>
      <c r="I888" t="s">
        <v>15</v>
      </c>
      <c r="J888">
        <v>0</v>
      </c>
      <c r="K888">
        <v>1</v>
      </c>
      <c r="L888">
        <v>1</v>
      </c>
      <c r="M888">
        <v>0</v>
      </c>
      <c r="N888" t="s">
        <v>15</v>
      </c>
      <c r="O888">
        <v>0</v>
      </c>
    </row>
    <row r="889" spans="1:15">
      <c r="A889">
        <v>45</v>
      </c>
      <c r="B889">
        <v>2</v>
      </c>
      <c r="C889">
        <v>0</v>
      </c>
      <c r="D889">
        <v>0</v>
      </c>
      <c r="E889">
        <v>4.3</v>
      </c>
      <c r="F889">
        <v>852</v>
      </c>
      <c r="G889">
        <v>901</v>
      </c>
      <c r="H889">
        <v>155</v>
      </c>
      <c r="I889">
        <v>0</v>
      </c>
      <c r="J889">
        <v>0</v>
      </c>
      <c r="K889">
        <v>1</v>
      </c>
      <c r="L889">
        <v>1</v>
      </c>
      <c r="M889">
        <v>1</v>
      </c>
      <c r="N889">
        <v>1</v>
      </c>
      <c r="O889">
        <v>0</v>
      </c>
    </row>
    <row r="890" spans="1:15">
      <c r="A890">
        <v>45</v>
      </c>
      <c r="B890">
        <v>2</v>
      </c>
      <c r="C890">
        <v>0</v>
      </c>
      <c r="D890">
        <v>0</v>
      </c>
      <c r="E890">
        <v>3.3</v>
      </c>
      <c r="F890">
        <v>187</v>
      </c>
      <c r="G890">
        <v>321</v>
      </c>
      <c r="H890">
        <v>203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1</v>
      </c>
      <c r="O890">
        <v>0</v>
      </c>
    </row>
    <row r="891" spans="1:15">
      <c r="A891">
        <v>45</v>
      </c>
      <c r="B891">
        <v>2</v>
      </c>
      <c r="C891">
        <v>0</v>
      </c>
      <c r="D891">
        <v>1</v>
      </c>
      <c r="E891">
        <v>2.9</v>
      </c>
      <c r="F891">
        <v>281</v>
      </c>
      <c r="G891">
        <v>289</v>
      </c>
      <c r="H891">
        <v>534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0</v>
      </c>
    </row>
    <row r="892" spans="1:15">
      <c r="A892">
        <v>45</v>
      </c>
      <c r="B892">
        <v>2</v>
      </c>
      <c r="C892">
        <v>0</v>
      </c>
      <c r="D892">
        <v>1</v>
      </c>
      <c r="E892">
        <v>0.5</v>
      </c>
      <c r="F892">
        <v>135</v>
      </c>
      <c r="G892">
        <v>381</v>
      </c>
      <c r="H892">
        <v>140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1</v>
      </c>
      <c r="O892">
        <v>0</v>
      </c>
    </row>
    <row r="893" spans="1:15">
      <c r="A893">
        <v>45</v>
      </c>
      <c r="B893">
        <v>2</v>
      </c>
      <c r="C893">
        <v>1</v>
      </c>
      <c r="D893">
        <v>1</v>
      </c>
      <c r="E893" t="s">
        <v>15</v>
      </c>
      <c r="F893" t="s">
        <v>15</v>
      </c>
      <c r="G893" t="s">
        <v>15</v>
      </c>
      <c r="H893" t="s">
        <v>15</v>
      </c>
      <c r="I893">
        <v>0</v>
      </c>
      <c r="J893">
        <v>0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>
      <c r="A894">
        <v>45</v>
      </c>
      <c r="B894">
        <v>2</v>
      </c>
      <c r="C894" t="s">
        <v>15</v>
      </c>
      <c r="D894" t="s">
        <v>15</v>
      </c>
      <c r="E894">
        <v>11.8</v>
      </c>
      <c r="F894">
        <v>286</v>
      </c>
      <c r="G894">
        <v>78</v>
      </c>
      <c r="H894">
        <v>355</v>
      </c>
      <c r="I894">
        <v>0</v>
      </c>
      <c r="J894">
        <v>0</v>
      </c>
      <c r="K894">
        <v>1</v>
      </c>
      <c r="L894">
        <v>1</v>
      </c>
      <c r="M894">
        <v>1</v>
      </c>
      <c r="N894">
        <v>1</v>
      </c>
      <c r="O894">
        <v>0</v>
      </c>
    </row>
    <row r="895" spans="1:15">
      <c r="A895">
        <v>45</v>
      </c>
      <c r="B895">
        <v>2</v>
      </c>
      <c r="C895">
        <v>0</v>
      </c>
      <c r="D895">
        <v>1</v>
      </c>
      <c r="E895">
        <v>0</v>
      </c>
      <c r="F895" t="s">
        <v>15</v>
      </c>
      <c r="G895" t="s">
        <v>15</v>
      </c>
      <c r="H895" t="s">
        <v>15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1</v>
      </c>
      <c r="O895">
        <v>0</v>
      </c>
    </row>
    <row r="896" spans="1:15">
      <c r="A896">
        <v>45</v>
      </c>
      <c r="B896">
        <v>2</v>
      </c>
      <c r="C896">
        <v>0</v>
      </c>
      <c r="D896">
        <v>1</v>
      </c>
      <c r="E896">
        <v>2</v>
      </c>
      <c r="F896">
        <v>123</v>
      </c>
      <c r="G896">
        <v>77</v>
      </c>
      <c r="H896">
        <v>151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</row>
    <row r="897" spans="1:15">
      <c r="A897">
        <v>46</v>
      </c>
      <c r="B897">
        <v>2</v>
      </c>
      <c r="C897">
        <v>0</v>
      </c>
      <c r="D897">
        <v>1</v>
      </c>
      <c r="E897">
        <v>4</v>
      </c>
      <c r="F897">
        <v>171</v>
      </c>
      <c r="G897">
        <v>367</v>
      </c>
      <c r="H897">
        <v>256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0</v>
      </c>
    </row>
    <row r="898" spans="1:15">
      <c r="A898">
        <v>46</v>
      </c>
      <c r="B898">
        <v>2</v>
      </c>
      <c r="C898">
        <v>1</v>
      </c>
      <c r="D898">
        <v>1</v>
      </c>
      <c r="E898">
        <v>4.5</v>
      </c>
      <c r="F898">
        <v>807</v>
      </c>
      <c r="G898">
        <v>450</v>
      </c>
      <c r="H898">
        <v>329</v>
      </c>
      <c r="I898">
        <v>0</v>
      </c>
      <c r="J898">
        <v>0</v>
      </c>
      <c r="K898">
        <v>1</v>
      </c>
      <c r="L898">
        <v>1</v>
      </c>
      <c r="M898">
        <v>1</v>
      </c>
      <c r="N898">
        <v>0</v>
      </c>
      <c r="O898">
        <v>1</v>
      </c>
    </row>
    <row r="899" spans="1:15">
      <c r="A899">
        <v>46</v>
      </c>
      <c r="B899">
        <v>2</v>
      </c>
      <c r="C899">
        <v>0</v>
      </c>
      <c r="D899">
        <v>1</v>
      </c>
      <c r="E899">
        <v>0.5</v>
      </c>
      <c r="F899">
        <v>279</v>
      </c>
      <c r="G899">
        <v>185</v>
      </c>
      <c r="H899">
        <v>128</v>
      </c>
      <c r="I899">
        <v>0</v>
      </c>
      <c r="J899">
        <v>1</v>
      </c>
      <c r="K899">
        <v>0</v>
      </c>
      <c r="L899">
        <v>0</v>
      </c>
      <c r="M899">
        <v>1</v>
      </c>
      <c r="N899">
        <v>1</v>
      </c>
      <c r="O899">
        <v>0</v>
      </c>
    </row>
    <row r="900" spans="1:15">
      <c r="A900">
        <v>46</v>
      </c>
      <c r="B900">
        <v>2</v>
      </c>
      <c r="C900">
        <v>0</v>
      </c>
      <c r="D900">
        <v>1</v>
      </c>
      <c r="E900">
        <v>4.8</v>
      </c>
      <c r="F900">
        <v>235</v>
      </c>
      <c r="G900">
        <v>340</v>
      </c>
      <c r="H900">
        <v>162</v>
      </c>
      <c r="I900">
        <v>0</v>
      </c>
      <c r="J900">
        <v>0</v>
      </c>
      <c r="K900">
        <v>1</v>
      </c>
      <c r="L900">
        <v>1</v>
      </c>
      <c r="M900">
        <v>1</v>
      </c>
      <c r="N900">
        <v>0</v>
      </c>
      <c r="O900">
        <v>0</v>
      </c>
    </row>
    <row r="901" spans="1:15">
      <c r="A901">
        <v>46</v>
      </c>
      <c r="B901">
        <v>2</v>
      </c>
      <c r="C901">
        <v>0</v>
      </c>
      <c r="D901">
        <v>1</v>
      </c>
      <c r="E901">
        <v>9.1999999999999993</v>
      </c>
      <c r="F901">
        <v>280</v>
      </c>
      <c r="G901">
        <v>340</v>
      </c>
      <c r="H901">
        <v>420</v>
      </c>
      <c r="I901">
        <v>0</v>
      </c>
      <c r="J901">
        <v>0</v>
      </c>
      <c r="K901">
        <v>1</v>
      </c>
      <c r="L901">
        <v>1</v>
      </c>
      <c r="M901">
        <v>1</v>
      </c>
      <c r="N901">
        <v>0</v>
      </c>
      <c r="O901">
        <v>0</v>
      </c>
    </row>
    <row r="902" spans="1:15">
      <c r="A902">
        <v>46</v>
      </c>
      <c r="B902">
        <v>2</v>
      </c>
      <c r="C902">
        <v>0</v>
      </c>
      <c r="D902">
        <v>0</v>
      </c>
      <c r="E902">
        <v>0.5</v>
      </c>
      <c r="F902">
        <v>25</v>
      </c>
      <c r="G902">
        <v>45</v>
      </c>
      <c r="H902">
        <v>585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1</v>
      </c>
      <c r="O902">
        <v>0</v>
      </c>
    </row>
    <row r="903" spans="1:15">
      <c r="A903">
        <v>46</v>
      </c>
      <c r="B903">
        <v>2</v>
      </c>
      <c r="C903">
        <v>1</v>
      </c>
      <c r="D903">
        <v>0</v>
      </c>
      <c r="E903">
        <v>5.4</v>
      </c>
      <c r="F903">
        <v>439</v>
      </c>
      <c r="G903">
        <v>1053</v>
      </c>
      <c r="H903">
        <v>317</v>
      </c>
      <c r="I903">
        <v>0</v>
      </c>
      <c r="J903">
        <v>0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>
      <c r="A904">
        <v>46</v>
      </c>
      <c r="B904">
        <v>2</v>
      </c>
      <c r="C904">
        <v>1</v>
      </c>
      <c r="D904">
        <v>1</v>
      </c>
      <c r="E904">
        <v>0.4</v>
      </c>
      <c r="F904">
        <v>64</v>
      </c>
      <c r="G904">
        <v>67</v>
      </c>
      <c r="H904">
        <v>106</v>
      </c>
      <c r="I904">
        <v>0</v>
      </c>
      <c r="J904">
        <v>0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>
      <c r="A905">
        <v>46</v>
      </c>
      <c r="B905">
        <v>2</v>
      </c>
      <c r="C905">
        <v>1</v>
      </c>
      <c r="D905">
        <v>1</v>
      </c>
      <c r="E905" t="s">
        <v>15</v>
      </c>
      <c r="F905" t="s">
        <v>15</v>
      </c>
      <c r="G905" t="s">
        <v>15</v>
      </c>
      <c r="H905" t="s">
        <v>15</v>
      </c>
      <c r="I905">
        <v>0</v>
      </c>
      <c r="J905">
        <v>0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>
      <c r="A906">
        <v>47</v>
      </c>
      <c r="B906">
        <v>2</v>
      </c>
      <c r="C906">
        <v>0</v>
      </c>
      <c r="D906">
        <v>1</v>
      </c>
      <c r="E906">
        <v>0.9</v>
      </c>
      <c r="F906">
        <v>126</v>
      </c>
      <c r="G906">
        <v>109</v>
      </c>
      <c r="H906">
        <v>141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1</v>
      </c>
      <c r="O906">
        <v>0</v>
      </c>
    </row>
    <row r="907" spans="1:15">
      <c r="A907">
        <v>47</v>
      </c>
      <c r="B907">
        <v>2</v>
      </c>
      <c r="C907" t="s">
        <v>15</v>
      </c>
      <c r="D907" t="s">
        <v>15</v>
      </c>
      <c r="E907" t="s">
        <v>15</v>
      </c>
      <c r="F907" t="s">
        <v>15</v>
      </c>
      <c r="G907" t="s">
        <v>15</v>
      </c>
      <c r="H907" t="s">
        <v>15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1</v>
      </c>
      <c r="O907">
        <v>0</v>
      </c>
    </row>
    <row r="908" spans="1:15">
      <c r="A908">
        <v>47</v>
      </c>
      <c r="B908">
        <v>2</v>
      </c>
      <c r="C908">
        <v>1</v>
      </c>
      <c r="D908">
        <v>1</v>
      </c>
      <c r="E908">
        <v>0.5</v>
      </c>
      <c r="F908">
        <v>147</v>
      </c>
      <c r="G908">
        <v>60</v>
      </c>
      <c r="H908">
        <v>123</v>
      </c>
      <c r="I908">
        <v>0</v>
      </c>
      <c r="J908">
        <v>0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>
      <c r="A909">
        <v>47</v>
      </c>
      <c r="B909">
        <v>2</v>
      </c>
      <c r="C909">
        <v>1</v>
      </c>
      <c r="D909">
        <v>1</v>
      </c>
      <c r="E909">
        <v>9.1</v>
      </c>
      <c r="F909">
        <v>379</v>
      </c>
      <c r="G909">
        <v>271</v>
      </c>
      <c r="H909">
        <v>668</v>
      </c>
      <c r="I909">
        <v>0</v>
      </c>
      <c r="J909">
        <v>0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>
      <c r="A910">
        <v>47</v>
      </c>
      <c r="B910">
        <v>2</v>
      </c>
      <c r="C910">
        <v>0</v>
      </c>
      <c r="D910">
        <v>0</v>
      </c>
      <c r="E910">
        <v>3.2</v>
      </c>
      <c r="F910">
        <v>59</v>
      </c>
      <c r="G910">
        <v>212</v>
      </c>
      <c r="H910">
        <v>212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1</v>
      </c>
      <c r="O910">
        <v>0</v>
      </c>
    </row>
    <row r="911" spans="1:15">
      <c r="A911">
        <v>47</v>
      </c>
      <c r="B911">
        <v>2</v>
      </c>
      <c r="C911">
        <v>0</v>
      </c>
      <c r="D911">
        <v>1</v>
      </c>
      <c r="E911">
        <v>1.8</v>
      </c>
      <c r="F911">
        <v>444</v>
      </c>
      <c r="G911">
        <v>681</v>
      </c>
      <c r="H911">
        <v>727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</row>
    <row r="912" spans="1:15">
      <c r="A912">
        <v>47</v>
      </c>
      <c r="B912">
        <v>2</v>
      </c>
      <c r="C912">
        <v>1</v>
      </c>
      <c r="D912">
        <v>1</v>
      </c>
      <c r="E912">
        <v>0</v>
      </c>
      <c r="F912">
        <v>37</v>
      </c>
      <c r="G912" t="s">
        <v>15</v>
      </c>
      <c r="H912">
        <v>119</v>
      </c>
      <c r="I912">
        <v>0</v>
      </c>
      <c r="J912">
        <v>0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>
      <c r="A913">
        <v>47</v>
      </c>
      <c r="B913">
        <v>2</v>
      </c>
      <c r="C913">
        <v>0</v>
      </c>
      <c r="D913">
        <v>0</v>
      </c>
      <c r="E913">
        <v>1.7</v>
      </c>
      <c r="F913">
        <v>26</v>
      </c>
      <c r="G913">
        <v>20</v>
      </c>
      <c r="H913">
        <v>53</v>
      </c>
      <c r="I913" t="s">
        <v>15</v>
      </c>
      <c r="J913">
        <v>0</v>
      </c>
      <c r="K913">
        <v>0</v>
      </c>
      <c r="L913">
        <v>0</v>
      </c>
      <c r="M913">
        <v>0</v>
      </c>
      <c r="N913" t="s">
        <v>15</v>
      </c>
      <c r="O913">
        <v>0</v>
      </c>
    </row>
    <row r="914" spans="1:15">
      <c r="A914">
        <v>47</v>
      </c>
      <c r="B914">
        <v>2</v>
      </c>
      <c r="C914">
        <v>0</v>
      </c>
      <c r="D914">
        <v>1</v>
      </c>
      <c r="E914">
        <v>2</v>
      </c>
      <c r="F914">
        <v>947</v>
      </c>
      <c r="G914">
        <v>744</v>
      </c>
      <c r="H914">
        <v>288</v>
      </c>
      <c r="I914" t="s">
        <v>15</v>
      </c>
      <c r="J914">
        <v>0</v>
      </c>
      <c r="K914">
        <v>1</v>
      </c>
      <c r="L914">
        <v>0</v>
      </c>
      <c r="M914">
        <v>0</v>
      </c>
      <c r="N914" t="s">
        <v>15</v>
      </c>
      <c r="O914">
        <v>0</v>
      </c>
    </row>
    <row r="915" spans="1:15">
      <c r="A915">
        <v>47</v>
      </c>
      <c r="B915">
        <v>2</v>
      </c>
      <c r="C915">
        <v>0</v>
      </c>
      <c r="D915">
        <v>1</v>
      </c>
      <c r="E915">
        <v>3</v>
      </c>
      <c r="F915">
        <v>377</v>
      </c>
      <c r="G915">
        <v>341</v>
      </c>
      <c r="H915">
        <v>271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0</v>
      </c>
    </row>
    <row r="916" spans="1:15">
      <c r="A916">
        <v>47</v>
      </c>
      <c r="B916">
        <v>2</v>
      </c>
      <c r="C916">
        <v>1</v>
      </c>
      <c r="D916">
        <v>1</v>
      </c>
      <c r="E916">
        <v>0.7</v>
      </c>
      <c r="F916">
        <v>210</v>
      </c>
      <c r="G916">
        <v>429</v>
      </c>
      <c r="H916">
        <v>223</v>
      </c>
      <c r="I916">
        <v>0</v>
      </c>
      <c r="J916">
        <v>0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>
      <c r="A917">
        <v>47</v>
      </c>
      <c r="B917">
        <v>2</v>
      </c>
      <c r="C917">
        <v>1</v>
      </c>
      <c r="D917">
        <v>1</v>
      </c>
      <c r="E917">
        <v>0.7</v>
      </c>
      <c r="F917">
        <v>45</v>
      </c>
      <c r="G917">
        <v>23</v>
      </c>
      <c r="H917">
        <v>92</v>
      </c>
      <c r="I917">
        <v>0</v>
      </c>
      <c r="J917">
        <v>0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>
      <c r="A918">
        <v>47</v>
      </c>
      <c r="B918">
        <v>2</v>
      </c>
      <c r="C918">
        <v>0</v>
      </c>
      <c r="D918">
        <v>1</v>
      </c>
      <c r="E918">
        <v>1</v>
      </c>
      <c r="F918">
        <v>104</v>
      </c>
      <c r="G918">
        <v>112</v>
      </c>
      <c r="H918">
        <v>249</v>
      </c>
      <c r="I918">
        <v>0</v>
      </c>
      <c r="J918">
        <v>1</v>
      </c>
      <c r="K918">
        <v>0</v>
      </c>
      <c r="L918">
        <v>0</v>
      </c>
      <c r="M918">
        <v>1</v>
      </c>
      <c r="N918">
        <v>1</v>
      </c>
      <c r="O918">
        <v>0</v>
      </c>
    </row>
    <row r="919" spans="1:15">
      <c r="A919">
        <v>47</v>
      </c>
      <c r="B919">
        <v>2</v>
      </c>
      <c r="C919">
        <v>1</v>
      </c>
      <c r="D919">
        <v>1</v>
      </c>
      <c r="E919">
        <v>0.4</v>
      </c>
      <c r="F919">
        <v>103</v>
      </c>
      <c r="G919">
        <v>92</v>
      </c>
      <c r="H919">
        <v>88</v>
      </c>
      <c r="I919">
        <v>0</v>
      </c>
      <c r="J919">
        <v>0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>
      <c r="A920">
        <v>47</v>
      </c>
      <c r="B920">
        <v>2</v>
      </c>
      <c r="C920" t="s">
        <v>15</v>
      </c>
      <c r="D920" t="s">
        <v>15</v>
      </c>
      <c r="E920">
        <v>0</v>
      </c>
      <c r="F920">
        <v>23</v>
      </c>
      <c r="G920">
        <v>19</v>
      </c>
      <c r="H920">
        <v>129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</row>
    <row r="921" spans="1:15">
      <c r="A921">
        <v>48</v>
      </c>
      <c r="B921">
        <v>2</v>
      </c>
      <c r="C921">
        <v>1</v>
      </c>
      <c r="D921">
        <v>1</v>
      </c>
      <c r="E921">
        <v>2.5</v>
      </c>
      <c r="F921">
        <v>502</v>
      </c>
      <c r="G921">
        <v>587</v>
      </c>
      <c r="H921">
        <v>153</v>
      </c>
      <c r="I921">
        <v>0</v>
      </c>
      <c r="J921">
        <v>0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>
      <c r="A922">
        <v>48</v>
      </c>
      <c r="B922">
        <v>2</v>
      </c>
      <c r="C922">
        <v>0</v>
      </c>
      <c r="D922">
        <v>1</v>
      </c>
      <c r="E922">
        <v>0.3</v>
      </c>
      <c r="F922">
        <v>52</v>
      </c>
      <c r="G922">
        <v>33</v>
      </c>
      <c r="H922">
        <v>54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</row>
    <row r="923" spans="1:15">
      <c r="A923">
        <v>48</v>
      </c>
      <c r="B923">
        <v>2</v>
      </c>
      <c r="C923">
        <v>1</v>
      </c>
      <c r="D923">
        <v>1</v>
      </c>
      <c r="E923">
        <v>0.7</v>
      </c>
      <c r="F923">
        <v>106</v>
      </c>
      <c r="G923">
        <v>272</v>
      </c>
      <c r="H923">
        <v>301</v>
      </c>
      <c r="I923">
        <v>0</v>
      </c>
      <c r="J923">
        <v>0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>
      <c r="A924">
        <v>48</v>
      </c>
      <c r="B924">
        <v>2</v>
      </c>
      <c r="C924">
        <v>1</v>
      </c>
      <c r="D924">
        <v>1</v>
      </c>
      <c r="E924" t="s">
        <v>15</v>
      </c>
      <c r="F924" t="s">
        <v>15</v>
      </c>
      <c r="G924" t="s">
        <v>15</v>
      </c>
      <c r="H924" t="s">
        <v>15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>
      <c r="A925">
        <v>48</v>
      </c>
      <c r="B925">
        <v>2</v>
      </c>
      <c r="C925">
        <v>1</v>
      </c>
      <c r="D925">
        <v>1</v>
      </c>
      <c r="E925">
        <v>16.399999999999999</v>
      </c>
      <c r="F925">
        <v>76</v>
      </c>
      <c r="G925">
        <v>95</v>
      </c>
      <c r="H925">
        <v>333</v>
      </c>
      <c r="I925">
        <v>0</v>
      </c>
      <c r="J925">
        <v>0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>
      <c r="A926">
        <v>48</v>
      </c>
      <c r="B926">
        <v>2</v>
      </c>
      <c r="C926">
        <v>0</v>
      </c>
      <c r="D926">
        <v>1</v>
      </c>
      <c r="E926">
        <v>0.8</v>
      </c>
      <c r="F926">
        <v>217</v>
      </c>
      <c r="G926">
        <v>307</v>
      </c>
      <c r="H926">
        <v>160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1</v>
      </c>
      <c r="O926">
        <v>0</v>
      </c>
    </row>
    <row r="927" spans="1:15">
      <c r="A927">
        <v>48</v>
      </c>
      <c r="B927">
        <v>2</v>
      </c>
      <c r="C927">
        <v>1</v>
      </c>
      <c r="D927">
        <v>1</v>
      </c>
      <c r="E927" t="s">
        <v>15</v>
      </c>
      <c r="F927" t="s">
        <v>15</v>
      </c>
      <c r="G927" t="s">
        <v>15</v>
      </c>
      <c r="H927" t="s">
        <v>15</v>
      </c>
      <c r="I927">
        <v>0</v>
      </c>
      <c r="J927">
        <v>0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>
      <c r="A928">
        <v>48</v>
      </c>
      <c r="B928">
        <v>2</v>
      </c>
      <c r="C928">
        <v>0</v>
      </c>
      <c r="D928">
        <v>1</v>
      </c>
      <c r="E928" t="s">
        <v>15</v>
      </c>
      <c r="F928" t="s">
        <v>15</v>
      </c>
      <c r="G928" t="s">
        <v>15</v>
      </c>
      <c r="H928" t="s">
        <v>15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0</v>
      </c>
    </row>
    <row r="929" spans="1:15">
      <c r="A929">
        <v>48</v>
      </c>
      <c r="B929">
        <v>2</v>
      </c>
      <c r="C929" t="s">
        <v>15</v>
      </c>
      <c r="D929" t="s">
        <v>15</v>
      </c>
      <c r="E929">
        <v>4.5999999999999996</v>
      </c>
      <c r="F929">
        <v>395</v>
      </c>
      <c r="G929">
        <v>386</v>
      </c>
      <c r="H929">
        <v>163</v>
      </c>
      <c r="I929" t="s">
        <v>15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0</v>
      </c>
    </row>
    <row r="930" spans="1:15">
      <c r="A930">
        <v>48</v>
      </c>
      <c r="B930">
        <v>2</v>
      </c>
      <c r="C930">
        <v>1</v>
      </c>
      <c r="D930">
        <v>0</v>
      </c>
      <c r="E930">
        <v>1.9</v>
      </c>
      <c r="F930">
        <v>199</v>
      </c>
      <c r="G930">
        <v>222</v>
      </c>
      <c r="H930">
        <v>268</v>
      </c>
      <c r="I930" t="s">
        <v>15</v>
      </c>
      <c r="J930">
        <v>0</v>
      </c>
      <c r="K930">
        <v>1</v>
      </c>
      <c r="L930">
        <v>1</v>
      </c>
      <c r="M930">
        <v>0</v>
      </c>
      <c r="N930" t="s">
        <v>15</v>
      </c>
      <c r="O930">
        <v>1</v>
      </c>
    </row>
    <row r="931" spans="1:15">
      <c r="A931">
        <v>48</v>
      </c>
      <c r="B931">
        <v>2</v>
      </c>
      <c r="C931">
        <v>1</v>
      </c>
      <c r="D931">
        <v>1</v>
      </c>
      <c r="E931">
        <v>0.8</v>
      </c>
      <c r="F931">
        <v>46</v>
      </c>
      <c r="G931">
        <v>164</v>
      </c>
      <c r="H931">
        <v>592</v>
      </c>
      <c r="I931">
        <v>0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>
      <c r="A932">
        <v>48</v>
      </c>
      <c r="B932">
        <v>2</v>
      </c>
      <c r="C932">
        <v>1</v>
      </c>
      <c r="D932">
        <v>1</v>
      </c>
      <c r="E932">
        <v>0.6</v>
      </c>
      <c r="F932">
        <v>68</v>
      </c>
      <c r="G932">
        <v>34</v>
      </c>
      <c r="H932">
        <v>184</v>
      </c>
      <c r="I932">
        <v>0</v>
      </c>
      <c r="J932">
        <v>0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>
      <c r="A933">
        <v>48</v>
      </c>
      <c r="B933">
        <v>2</v>
      </c>
      <c r="C933">
        <v>0</v>
      </c>
      <c r="D933">
        <v>1</v>
      </c>
      <c r="E933">
        <v>1.7</v>
      </c>
      <c r="F933">
        <v>240</v>
      </c>
      <c r="G933">
        <v>408</v>
      </c>
      <c r="H933">
        <v>374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1</v>
      </c>
      <c r="O933">
        <v>0</v>
      </c>
    </row>
    <row r="934" spans="1:15">
      <c r="A934">
        <v>48</v>
      </c>
      <c r="B934">
        <v>2</v>
      </c>
      <c r="C934">
        <v>0</v>
      </c>
      <c r="D934">
        <v>0</v>
      </c>
      <c r="E934">
        <v>6.6</v>
      </c>
      <c r="F934">
        <v>695</v>
      </c>
      <c r="G934">
        <v>698</v>
      </c>
      <c r="H934">
        <v>370</v>
      </c>
      <c r="I934">
        <v>0</v>
      </c>
      <c r="J934">
        <v>0</v>
      </c>
      <c r="K934">
        <v>1</v>
      </c>
      <c r="L934">
        <v>1</v>
      </c>
      <c r="M934">
        <v>1</v>
      </c>
      <c r="N934">
        <v>1</v>
      </c>
      <c r="O934">
        <v>0</v>
      </c>
    </row>
    <row r="935" spans="1:15">
      <c r="A935">
        <v>48</v>
      </c>
      <c r="B935">
        <v>2</v>
      </c>
      <c r="C935">
        <v>0</v>
      </c>
      <c r="D935">
        <v>0</v>
      </c>
      <c r="E935">
        <v>4.2</v>
      </c>
      <c r="F935">
        <v>435</v>
      </c>
      <c r="G935">
        <v>527</v>
      </c>
      <c r="H935">
        <v>106</v>
      </c>
      <c r="I935">
        <v>0</v>
      </c>
      <c r="J935">
        <v>0</v>
      </c>
      <c r="K935">
        <v>1</v>
      </c>
      <c r="L935">
        <v>1</v>
      </c>
      <c r="M935">
        <v>1</v>
      </c>
      <c r="N935">
        <v>1</v>
      </c>
      <c r="O935">
        <v>0</v>
      </c>
    </row>
    <row r="936" spans="1:15">
      <c r="A936">
        <v>49</v>
      </c>
      <c r="B936">
        <v>2</v>
      </c>
      <c r="C936">
        <v>0</v>
      </c>
      <c r="D936">
        <v>1</v>
      </c>
      <c r="E936" t="s">
        <v>15</v>
      </c>
      <c r="F936" t="s">
        <v>15</v>
      </c>
      <c r="G936" t="s">
        <v>15</v>
      </c>
      <c r="H936" t="s">
        <v>15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1</v>
      </c>
      <c r="O936">
        <v>0</v>
      </c>
    </row>
    <row r="937" spans="1:15">
      <c r="A937">
        <v>49</v>
      </c>
      <c r="B937">
        <v>2</v>
      </c>
      <c r="C937">
        <v>1</v>
      </c>
      <c r="D937">
        <v>1</v>
      </c>
      <c r="E937" t="s">
        <v>15</v>
      </c>
      <c r="F937" t="s">
        <v>15</v>
      </c>
      <c r="G937" t="s">
        <v>15</v>
      </c>
      <c r="H937" t="s">
        <v>15</v>
      </c>
      <c r="I937">
        <v>0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>
      <c r="A938">
        <v>49</v>
      </c>
      <c r="B938">
        <v>2</v>
      </c>
      <c r="C938">
        <v>0</v>
      </c>
      <c r="D938">
        <v>1</v>
      </c>
      <c r="E938">
        <v>1.3</v>
      </c>
      <c r="F938">
        <v>254</v>
      </c>
      <c r="G938">
        <v>504</v>
      </c>
      <c r="H938">
        <v>257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1</v>
      </c>
      <c r="O938">
        <v>0</v>
      </c>
    </row>
    <row r="939" spans="1:15">
      <c r="A939">
        <v>49</v>
      </c>
      <c r="B939">
        <v>2</v>
      </c>
      <c r="C939">
        <v>0</v>
      </c>
      <c r="D939">
        <v>1</v>
      </c>
      <c r="E939" t="s">
        <v>15</v>
      </c>
      <c r="F939" t="s">
        <v>15</v>
      </c>
      <c r="G939" t="s">
        <v>15</v>
      </c>
      <c r="H939" t="s">
        <v>15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1</v>
      </c>
      <c r="O939">
        <v>0</v>
      </c>
    </row>
    <row r="940" spans="1:15">
      <c r="A940">
        <v>49</v>
      </c>
      <c r="B940">
        <v>2</v>
      </c>
      <c r="C940">
        <v>1</v>
      </c>
      <c r="D940">
        <v>0</v>
      </c>
      <c r="E940" t="s">
        <v>15</v>
      </c>
      <c r="F940" t="s">
        <v>15</v>
      </c>
      <c r="G940" t="s">
        <v>15</v>
      </c>
      <c r="H940" t="s">
        <v>15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>
      <c r="A941">
        <v>49</v>
      </c>
      <c r="B941">
        <v>2</v>
      </c>
      <c r="C941">
        <v>0</v>
      </c>
      <c r="D941">
        <v>1</v>
      </c>
      <c r="E941">
        <v>0.7</v>
      </c>
      <c r="F941">
        <v>100</v>
      </c>
      <c r="G941">
        <v>49</v>
      </c>
      <c r="H941">
        <v>64</v>
      </c>
      <c r="I941" t="s">
        <v>15</v>
      </c>
      <c r="J941">
        <v>0</v>
      </c>
      <c r="K941">
        <v>0</v>
      </c>
      <c r="L941">
        <v>0</v>
      </c>
      <c r="M941">
        <v>0</v>
      </c>
      <c r="N941" t="s">
        <v>15</v>
      </c>
      <c r="O941">
        <v>0</v>
      </c>
    </row>
    <row r="942" spans="1:15">
      <c r="A942">
        <v>49</v>
      </c>
      <c r="B942">
        <v>2</v>
      </c>
      <c r="C942">
        <v>0</v>
      </c>
      <c r="D942">
        <v>1</v>
      </c>
      <c r="E942" t="s">
        <v>15</v>
      </c>
      <c r="F942" t="s">
        <v>15</v>
      </c>
      <c r="G942" t="s">
        <v>15</v>
      </c>
      <c r="H942" t="s">
        <v>15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1</v>
      </c>
      <c r="O942">
        <v>0</v>
      </c>
    </row>
    <row r="943" spans="1:15">
      <c r="A943">
        <v>49</v>
      </c>
      <c r="B943">
        <v>2</v>
      </c>
      <c r="C943">
        <v>1</v>
      </c>
      <c r="D943">
        <v>1</v>
      </c>
      <c r="E943">
        <v>1</v>
      </c>
      <c r="F943">
        <v>76</v>
      </c>
      <c r="G943">
        <v>75</v>
      </c>
      <c r="H943">
        <v>102</v>
      </c>
      <c r="I943">
        <v>0</v>
      </c>
      <c r="J943">
        <v>0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>
      <c r="A944">
        <v>49</v>
      </c>
      <c r="B944">
        <v>2</v>
      </c>
      <c r="C944" t="s">
        <v>15</v>
      </c>
      <c r="D944" t="s">
        <v>15</v>
      </c>
      <c r="E944">
        <v>25</v>
      </c>
      <c r="F944">
        <v>123</v>
      </c>
      <c r="G944">
        <v>52</v>
      </c>
      <c r="H944">
        <v>552</v>
      </c>
      <c r="I944">
        <v>0</v>
      </c>
      <c r="J944">
        <v>0</v>
      </c>
      <c r="K944">
        <v>1</v>
      </c>
      <c r="L944">
        <v>1</v>
      </c>
      <c r="M944">
        <v>1</v>
      </c>
      <c r="N944">
        <v>0</v>
      </c>
      <c r="O944">
        <v>0</v>
      </c>
    </row>
    <row r="945" spans="1:15">
      <c r="A945">
        <v>49</v>
      </c>
      <c r="B945">
        <v>2</v>
      </c>
      <c r="C945">
        <v>0</v>
      </c>
      <c r="D945">
        <v>1</v>
      </c>
      <c r="E945">
        <v>0.7</v>
      </c>
      <c r="F945">
        <v>176</v>
      </c>
      <c r="G945">
        <v>209</v>
      </c>
      <c r="H945">
        <v>341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1</v>
      </c>
      <c r="O945">
        <v>0</v>
      </c>
    </row>
    <row r="946" spans="1:15">
      <c r="A946">
        <v>49</v>
      </c>
      <c r="B946">
        <v>2</v>
      </c>
      <c r="C946">
        <v>1</v>
      </c>
      <c r="D946">
        <v>0</v>
      </c>
      <c r="E946">
        <v>0.5</v>
      </c>
      <c r="F946">
        <v>54</v>
      </c>
      <c r="G946">
        <v>80</v>
      </c>
      <c r="H946">
        <v>127</v>
      </c>
      <c r="I946">
        <v>0</v>
      </c>
      <c r="J946">
        <v>0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>
      <c r="A947">
        <v>49</v>
      </c>
      <c r="B947">
        <v>2</v>
      </c>
      <c r="C947">
        <v>0</v>
      </c>
      <c r="D947">
        <v>1</v>
      </c>
      <c r="E947">
        <v>0.4</v>
      </c>
      <c r="F947">
        <v>241</v>
      </c>
      <c r="G947">
        <v>343</v>
      </c>
      <c r="H947">
        <v>392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1</v>
      </c>
      <c r="O947">
        <v>0</v>
      </c>
    </row>
    <row r="948" spans="1:15">
      <c r="A948">
        <v>49</v>
      </c>
      <c r="B948">
        <v>2</v>
      </c>
      <c r="C948">
        <v>1</v>
      </c>
      <c r="D948">
        <v>0</v>
      </c>
      <c r="E948">
        <v>0.4</v>
      </c>
      <c r="F948">
        <v>31</v>
      </c>
      <c r="G948">
        <v>22</v>
      </c>
      <c r="H948">
        <v>82</v>
      </c>
      <c r="I948">
        <v>0</v>
      </c>
      <c r="J948">
        <v>0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>
      <c r="A949">
        <v>50</v>
      </c>
      <c r="B949">
        <v>2</v>
      </c>
      <c r="C949">
        <v>0</v>
      </c>
      <c r="D949">
        <v>0</v>
      </c>
      <c r="E949">
        <v>5.2</v>
      </c>
      <c r="F949">
        <v>267</v>
      </c>
      <c r="G949">
        <v>305</v>
      </c>
      <c r="H949">
        <v>144</v>
      </c>
      <c r="I949">
        <v>0</v>
      </c>
      <c r="J949">
        <v>1</v>
      </c>
      <c r="K949">
        <v>1</v>
      </c>
      <c r="L949">
        <v>1</v>
      </c>
      <c r="M949">
        <v>1</v>
      </c>
      <c r="N949">
        <v>0</v>
      </c>
      <c r="O949">
        <v>0</v>
      </c>
    </row>
    <row r="950" spans="1:15">
      <c r="A950">
        <v>50</v>
      </c>
      <c r="B950">
        <v>2</v>
      </c>
      <c r="C950">
        <v>0</v>
      </c>
      <c r="D950">
        <v>0</v>
      </c>
      <c r="E950">
        <v>0.2</v>
      </c>
      <c r="F950">
        <v>33</v>
      </c>
      <c r="G950">
        <v>20</v>
      </c>
      <c r="H950">
        <v>103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1</v>
      </c>
      <c r="O950">
        <v>0</v>
      </c>
    </row>
    <row r="951" spans="1:15">
      <c r="A951">
        <v>50</v>
      </c>
      <c r="B951">
        <v>2</v>
      </c>
      <c r="C951">
        <v>1</v>
      </c>
      <c r="D951">
        <v>1</v>
      </c>
      <c r="E951">
        <v>0.3</v>
      </c>
      <c r="F951">
        <v>46</v>
      </c>
      <c r="G951">
        <v>100</v>
      </c>
      <c r="H951">
        <v>181</v>
      </c>
      <c r="I951">
        <v>0</v>
      </c>
      <c r="J951">
        <v>0</v>
      </c>
      <c r="K951">
        <v>1</v>
      </c>
      <c r="L951">
        <v>1</v>
      </c>
      <c r="M951">
        <v>1</v>
      </c>
      <c r="N951">
        <v>0</v>
      </c>
      <c r="O951">
        <v>1</v>
      </c>
    </row>
    <row r="952" spans="1:15">
      <c r="A952">
        <v>50</v>
      </c>
      <c r="B952">
        <v>2</v>
      </c>
      <c r="C952">
        <v>0</v>
      </c>
      <c r="D952">
        <v>1</v>
      </c>
      <c r="E952">
        <v>4.0999999999999996</v>
      </c>
      <c r="F952">
        <v>129</v>
      </c>
      <c r="G952">
        <v>358</v>
      </c>
      <c r="H952">
        <v>163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1</v>
      </c>
      <c r="O952">
        <v>0</v>
      </c>
    </row>
    <row r="953" spans="1:15">
      <c r="A953">
        <v>50</v>
      </c>
      <c r="B953">
        <v>2</v>
      </c>
      <c r="C953">
        <v>1</v>
      </c>
      <c r="D953">
        <v>1</v>
      </c>
      <c r="E953">
        <v>0.6</v>
      </c>
      <c r="F953">
        <v>39</v>
      </c>
      <c r="G953">
        <v>72</v>
      </c>
      <c r="H953">
        <v>44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1</v>
      </c>
    </row>
    <row r="954" spans="1:15">
      <c r="A954">
        <v>50</v>
      </c>
      <c r="B954">
        <v>2</v>
      </c>
      <c r="C954">
        <v>0</v>
      </c>
      <c r="D954">
        <v>0</v>
      </c>
      <c r="E954">
        <v>1.1000000000000001</v>
      </c>
      <c r="F954">
        <v>29</v>
      </c>
      <c r="G954">
        <v>84</v>
      </c>
      <c r="H954">
        <v>270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</row>
    <row r="955" spans="1:15">
      <c r="A955">
        <v>50</v>
      </c>
      <c r="B955">
        <v>2</v>
      </c>
      <c r="C955">
        <v>0</v>
      </c>
      <c r="D955">
        <v>1</v>
      </c>
      <c r="E955">
        <v>2.9</v>
      </c>
      <c r="F955">
        <v>384</v>
      </c>
      <c r="G955">
        <v>862</v>
      </c>
      <c r="H955">
        <v>692</v>
      </c>
      <c r="I955" t="s">
        <v>15</v>
      </c>
      <c r="J955">
        <v>0</v>
      </c>
      <c r="K955">
        <v>1</v>
      </c>
      <c r="L955">
        <v>0</v>
      </c>
      <c r="M955">
        <v>1</v>
      </c>
      <c r="N955">
        <v>0</v>
      </c>
      <c r="O955">
        <v>0</v>
      </c>
    </row>
    <row r="956" spans="1:15">
      <c r="A956">
        <v>50</v>
      </c>
      <c r="B956">
        <v>2</v>
      </c>
      <c r="C956">
        <v>0</v>
      </c>
      <c r="D956">
        <v>0</v>
      </c>
      <c r="E956">
        <v>3.8</v>
      </c>
      <c r="F956">
        <v>672</v>
      </c>
      <c r="G956">
        <v>562</v>
      </c>
      <c r="H956">
        <v>180</v>
      </c>
      <c r="I956" t="s">
        <v>15</v>
      </c>
      <c r="J956">
        <v>0</v>
      </c>
      <c r="K956">
        <v>0</v>
      </c>
      <c r="L956">
        <v>0</v>
      </c>
      <c r="M956">
        <v>1</v>
      </c>
      <c r="N956">
        <v>1</v>
      </c>
      <c r="O956">
        <v>0</v>
      </c>
    </row>
    <row r="957" spans="1:15">
      <c r="A957">
        <v>50</v>
      </c>
      <c r="B957">
        <v>2</v>
      </c>
      <c r="C957">
        <v>0</v>
      </c>
      <c r="D957">
        <v>1</v>
      </c>
      <c r="E957" t="s">
        <v>15</v>
      </c>
      <c r="F957" t="s">
        <v>15</v>
      </c>
      <c r="G957" t="s">
        <v>15</v>
      </c>
      <c r="H957" t="s">
        <v>15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1</v>
      </c>
      <c r="O957">
        <v>0</v>
      </c>
    </row>
    <row r="958" spans="1:15">
      <c r="A958">
        <v>50</v>
      </c>
      <c r="B958">
        <v>2</v>
      </c>
      <c r="C958">
        <v>0</v>
      </c>
      <c r="D958">
        <v>1</v>
      </c>
      <c r="E958" t="s">
        <v>15</v>
      </c>
      <c r="F958" t="s">
        <v>15</v>
      </c>
      <c r="G958" t="s">
        <v>15</v>
      </c>
      <c r="H958" t="s">
        <v>15</v>
      </c>
      <c r="I958">
        <v>0</v>
      </c>
      <c r="J958">
        <v>1</v>
      </c>
      <c r="K958">
        <v>0</v>
      </c>
      <c r="L958">
        <v>0</v>
      </c>
      <c r="M958">
        <v>1</v>
      </c>
      <c r="N958">
        <v>1</v>
      </c>
      <c r="O958">
        <v>0</v>
      </c>
    </row>
    <row r="959" spans="1:15">
      <c r="A959">
        <v>50</v>
      </c>
      <c r="B959">
        <v>2</v>
      </c>
      <c r="C959">
        <v>0</v>
      </c>
      <c r="D959">
        <v>1</v>
      </c>
      <c r="E959">
        <v>1</v>
      </c>
      <c r="F959">
        <v>137</v>
      </c>
      <c r="G959">
        <v>168</v>
      </c>
      <c r="H959">
        <v>133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1</v>
      </c>
      <c r="O959">
        <v>0</v>
      </c>
    </row>
    <row r="960" spans="1:15">
      <c r="A960">
        <v>50</v>
      </c>
      <c r="B960">
        <v>2</v>
      </c>
      <c r="C960" t="s">
        <v>15</v>
      </c>
      <c r="D960" t="s">
        <v>15</v>
      </c>
      <c r="E960" t="s">
        <v>15</v>
      </c>
      <c r="F960" t="s">
        <v>15</v>
      </c>
      <c r="G960" t="s">
        <v>15</v>
      </c>
      <c r="H960" t="s">
        <v>15</v>
      </c>
      <c r="I960">
        <v>0</v>
      </c>
      <c r="J960">
        <v>0</v>
      </c>
      <c r="K960">
        <v>0</v>
      </c>
      <c r="L960">
        <v>0</v>
      </c>
      <c r="M960">
        <v>1</v>
      </c>
      <c r="N960" t="s">
        <v>15</v>
      </c>
      <c r="O960">
        <v>0</v>
      </c>
    </row>
    <row r="961" spans="1:15">
      <c r="A961">
        <v>50</v>
      </c>
      <c r="B961">
        <v>2</v>
      </c>
      <c r="C961">
        <v>0</v>
      </c>
      <c r="D961">
        <v>0</v>
      </c>
      <c r="E961">
        <v>12.6</v>
      </c>
      <c r="F961">
        <v>36</v>
      </c>
      <c r="G961">
        <v>19</v>
      </c>
      <c r="H961">
        <v>287</v>
      </c>
      <c r="I961">
        <v>0</v>
      </c>
      <c r="J961">
        <v>0</v>
      </c>
      <c r="K961">
        <v>1</v>
      </c>
      <c r="L961">
        <v>1</v>
      </c>
      <c r="M961">
        <v>1</v>
      </c>
      <c r="N961">
        <v>0</v>
      </c>
      <c r="O961">
        <v>0</v>
      </c>
    </row>
    <row r="962" spans="1:15">
      <c r="A962">
        <v>50</v>
      </c>
      <c r="B962">
        <v>2</v>
      </c>
      <c r="C962">
        <v>0</v>
      </c>
      <c r="D962">
        <v>1</v>
      </c>
      <c r="E962" t="s">
        <v>15</v>
      </c>
      <c r="F962" t="s">
        <v>15</v>
      </c>
      <c r="G962" t="s">
        <v>15</v>
      </c>
      <c r="H962" t="s">
        <v>15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1</v>
      </c>
      <c r="O962">
        <v>0</v>
      </c>
    </row>
    <row r="963" spans="1:15">
      <c r="A963">
        <v>50</v>
      </c>
      <c r="B963">
        <v>2</v>
      </c>
      <c r="C963">
        <v>0</v>
      </c>
      <c r="D963">
        <v>0</v>
      </c>
      <c r="E963">
        <v>0.3</v>
      </c>
      <c r="F963">
        <v>16</v>
      </c>
      <c r="G963">
        <v>24</v>
      </c>
      <c r="H963">
        <v>89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</row>
    <row r="964" spans="1:15">
      <c r="A964">
        <v>51</v>
      </c>
      <c r="B964">
        <v>2</v>
      </c>
      <c r="C964">
        <v>0</v>
      </c>
      <c r="D964">
        <v>1</v>
      </c>
      <c r="E964">
        <v>1.2</v>
      </c>
      <c r="F964">
        <v>462</v>
      </c>
      <c r="G964">
        <v>454</v>
      </c>
      <c r="H964">
        <v>239</v>
      </c>
      <c r="I964">
        <v>0</v>
      </c>
      <c r="J964">
        <v>1</v>
      </c>
      <c r="K964">
        <v>1</v>
      </c>
      <c r="L964">
        <v>0</v>
      </c>
      <c r="M964">
        <v>1</v>
      </c>
      <c r="N964">
        <v>1</v>
      </c>
      <c r="O964">
        <v>0</v>
      </c>
    </row>
    <row r="965" spans="1:15">
      <c r="A965">
        <v>51</v>
      </c>
      <c r="B965">
        <v>2</v>
      </c>
      <c r="C965">
        <v>0</v>
      </c>
      <c r="D965">
        <v>1</v>
      </c>
      <c r="E965">
        <v>1.5</v>
      </c>
      <c r="F965">
        <v>312</v>
      </c>
      <c r="G965">
        <v>800</v>
      </c>
      <c r="H965">
        <v>378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</row>
    <row r="966" spans="1:15">
      <c r="A966">
        <v>51</v>
      </c>
      <c r="B966">
        <v>2</v>
      </c>
      <c r="C966">
        <v>0</v>
      </c>
      <c r="D966">
        <v>0</v>
      </c>
      <c r="E966">
        <v>2.1</v>
      </c>
      <c r="F966">
        <v>182</v>
      </c>
      <c r="G966">
        <v>365</v>
      </c>
      <c r="H966">
        <v>395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1</v>
      </c>
      <c r="O966">
        <v>0</v>
      </c>
    </row>
    <row r="967" spans="1:15">
      <c r="A967">
        <v>51</v>
      </c>
      <c r="B967">
        <v>2</v>
      </c>
      <c r="C967">
        <v>0</v>
      </c>
      <c r="D967">
        <v>1</v>
      </c>
      <c r="E967">
        <v>19</v>
      </c>
      <c r="F967">
        <v>301</v>
      </c>
      <c r="G967">
        <v>414</v>
      </c>
      <c r="H967">
        <v>581</v>
      </c>
      <c r="I967">
        <v>0</v>
      </c>
      <c r="J967">
        <v>0</v>
      </c>
      <c r="K967">
        <v>1</v>
      </c>
      <c r="L967">
        <v>1</v>
      </c>
      <c r="M967">
        <v>1</v>
      </c>
      <c r="N967">
        <v>0</v>
      </c>
      <c r="O967">
        <v>0</v>
      </c>
    </row>
    <row r="968" spans="1:15">
      <c r="A968">
        <v>51</v>
      </c>
      <c r="B968">
        <v>2</v>
      </c>
      <c r="C968">
        <v>0</v>
      </c>
      <c r="D968">
        <v>1</v>
      </c>
      <c r="E968">
        <v>2.5</v>
      </c>
      <c r="F968">
        <v>429</v>
      </c>
      <c r="G968">
        <v>569</v>
      </c>
      <c r="H968">
        <v>459</v>
      </c>
      <c r="I968">
        <v>0</v>
      </c>
      <c r="J968">
        <v>0</v>
      </c>
      <c r="K968">
        <v>1</v>
      </c>
      <c r="L968">
        <v>0</v>
      </c>
      <c r="M968">
        <v>1</v>
      </c>
      <c r="N968">
        <v>1</v>
      </c>
      <c r="O968">
        <v>0</v>
      </c>
    </row>
    <row r="969" spans="1:15">
      <c r="A969">
        <v>51</v>
      </c>
      <c r="B969">
        <v>2</v>
      </c>
      <c r="C969">
        <v>0</v>
      </c>
      <c r="D969">
        <v>0</v>
      </c>
      <c r="E969" t="s">
        <v>15</v>
      </c>
      <c r="F969" t="s">
        <v>15</v>
      </c>
      <c r="G969" t="s">
        <v>15</v>
      </c>
      <c r="H969" t="s">
        <v>15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1</v>
      </c>
      <c r="O969">
        <v>0</v>
      </c>
    </row>
    <row r="970" spans="1:15">
      <c r="A970">
        <v>51</v>
      </c>
      <c r="B970">
        <v>2</v>
      </c>
      <c r="C970">
        <v>0</v>
      </c>
      <c r="D970">
        <v>1</v>
      </c>
      <c r="E970">
        <v>1.3</v>
      </c>
      <c r="F970">
        <v>83</v>
      </c>
      <c r="G970">
        <v>56</v>
      </c>
      <c r="H970">
        <v>75</v>
      </c>
      <c r="I970" t="s">
        <v>15</v>
      </c>
      <c r="J970">
        <v>0</v>
      </c>
      <c r="K970">
        <v>0</v>
      </c>
      <c r="L970">
        <v>0</v>
      </c>
      <c r="M970">
        <v>0</v>
      </c>
      <c r="N970" t="s">
        <v>15</v>
      </c>
      <c r="O970">
        <v>0</v>
      </c>
    </row>
    <row r="971" spans="1:15">
      <c r="A971">
        <v>51</v>
      </c>
      <c r="B971">
        <v>2</v>
      </c>
      <c r="C971">
        <v>1</v>
      </c>
      <c r="D971">
        <v>1</v>
      </c>
      <c r="E971" t="s">
        <v>15</v>
      </c>
      <c r="F971" t="s">
        <v>15</v>
      </c>
      <c r="G971" t="s">
        <v>15</v>
      </c>
      <c r="H971" t="s">
        <v>15</v>
      </c>
      <c r="I971">
        <v>0</v>
      </c>
      <c r="J971">
        <v>0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>
      <c r="A972">
        <v>51</v>
      </c>
      <c r="B972">
        <v>2</v>
      </c>
      <c r="C972">
        <v>0</v>
      </c>
      <c r="D972">
        <v>0</v>
      </c>
      <c r="E972">
        <v>0.9</v>
      </c>
      <c r="F972">
        <v>35</v>
      </c>
      <c r="G972">
        <v>41</v>
      </c>
      <c r="H972">
        <v>75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1</v>
      </c>
      <c r="O972">
        <v>0</v>
      </c>
    </row>
    <row r="973" spans="1:15">
      <c r="A973">
        <v>51</v>
      </c>
      <c r="B973">
        <v>2</v>
      </c>
      <c r="C973">
        <v>0</v>
      </c>
      <c r="D973">
        <v>0</v>
      </c>
      <c r="E973">
        <v>2.2999999999999998</v>
      </c>
      <c r="F973">
        <v>824</v>
      </c>
      <c r="G973">
        <v>1306</v>
      </c>
      <c r="H973">
        <v>235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1</v>
      </c>
      <c r="O973">
        <v>0</v>
      </c>
    </row>
    <row r="974" spans="1:15">
      <c r="A974">
        <v>52</v>
      </c>
      <c r="B974">
        <v>2</v>
      </c>
      <c r="C974">
        <v>0</v>
      </c>
      <c r="D974">
        <v>0</v>
      </c>
      <c r="E974">
        <v>9.8000000000000007</v>
      </c>
      <c r="F974">
        <v>119</v>
      </c>
      <c r="G974">
        <v>207</v>
      </c>
      <c r="H974">
        <v>159</v>
      </c>
      <c r="I974">
        <v>0</v>
      </c>
      <c r="J974">
        <v>0</v>
      </c>
      <c r="K974">
        <v>1</v>
      </c>
      <c r="L974">
        <v>1</v>
      </c>
      <c r="M974">
        <v>1</v>
      </c>
      <c r="N974">
        <v>0</v>
      </c>
      <c r="O974">
        <v>0</v>
      </c>
    </row>
    <row r="975" spans="1:15">
      <c r="A975">
        <v>52</v>
      </c>
      <c r="B975">
        <v>2</v>
      </c>
      <c r="C975" t="s">
        <v>15</v>
      </c>
      <c r="D975" t="s">
        <v>15</v>
      </c>
      <c r="E975">
        <v>1</v>
      </c>
      <c r="F975">
        <v>31</v>
      </c>
      <c r="G975" t="s">
        <v>15</v>
      </c>
      <c r="H975" t="s">
        <v>15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1</v>
      </c>
      <c r="O975">
        <v>0</v>
      </c>
    </row>
    <row r="976" spans="1:15">
      <c r="A976">
        <v>52</v>
      </c>
      <c r="B976">
        <v>2</v>
      </c>
      <c r="C976">
        <v>1</v>
      </c>
      <c r="D976">
        <v>1</v>
      </c>
      <c r="E976">
        <v>0.3</v>
      </c>
      <c r="F976">
        <v>60</v>
      </c>
      <c r="G976">
        <v>41</v>
      </c>
      <c r="H976">
        <v>266</v>
      </c>
      <c r="I976">
        <v>0</v>
      </c>
      <c r="J976">
        <v>0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>
      <c r="A977">
        <v>52</v>
      </c>
      <c r="B977">
        <v>2</v>
      </c>
      <c r="C977">
        <v>1</v>
      </c>
      <c r="D977">
        <v>1</v>
      </c>
      <c r="E977" t="s">
        <v>15</v>
      </c>
      <c r="F977" t="s">
        <v>15</v>
      </c>
      <c r="G977" t="s">
        <v>15</v>
      </c>
      <c r="H977" t="s">
        <v>15</v>
      </c>
      <c r="I977">
        <v>0</v>
      </c>
      <c r="J977">
        <v>0</v>
      </c>
      <c r="K977">
        <v>1</v>
      </c>
      <c r="L977">
        <v>1</v>
      </c>
      <c r="M977">
        <v>1</v>
      </c>
      <c r="N977">
        <v>0</v>
      </c>
      <c r="O977">
        <v>1</v>
      </c>
    </row>
    <row r="978" spans="1:15">
      <c r="A978">
        <v>52</v>
      </c>
      <c r="B978">
        <v>2</v>
      </c>
      <c r="C978">
        <v>0</v>
      </c>
      <c r="D978">
        <v>0</v>
      </c>
      <c r="E978">
        <v>1</v>
      </c>
      <c r="F978">
        <v>167</v>
      </c>
      <c r="G978">
        <v>305</v>
      </c>
      <c r="H978">
        <v>132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1</v>
      </c>
      <c r="O978">
        <v>0</v>
      </c>
    </row>
    <row r="979" spans="1:15">
      <c r="A979">
        <v>52</v>
      </c>
      <c r="B979">
        <v>2</v>
      </c>
      <c r="C979">
        <v>1</v>
      </c>
      <c r="D979">
        <v>1</v>
      </c>
      <c r="E979">
        <v>4</v>
      </c>
      <c r="F979">
        <v>645</v>
      </c>
      <c r="G979">
        <v>443</v>
      </c>
      <c r="H979">
        <v>234</v>
      </c>
      <c r="I979">
        <v>0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1</v>
      </c>
    </row>
    <row r="980" spans="1:15">
      <c r="A980">
        <v>52</v>
      </c>
      <c r="B980">
        <v>2</v>
      </c>
      <c r="C980" t="s">
        <v>15</v>
      </c>
      <c r="D980" t="s">
        <v>15</v>
      </c>
      <c r="E980">
        <v>0.6</v>
      </c>
      <c r="F980">
        <v>68</v>
      </c>
      <c r="G980">
        <v>55</v>
      </c>
      <c r="H980">
        <v>157</v>
      </c>
      <c r="I980" t="s">
        <v>15</v>
      </c>
      <c r="J980">
        <v>0</v>
      </c>
      <c r="K980">
        <v>0</v>
      </c>
      <c r="L980">
        <v>0</v>
      </c>
      <c r="M980">
        <v>1</v>
      </c>
      <c r="N980">
        <v>1</v>
      </c>
      <c r="O980">
        <v>0</v>
      </c>
    </row>
    <row r="981" spans="1:15">
      <c r="A981">
        <v>52</v>
      </c>
      <c r="B981">
        <v>2</v>
      </c>
      <c r="C981">
        <v>0</v>
      </c>
      <c r="D981">
        <v>1</v>
      </c>
      <c r="E981">
        <v>1.1000000000000001</v>
      </c>
      <c r="F981">
        <v>295</v>
      </c>
      <c r="G981">
        <v>181</v>
      </c>
      <c r="H981">
        <v>102</v>
      </c>
      <c r="I981" t="s">
        <v>15</v>
      </c>
      <c r="J981">
        <v>0</v>
      </c>
      <c r="K981">
        <v>0</v>
      </c>
      <c r="L981">
        <v>0</v>
      </c>
      <c r="M981">
        <v>1</v>
      </c>
      <c r="N981">
        <v>1</v>
      </c>
      <c r="O981">
        <v>0</v>
      </c>
    </row>
    <row r="982" spans="1:15">
      <c r="A982">
        <v>52</v>
      </c>
      <c r="B982">
        <v>2</v>
      </c>
      <c r="C982">
        <v>0</v>
      </c>
      <c r="D982">
        <v>1</v>
      </c>
      <c r="E982">
        <v>1.7</v>
      </c>
      <c r="F982">
        <v>603</v>
      </c>
      <c r="G982">
        <v>627</v>
      </c>
      <c r="H982">
        <v>256</v>
      </c>
      <c r="I982" t="s">
        <v>15</v>
      </c>
      <c r="J982">
        <v>0</v>
      </c>
      <c r="K982">
        <v>0</v>
      </c>
      <c r="L982">
        <v>0</v>
      </c>
      <c r="M982">
        <v>0</v>
      </c>
      <c r="N982" t="s">
        <v>15</v>
      </c>
      <c r="O982">
        <v>0</v>
      </c>
    </row>
    <row r="983" spans="1:15">
      <c r="A983">
        <v>52</v>
      </c>
      <c r="B983">
        <v>2</v>
      </c>
      <c r="C983">
        <v>0</v>
      </c>
      <c r="D983">
        <v>0</v>
      </c>
      <c r="E983">
        <v>0</v>
      </c>
      <c r="F983">
        <v>19</v>
      </c>
      <c r="G983">
        <v>26</v>
      </c>
      <c r="H983">
        <v>130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1</v>
      </c>
      <c r="O983">
        <v>0</v>
      </c>
    </row>
    <row r="984" spans="1:15">
      <c r="A984">
        <v>52</v>
      </c>
      <c r="B984">
        <v>2</v>
      </c>
      <c r="C984">
        <v>0</v>
      </c>
      <c r="D984">
        <v>0</v>
      </c>
      <c r="E984">
        <v>8.3000000000000007</v>
      </c>
      <c r="F984">
        <v>330</v>
      </c>
      <c r="G984">
        <v>596</v>
      </c>
      <c r="H984">
        <v>219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</row>
    <row r="985" spans="1:15">
      <c r="A985">
        <v>52</v>
      </c>
      <c r="B985">
        <v>2</v>
      </c>
      <c r="C985">
        <v>1</v>
      </c>
      <c r="D985">
        <v>1</v>
      </c>
      <c r="E985">
        <v>5.0999999999999996</v>
      </c>
      <c r="F985">
        <v>216</v>
      </c>
      <c r="G985">
        <v>480</v>
      </c>
      <c r="H985">
        <v>306</v>
      </c>
      <c r="I985">
        <v>0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>
      <c r="A986">
        <v>52</v>
      </c>
      <c r="B986">
        <v>2</v>
      </c>
      <c r="C986" t="s">
        <v>15</v>
      </c>
      <c r="D986" t="s">
        <v>15</v>
      </c>
      <c r="E986">
        <v>2.1</v>
      </c>
      <c r="F986">
        <v>244</v>
      </c>
      <c r="G986">
        <v>716</v>
      </c>
      <c r="H986">
        <v>513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1</v>
      </c>
      <c r="O986">
        <v>0</v>
      </c>
    </row>
    <row r="987" spans="1:15">
      <c r="A987">
        <v>52</v>
      </c>
      <c r="B987">
        <v>2</v>
      </c>
      <c r="C987">
        <v>0</v>
      </c>
      <c r="D987">
        <v>0</v>
      </c>
      <c r="E987">
        <v>0.7</v>
      </c>
      <c r="F987">
        <v>127</v>
      </c>
      <c r="G987">
        <v>390</v>
      </c>
      <c r="H987">
        <v>146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1</v>
      </c>
      <c r="O987">
        <v>0</v>
      </c>
    </row>
    <row r="988" spans="1:15">
      <c r="A988">
        <v>52</v>
      </c>
      <c r="B988">
        <v>2</v>
      </c>
      <c r="C988" t="s">
        <v>15</v>
      </c>
      <c r="D988" t="s">
        <v>15</v>
      </c>
      <c r="E988">
        <v>0.3</v>
      </c>
      <c r="F988">
        <v>52</v>
      </c>
      <c r="G988">
        <v>51</v>
      </c>
      <c r="H988">
        <v>74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1</v>
      </c>
      <c r="O988">
        <v>0</v>
      </c>
    </row>
    <row r="989" spans="1:15">
      <c r="A989">
        <v>53</v>
      </c>
      <c r="B989">
        <v>2</v>
      </c>
      <c r="C989">
        <v>1</v>
      </c>
      <c r="D989">
        <v>1</v>
      </c>
      <c r="E989">
        <v>2.2999999999999998</v>
      </c>
      <c r="F989">
        <v>1255</v>
      </c>
      <c r="G989">
        <v>537</v>
      </c>
      <c r="H989">
        <v>217</v>
      </c>
      <c r="I989">
        <v>0</v>
      </c>
      <c r="J989">
        <v>0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>
      <c r="A990">
        <v>53</v>
      </c>
      <c r="B990">
        <v>2</v>
      </c>
      <c r="C990">
        <v>1</v>
      </c>
      <c r="D990">
        <v>0</v>
      </c>
      <c r="E990">
        <v>0.6</v>
      </c>
      <c r="F990">
        <v>158</v>
      </c>
      <c r="G990">
        <v>123</v>
      </c>
      <c r="H990">
        <v>378</v>
      </c>
      <c r="I990">
        <v>0</v>
      </c>
      <c r="J990">
        <v>0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>
      <c r="A991">
        <v>53</v>
      </c>
      <c r="B991">
        <v>2</v>
      </c>
      <c r="C991">
        <v>0</v>
      </c>
      <c r="D991">
        <v>0</v>
      </c>
      <c r="E991">
        <v>1.4</v>
      </c>
      <c r="F991">
        <v>29</v>
      </c>
      <c r="G991">
        <v>55</v>
      </c>
      <c r="H991">
        <v>126</v>
      </c>
      <c r="I991">
        <v>0</v>
      </c>
      <c r="J991">
        <v>0</v>
      </c>
      <c r="K991">
        <v>1</v>
      </c>
      <c r="L991">
        <v>1</v>
      </c>
      <c r="M991">
        <v>1</v>
      </c>
      <c r="N991">
        <v>1</v>
      </c>
      <c r="O991">
        <v>0</v>
      </c>
    </row>
    <row r="992" spans="1:15">
      <c r="A992">
        <v>53</v>
      </c>
      <c r="B992">
        <v>2</v>
      </c>
      <c r="C992">
        <v>1</v>
      </c>
      <c r="D992">
        <v>1</v>
      </c>
      <c r="E992">
        <v>7.4</v>
      </c>
      <c r="F992">
        <v>284</v>
      </c>
      <c r="G992">
        <v>428</v>
      </c>
      <c r="H992">
        <v>590</v>
      </c>
      <c r="I992">
        <v>0</v>
      </c>
      <c r="J992">
        <v>0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>
      <c r="A993">
        <v>53</v>
      </c>
      <c r="B993">
        <v>2</v>
      </c>
      <c r="C993">
        <v>0</v>
      </c>
      <c r="D993">
        <v>1</v>
      </c>
      <c r="E993">
        <v>2.2000000000000002</v>
      </c>
      <c r="F993" t="s">
        <v>15</v>
      </c>
      <c r="G993">
        <v>74</v>
      </c>
      <c r="H993">
        <v>104</v>
      </c>
      <c r="I993">
        <v>0</v>
      </c>
      <c r="J993">
        <v>0</v>
      </c>
      <c r="K993">
        <v>1</v>
      </c>
      <c r="L993">
        <v>0</v>
      </c>
      <c r="M993">
        <v>1</v>
      </c>
      <c r="N993">
        <v>1</v>
      </c>
      <c r="O993">
        <v>0</v>
      </c>
    </row>
    <row r="994" spans="1:15">
      <c r="A994">
        <v>53</v>
      </c>
      <c r="B994">
        <v>2</v>
      </c>
      <c r="C994">
        <v>1</v>
      </c>
      <c r="D994">
        <v>1</v>
      </c>
      <c r="E994">
        <v>0.4</v>
      </c>
      <c r="F994">
        <v>103</v>
      </c>
      <c r="G994">
        <v>286</v>
      </c>
      <c r="H994">
        <v>163</v>
      </c>
      <c r="I994">
        <v>0</v>
      </c>
      <c r="J994">
        <v>0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>
      <c r="A995">
        <v>53</v>
      </c>
      <c r="B995">
        <v>2</v>
      </c>
      <c r="C995">
        <v>0</v>
      </c>
      <c r="D995">
        <v>0</v>
      </c>
      <c r="E995">
        <v>3.9</v>
      </c>
      <c r="F995">
        <v>87</v>
      </c>
      <c r="G995">
        <v>89</v>
      </c>
      <c r="H995">
        <v>197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1</v>
      </c>
      <c r="O995">
        <v>0</v>
      </c>
    </row>
    <row r="996" spans="1:15">
      <c r="A996">
        <v>53</v>
      </c>
      <c r="B996">
        <v>2</v>
      </c>
      <c r="C996">
        <v>1</v>
      </c>
      <c r="D996">
        <v>1</v>
      </c>
      <c r="E996">
        <v>4.8</v>
      </c>
      <c r="F996">
        <v>169</v>
      </c>
      <c r="G996">
        <v>316</v>
      </c>
      <c r="H996">
        <v>269</v>
      </c>
      <c r="I996">
        <v>0</v>
      </c>
      <c r="J996">
        <v>0</v>
      </c>
      <c r="K996">
        <v>1</v>
      </c>
      <c r="L996">
        <v>1</v>
      </c>
      <c r="M996">
        <v>1</v>
      </c>
      <c r="N996">
        <v>0</v>
      </c>
      <c r="O996">
        <v>1</v>
      </c>
    </row>
    <row r="997" spans="1:15">
      <c r="A997">
        <v>53</v>
      </c>
      <c r="B997">
        <v>2</v>
      </c>
      <c r="C997">
        <v>0</v>
      </c>
      <c r="D997">
        <v>1</v>
      </c>
      <c r="E997">
        <v>4.5999999999999996</v>
      </c>
      <c r="F997">
        <v>389</v>
      </c>
      <c r="G997">
        <v>584</v>
      </c>
      <c r="H997">
        <v>501</v>
      </c>
      <c r="I997" t="s">
        <v>15</v>
      </c>
      <c r="J997">
        <v>0</v>
      </c>
      <c r="K997">
        <v>1</v>
      </c>
      <c r="L997">
        <v>1</v>
      </c>
      <c r="M997">
        <v>1</v>
      </c>
      <c r="N997">
        <v>1</v>
      </c>
      <c r="O997">
        <v>0</v>
      </c>
    </row>
    <row r="998" spans="1:15">
      <c r="A998">
        <v>53</v>
      </c>
      <c r="B998">
        <v>2</v>
      </c>
      <c r="C998">
        <v>0</v>
      </c>
      <c r="D998">
        <v>1</v>
      </c>
      <c r="E998">
        <v>1.3</v>
      </c>
      <c r="F998">
        <v>189</v>
      </c>
      <c r="G998">
        <v>700</v>
      </c>
      <c r="H998">
        <v>304</v>
      </c>
      <c r="I998" t="s">
        <v>15</v>
      </c>
      <c r="J998">
        <v>0</v>
      </c>
      <c r="K998">
        <v>0</v>
      </c>
      <c r="L998">
        <v>0</v>
      </c>
      <c r="M998">
        <v>1</v>
      </c>
      <c r="N998">
        <v>1</v>
      </c>
      <c r="O998">
        <v>0</v>
      </c>
    </row>
    <row r="999" spans="1:15">
      <c r="A999">
        <v>53</v>
      </c>
      <c r="B999">
        <v>2</v>
      </c>
      <c r="C999">
        <v>0</v>
      </c>
      <c r="D999">
        <v>1</v>
      </c>
      <c r="E999">
        <v>1.8</v>
      </c>
      <c r="F999">
        <v>318</v>
      </c>
      <c r="G999">
        <v>274</v>
      </c>
      <c r="H999">
        <v>156</v>
      </c>
      <c r="I999">
        <v>0</v>
      </c>
      <c r="J999">
        <v>0</v>
      </c>
      <c r="K999">
        <v>1</v>
      </c>
      <c r="L999">
        <v>0</v>
      </c>
      <c r="M999">
        <v>1</v>
      </c>
      <c r="N999">
        <v>0</v>
      </c>
      <c r="O999">
        <v>0</v>
      </c>
    </row>
    <row r="1000" spans="1:15">
      <c r="A1000">
        <v>53</v>
      </c>
      <c r="B1000">
        <v>2</v>
      </c>
      <c r="C1000">
        <v>0</v>
      </c>
      <c r="D1000">
        <v>1</v>
      </c>
      <c r="E1000">
        <v>0.4</v>
      </c>
      <c r="F1000">
        <v>46</v>
      </c>
      <c r="G1000">
        <v>82</v>
      </c>
      <c r="H1000">
        <v>48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  <c r="O1000">
        <v>0</v>
      </c>
    </row>
    <row r="1001" spans="1:15">
      <c r="A1001">
        <v>53</v>
      </c>
      <c r="B1001">
        <v>2</v>
      </c>
      <c r="C1001">
        <v>0</v>
      </c>
      <c r="D1001">
        <v>1</v>
      </c>
      <c r="E1001" t="s">
        <v>15</v>
      </c>
      <c r="F1001" t="s">
        <v>15</v>
      </c>
      <c r="G1001" t="s">
        <v>15</v>
      </c>
      <c r="H1001" t="s">
        <v>15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1</v>
      </c>
      <c r="O1001">
        <v>0</v>
      </c>
    </row>
    <row r="1002" spans="1:15">
      <c r="A1002">
        <v>53</v>
      </c>
      <c r="B1002">
        <v>2</v>
      </c>
      <c r="C1002">
        <v>0</v>
      </c>
      <c r="D1002">
        <v>1</v>
      </c>
      <c r="E1002">
        <v>1</v>
      </c>
      <c r="F1002">
        <v>228</v>
      </c>
      <c r="G1002">
        <v>178</v>
      </c>
      <c r="H1002">
        <v>91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0</v>
      </c>
    </row>
    <row r="1003" spans="1:15">
      <c r="A1003">
        <v>53</v>
      </c>
      <c r="B1003">
        <v>2</v>
      </c>
      <c r="C1003">
        <v>0</v>
      </c>
      <c r="D1003">
        <v>1</v>
      </c>
      <c r="E1003">
        <v>1</v>
      </c>
      <c r="F1003">
        <v>194</v>
      </c>
      <c r="G1003">
        <v>361</v>
      </c>
      <c r="H1003">
        <v>281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1</v>
      </c>
      <c r="O1003">
        <v>0</v>
      </c>
    </row>
    <row r="1004" spans="1:15">
      <c r="A1004">
        <v>53</v>
      </c>
      <c r="B1004">
        <v>2</v>
      </c>
      <c r="C1004">
        <v>0</v>
      </c>
      <c r="D1004">
        <v>0</v>
      </c>
      <c r="E1004">
        <v>11.7</v>
      </c>
      <c r="F1004">
        <v>85</v>
      </c>
      <c r="G1004">
        <v>147</v>
      </c>
      <c r="H1004">
        <v>184</v>
      </c>
      <c r="I1004">
        <v>0</v>
      </c>
      <c r="J1004">
        <v>0</v>
      </c>
      <c r="K1004">
        <v>1</v>
      </c>
      <c r="L1004">
        <v>1</v>
      </c>
      <c r="M1004">
        <v>1</v>
      </c>
      <c r="N1004">
        <v>0</v>
      </c>
      <c r="O1004">
        <v>0</v>
      </c>
    </row>
    <row r="1005" spans="1:15">
      <c r="A1005">
        <v>53</v>
      </c>
      <c r="B1005">
        <v>2</v>
      </c>
      <c r="C1005">
        <v>0</v>
      </c>
      <c r="D1005">
        <v>0</v>
      </c>
      <c r="E1005">
        <v>0.3</v>
      </c>
      <c r="F1005">
        <v>140</v>
      </c>
      <c r="G1005">
        <v>152</v>
      </c>
      <c r="H1005">
        <v>244</v>
      </c>
      <c r="I1005">
        <v>0</v>
      </c>
      <c r="J1005">
        <v>1</v>
      </c>
      <c r="K1005">
        <v>0</v>
      </c>
      <c r="L1005">
        <v>0</v>
      </c>
      <c r="M1005">
        <v>1</v>
      </c>
      <c r="N1005">
        <v>1</v>
      </c>
      <c r="O1005">
        <v>0</v>
      </c>
    </row>
    <row r="1006" spans="1:15">
      <c r="A1006">
        <v>54</v>
      </c>
      <c r="B1006">
        <v>2</v>
      </c>
      <c r="C1006">
        <v>0</v>
      </c>
      <c r="D1006">
        <v>0</v>
      </c>
      <c r="E1006">
        <v>6.6</v>
      </c>
      <c r="F1006">
        <v>65</v>
      </c>
      <c r="G1006">
        <v>115</v>
      </c>
      <c r="H1006">
        <v>283</v>
      </c>
      <c r="I1006">
        <v>0</v>
      </c>
      <c r="J1006">
        <v>1</v>
      </c>
      <c r="K1006">
        <v>1</v>
      </c>
      <c r="L1006">
        <v>1</v>
      </c>
      <c r="M1006">
        <v>1</v>
      </c>
      <c r="N1006">
        <v>0</v>
      </c>
      <c r="O1006">
        <v>0</v>
      </c>
    </row>
    <row r="1007" spans="1:15">
      <c r="A1007">
        <v>54</v>
      </c>
      <c r="B1007">
        <v>2</v>
      </c>
      <c r="C1007">
        <v>0</v>
      </c>
      <c r="D1007">
        <v>1</v>
      </c>
      <c r="E1007">
        <v>2</v>
      </c>
      <c r="F1007">
        <v>346</v>
      </c>
      <c r="G1007">
        <v>456</v>
      </c>
      <c r="H1007">
        <v>184</v>
      </c>
      <c r="I1007">
        <v>0</v>
      </c>
      <c r="J1007">
        <v>1</v>
      </c>
      <c r="K1007">
        <v>0</v>
      </c>
      <c r="L1007">
        <v>0</v>
      </c>
      <c r="M1007">
        <v>1</v>
      </c>
      <c r="N1007">
        <v>1</v>
      </c>
      <c r="O1007">
        <v>0</v>
      </c>
    </row>
    <row r="1008" spans="1:15">
      <c r="A1008">
        <v>54</v>
      </c>
      <c r="B1008">
        <v>2</v>
      </c>
      <c r="C1008" t="s">
        <v>15</v>
      </c>
      <c r="D1008" t="s">
        <v>15</v>
      </c>
      <c r="E1008">
        <v>36</v>
      </c>
      <c r="F1008">
        <v>61</v>
      </c>
      <c r="G1008">
        <v>61</v>
      </c>
      <c r="H1008">
        <v>287</v>
      </c>
      <c r="I1008">
        <v>0</v>
      </c>
      <c r="J1008">
        <v>0</v>
      </c>
      <c r="K1008">
        <v>1</v>
      </c>
      <c r="L1008">
        <v>1</v>
      </c>
      <c r="M1008">
        <v>1</v>
      </c>
      <c r="N1008">
        <v>0</v>
      </c>
      <c r="O1008">
        <v>0</v>
      </c>
    </row>
    <row r="1009" spans="1:15">
      <c r="A1009">
        <v>54</v>
      </c>
      <c r="B1009">
        <v>2</v>
      </c>
      <c r="C1009">
        <v>1</v>
      </c>
      <c r="D1009">
        <v>1</v>
      </c>
      <c r="E1009">
        <v>4</v>
      </c>
      <c r="F1009">
        <v>202</v>
      </c>
      <c r="G1009">
        <v>463</v>
      </c>
      <c r="H1009">
        <v>557</v>
      </c>
      <c r="I1009">
        <v>0</v>
      </c>
      <c r="J1009">
        <v>0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>
      <c r="A1010">
        <v>54</v>
      </c>
      <c r="B1010">
        <v>2</v>
      </c>
      <c r="C1010">
        <v>1</v>
      </c>
      <c r="D1010">
        <v>1</v>
      </c>
      <c r="E1010">
        <v>0.5</v>
      </c>
      <c r="F1010">
        <v>106</v>
      </c>
      <c r="G1010">
        <v>200</v>
      </c>
      <c r="H1010">
        <v>298</v>
      </c>
      <c r="I1010">
        <v>0</v>
      </c>
      <c r="J1010">
        <v>0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>
      <c r="A1011">
        <v>54</v>
      </c>
      <c r="B1011">
        <v>2</v>
      </c>
      <c r="C1011">
        <v>0</v>
      </c>
      <c r="D1011">
        <v>1</v>
      </c>
      <c r="E1011">
        <v>0.9</v>
      </c>
      <c r="F1011">
        <v>69</v>
      </c>
      <c r="G1011">
        <v>28</v>
      </c>
      <c r="H1011">
        <v>108</v>
      </c>
      <c r="I1011" t="s">
        <v>15</v>
      </c>
      <c r="J1011">
        <v>1</v>
      </c>
      <c r="K1011">
        <v>0</v>
      </c>
      <c r="L1011">
        <v>0</v>
      </c>
      <c r="M1011">
        <v>0</v>
      </c>
      <c r="N1011" t="s">
        <v>15</v>
      </c>
      <c r="O1011">
        <v>0</v>
      </c>
    </row>
    <row r="1012" spans="1:15">
      <c r="A1012">
        <v>54</v>
      </c>
      <c r="B1012">
        <v>2</v>
      </c>
      <c r="C1012">
        <v>1</v>
      </c>
      <c r="D1012">
        <v>1</v>
      </c>
      <c r="E1012">
        <v>1</v>
      </c>
      <c r="F1012">
        <v>26</v>
      </c>
      <c r="G1012">
        <v>21</v>
      </c>
      <c r="H1012">
        <v>76</v>
      </c>
      <c r="I1012">
        <v>0</v>
      </c>
      <c r="J1012">
        <v>0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>
      <c r="A1013">
        <v>54</v>
      </c>
      <c r="B1013">
        <v>2</v>
      </c>
      <c r="C1013" t="s">
        <v>15</v>
      </c>
      <c r="D1013" t="s">
        <v>15</v>
      </c>
      <c r="E1013">
        <v>7</v>
      </c>
      <c r="F1013">
        <v>74</v>
      </c>
      <c r="G1013">
        <v>405</v>
      </c>
      <c r="H1013">
        <v>343</v>
      </c>
      <c r="I1013">
        <v>0</v>
      </c>
      <c r="J1013">
        <v>0</v>
      </c>
      <c r="K1013">
        <v>1</v>
      </c>
      <c r="L1013">
        <v>1</v>
      </c>
      <c r="M1013">
        <v>1</v>
      </c>
      <c r="N1013">
        <v>1</v>
      </c>
      <c r="O1013">
        <v>0</v>
      </c>
    </row>
    <row r="1014" spans="1:15">
      <c r="A1014">
        <v>54</v>
      </c>
      <c r="B1014">
        <v>2</v>
      </c>
      <c r="C1014">
        <v>0</v>
      </c>
      <c r="D1014">
        <v>1</v>
      </c>
      <c r="E1014">
        <v>0.6</v>
      </c>
      <c r="F1014">
        <v>142</v>
      </c>
      <c r="G1014">
        <v>176</v>
      </c>
      <c r="H1014">
        <v>149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0</v>
      </c>
    </row>
    <row r="1015" spans="1:15">
      <c r="A1015">
        <v>54</v>
      </c>
      <c r="B1015">
        <v>2</v>
      </c>
      <c r="C1015">
        <v>0</v>
      </c>
      <c r="D1015">
        <v>1</v>
      </c>
      <c r="E1015">
        <v>2.4</v>
      </c>
      <c r="F1015">
        <v>224</v>
      </c>
      <c r="G1015">
        <v>264</v>
      </c>
      <c r="H1015">
        <v>283</v>
      </c>
      <c r="I1015">
        <v>0</v>
      </c>
      <c r="J1015">
        <v>0</v>
      </c>
      <c r="K1015">
        <v>1</v>
      </c>
      <c r="L1015">
        <v>0</v>
      </c>
      <c r="M1015">
        <v>1</v>
      </c>
      <c r="N1015">
        <v>1</v>
      </c>
      <c r="O1015">
        <v>0</v>
      </c>
    </row>
    <row r="1016" spans="1:15">
      <c r="A1016">
        <v>54</v>
      </c>
      <c r="B1016">
        <v>2</v>
      </c>
      <c r="C1016">
        <v>1</v>
      </c>
      <c r="D1016">
        <v>1</v>
      </c>
      <c r="E1016" t="s">
        <v>15</v>
      </c>
      <c r="F1016" t="s">
        <v>15</v>
      </c>
      <c r="G1016" t="s">
        <v>15</v>
      </c>
      <c r="H1016" t="s">
        <v>15</v>
      </c>
      <c r="I1016">
        <v>0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>
      <c r="A1017">
        <v>55</v>
      </c>
      <c r="B1017">
        <v>2</v>
      </c>
      <c r="C1017">
        <v>1</v>
      </c>
      <c r="D1017">
        <v>1</v>
      </c>
      <c r="E1017">
        <v>0.4</v>
      </c>
      <c r="F1017">
        <v>31</v>
      </c>
      <c r="G1017">
        <v>26</v>
      </c>
      <c r="H1017">
        <v>61</v>
      </c>
      <c r="I1017">
        <v>0</v>
      </c>
      <c r="J1017">
        <v>0</v>
      </c>
      <c r="K1017">
        <v>1</v>
      </c>
      <c r="L1017">
        <v>1</v>
      </c>
      <c r="M1017">
        <v>1</v>
      </c>
      <c r="N1017">
        <v>0</v>
      </c>
      <c r="O1017">
        <v>1</v>
      </c>
    </row>
    <row r="1018" spans="1:15">
      <c r="A1018">
        <v>55</v>
      </c>
      <c r="B1018">
        <v>2</v>
      </c>
      <c r="C1018">
        <v>1</v>
      </c>
      <c r="D1018">
        <v>0</v>
      </c>
      <c r="E1018">
        <v>0.6</v>
      </c>
      <c r="F1018">
        <v>16</v>
      </c>
      <c r="G1018">
        <v>29</v>
      </c>
      <c r="H1018">
        <v>106</v>
      </c>
      <c r="I1018">
        <v>0</v>
      </c>
      <c r="J1018">
        <v>0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>
      <c r="A1019">
        <v>55</v>
      </c>
      <c r="B1019">
        <v>2</v>
      </c>
      <c r="C1019" t="s">
        <v>15</v>
      </c>
      <c r="D1019" t="s">
        <v>15</v>
      </c>
      <c r="E1019" t="s">
        <v>15</v>
      </c>
      <c r="F1019" t="s">
        <v>15</v>
      </c>
      <c r="G1019" t="s">
        <v>15</v>
      </c>
      <c r="H1019" t="s">
        <v>15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1</v>
      </c>
      <c r="O1019">
        <v>0</v>
      </c>
    </row>
    <row r="1020" spans="1:15">
      <c r="A1020">
        <v>55</v>
      </c>
      <c r="B1020">
        <v>2</v>
      </c>
      <c r="C1020">
        <v>1</v>
      </c>
      <c r="D1020">
        <v>1</v>
      </c>
      <c r="E1020">
        <v>1.5</v>
      </c>
      <c r="F1020">
        <v>58</v>
      </c>
      <c r="G1020">
        <v>216</v>
      </c>
      <c r="H1020">
        <v>304</v>
      </c>
      <c r="I1020">
        <v>0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>
      <c r="A1021">
        <v>55</v>
      </c>
      <c r="B1021">
        <v>2</v>
      </c>
      <c r="C1021" t="s">
        <v>15</v>
      </c>
      <c r="D1021" t="s">
        <v>15</v>
      </c>
      <c r="E1021">
        <v>9.6</v>
      </c>
      <c r="F1021">
        <v>178</v>
      </c>
      <c r="G1021">
        <v>175</v>
      </c>
      <c r="H1021">
        <v>293</v>
      </c>
      <c r="I1021">
        <v>0</v>
      </c>
      <c r="J1021">
        <v>0</v>
      </c>
      <c r="K1021">
        <v>1</v>
      </c>
      <c r="L1021">
        <v>1</v>
      </c>
      <c r="M1021">
        <v>1</v>
      </c>
      <c r="N1021">
        <v>0</v>
      </c>
      <c r="O1021">
        <v>0</v>
      </c>
    </row>
    <row r="1022" spans="1:15">
      <c r="A1022">
        <v>55</v>
      </c>
      <c r="B1022">
        <v>2</v>
      </c>
      <c r="C1022" t="s">
        <v>15</v>
      </c>
      <c r="D1022" t="s">
        <v>15</v>
      </c>
      <c r="E1022">
        <v>0.8</v>
      </c>
      <c r="F1022">
        <v>37</v>
      </c>
      <c r="G1022">
        <v>57</v>
      </c>
      <c r="H1022">
        <v>372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v>0</v>
      </c>
    </row>
    <row r="1023" spans="1:15">
      <c r="A1023">
        <v>55</v>
      </c>
      <c r="B1023">
        <v>2</v>
      </c>
      <c r="C1023" t="s">
        <v>15</v>
      </c>
      <c r="D1023" t="s">
        <v>15</v>
      </c>
      <c r="E1023">
        <v>14.8</v>
      </c>
      <c r="F1023">
        <v>53</v>
      </c>
      <c r="G1023">
        <v>43</v>
      </c>
      <c r="H1023">
        <v>268</v>
      </c>
      <c r="I1023">
        <v>0</v>
      </c>
      <c r="J1023">
        <v>0</v>
      </c>
      <c r="K1023">
        <v>1</v>
      </c>
      <c r="L1023">
        <v>1</v>
      </c>
      <c r="M1023">
        <v>1</v>
      </c>
      <c r="N1023">
        <v>0</v>
      </c>
      <c r="O1023">
        <v>0</v>
      </c>
    </row>
    <row r="1024" spans="1:15">
      <c r="A1024">
        <v>55</v>
      </c>
      <c r="B1024">
        <v>2</v>
      </c>
      <c r="C1024">
        <v>1</v>
      </c>
      <c r="D1024">
        <v>1</v>
      </c>
      <c r="E1024">
        <v>1.7</v>
      </c>
      <c r="F1024">
        <v>194</v>
      </c>
      <c r="G1024">
        <v>311</v>
      </c>
      <c r="H1024">
        <v>227</v>
      </c>
      <c r="I1024">
        <v>0</v>
      </c>
      <c r="J1024">
        <v>0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>
      <c r="A1025">
        <v>55</v>
      </c>
      <c r="B1025">
        <v>2</v>
      </c>
      <c r="C1025">
        <v>0</v>
      </c>
      <c r="D1025">
        <v>1</v>
      </c>
      <c r="E1025">
        <v>1.6</v>
      </c>
      <c r="F1025">
        <v>31</v>
      </c>
      <c r="G1025">
        <v>32</v>
      </c>
      <c r="H1025">
        <v>78</v>
      </c>
      <c r="I1025" t="s">
        <v>15</v>
      </c>
      <c r="J1025">
        <v>0</v>
      </c>
      <c r="K1025">
        <v>0</v>
      </c>
      <c r="L1025">
        <v>0</v>
      </c>
      <c r="M1025">
        <v>0</v>
      </c>
      <c r="N1025" t="s">
        <v>15</v>
      </c>
      <c r="O1025">
        <v>0</v>
      </c>
    </row>
    <row r="1026" spans="1:15">
      <c r="A1026">
        <v>55</v>
      </c>
      <c r="B1026">
        <v>2</v>
      </c>
      <c r="C1026">
        <v>0</v>
      </c>
      <c r="D1026">
        <v>0</v>
      </c>
      <c r="E1026">
        <v>0.7</v>
      </c>
      <c r="F1026">
        <v>144</v>
      </c>
      <c r="G1026">
        <v>66</v>
      </c>
      <c r="H1026">
        <v>79</v>
      </c>
      <c r="I1026" t="s">
        <v>15</v>
      </c>
      <c r="J1026">
        <v>1</v>
      </c>
      <c r="K1026">
        <v>0</v>
      </c>
      <c r="L1026">
        <v>0</v>
      </c>
      <c r="M1026">
        <v>0</v>
      </c>
      <c r="N1026" t="s">
        <v>15</v>
      </c>
      <c r="O1026">
        <v>0</v>
      </c>
    </row>
    <row r="1027" spans="1:15">
      <c r="A1027">
        <v>55</v>
      </c>
      <c r="B1027">
        <v>2</v>
      </c>
      <c r="C1027">
        <v>0</v>
      </c>
      <c r="D1027">
        <v>1</v>
      </c>
      <c r="E1027">
        <v>0</v>
      </c>
      <c r="F1027">
        <v>29</v>
      </c>
      <c r="G1027" t="s">
        <v>15</v>
      </c>
      <c r="H1027" t="s">
        <v>15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</row>
    <row r="1028" spans="1:15">
      <c r="A1028">
        <v>55</v>
      </c>
      <c r="B1028">
        <v>2</v>
      </c>
      <c r="C1028">
        <v>1</v>
      </c>
      <c r="D1028">
        <v>1</v>
      </c>
      <c r="E1028">
        <v>0.4</v>
      </c>
      <c r="F1028">
        <v>49</v>
      </c>
      <c r="G1028">
        <v>61</v>
      </c>
      <c r="H1028">
        <v>119</v>
      </c>
      <c r="I1028">
        <v>0</v>
      </c>
      <c r="J1028">
        <v>0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>
      <c r="A1029">
        <v>55</v>
      </c>
      <c r="B1029">
        <v>2</v>
      </c>
      <c r="C1029">
        <v>1</v>
      </c>
      <c r="D1029">
        <v>1</v>
      </c>
      <c r="E1029">
        <v>0</v>
      </c>
      <c r="F1029">
        <v>60</v>
      </c>
      <c r="G1029">
        <v>68</v>
      </c>
      <c r="H1029">
        <v>151</v>
      </c>
      <c r="I1029">
        <v>0</v>
      </c>
      <c r="J1029">
        <v>1</v>
      </c>
      <c r="K1029">
        <v>1</v>
      </c>
      <c r="L1029">
        <v>1</v>
      </c>
      <c r="M1029">
        <v>1</v>
      </c>
      <c r="N1029">
        <v>0</v>
      </c>
      <c r="O1029">
        <v>1</v>
      </c>
    </row>
    <row r="1030" spans="1:15">
      <c r="A1030">
        <v>55</v>
      </c>
      <c r="B1030">
        <v>2</v>
      </c>
      <c r="C1030">
        <v>0</v>
      </c>
      <c r="D1030">
        <v>1</v>
      </c>
      <c r="E1030">
        <v>6.5</v>
      </c>
      <c r="F1030">
        <v>70</v>
      </c>
      <c r="G1030">
        <v>152</v>
      </c>
      <c r="H1030">
        <v>434</v>
      </c>
      <c r="I1030">
        <v>0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0</v>
      </c>
    </row>
    <row r="1031" spans="1:15">
      <c r="A1031">
        <v>55</v>
      </c>
      <c r="B1031">
        <v>2</v>
      </c>
      <c r="C1031">
        <v>1</v>
      </c>
      <c r="D1031">
        <v>0</v>
      </c>
      <c r="E1031">
        <v>0.2</v>
      </c>
      <c r="F1031">
        <v>132</v>
      </c>
      <c r="G1031">
        <v>109</v>
      </c>
      <c r="H1031">
        <v>133</v>
      </c>
      <c r="I1031">
        <v>0</v>
      </c>
      <c r="J1031">
        <v>0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>
      <c r="A1032">
        <v>56</v>
      </c>
      <c r="B1032">
        <v>2</v>
      </c>
      <c r="C1032">
        <v>0</v>
      </c>
      <c r="D1032">
        <v>1</v>
      </c>
      <c r="E1032" t="s">
        <v>15</v>
      </c>
      <c r="F1032" t="s">
        <v>15</v>
      </c>
      <c r="G1032" t="s">
        <v>15</v>
      </c>
      <c r="H1032" t="s">
        <v>15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1</v>
      </c>
      <c r="O1032">
        <v>0</v>
      </c>
    </row>
    <row r="1033" spans="1:15">
      <c r="A1033">
        <v>56</v>
      </c>
      <c r="B1033">
        <v>2</v>
      </c>
      <c r="C1033">
        <v>0</v>
      </c>
      <c r="D1033">
        <v>1</v>
      </c>
      <c r="E1033">
        <v>6.8</v>
      </c>
      <c r="F1033">
        <v>138</v>
      </c>
      <c r="G1033">
        <v>131</v>
      </c>
      <c r="H1033">
        <v>2124</v>
      </c>
      <c r="I1033">
        <v>0</v>
      </c>
      <c r="J1033">
        <v>0</v>
      </c>
      <c r="K1033">
        <v>1</v>
      </c>
      <c r="L1033">
        <v>1</v>
      </c>
      <c r="M1033">
        <v>1</v>
      </c>
      <c r="N1033">
        <v>0</v>
      </c>
      <c r="O1033">
        <v>0</v>
      </c>
    </row>
    <row r="1034" spans="1:15">
      <c r="A1034">
        <v>56</v>
      </c>
      <c r="B1034">
        <v>2</v>
      </c>
      <c r="C1034">
        <v>0</v>
      </c>
      <c r="D1034">
        <v>1</v>
      </c>
      <c r="E1034">
        <v>1</v>
      </c>
      <c r="F1034">
        <v>304</v>
      </c>
      <c r="G1034">
        <v>736</v>
      </c>
      <c r="H1034">
        <v>243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0</v>
      </c>
    </row>
    <row r="1035" spans="1:15">
      <c r="A1035">
        <v>56</v>
      </c>
      <c r="B1035">
        <v>2</v>
      </c>
      <c r="C1035">
        <v>0</v>
      </c>
      <c r="D1035">
        <v>1</v>
      </c>
      <c r="E1035">
        <v>3</v>
      </c>
      <c r="F1035">
        <v>735</v>
      </c>
      <c r="G1035">
        <v>605</v>
      </c>
      <c r="H1035">
        <v>242</v>
      </c>
      <c r="I1035">
        <v>0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</row>
    <row r="1036" spans="1:15">
      <c r="A1036">
        <v>56</v>
      </c>
      <c r="B1036">
        <v>2</v>
      </c>
      <c r="C1036">
        <v>1</v>
      </c>
      <c r="D1036">
        <v>1</v>
      </c>
      <c r="E1036">
        <v>1</v>
      </c>
      <c r="F1036">
        <v>35</v>
      </c>
      <c r="G1036">
        <v>35</v>
      </c>
      <c r="H1036">
        <v>122</v>
      </c>
      <c r="I1036">
        <v>0</v>
      </c>
      <c r="J1036">
        <v>0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>
      <c r="A1037">
        <v>56</v>
      </c>
      <c r="B1037">
        <v>2</v>
      </c>
      <c r="C1037" t="s">
        <v>15</v>
      </c>
      <c r="D1037" t="s">
        <v>15</v>
      </c>
      <c r="E1037">
        <v>0.6</v>
      </c>
      <c r="F1037">
        <v>14</v>
      </c>
      <c r="G1037">
        <v>10</v>
      </c>
      <c r="H1037">
        <v>376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</row>
    <row r="1038" spans="1:15">
      <c r="A1038">
        <v>56</v>
      </c>
      <c r="B1038">
        <v>2</v>
      </c>
      <c r="C1038">
        <v>0</v>
      </c>
      <c r="D1038">
        <v>1</v>
      </c>
      <c r="E1038">
        <v>5.3</v>
      </c>
      <c r="F1038">
        <v>164</v>
      </c>
      <c r="G1038">
        <v>450</v>
      </c>
      <c r="H1038">
        <v>238</v>
      </c>
      <c r="I1038">
        <v>0</v>
      </c>
      <c r="J1038">
        <v>0</v>
      </c>
      <c r="K1038">
        <v>1</v>
      </c>
      <c r="L1038">
        <v>1</v>
      </c>
      <c r="M1038">
        <v>1</v>
      </c>
      <c r="N1038">
        <v>1</v>
      </c>
      <c r="O1038">
        <v>0</v>
      </c>
    </row>
    <row r="1039" spans="1:15">
      <c r="A1039">
        <v>56</v>
      </c>
      <c r="B1039">
        <v>2</v>
      </c>
      <c r="C1039">
        <v>0</v>
      </c>
      <c r="D1039">
        <v>1</v>
      </c>
      <c r="E1039">
        <v>0.6</v>
      </c>
      <c r="F1039">
        <v>57</v>
      </c>
      <c r="G1039">
        <v>60</v>
      </c>
      <c r="H1039">
        <v>61</v>
      </c>
      <c r="I1039" t="s">
        <v>15</v>
      </c>
      <c r="J1039">
        <v>1</v>
      </c>
      <c r="K1039">
        <v>0</v>
      </c>
      <c r="L1039">
        <v>0</v>
      </c>
      <c r="M1039">
        <v>0</v>
      </c>
      <c r="N1039" t="s">
        <v>15</v>
      </c>
      <c r="O1039">
        <v>0</v>
      </c>
    </row>
    <row r="1040" spans="1:15">
      <c r="A1040">
        <v>56</v>
      </c>
      <c r="B1040">
        <v>2</v>
      </c>
      <c r="C1040" t="s">
        <v>15</v>
      </c>
      <c r="D1040" t="s">
        <v>15</v>
      </c>
      <c r="E1040">
        <v>9</v>
      </c>
      <c r="F1040">
        <v>142</v>
      </c>
      <c r="G1040" t="s">
        <v>15</v>
      </c>
      <c r="H1040" t="s">
        <v>15</v>
      </c>
      <c r="I1040">
        <v>0</v>
      </c>
      <c r="J1040">
        <v>0</v>
      </c>
      <c r="K1040">
        <v>1</v>
      </c>
      <c r="L1040">
        <v>1</v>
      </c>
      <c r="M1040">
        <v>1</v>
      </c>
      <c r="N1040">
        <v>0</v>
      </c>
      <c r="O1040">
        <v>0</v>
      </c>
    </row>
    <row r="1041" spans="1:15">
      <c r="A1041">
        <v>56</v>
      </c>
      <c r="B1041">
        <v>2</v>
      </c>
      <c r="C1041">
        <v>1</v>
      </c>
      <c r="D1041">
        <v>1</v>
      </c>
      <c r="E1041">
        <v>0.4</v>
      </c>
      <c r="F1041">
        <v>16</v>
      </c>
      <c r="G1041">
        <v>20</v>
      </c>
      <c r="H1041">
        <v>185</v>
      </c>
      <c r="I1041">
        <v>0</v>
      </c>
      <c r="J1041">
        <v>0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>
      <c r="A1042">
        <v>56</v>
      </c>
      <c r="B1042">
        <v>2</v>
      </c>
      <c r="C1042">
        <v>0</v>
      </c>
      <c r="D1042">
        <v>1</v>
      </c>
      <c r="E1042">
        <v>2.9</v>
      </c>
      <c r="F1042">
        <v>227</v>
      </c>
      <c r="G1042">
        <v>302</v>
      </c>
      <c r="H1042">
        <v>205</v>
      </c>
      <c r="I1042">
        <v>0</v>
      </c>
      <c r="J1042">
        <v>0</v>
      </c>
      <c r="K1042">
        <v>1</v>
      </c>
      <c r="L1042">
        <v>0</v>
      </c>
      <c r="M1042">
        <v>1</v>
      </c>
      <c r="N1042">
        <v>1</v>
      </c>
      <c r="O1042">
        <v>0</v>
      </c>
    </row>
    <row r="1043" spans="1:15">
      <c r="A1043">
        <v>56</v>
      </c>
      <c r="B1043">
        <v>2</v>
      </c>
      <c r="C1043">
        <v>1</v>
      </c>
      <c r="D1043">
        <v>1</v>
      </c>
      <c r="E1043">
        <v>4</v>
      </c>
      <c r="F1043">
        <v>365</v>
      </c>
      <c r="G1043">
        <v>315</v>
      </c>
      <c r="H1043" t="s">
        <v>15</v>
      </c>
      <c r="I1043">
        <v>0</v>
      </c>
      <c r="J1043">
        <v>0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>
      <c r="A1044">
        <v>56</v>
      </c>
      <c r="B1044">
        <v>2</v>
      </c>
      <c r="C1044">
        <v>1</v>
      </c>
      <c r="D1044">
        <v>1</v>
      </c>
      <c r="E1044">
        <v>1</v>
      </c>
      <c r="F1044">
        <v>476</v>
      </c>
      <c r="G1044">
        <v>277</v>
      </c>
      <c r="H1044">
        <v>326</v>
      </c>
      <c r="I1044">
        <v>0</v>
      </c>
      <c r="J1044">
        <v>0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>
      <c r="A1045">
        <v>56</v>
      </c>
      <c r="B1045">
        <v>2</v>
      </c>
      <c r="C1045">
        <v>0</v>
      </c>
      <c r="D1045">
        <v>1</v>
      </c>
      <c r="E1045" t="s">
        <v>15</v>
      </c>
      <c r="F1045" t="s">
        <v>15</v>
      </c>
      <c r="G1045" t="s">
        <v>15</v>
      </c>
      <c r="H1045" t="s">
        <v>15</v>
      </c>
      <c r="I1045">
        <v>0</v>
      </c>
      <c r="J1045">
        <v>1</v>
      </c>
      <c r="K1045">
        <v>0</v>
      </c>
      <c r="L1045">
        <v>0</v>
      </c>
      <c r="M1045">
        <v>1</v>
      </c>
      <c r="N1045">
        <v>1</v>
      </c>
      <c r="O1045">
        <v>0</v>
      </c>
    </row>
    <row r="1046" spans="1:15">
      <c r="A1046">
        <v>57</v>
      </c>
      <c r="B1046">
        <v>2</v>
      </c>
      <c r="C1046">
        <v>0</v>
      </c>
      <c r="D1046">
        <v>1</v>
      </c>
      <c r="E1046">
        <v>0</v>
      </c>
      <c r="F1046">
        <v>28</v>
      </c>
      <c r="G1046">
        <v>16</v>
      </c>
      <c r="H1046">
        <v>117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0</v>
      </c>
    </row>
    <row r="1047" spans="1:15">
      <c r="A1047">
        <v>57</v>
      </c>
      <c r="B1047">
        <v>2</v>
      </c>
      <c r="C1047">
        <v>1</v>
      </c>
      <c r="D1047">
        <v>0</v>
      </c>
      <c r="E1047">
        <v>0.2</v>
      </c>
      <c r="F1047">
        <v>30</v>
      </c>
      <c r="G1047">
        <v>17</v>
      </c>
      <c r="H1047">
        <v>102</v>
      </c>
      <c r="I1047">
        <v>0</v>
      </c>
      <c r="J1047">
        <v>0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>
      <c r="A1048">
        <v>57</v>
      </c>
      <c r="B1048">
        <v>2</v>
      </c>
      <c r="C1048">
        <v>0</v>
      </c>
      <c r="D1048">
        <v>1</v>
      </c>
      <c r="E1048" t="s">
        <v>15</v>
      </c>
      <c r="F1048" t="s">
        <v>15</v>
      </c>
      <c r="G1048" t="s">
        <v>15</v>
      </c>
      <c r="H1048" t="s">
        <v>15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1</v>
      </c>
      <c r="O1048">
        <v>0</v>
      </c>
    </row>
    <row r="1049" spans="1:15">
      <c r="A1049">
        <v>57</v>
      </c>
      <c r="B1049">
        <v>2</v>
      </c>
      <c r="C1049">
        <v>1</v>
      </c>
      <c r="D1049">
        <v>1</v>
      </c>
      <c r="E1049">
        <v>5.4</v>
      </c>
      <c r="F1049">
        <v>361</v>
      </c>
      <c r="G1049">
        <v>470</v>
      </c>
      <c r="H1049">
        <v>300</v>
      </c>
      <c r="I1049">
        <v>0</v>
      </c>
      <c r="J1049">
        <v>0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>
      <c r="A1050">
        <v>57</v>
      </c>
      <c r="B1050">
        <v>2</v>
      </c>
      <c r="C1050">
        <v>0</v>
      </c>
      <c r="D1050">
        <v>1</v>
      </c>
      <c r="E1050">
        <v>1.1000000000000001</v>
      </c>
      <c r="F1050">
        <v>49</v>
      </c>
      <c r="G1050">
        <v>132</v>
      </c>
      <c r="H1050">
        <v>90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</row>
    <row r="1051" spans="1:15">
      <c r="A1051">
        <v>57</v>
      </c>
      <c r="B1051">
        <v>2</v>
      </c>
      <c r="C1051">
        <v>1</v>
      </c>
      <c r="D1051">
        <v>1</v>
      </c>
      <c r="E1051">
        <v>0.5</v>
      </c>
      <c r="F1051">
        <v>29</v>
      </c>
      <c r="G1051">
        <v>57</v>
      </c>
      <c r="H1051">
        <v>182</v>
      </c>
      <c r="I1051">
        <v>0</v>
      </c>
      <c r="J1051">
        <v>0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>
      <c r="A1052">
        <v>57</v>
      </c>
      <c r="B1052">
        <v>2</v>
      </c>
      <c r="C1052">
        <v>0</v>
      </c>
      <c r="D1052">
        <v>1</v>
      </c>
      <c r="E1052">
        <v>1.1000000000000001</v>
      </c>
      <c r="F1052">
        <v>120</v>
      </c>
      <c r="G1052">
        <v>52</v>
      </c>
      <c r="H1052">
        <v>160</v>
      </c>
      <c r="I1052">
        <v>0</v>
      </c>
      <c r="J1052">
        <v>0</v>
      </c>
      <c r="K1052">
        <v>1</v>
      </c>
      <c r="L1052">
        <v>0</v>
      </c>
      <c r="M1052">
        <v>1</v>
      </c>
      <c r="N1052">
        <v>1</v>
      </c>
      <c r="O1052">
        <v>0</v>
      </c>
    </row>
    <row r="1053" spans="1:15">
      <c r="A1053">
        <v>57</v>
      </c>
      <c r="B1053">
        <v>2</v>
      </c>
      <c r="C1053">
        <v>0</v>
      </c>
      <c r="D1053">
        <v>1</v>
      </c>
      <c r="E1053">
        <v>4.8</v>
      </c>
      <c r="F1053">
        <v>105</v>
      </c>
      <c r="G1053">
        <v>135</v>
      </c>
      <c r="H1053">
        <v>767</v>
      </c>
      <c r="I1053" t="s">
        <v>15</v>
      </c>
      <c r="J1053">
        <v>0</v>
      </c>
      <c r="K1053">
        <v>1</v>
      </c>
      <c r="L1053">
        <v>1</v>
      </c>
      <c r="M1053">
        <v>1</v>
      </c>
      <c r="N1053">
        <v>1</v>
      </c>
      <c r="O1053">
        <v>0</v>
      </c>
    </row>
    <row r="1054" spans="1:15">
      <c r="A1054">
        <v>57</v>
      </c>
      <c r="B1054">
        <v>2</v>
      </c>
      <c r="C1054">
        <v>0</v>
      </c>
      <c r="D1054">
        <v>0</v>
      </c>
      <c r="E1054">
        <v>1</v>
      </c>
      <c r="F1054">
        <v>64</v>
      </c>
      <c r="G1054">
        <v>157</v>
      </c>
      <c r="H1054">
        <v>86</v>
      </c>
      <c r="I1054" t="s">
        <v>15</v>
      </c>
      <c r="J1054">
        <v>0</v>
      </c>
      <c r="K1054">
        <v>0</v>
      </c>
      <c r="L1054">
        <v>0</v>
      </c>
      <c r="M1054">
        <v>1</v>
      </c>
      <c r="N1054">
        <v>1</v>
      </c>
      <c r="O1054">
        <v>0</v>
      </c>
    </row>
    <row r="1055" spans="1:15">
      <c r="A1055">
        <v>57</v>
      </c>
      <c r="B1055">
        <v>2</v>
      </c>
      <c r="C1055">
        <v>0</v>
      </c>
      <c r="D1055">
        <v>1</v>
      </c>
      <c r="E1055">
        <v>22</v>
      </c>
      <c r="F1055">
        <v>244</v>
      </c>
      <c r="G1055">
        <v>301</v>
      </c>
      <c r="H1055">
        <v>697</v>
      </c>
      <c r="I1055">
        <v>0</v>
      </c>
      <c r="J1055">
        <v>0</v>
      </c>
      <c r="K1055">
        <v>1</v>
      </c>
      <c r="L1055">
        <v>1</v>
      </c>
      <c r="M1055">
        <v>1</v>
      </c>
      <c r="N1055">
        <v>0</v>
      </c>
      <c r="O1055">
        <v>0</v>
      </c>
    </row>
    <row r="1056" spans="1:15">
      <c r="A1056">
        <v>57</v>
      </c>
      <c r="B1056">
        <v>2</v>
      </c>
      <c r="C1056">
        <v>0</v>
      </c>
      <c r="D1056">
        <v>1</v>
      </c>
      <c r="E1056">
        <v>1.2</v>
      </c>
      <c r="F1056">
        <v>42</v>
      </c>
      <c r="G1056">
        <v>77</v>
      </c>
      <c r="H1056">
        <v>358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1</v>
      </c>
      <c r="O1056">
        <v>0</v>
      </c>
    </row>
    <row r="1057" spans="1:15">
      <c r="A1057">
        <v>57</v>
      </c>
      <c r="B1057">
        <v>2</v>
      </c>
      <c r="C1057" t="s">
        <v>15</v>
      </c>
      <c r="D1057" t="s">
        <v>15</v>
      </c>
      <c r="E1057">
        <v>10</v>
      </c>
      <c r="F1057">
        <v>158</v>
      </c>
      <c r="G1057" t="s">
        <v>15</v>
      </c>
      <c r="H1057" t="s">
        <v>15</v>
      </c>
      <c r="I1057">
        <v>0</v>
      </c>
      <c r="J1057">
        <v>0</v>
      </c>
      <c r="K1057">
        <v>1</v>
      </c>
      <c r="L1057">
        <v>1</v>
      </c>
      <c r="M1057">
        <v>1</v>
      </c>
      <c r="N1057">
        <v>1</v>
      </c>
      <c r="O1057">
        <v>0</v>
      </c>
    </row>
    <row r="1058" spans="1:15">
      <c r="A1058">
        <v>57</v>
      </c>
      <c r="B1058">
        <v>2</v>
      </c>
      <c r="C1058">
        <v>1</v>
      </c>
      <c r="D1058">
        <v>1</v>
      </c>
      <c r="E1058">
        <v>4</v>
      </c>
      <c r="F1058">
        <v>743</v>
      </c>
      <c r="G1058">
        <v>907</v>
      </c>
      <c r="H1058">
        <v>283</v>
      </c>
      <c r="I1058">
        <v>0</v>
      </c>
      <c r="J1058">
        <v>0</v>
      </c>
      <c r="K1058">
        <v>1</v>
      </c>
      <c r="L1058">
        <v>1</v>
      </c>
      <c r="M1058">
        <v>1</v>
      </c>
      <c r="N1058">
        <v>0</v>
      </c>
      <c r="O1058">
        <v>1</v>
      </c>
    </row>
    <row r="1059" spans="1:15">
      <c r="A1059">
        <v>57</v>
      </c>
      <c r="B1059">
        <v>2</v>
      </c>
      <c r="C1059">
        <v>1</v>
      </c>
      <c r="D1059">
        <v>1</v>
      </c>
      <c r="E1059">
        <v>3</v>
      </c>
      <c r="F1059">
        <v>150</v>
      </c>
      <c r="G1059">
        <v>267</v>
      </c>
      <c r="H1059">
        <v>168</v>
      </c>
      <c r="I1059">
        <v>0</v>
      </c>
      <c r="J1059">
        <v>0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>
      <c r="A1060">
        <v>57</v>
      </c>
      <c r="B1060">
        <v>2</v>
      </c>
      <c r="C1060">
        <v>0</v>
      </c>
      <c r="D1060">
        <v>1</v>
      </c>
      <c r="E1060">
        <v>1.4</v>
      </c>
      <c r="F1060">
        <v>52</v>
      </c>
      <c r="G1060">
        <v>31</v>
      </c>
      <c r="H1060">
        <v>124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1</v>
      </c>
      <c r="O1060">
        <v>0</v>
      </c>
    </row>
    <row r="1061" spans="1:15">
      <c r="A1061">
        <v>58</v>
      </c>
      <c r="B1061">
        <v>2</v>
      </c>
      <c r="C1061">
        <v>1</v>
      </c>
      <c r="D1061">
        <v>1</v>
      </c>
      <c r="E1061" t="s">
        <v>15</v>
      </c>
      <c r="F1061" t="s">
        <v>15</v>
      </c>
      <c r="G1061" t="s">
        <v>15</v>
      </c>
      <c r="H1061" t="s">
        <v>15</v>
      </c>
      <c r="I1061">
        <v>0</v>
      </c>
      <c r="J1061">
        <v>0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>
      <c r="A1062">
        <v>58</v>
      </c>
      <c r="B1062">
        <v>2</v>
      </c>
      <c r="C1062">
        <v>1</v>
      </c>
      <c r="D1062">
        <v>0</v>
      </c>
      <c r="E1062">
        <v>5.0999999999999996</v>
      </c>
      <c r="F1062">
        <v>145</v>
      </c>
      <c r="G1062">
        <v>454</v>
      </c>
      <c r="H1062">
        <v>256</v>
      </c>
      <c r="I1062">
        <v>0</v>
      </c>
      <c r="J1062">
        <v>0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>
      <c r="A1063">
        <v>58</v>
      </c>
      <c r="B1063">
        <v>2</v>
      </c>
      <c r="C1063" t="s">
        <v>15</v>
      </c>
      <c r="D1063" t="s">
        <v>15</v>
      </c>
      <c r="E1063">
        <v>4</v>
      </c>
      <c r="F1063">
        <v>74</v>
      </c>
      <c r="G1063">
        <v>65</v>
      </c>
      <c r="H1063">
        <v>1173</v>
      </c>
      <c r="I1063">
        <v>0</v>
      </c>
      <c r="J1063">
        <v>0</v>
      </c>
      <c r="K1063">
        <v>1</v>
      </c>
      <c r="L1063">
        <v>1</v>
      </c>
      <c r="M1063">
        <v>1</v>
      </c>
      <c r="N1063">
        <v>0</v>
      </c>
      <c r="O1063">
        <v>0</v>
      </c>
    </row>
    <row r="1064" spans="1:15">
      <c r="A1064">
        <v>58</v>
      </c>
      <c r="B1064">
        <v>2</v>
      </c>
      <c r="C1064">
        <v>0</v>
      </c>
      <c r="D1064">
        <v>1</v>
      </c>
      <c r="E1064">
        <v>28.8</v>
      </c>
      <c r="F1064">
        <v>241</v>
      </c>
      <c r="G1064">
        <v>420</v>
      </c>
      <c r="H1064">
        <v>1018</v>
      </c>
      <c r="I1064">
        <v>0</v>
      </c>
      <c r="J1064">
        <v>0</v>
      </c>
      <c r="K1064">
        <v>1</v>
      </c>
      <c r="L1064">
        <v>1</v>
      </c>
      <c r="M1064">
        <v>1</v>
      </c>
      <c r="N1064">
        <v>1</v>
      </c>
      <c r="O1064">
        <v>0</v>
      </c>
    </row>
    <row r="1065" spans="1:15">
      <c r="A1065">
        <v>58</v>
      </c>
      <c r="B1065">
        <v>2</v>
      </c>
      <c r="C1065">
        <v>0</v>
      </c>
      <c r="D1065">
        <v>1</v>
      </c>
      <c r="E1065">
        <v>0.3</v>
      </c>
      <c r="F1065">
        <v>103</v>
      </c>
      <c r="G1065">
        <v>165</v>
      </c>
      <c r="H1065">
        <v>168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1</v>
      </c>
      <c r="O1065">
        <v>0</v>
      </c>
    </row>
    <row r="1066" spans="1:15">
      <c r="A1066">
        <v>58</v>
      </c>
      <c r="B1066">
        <v>2</v>
      </c>
      <c r="C1066">
        <v>0</v>
      </c>
      <c r="D1066">
        <v>0</v>
      </c>
      <c r="E1066">
        <v>2</v>
      </c>
      <c r="F1066">
        <v>33</v>
      </c>
      <c r="G1066">
        <v>25</v>
      </c>
      <c r="H1066">
        <v>218</v>
      </c>
      <c r="I1066" t="s">
        <v>15</v>
      </c>
      <c r="J1066">
        <v>1</v>
      </c>
      <c r="K1066">
        <v>0</v>
      </c>
      <c r="L1066">
        <v>0</v>
      </c>
      <c r="M1066">
        <v>0</v>
      </c>
      <c r="N1066" t="s">
        <v>15</v>
      </c>
      <c r="O1066">
        <v>0</v>
      </c>
    </row>
    <row r="1067" spans="1:15">
      <c r="A1067">
        <v>58</v>
      </c>
      <c r="B1067">
        <v>2</v>
      </c>
      <c r="C1067">
        <v>0</v>
      </c>
      <c r="D1067">
        <v>0</v>
      </c>
      <c r="E1067">
        <v>2</v>
      </c>
      <c r="F1067">
        <v>340</v>
      </c>
      <c r="G1067">
        <v>663</v>
      </c>
      <c r="H1067" t="s">
        <v>15</v>
      </c>
      <c r="I1067">
        <v>0</v>
      </c>
      <c r="J1067">
        <v>1</v>
      </c>
      <c r="K1067">
        <v>0</v>
      </c>
      <c r="L1067">
        <v>0</v>
      </c>
      <c r="M1067">
        <v>1</v>
      </c>
      <c r="N1067">
        <v>1</v>
      </c>
      <c r="O1067">
        <v>0</v>
      </c>
    </row>
    <row r="1068" spans="1:15">
      <c r="A1068">
        <v>58</v>
      </c>
      <c r="B1068">
        <v>2</v>
      </c>
      <c r="C1068">
        <v>0</v>
      </c>
      <c r="D1068">
        <v>0</v>
      </c>
      <c r="E1068">
        <v>3.8</v>
      </c>
      <c r="F1068">
        <v>168</v>
      </c>
      <c r="G1068">
        <v>126</v>
      </c>
      <c r="H1068">
        <v>229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1</v>
      </c>
      <c r="O1068">
        <v>0</v>
      </c>
    </row>
    <row r="1069" spans="1:15">
      <c r="A1069">
        <v>58</v>
      </c>
      <c r="B1069">
        <v>2</v>
      </c>
      <c r="C1069">
        <v>0</v>
      </c>
      <c r="D1069">
        <v>0</v>
      </c>
      <c r="E1069">
        <v>1.3</v>
      </c>
      <c r="F1069">
        <v>94</v>
      </c>
      <c r="G1069">
        <v>127</v>
      </c>
      <c r="H1069">
        <v>307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1</v>
      </c>
      <c r="O1069">
        <v>0</v>
      </c>
    </row>
    <row r="1070" spans="1:15">
      <c r="A1070">
        <v>58</v>
      </c>
      <c r="B1070">
        <v>2</v>
      </c>
      <c r="C1070">
        <v>0</v>
      </c>
      <c r="D1070">
        <v>1</v>
      </c>
      <c r="E1070">
        <v>0.6</v>
      </c>
      <c r="F1070">
        <v>55</v>
      </c>
      <c r="G1070">
        <v>80</v>
      </c>
      <c r="H1070">
        <v>250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</v>
      </c>
      <c r="O1070">
        <v>0</v>
      </c>
    </row>
    <row r="1071" spans="1:15">
      <c r="A1071">
        <v>59</v>
      </c>
      <c r="B1071">
        <v>2</v>
      </c>
      <c r="C1071">
        <v>1</v>
      </c>
      <c r="D1071">
        <v>1</v>
      </c>
      <c r="E1071">
        <v>3.4</v>
      </c>
      <c r="F1071">
        <v>45</v>
      </c>
      <c r="G1071">
        <v>46</v>
      </c>
      <c r="H1071">
        <v>387</v>
      </c>
      <c r="I1071">
        <v>0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>
      <c r="A1072">
        <v>59</v>
      </c>
      <c r="B1072">
        <v>2</v>
      </c>
      <c r="C1072">
        <v>0</v>
      </c>
      <c r="D1072">
        <v>1</v>
      </c>
      <c r="E1072">
        <v>1.7</v>
      </c>
      <c r="F1072">
        <v>205</v>
      </c>
      <c r="G1072">
        <v>464</v>
      </c>
      <c r="H1072">
        <v>168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1</v>
      </c>
      <c r="O1072">
        <v>0</v>
      </c>
    </row>
    <row r="1073" spans="1:15">
      <c r="A1073">
        <v>59</v>
      </c>
      <c r="B1073">
        <v>2</v>
      </c>
      <c r="C1073">
        <v>0</v>
      </c>
      <c r="D1073">
        <v>1</v>
      </c>
      <c r="E1073" t="s">
        <v>15</v>
      </c>
      <c r="F1073" t="s">
        <v>15</v>
      </c>
      <c r="G1073" t="s">
        <v>15</v>
      </c>
      <c r="H1073" t="s">
        <v>15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v>0</v>
      </c>
      <c r="O1073">
        <v>0</v>
      </c>
    </row>
    <row r="1074" spans="1:15">
      <c r="A1074">
        <v>59</v>
      </c>
      <c r="B1074">
        <v>2</v>
      </c>
      <c r="C1074">
        <v>0</v>
      </c>
      <c r="D1074">
        <v>1</v>
      </c>
      <c r="E1074">
        <v>3</v>
      </c>
      <c r="F1074">
        <v>178</v>
      </c>
      <c r="G1074">
        <v>119</v>
      </c>
      <c r="H1074">
        <v>304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1</v>
      </c>
      <c r="O1074">
        <v>0</v>
      </c>
    </row>
    <row r="1075" spans="1:15">
      <c r="A1075">
        <v>59</v>
      </c>
      <c r="B1075">
        <v>2</v>
      </c>
      <c r="C1075" t="s">
        <v>15</v>
      </c>
      <c r="D1075" t="s">
        <v>15</v>
      </c>
      <c r="E1075">
        <v>10.199999999999999</v>
      </c>
      <c r="F1075">
        <v>72</v>
      </c>
      <c r="G1075">
        <v>64</v>
      </c>
      <c r="H1075">
        <v>521</v>
      </c>
      <c r="I1075">
        <v>0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</row>
    <row r="1076" spans="1:15">
      <c r="A1076">
        <v>59</v>
      </c>
      <c r="B1076">
        <v>2</v>
      </c>
      <c r="C1076">
        <v>0</v>
      </c>
      <c r="D1076">
        <v>1</v>
      </c>
      <c r="E1076">
        <v>17</v>
      </c>
      <c r="F1076">
        <v>50</v>
      </c>
      <c r="G1076" t="s">
        <v>15</v>
      </c>
      <c r="H1076" t="s">
        <v>15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</row>
    <row r="1077" spans="1:15">
      <c r="A1077">
        <v>59</v>
      </c>
      <c r="B1077">
        <v>2</v>
      </c>
      <c r="C1077">
        <v>0</v>
      </c>
      <c r="D1077">
        <v>1</v>
      </c>
      <c r="E1077">
        <v>0.5</v>
      </c>
      <c r="F1077">
        <v>119</v>
      </c>
      <c r="G1077">
        <v>147</v>
      </c>
      <c r="H1077">
        <v>102</v>
      </c>
      <c r="I1077" t="s">
        <v>15</v>
      </c>
      <c r="J1077">
        <v>1</v>
      </c>
      <c r="K1077">
        <v>0</v>
      </c>
      <c r="L1077">
        <v>0</v>
      </c>
      <c r="M1077">
        <v>0</v>
      </c>
      <c r="N1077" t="s">
        <v>15</v>
      </c>
      <c r="O1077">
        <v>0</v>
      </c>
    </row>
    <row r="1078" spans="1:15">
      <c r="A1078">
        <v>59</v>
      </c>
      <c r="B1078">
        <v>2</v>
      </c>
      <c r="C1078">
        <v>0</v>
      </c>
      <c r="D1078">
        <v>1</v>
      </c>
      <c r="E1078">
        <v>9</v>
      </c>
      <c r="F1078">
        <v>446</v>
      </c>
      <c r="G1078">
        <v>693</v>
      </c>
      <c r="H1078">
        <v>436</v>
      </c>
      <c r="I1078">
        <v>0</v>
      </c>
      <c r="J1078">
        <v>0</v>
      </c>
      <c r="K1078">
        <v>1</v>
      </c>
      <c r="L1078">
        <v>1</v>
      </c>
      <c r="M1078">
        <v>1</v>
      </c>
      <c r="N1078">
        <v>0</v>
      </c>
      <c r="O1078">
        <v>0</v>
      </c>
    </row>
    <row r="1079" spans="1:15">
      <c r="A1079">
        <v>59</v>
      </c>
      <c r="B1079">
        <v>2</v>
      </c>
      <c r="C1079">
        <v>1</v>
      </c>
      <c r="D1079">
        <v>1</v>
      </c>
      <c r="E1079">
        <v>0</v>
      </c>
      <c r="F1079">
        <v>33</v>
      </c>
      <c r="G1079" t="s">
        <v>15</v>
      </c>
      <c r="H1079" t="s">
        <v>15</v>
      </c>
      <c r="I1079">
        <v>0</v>
      </c>
      <c r="J1079">
        <v>0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>
      <c r="A1080">
        <v>59</v>
      </c>
      <c r="B1080">
        <v>2</v>
      </c>
      <c r="C1080">
        <v>1</v>
      </c>
      <c r="D1080">
        <v>1</v>
      </c>
      <c r="E1080" t="s">
        <v>15</v>
      </c>
      <c r="F1080" t="s">
        <v>15</v>
      </c>
      <c r="G1080" t="s">
        <v>15</v>
      </c>
      <c r="H1080" t="s">
        <v>15</v>
      </c>
      <c r="I1080">
        <v>0</v>
      </c>
      <c r="J1080">
        <v>0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>
      <c r="A1081">
        <v>59</v>
      </c>
      <c r="B1081">
        <v>2</v>
      </c>
      <c r="C1081">
        <v>1</v>
      </c>
      <c r="D1081">
        <v>1</v>
      </c>
      <c r="E1081">
        <v>1</v>
      </c>
      <c r="F1081">
        <v>170</v>
      </c>
      <c r="G1081">
        <v>259</v>
      </c>
      <c r="H1081">
        <v>532</v>
      </c>
      <c r="I1081">
        <v>0</v>
      </c>
      <c r="J1081">
        <v>0</v>
      </c>
      <c r="K1081">
        <v>1</v>
      </c>
      <c r="L1081">
        <v>1</v>
      </c>
      <c r="M1081">
        <v>1</v>
      </c>
      <c r="N1081">
        <v>0</v>
      </c>
      <c r="O1081">
        <v>1</v>
      </c>
    </row>
    <row r="1082" spans="1:15">
      <c r="A1082">
        <v>59</v>
      </c>
      <c r="B1082">
        <v>2</v>
      </c>
      <c r="C1082">
        <v>1</v>
      </c>
      <c r="D1082">
        <v>1</v>
      </c>
      <c r="E1082" t="s">
        <v>15</v>
      </c>
      <c r="F1082" t="s">
        <v>15</v>
      </c>
      <c r="G1082" t="s">
        <v>15</v>
      </c>
      <c r="H1082" t="s">
        <v>15</v>
      </c>
      <c r="I1082">
        <v>0</v>
      </c>
      <c r="J1082">
        <v>0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>
      <c r="A1083">
        <v>59</v>
      </c>
      <c r="B1083">
        <v>2</v>
      </c>
      <c r="C1083">
        <v>1</v>
      </c>
      <c r="D1083">
        <v>1</v>
      </c>
      <c r="E1083">
        <v>1</v>
      </c>
      <c r="F1083">
        <v>104</v>
      </c>
      <c r="G1083">
        <v>91</v>
      </c>
      <c r="H1083">
        <v>398</v>
      </c>
      <c r="I1083">
        <v>0</v>
      </c>
      <c r="J1083">
        <v>0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>
      <c r="A1084">
        <v>60</v>
      </c>
      <c r="B1084">
        <v>2</v>
      </c>
      <c r="C1084">
        <v>0</v>
      </c>
      <c r="D1084">
        <v>1</v>
      </c>
      <c r="E1084">
        <v>4</v>
      </c>
      <c r="F1084">
        <v>196</v>
      </c>
      <c r="G1084">
        <v>368</v>
      </c>
      <c r="H1084">
        <v>350</v>
      </c>
      <c r="I1084">
        <v>0</v>
      </c>
      <c r="J1084">
        <v>0</v>
      </c>
      <c r="K1084">
        <v>1</v>
      </c>
      <c r="L1084">
        <v>0</v>
      </c>
      <c r="M1084">
        <v>1</v>
      </c>
      <c r="N1084">
        <v>1</v>
      </c>
      <c r="O1084">
        <v>0</v>
      </c>
    </row>
    <row r="1085" spans="1:15">
      <c r="A1085">
        <v>60</v>
      </c>
      <c r="B1085">
        <v>2</v>
      </c>
      <c r="C1085">
        <v>1</v>
      </c>
      <c r="D1085">
        <v>1</v>
      </c>
      <c r="E1085">
        <v>1.5</v>
      </c>
      <c r="F1085">
        <v>46</v>
      </c>
      <c r="G1085">
        <v>49</v>
      </c>
      <c r="H1085">
        <v>266</v>
      </c>
      <c r="I1085">
        <v>0</v>
      </c>
      <c r="J1085">
        <v>0</v>
      </c>
      <c r="K1085">
        <v>1</v>
      </c>
      <c r="L1085">
        <v>1</v>
      </c>
      <c r="M1085">
        <v>1</v>
      </c>
      <c r="N1085">
        <v>0</v>
      </c>
      <c r="O1085">
        <v>1</v>
      </c>
    </row>
    <row r="1086" spans="1:15">
      <c r="A1086">
        <v>60</v>
      </c>
      <c r="B1086">
        <v>2</v>
      </c>
      <c r="C1086">
        <v>0</v>
      </c>
      <c r="D1086">
        <v>1</v>
      </c>
      <c r="E1086">
        <v>0.8</v>
      </c>
      <c r="F1086">
        <v>193</v>
      </c>
      <c r="G1086">
        <v>359</v>
      </c>
      <c r="H1086">
        <v>190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1</v>
      </c>
      <c r="O1086">
        <v>0</v>
      </c>
    </row>
    <row r="1087" spans="1:15">
      <c r="A1087">
        <v>60</v>
      </c>
      <c r="B1087">
        <v>2</v>
      </c>
      <c r="C1087">
        <v>0</v>
      </c>
      <c r="D1087">
        <v>1</v>
      </c>
      <c r="E1087">
        <v>0.5</v>
      </c>
      <c r="F1087">
        <v>102</v>
      </c>
      <c r="G1087">
        <v>68</v>
      </c>
      <c r="H1087">
        <v>85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</row>
    <row r="1088" spans="1:15">
      <c r="A1088">
        <v>60</v>
      </c>
      <c r="B1088">
        <v>2</v>
      </c>
      <c r="C1088">
        <v>0</v>
      </c>
      <c r="D1088">
        <v>0</v>
      </c>
      <c r="E1088">
        <v>0.4</v>
      </c>
      <c r="F1088">
        <v>51</v>
      </c>
      <c r="G1088">
        <v>89</v>
      </c>
      <c r="H1088">
        <v>69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1</v>
      </c>
      <c r="O1088">
        <v>0</v>
      </c>
    </row>
    <row r="1089" spans="1:15">
      <c r="A1089">
        <v>60</v>
      </c>
      <c r="B1089">
        <v>2</v>
      </c>
      <c r="C1089">
        <v>0</v>
      </c>
      <c r="D1089">
        <v>1</v>
      </c>
      <c r="E1089">
        <v>4</v>
      </c>
      <c r="F1089">
        <v>260</v>
      </c>
      <c r="G1089">
        <v>372</v>
      </c>
      <c r="H1089">
        <v>803</v>
      </c>
      <c r="I1089">
        <v>0</v>
      </c>
      <c r="J1089">
        <v>1</v>
      </c>
      <c r="K1089">
        <v>0</v>
      </c>
      <c r="L1089">
        <v>0</v>
      </c>
      <c r="M1089">
        <v>1</v>
      </c>
      <c r="N1089">
        <v>1</v>
      </c>
      <c r="O1089">
        <v>0</v>
      </c>
    </row>
    <row r="1090" spans="1:15">
      <c r="A1090">
        <v>60</v>
      </c>
      <c r="B1090">
        <v>2</v>
      </c>
      <c r="C1090">
        <v>0</v>
      </c>
      <c r="D1090">
        <v>1</v>
      </c>
      <c r="E1090">
        <v>9.3000000000000007</v>
      </c>
      <c r="F1090">
        <v>311</v>
      </c>
      <c r="G1090">
        <v>490</v>
      </c>
      <c r="H1090">
        <v>297</v>
      </c>
      <c r="I1090">
        <v>0</v>
      </c>
      <c r="J1090">
        <v>0</v>
      </c>
      <c r="K1090">
        <v>1</v>
      </c>
      <c r="L1090">
        <v>1</v>
      </c>
      <c r="M1090">
        <v>1</v>
      </c>
      <c r="N1090">
        <v>0</v>
      </c>
      <c r="O1090">
        <v>0</v>
      </c>
    </row>
    <row r="1091" spans="1:15">
      <c r="A1091">
        <v>60</v>
      </c>
      <c r="B1091">
        <v>2</v>
      </c>
      <c r="C1091">
        <v>0</v>
      </c>
      <c r="D1091">
        <v>1</v>
      </c>
      <c r="E1091">
        <v>16.100000000000001</v>
      </c>
      <c r="F1091">
        <v>195</v>
      </c>
      <c r="G1091">
        <v>318</v>
      </c>
      <c r="H1091">
        <v>453</v>
      </c>
      <c r="I1091">
        <v>0</v>
      </c>
      <c r="J1091">
        <v>0</v>
      </c>
      <c r="K1091">
        <v>1</v>
      </c>
      <c r="L1091">
        <v>1</v>
      </c>
      <c r="M1091">
        <v>1</v>
      </c>
      <c r="N1091">
        <v>0</v>
      </c>
      <c r="O1091">
        <v>0</v>
      </c>
    </row>
    <row r="1092" spans="1:15">
      <c r="A1092">
        <v>60</v>
      </c>
      <c r="B1092">
        <v>2</v>
      </c>
      <c r="C1092">
        <v>1</v>
      </c>
      <c r="D1092">
        <v>1</v>
      </c>
      <c r="E1092">
        <v>0.3</v>
      </c>
      <c r="F1092">
        <v>20</v>
      </c>
      <c r="G1092">
        <v>30</v>
      </c>
      <c r="H1092">
        <v>181</v>
      </c>
      <c r="I1092">
        <v>0</v>
      </c>
      <c r="J1092">
        <v>0</v>
      </c>
      <c r="K1092">
        <v>1</v>
      </c>
      <c r="L1092">
        <v>1</v>
      </c>
      <c r="M1092">
        <v>1</v>
      </c>
      <c r="N1092">
        <v>0</v>
      </c>
      <c r="O1092">
        <v>1</v>
      </c>
    </row>
    <row r="1093" spans="1:15">
      <c r="A1093">
        <v>60</v>
      </c>
      <c r="B1093">
        <v>2</v>
      </c>
      <c r="C1093">
        <v>0</v>
      </c>
      <c r="D1093">
        <v>1</v>
      </c>
      <c r="E1093">
        <v>1.5</v>
      </c>
      <c r="F1093">
        <v>307</v>
      </c>
      <c r="G1093">
        <v>204</v>
      </c>
      <c r="H1093">
        <v>176</v>
      </c>
      <c r="I1093" t="s">
        <v>15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</row>
    <row r="1094" spans="1:15">
      <c r="A1094">
        <v>60</v>
      </c>
      <c r="B1094">
        <v>2</v>
      </c>
      <c r="C1094">
        <v>0</v>
      </c>
      <c r="D1094">
        <v>1</v>
      </c>
      <c r="E1094">
        <v>1.8</v>
      </c>
      <c r="F1094">
        <v>658</v>
      </c>
      <c r="G1094">
        <v>225</v>
      </c>
      <c r="H1094">
        <v>205</v>
      </c>
      <c r="I1094" t="s">
        <v>15</v>
      </c>
      <c r="J1094">
        <v>0</v>
      </c>
      <c r="K1094">
        <v>1</v>
      </c>
      <c r="L1094">
        <v>0</v>
      </c>
      <c r="M1094">
        <v>0</v>
      </c>
      <c r="N1094" t="s">
        <v>15</v>
      </c>
      <c r="O1094">
        <v>0</v>
      </c>
    </row>
    <row r="1095" spans="1:15">
      <c r="A1095">
        <v>60</v>
      </c>
      <c r="B1095">
        <v>2</v>
      </c>
      <c r="C1095">
        <v>0</v>
      </c>
      <c r="D1095">
        <v>1</v>
      </c>
      <c r="E1095">
        <v>0.7</v>
      </c>
      <c r="F1095">
        <v>32</v>
      </c>
      <c r="G1095">
        <v>102</v>
      </c>
      <c r="H1095">
        <v>315</v>
      </c>
      <c r="I1095" t="s">
        <v>15</v>
      </c>
      <c r="J1095">
        <v>0</v>
      </c>
      <c r="K1095">
        <v>0</v>
      </c>
      <c r="L1095">
        <v>0</v>
      </c>
      <c r="M1095">
        <v>0</v>
      </c>
      <c r="N1095" t="s">
        <v>15</v>
      </c>
      <c r="O1095">
        <v>0</v>
      </c>
    </row>
    <row r="1096" spans="1:15">
      <c r="A1096">
        <v>60</v>
      </c>
      <c r="B1096">
        <v>2</v>
      </c>
      <c r="C1096">
        <v>0</v>
      </c>
      <c r="D1096">
        <v>1</v>
      </c>
      <c r="E1096">
        <v>1.1000000000000001</v>
      </c>
      <c r="F1096">
        <v>85</v>
      </c>
      <c r="G1096">
        <v>84</v>
      </c>
      <c r="H1096">
        <v>72</v>
      </c>
      <c r="I1096" t="s">
        <v>15</v>
      </c>
      <c r="J1096">
        <v>0</v>
      </c>
      <c r="K1096">
        <v>0</v>
      </c>
      <c r="L1096">
        <v>0</v>
      </c>
      <c r="M1096">
        <v>0</v>
      </c>
      <c r="N1096" t="s">
        <v>15</v>
      </c>
      <c r="O1096">
        <v>0</v>
      </c>
    </row>
    <row r="1097" spans="1:15">
      <c r="A1097">
        <v>60</v>
      </c>
      <c r="B1097">
        <v>2</v>
      </c>
      <c r="C1097">
        <v>1</v>
      </c>
      <c r="D1097">
        <v>1</v>
      </c>
      <c r="E1097">
        <v>6</v>
      </c>
      <c r="F1097">
        <v>1312</v>
      </c>
      <c r="G1097">
        <v>941</v>
      </c>
      <c r="H1097">
        <v>286</v>
      </c>
      <c r="I1097">
        <v>0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>
      <c r="A1098">
        <v>60</v>
      </c>
      <c r="B1098">
        <v>2</v>
      </c>
      <c r="C1098">
        <v>0</v>
      </c>
      <c r="D1098">
        <v>1</v>
      </c>
      <c r="E1098">
        <v>8.1999999999999993</v>
      </c>
      <c r="F1098">
        <v>66</v>
      </c>
      <c r="G1098">
        <v>100</v>
      </c>
      <c r="H1098">
        <v>155</v>
      </c>
      <c r="I1098">
        <v>0</v>
      </c>
      <c r="J1098">
        <v>0</v>
      </c>
      <c r="K1098">
        <v>1</v>
      </c>
      <c r="L1098">
        <v>1</v>
      </c>
      <c r="M1098">
        <v>1</v>
      </c>
      <c r="N1098">
        <v>0</v>
      </c>
      <c r="O1098">
        <v>0</v>
      </c>
    </row>
    <row r="1099" spans="1:15">
      <c r="A1099">
        <v>60</v>
      </c>
      <c r="B1099">
        <v>2</v>
      </c>
      <c r="C1099">
        <v>0</v>
      </c>
      <c r="D1099">
        <v>1</v>
      </c>
      <c r="E1099">
        <v>2</v>
      </c>
      <c r="F1099">
        <v>82</v>
      </c>
      <c r="G1099">
        <v>107</v>
      </c>
      <c r="H1099">
        <v>147</v>
      </c>
      <c r="I1099">
        <v>0</v>
      </c>
      <c r="J1099">
        <v>0</v>
      </c>
      <c r="K1099">
        <v>1</v>
      </c>
      <c r="L1099">
        <v>0</v>
      </c>
      <c r="M1099">
        <v>1</v>
      </c>
      <c r="N1099">
        <v>1</v>
      </c>
      <c r="O1099">
        <v>0</v>
      </c>
    </row>
    <row r="1100" spans="1:15">
      <c r="A1100">
        <v>60</v>
      </c>
      <c r="B1100">
        <v>2</v>
      </c>
      <c r="C1100" t="s">
        <v>15</v>
      </c>
      <c r="D1100" t="s">
        <v>15</v>
      </c>
      <c r="E1100">
        <v>25.8</v>
      </c>
      <c r="F1100">
        <v>83</v>
      </c>
      <c r="G1100" t="s">
        <v>15</v>
      </c>
      <c r="H1100" t="s">
        <v>15</v>
      </c>
      <c r="I1100">
        <v>0</v>
      </c>
      <c r="J1100">
        <v>0</v>
      </c>
      <c r="K1100">
        <v>1</v>
      </c>
      <c r="L1100">
        <v>1</v>
      </c>
      <c r="M1100">
        <v>1</v>
      </c>
      <c r="N1100">
        <v>0</v>
      </c>
      <c r="O1100">
        <v>0</v>
      </c>
    </row>
    <row r="1101" spans="1:15">
      <c r="A1101">
        <v>60</v>
      </c>
      <c r="B1101">
        <v>2</v>
      </c>
      <c r="C1101">
        <v>0</v>
      </c>
      <c r="D1101">
        <v>1</v>
      </c>
      <c r="E1101">
        <v>2.4</v>
      </c>
      <c r="F1101">
        <v>318</v>
      </c>
      <c r="G1101">
        <v>426</v>
      </c>
      <c r="H1101">
        <v>535</v>
      </c>
      <c r="I1101">
        <v>0</v>
      </c>
      <c r="J1101">
        <v>0</v>
      </c>
      <c r="K1101">
        <v>1</v>
      </c>
      <c r="L1101">
        <v>0</v>
      </c>
      <c r="M1101">
        <v>1</v>
      </c>
      <c r="N1101">
        <v>0</v>
      </c>
      <c r="O1101">
        <v>0</v>
      </c>
    </row>
    <row r="1102" spans="1:15">
      <c r="A1102">
        <v>60</v>
      </c>
      <c r="B1102">
        <v>2</v>
      </c>
      <c r="C1102">
        <v>0</v>
      </c>
      <c r="D1102">
        <v>1</v>
      </c>
      <c r="E1102">
        <v>5.9</v>
      </c>
      <c r="F1102">
        <v>76</v>
      </c>
      <c r="G1102">
        <v>147</v>
      </c>
      <c r="H1102">
        <v>366</v>
      </c>
      <c r="I1102">
        <v>0</v>
      </c>
      <c r="J1102">
        <v>0</v>
      </c>
      <c r="K1102">
        <v>1</v>
      </c>
      <c r="L1102">
        <v>1</v>
      </c>
      <c r="M1102">
        <v>1</v>
      </c>
      <c r="N1102">
        <v>1</v>
      </c>
      <c r="O1102">
        <v>0</v>
      </c>
    </row>
    <row r="1103" spans="1:15">
      <c r="A1103">
        <v>60</v>
      </c>
      <c r="B1103">
        <v>2</v>
      </c>
      <c r="C1103">
        <v>1</v>
      </c>
      <c r="D1103">
        <v>1</v>
      </c>
      <c r="E1103">
        <v>1.7</v>
      </c>
      <c r="F1103">
        <v>42</v>
      </c>
      <c r="G1103">
        <v>53</v>
      </c>
      <c r="H1103">
        <v>535</v>
      </c>
      <c r="I1103">
        <v>0</v>
      </c>
      <c r="J1103">
        <v>0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>
      <c r="A1104">
        <v>61</v>
      </c>
      <c r="B1104">
        <v>2</v>
      </c>
      <c r="C1104">
        <v>1</v>
      </c>
      <c r="D1104">
        <v>1</v>
      </c>
      <c r="E1104">
        <v>1.5</v>
      </c>
      <c r="F1104">
        <v>51</v>
      </c>
      <c r="G1104">
        <v>70</v>
      </c>
      <c r="H1104">
        <v>91</v>
      </c>
      <c r="I1104">
        <v>0</v>
      </c>
      <c r="J1104">
        <v>0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>
      <c r="A1105">
        <v>61</v>
      </c>
      <c r="B1105">
        <v>2</v>
      </c>
      <c r="C1105">
        <v>0</v>
      </c>
      <c r="D1105">
        <v>1</v>
      </c>
      <c r="E1105">
        <v>1.5</v>
      </c>
      <c r="F1105">
        <v>53</v>
      </c>
      <c r="G1105">
        <v>90</v>
      </c>
      <c r="H1105">
        <v>102</v>
      </c>
      <c r="I1105">
        <v>0</v>
      </c>
      <c r="J1105">
        <v>1</v>
      </c>
      <c r="K1105">
        <v>0</v>
      </c>
      <c r="L1105">
        <v>0</v>
      </c>
      <c r="M1105">
        <v>1</v>
      </c>
      <c r="N1105">
        <v>0</v>
      </c>
      <c r="O1105">
        <v>0</v>
      </c>
    </row>
    <row r="1106" spans="1:15">
      <c r="A1106">
        <v>61</v>
      </c>
      <c r="B1106">
        <v>2</v>
      </c>
      <c r="C1106">
        <v>0</v>
      </c>
      <c r="D1106">
        <v>0</v>
      </c>
      <c r="E1106">
        <v>0.5</v>
      </c>
      <c r="F1106">
        <v>15</v>
      </c>
      <c r="G1106">
        <v>19</v>
      </c>
      <c r="H1106">
        <v>124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1</v>
      </c>
      <c r="O1106">
        <v>0</v>
      </c>
    </row>
    <row r="1107" spans="1:15">
      <c r="A1107">
        <v>61</v>
      </c>
      <c r="B1107">
        <v>2</v>
      </c>
      <c r="C1107">
        <v>0</v>
      </c>
      <c r="D1107">
        <v>1</v>
      </c>
      <c r="E1107">
        <v>4</v>
      </c>
      <c r="F1107">
        <v>602</v>
      </c>
      <c r="G1107">
        <v>439</v>
      </c>
      <c r="H1107">
        <v>198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1</v>
      </c>
      <c r="O1107">
        <v>0</v>
      </c>
    </row>
    <row r="1108" spans="1:15">
      <c r="A1108">
        <v>61</v>
      </c>
      <c r="B1108">
        <v>2</v>
      </c>
      <c r="C1108">
        <v>0</v>
      </c>
      <c r="D1108">
        <v>1</v>
      </c>
      <c r="E1108">
        <v>26.2</v>
      </c>
      <c r="F1108">
        <v>217</v>
      </c>
      <c r="G1108">
        <v>116</v>
      </c>
      <c r="H1108">
        <v>1077</v>
      </c>
      <c r="I1108">
        <v>0</v>
      </c>
      <c r="J1108">
        <v>0</v>
      </c>
      <c r="K1108">
        <v>1</v>
      </c>
      <c r="L1108">
        <v>1</v>
      </c>
      <c r="M1108">
        <v>1</v>
      </c>
      <c r="N1108">
        <v>0</v>
      </c>
      <c r="O1108">
        <v>0</v>
      </c>
    </row>
    <row r="1109" spans="1:15">
      <c r="A1109">
        <v>62</v>
      </c>
      <c r="B1109">
        <v>2</v>
      </c>
      <c r="C1109">
        <v>1</v>
      </c>
      <c r="D1109">
        <v>1</v>
      </c>
      <c r="E1109">
        <v>1</v>
      </c>
      <c r="F1109">
        <v>104</v>
      </c>
      <c r="G1109">
        <v>299</v>
      </c>
      <c r="H1109">
        <v>266</v>
      </c>
      <c r="I1109">
        <v>0</v>
      </c>
      <c r="J1109">
        <v>0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>
      <c r="A1110">
        <v>62</v>
      </c>
      <c r="B1110">
        <v>2</v>
      </c>
      <c r="C1110">
        <v>0</v>
      </c>
      <c r="D1110">
        <v>1</v>
      </c>
      <c r="E1110">
        <v>12.5</v>
      </c>
      <c r="F1110">
        <v>133</v>
      </c>
      <c r="G1110">
        <v>144</v>
      </c>
      <c r="H1110">
        <v>482</v>
      </c>
      <c r="I1110">
        <v>0</v>
      </c>
      <c r="J1110">
        <v>0</v>
      </c>
      <c r="K1110">
        <v>1</v>
      </c>
      <c r="L1110">
        <v>1</v>
      </c>
      <c r="M1110">
        <v>1</v>
      </c>
      <c r="N1110">
        <v>0</v>
      </c>
      <c r="O1110">
        <v>0</v>
      </c>
    </row>
    <row r="1111" spans="1:15">
      <c r="A1111">
        <v>62</v>
      </c>
      <c r="B1111">
        <v>2</v>
      </c>
      <c r="C1111">
        <v>1</v>
      </c>
      <c r="D1111">
        <v>1</v>
      </c>
      <c r="E1111">
        <v>3</v>
      </c>
      <c r="F1111">
        <v>554</v>
      </c>
      <c r="G1111">
        <v>461</v>
      </c>
      <c r="H1111">
        <v>250</v>
      </c>
      <c r="I1111">
        <v>0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>
      <c r="A1112">
        <v>62</v>
      </c>
      <c r="B1112">
        <v>2</v>
      </c>
      <c r="C1112">
        <v>0</v>
      </c>
      <c r="D1112">
        <v>1</v>
      </c>
      <c r="E1112">
        <v>0.9</v>
      </c>
      <c r="F1112">
        <v>432</v>
      </c>
      <c r="G1112">
        <v>215</v>
      </c>
      <c r="H1112">
        <v>144</v>
      </c>
      <c r="I1112" t="s">
        <v>15</v>
      </c>
      <c r="J1112">
        <v>0</v>
      </c>
      <c r="K1112">
        <v>0</v>
      </c>
      <c r="L1112">
        <v>0</v>
      </c>
      <c r="M1112">
        <v>1</v>
      </c>
      <c r="N1112">
        <v>1</v>
      </c>
      <c r="O1112">
        <v>0</v>
      </c>
    </row>
    <row r="1113" spans="1:15">
      <c r="A1113">
        <v>62</v>
      </c>
      <c r="B1113">
        <v>2</v>
      </c>
      <c r="C1113">
        <v>0</v>
      </c>
      <c r="D1113">
        <v>0</v>
      </c>
      <c r="E1113">
        <v>3.1</v>
      </c>
      <c r="F1113">
        <v>603</v>
      </c>
      <c r="G1113">
        <v>784</v>
      </c>
      <c r="H1113">
        <v>262</v>
      </c>
      <c r="I1113" t="s">
        <v>15</v>
      </c>
      <c r="J1113">
        <v>1</v>
      </c>
      <c r="K1113">
        <v>0</v>
      </c>
      <c r="L1113">
        <v>0</v>
      </c>
      <c r="M1113">
        <v>0</v>
      </c>
      <c r="N1113" t="s">
        <v>15</v>
      </c>
      <c r="O1113">
        <v>0</v>
      </c>
    </row>
    <row r="1114" spans="1:15">
      <c r="A1114">
        <v>62</v>
      </c>
      <c r="B1114">
        <v>2</v>
      </c>
      <c r="C1114" t="s">
        <v>15</v>
      </c>
      <c r="D1114" t="s">
        <v>15</v>
      </c>
      <c r="E1114">
        <v>9</v>
      </c>
      <c r="F1114">
        <v>37</v>
      </c>
      <c r="G1114">
        <v>75</v>
      </c>
      <c r="H1114">
        <v>335</v>
      </c>
      <c r="I1114">
        <v>0</v>
      </c>
      <c r="J1114">
        <v>0</v>
      </c>
      <c r="K1114">
        <v>1</v>
      </c>
      <c r="L1114">
        <v>1</v>
      </c>
      <c r="M1114">
        <v>1</v>
      </c>
      <c r="N1114">
        <v>0</v>
      </c>
      <c r="O1114">
        <v>0</v>
      </c>
    </row>
    <row r="1115" spans="1:15">
      <c r="A1115">
        <v>62</v>
      </c>
      <c r="B1115">
        <v>2</v>
      </c>
      <c r="C1115" t="s">
        <v>15</v>
      </c>
      <c r="D1115" t="s">
        <v>15</v>
      </c>
      <c r="E1115">
        <v>0.3</v>
      </c>
      <c r="F1115">
        <v>29</v>
      </c>
      <c r="G1115">
        <v>27</v>
      </c>
      <c r="H1115">
        <v>150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1</v>
      </c>
      <c r="O1115">
        <v>0</v>
      </c>
    </row>
    <row r="1116" spans="1:15">
      <c r="A1116">
        <v>62</v>
      </c>
      <c r="B1116">
        <v>2</v>
      </c>
      <c r="C1116">
        <v>1</v>
      </c>
      <c r="D1116">
        <v>1</v>
      </c>
      <c r="E1116">
        <v>0.8</v>
      </c>
      <c r="F1116">
        <v>820</v>
      </c>
      <c r="G1116">
        <v>424</v>
      </c>
      <c r="H1116">
        <v>152</v>
      </c>
      <c r="I1116">
        <v>0</v>
      </c>
      <c r="J1116">
        <v>0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>
      <c r="A1117">
        <v>62</v>
      </c>
      <c r="B1117">
        <v>2</v>
      </c>
      <c r="C1117">
        <v>0</v>
      </c>
      <c r="D1117">
        <v>1</v>
      </c>
      <c r="E1117">
        <v>1.6</v>
      </c>
      <c r="F1117">
        <v>462</v>
      </c>
      <c r="G1117">
        <v>420</v>
      </c>
      <c r="H1117">
        <v>557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</row>
    <row r="1118" spans="1:15">
      <c r="A1118">
        <v>62</v>
      </c>
      <c r="B1118">
        <v>2</v>
      </c>
      <c r="C1118">
        <v>0</v>
      </c>
      <c r="D1118">
        <v>0</v>
      </c>
      <c r="E1118">
        <v>7.3</v>
      </c>
      <c r="F1118">
        <v>72</v>
      </c>
      <c r="G1118">
        <v>146</v>
      </c>
      <c r="H1118">
        <v>263</v>
      </c>
      <c r="I1118">
        <v>0</v>
      </c>
      <c r="J1118">
        <v>0</v>
      </c>
      <c r="K1118">
        <v>1</v>
      </c>
      <c r="L1118">
        <v>1</v>
      </c>
      <c r="M1118">
        <v>1</v>
      </c>
      <c r="N1118">
        <v>1</v>
      </c>
      <c r="O1118">
        <v>0</v>
      </c>
    </row>
    <row r="1119" spans="1:15">
      <c r="A1119">
        <v>63</v>
      </c>
      <c r="B1119">
        <v>2</v>
      </c>
      <c r="C1119">
        <v>0</v>
      </c>
      <c r="D1119">
        <v>1</v>
      </c>
      <c r="E1119">
        <v>2.2999999999999998</v>
      </c>
      <c r="F1119">
        <v>236</v>
      </c>
      <c r="G1119">
        <v>579</v>
      </c>
      <c r="H1119">
        <v>855</v>
      </c>
      <c r="I1119">
        <v>0</v>
      </c>
      <c r="J1119">
        <v>0</v>
      </c>
      <c r="K1119">
        <v>1</v>
      </c>
      <c r="L1119">
        <v>0</v>
      </c>
      <c r="M1119">
        <v>1</v>
      </c>
      <c r="N1119">
        <v>1</v>
      </c>
      <c r="O1119">
        <v>0</v>
      </c>
    </row>
    <row r="1120" spans="1:15">
      <c r="A1120">
        <v>63</v>
      </c>
      <c r="B1120">
        <v>2</v>
      </c>
      <c r="C1120">
        <v>0</v>
      </c>
      <c r="D1120">
        <v>1</v>
      </c>
      <c r="E1120">
        <v>0</v>
      </c>
      <c r="F1120">
        <v>18</v>
      </c>
      <c r="G1120">
        <v>15</v>
      </c>
      <c r="H1120" t="s">
        <v>15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1</v>
      </c>
      <c r="O1120">
        <v>0</v>
      </c>
    </row>
    <row r="1121" spans="1:15">
      <c r="A1121">
        <v>63</v>
      </c>
      <c r="B1121">
        <v>2</v>
      </c>
      <c r="C1121">
        <v>1</v>
      </c>
      <c r="D1121">
        <v>1</v>
      </c>
      <c r="E1121">
        <v>4.2</v>
      </c>
      <c r="F1121">
        <v>105</v>
      </c>
      <c r="G1121">
        <v>186</v>
      </c>
      <c r="H1121">
        <v>180</v>
      </c>
      <c r="I1121">
        <v>0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>
      <c r="A1122">
        <v>63</v>
      </c>
      <c r="B1122">
        <v>2</v>
      </c>
      <c r="C1122">
        <v>1</v>
      </c>
      <c r="D1122">
        <v>1</v>
      </c>
      <c r="E1122">
        <v>5</v>
      </c>
      <c r="F1122">
        <v>213</v>
      </c>
      <c r="G1122">
        <v>198</v>
      </c>
      <c r="H1122">
        <v>252</v>
      </c>
      <c r="I1122">
        <v>0</v>
      </c>
      <c r="J1122">
        <v>0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>
      <c r="A1123">
        <v>63</v>
      </c>
      <c r="B1123">
        <v>2</v>
      </c>
      <c r="C1123">
        <v>0</v>
      </c>
      <c r="D1123">
        <v>1</v>
      </c>
      <c r="E1123">
        <v>7.2</v>
      </c>
      <c r="F1123">
        <v>172</v>
      </c>
      <c r="G1123">
        <v>137</v>
      </c>
      <c r="H1123">
        <v>808</v>
      </c>
      <c r="I1123">
        <v>0</v>
      </c>
      <c r="J1123">
        <v>0</v>
      </c>
      <c r="K1123">
        <v>1</v>
      </c>
      <c r="L1123">
        <v>1</v>
      </c>
      <c r="M1123">
        <v>1</v>
      </c>
      <c r="N1123">
        <v>0</v>
      </c>
      <c r="O1123">
        <v>0</v>
      </c>
    </row>
    <row r="1124" spans="1:15">
      <c r="A1124">
        <v>63</v>
      </c>
      <c r="B1124">
        <v>2</v>
      </c>
      <c r="C1124">
        <v>1</v>
      </c>
      <c r="D1124">
        <v>1</v>
      </c>
      <c r="E1124">
        <v>0.6</v>
      </c>
      <c r="F1124">
        <v>20</v>
      </c>
      <c r="G1124">
        <v>18</v>
      </c>
      <c r="H1124">
        <v>67</v>
      </c>
      <c r="I1124">
        <v>0</v>
      </c>
      <c r="J1124">
        <v>0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>
      <c r="A1125">
        <v>63</v>
      </c>
      <c r="B1125">
        <v>2</v>
      </c>
      <c r="C1125">
        <v>1</v>
      </c>
      <c r="D1125">
        <v>0</v>
      </c>
      <c r="E1125">
        <v>1.3</v>
      </c>
      <c r="F1125">
        <v>591</v>
      </c>
      <c r="G1125">
        <v>516</v>
      </c>
      <c r="H1125">
        <v>157</v>
      </c>
      <c r="I1125">
        <v>0</v>
      </c>
      <c r="J1125">
        <v>0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>
      <c r="A1126">
        <v>64</v>
      </c>
      <c r="B1126">
        <v>2</v>
      </c>
      <c r="C1126">
        <v>0</v>
      </c>
      <c r="D1126">
        <v>1</v>
      </c>
      <c r="E1126">
        <v>1.2</v>
      </c>
      <c r="F1126">
        <v>36</v>
      </c>
      <c r="G1126">
        <v>40</v>
      </c>
      <c r="H1126">
        <v>84</v>
      </c>
      <c r="I1126">
        <v>0</v>
      </c>
      <c r="J1126">
        <v>1</v>
      </c>
      <c r="K1126">
        <v>0</v>
      </c>
      <c r="L1126">
        <v>0</v>
      </c>
      <c r="M1126">
        <v>1</v>
      </c>
      <c r="N1126">
        <v>1</v>
      </c>
      <c r="O1126">
        <v>0</v>
      </c>
    </row>
    <row r="1127" spans="1:15">
      <c r="A1127">
        <v>64</v>
      </c>
      <c r="B1127">
        <v>2</v>
      </c>
      <c r="C1127">
        <v>1</v>
      </c>
      <c r="D1127">
        <v>1</v>
      </c>
      <c r="E1127">
        <v>2.7</v>
      </c>
      <c r="F1127">
        <v>116</v>
      </c>
      <c r="G1127">
        <v>269</v>
      </c>
      <c r="H1127">
        <v>211</v>
      </c>
      <c r="I1127">
        <v>0</v>
      </c>
      <c r="J1127">
        <v>0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>
      <c r="A1128">
        <v>64</v>
      </c>
      <c r="B1128">
        <v>2</v>
      </c>
      <c r="C1128">
        <v>1</v>
      </c>
      <c r="D1128">
        <v>1</v>
      </c>
      <c r="E1128">
        <v>1</v>
      </c>
      <c r="F1128">
        <v>363</v>
      </c>
      <c r="G1128">
        <v>175</v>
      </c>
      <c r="H1128">
        <v>141</v>
      </c>
      <c r="I1128">
        <v>0</v>
      </c>
      <c r="J1128">
        <v>0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>
      <c r="A1129">
        <v>64</v>
      </c>
      <c r="B1129">
        <v>2</v>
      </c>
      <c r="C1129">
        <v>0</v>
      </c>
      <c r="D1129">
        <v>0</v>
      </c>
      <c r="E1129">
        <v>1</v>
      </c>
      <c r="F1129">
        <v>242</v>
      </c>
      <c r="G1129">
        <v>95</v>
      </c>
      <c r="H1129">
        <v>228</v>
      </c>
      <c r="I1129">
        <v>0</v>
      </c>
      <c r="J1129">
        <v>1</v>
      </c>
      <c r="K1129">
        <v>0</v>
      </c>
      <c r="L1129">
        <v>0</v>
      </c>
      <c r="M1129">
        <v>1</v>
      </c>
      <c r="N1129">
        <v>0</v>
      </c>
      <c r="O1129">
        <v>0</v>
      </c>
    </row>
    <row r="1130" spans="1:15">
      <c r="A1130">
        <v>64</v>
      </c>
      <c r="B1130">
        <v>2</v>
      </c>
      <c r="C1130">
        <v>1</v>
      </c>
      <c r="D1130">
        <v>1</v>
      </c>
      <c r="E1130">
        <v>3.4</v>
      </c>
      <c r="F1130">
        <v>47</v>
      </c>
      <c r="G1130">
        <v>139</v>
      </c>
      <c r="H1130">
        <v>676</v>
      </c>
      <c r="I1130">
        <v>0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>
      <c r="A1131">
        <v>64</v>
      </c>
      <c r="B1131">
        <v>2</v>
      </c>
      <c r="C1131">
        <v>0</v>
      </c>
      <c r="D1131">
        <v>1</v>
      </c>
      <c r="E1131">
        <v>1</v>
      </c>
      <c r="F1131">
        <v>16</v>
      </c>
      <c r="G1131" t="s">
        <v>15</v>
      </c>
      <c r="H1131" t="s">
        <v>15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0</v>
      </c>
      <c r="O1131">
        <v>0</v>
      </c>
    </row>
    <row r="1132" spans="1:15">
      <c r="A1132">
        <v>64</v>
      </c>
      <c r="B1132">
        <v>2</v>
      </c>
      <c r="C1132">
        <v>0</v>
      </c>
      <c r="D1132">
        <v>0</v>
      </c>
      <c r="E1132">
        <v>4.0999999999999996</v>
      </c>
      <c r="F1132">
        <v>280</v>
      </c>
      <c r="G1132">
        <v>248</v>
      </c>
      <c r="H1132">
        <v>159</v>
      </c>
      <c r="I1132">
        <v>0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0</v>
      </c>
    </row>
    <row r="1133" spans="1:15">
      <c r="A1133">
        <v>64</v>
      </c>
      <c r="B1133">
        <v>2</v>
      </c>
      <c r="C1133">
        <v>0</v>
      </c>
      <c r="D1133">
        <v>1</v>
      </c>
      <c r="E1133">
        <v>0.2</v>
      </c>
      <c r="F1133">
        <v>27</v>
      </c>
      <c r="G1133">
        <v>16</v>
      </c>
      <c r="H1133">
        <v>83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1</v>
      </c>
      <c r="O1133">
        <v>0</v>
      </c>
    </row>
    <row r="1134" spans="1:15">
      <c r="A1134">
        <v>64</v>
      </c>
      <c r="B1134">
        <v>2</v>
      </c>
      <c r="C1134" t="s">
        <v>15</v>
      </c>
      <c r="D1134" t="s">
        <v>15</v>
      </c>
      <c r="E1134">
        <v>1.4</v>
      </c>
      <c r="F1134">
        <v>129</v>
      </c>
      <c r="G1134">
        <v>248</v>
      </c>
      <c r="H1134">
        <v>157</v>
      </c>
      <c r="I1134" t="s">
        <v>15</v>
      </c>
      <c r="J1134">
        <v>1</v>
      </c>
      <c r="K1134">
        <v>0</v>
      </c>
      <c r="L1134">
        <v>0</v>
      </c>
      <c r="M1134">
        <v>0</v>
      </c>
      <c r="N1134" t="s">
        <v>15</v>
      </c>
      <c r="O1134">
        <v>0</v>
      </c>
    </row>
    <row r="1135" spans="1:15">
      <c r="A1135">
        <v>64</v>
      </c>
      <c r="B1135">
        <v>2</v>
      </c>
      <c r="C1135">
        <v>1</v>
      </c>
      <c r="D1135">
        <v>1</v>
      </c>
      <c r="E1135">
        <v>2.1</v>
      </c>
      <c r="F1135">
        <v>251</v>
      </c>
      <c r="G1135">
        <v>188</v>
      </c>
      <c r="H1135">
        <v>132</v>
      </c>
      <c r="I1135" t="s">
        <v>15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>
      <c r="A1136">
        <v>64</v>
      </c>
      <c r="B1136">
        <v>2</v>
      </c>
      <c r="C1136">
        <v>0</v>
      </c>
      <c r="D1136">
        <v>0</v>
      </c>
      <c r="E1136">
        <v>2.2999999999999998</v>
      </c>
      <c r="F1136">
        <v>81</v>
      </c>
      <c r="G1136">
        <v>108</v>
      </c>
      <c r="H1136">
        <v>154</v>
      </c>
      <c r="I1136" t="s">
        <v>15</v>
      </c>
      <c r="J1136">
        <v>1</v>
      </c>
      <c r="K1136">
        <v>0</v>
      </c>
      <c r="L1136">
        <v>0</v>
      </c>
      <c r="M1136">
        <v>0</v>
      </c>
      <c r="N1136" t="s">
        <v>15</v>
      </c>
      <c r="O1136">
        <v>0</v>
      </c>
    </row>
    <row r="1137" spans="1:15">
      <c r="A1137">
        <v>64</v>
      </c>
      <c r="B1137">
        <v>2</v>
      </c>
      <c r="C1137">
        <v>0</v>
      </c>
      <c r="D1137">
        <v>1</v>
      </c>
      <c r="E1137">
        <v>2.7</v>
      </c>
      <c r="F1137">
        <v>480</v>
      </c>
      <c r="G1137">
        <v>656</v>
      </c>
      <c r="H1137">
        <v>152</v>
      </c>
      <c r="I1137">
        <v>0</v>
      </c>
      <c r="J1137">
        <v>1</v>
      </c>
      <c r="K1137">
        <v>1</v>
      </c>
      <c r="L1137">
        <v>0</v>
      </c>
      <c r="M1137">
        <v>1</v>
      </c>
      <c r="N1137">
        <v>0</v>
      </c>
      <c r="O1137">
        <v>0</v>
      </c>
    </row>
    <row r="1138" spans="1:15">
      <c r="A1138">
        <v>64</v>
      </c>
      <c r="B1138">
        <v>2</v>
      </c>
      <c r="C1138">
        <v>0</v>
      </c>
      <c r="D1138">
        <v>1</v>
      </c>
      <c r="E1138" t="s">
        <v>15</v>
      </c>
      <c r="F1138" t="s">
        <v>15</v>
      </c>
      <c r="G1138" t="s">
        <v>15</v>
      </c>
      <c r="H1138" t="s">
        <v>15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</row>
    <row r="1139" spans="1:15">
      <c r="A1139">
        <v>64</v>
      </c>
      <c r="B1139">
        <v>2</v>
      </c>
      <c r="C1139">
        <v>0</v>
      </c>
      <c r="D1139">
        <v>0</v>
      </c>
      <c r="E1139">
        <v>17</v>
      </c>
      <c r="F1139">
        <v>351</v>
      </c>
      <c r="G1139">
        <v>660</v>
      </c>
      <c r="H1139">
        <v>1404</v>
      </c>
      <c r="I1139">
        <v>0</v>
      </c>
      <c r="J1139">
        <v>1</v>
      </c>
      <c r="K1139">
        <v>1</v>
      </c>
      <c r="L1139">
        <v>1</v>
      </c>
      <c r="M1139">
        <v>1</v>
      </c>
      <c r="N1139">
        <v>0</v>
      </c>
      <c r="O1139">
        <v>0</v>
      </c>
    </row>
    <row r="1140" spans="1:15">
      <c r="A1140">
        <v>64</v>
      </c>
      <c r="B1140">
        <v>2</v>
      </c>
      <c r="C1140">
        <v>1</v>
      </c>
      <c r="D1140">
        <v>1</v>
      </c>
      <c r="E1140" t="s">
        <v>15</v>
      </c>
      <c r="F1140" t="s">
        <v>15</v>
      </c>
      <c r="G1140" t="s">
        <v>15</v>
      </c>
      <c r="H1140" t="s">
        <v>15</v>
      </c>
      <c r="I1140">
        <v>0</v>
      </c>
      <c r="J1140">
        <v>0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>
      <c r="A1141">
        <v>64</v>
      </c>
      <c r="B1141">
        <v>2</v>
      </c>
      <c r="C1141">
        <v>0</v>
      </c>
      <c r="D1141">
        <v>0</v>
      </c>
      <c r="E1141" t="s">
        <v>15</v>
      </c>
      <c r="F1141" t="s">
        <v>15</v>
      </c>
      <c r="G1141" t="s">
        <v>15</v>
      </c>
      <c r="H1141" t="s">
        <v>15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</row>
    <row r="1142" spans="1:15">
      <c r="A1142">
        <v>64</v>
      </c>
      <c r="B1142">
        <v>2</v>
      </c>
      <c r="C1142" t="s">
        <v>15</v>
      </c>
      <c r="D1142" t="s">
        <v>15</v>
      </c>
      <c r="E1142">
        <v>4.5999999999999996</v>
      </c>
      <c r="F1142">
        <v>254</v>
      </c>
      <c r="G1142">
        <v>325</v>
      </c>
      <c r="H1142">
        <v>543</v>
      </c>
      <c r="I1142">
        <v>0</v>
      </c>
      <c r="J1142">
        <v>0</v>
      </c>
      <c r="K1142">
        <v>1</v>
      </c>
      <c r="L1142">
        <v>1</v>
      </c>
      <c r="M1142">
        <v>1</v>
      </c>
      <c r="N1142">
        <v>0</v>
      </c>
      <c r="O1142">
        <v>0</v>
      </c>
    </row>
    <row r="1143" spans="1:15">
      <c r="A1143">
        <v>64</v>
      </c>
      <c r="B1143">
        <v>2</v>
      </c>
      <c r="C1143">
        <v>0</v>
      </c>
      <c r="D1143">
        <v>1</v>
      </c>
      <c r="E1143">
        <v>11</v>
      </c>
      <c r="F1143">
        <v>235</v>
      </c>
      <c r="G1143">
        <v>145</v>
      </c>
      <c r="H1143">
        <v>795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</row>
    <row r="1144" spans="1:15">
      <c r="A1144">
        <v>65</v>
      </c>
      <c r="B1144">
        <v>2</v>
      </c>
      <c r="C1144">
        <v>1</v>
      </c>
      <c r="D1144">
        <v>1</v>
      </c>
      <c r="E1144">
        <v>2.6</v>
      </c>
      <c r="F1144">
        <v>167</v>
      </c>
      <c r="G1144">
        <v>81</v>
      </c>
      <c r="H1144">
        <v>115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>
      <c r="A1145">
        <v>65</v>
      </c>
      <c r="B1145">
        <v>2</v>
      </c>
      <c r="C1145" t="s">
        <v>15</v>
      </c>
      <c r="D1145" t="s">
        <v>15</v>
      </c>
      <c r="E1145">
        <v>13.2</v>
      </c>
      <c r="F1145">
        <v>277</v>
      </c>
      <c r="G1145">
        <v>200</v>
      </c>
      <c r="H1145">
        <v>770</v>
      </c>
      <c r="I1145">
        <v>0</v>
      </c>
      <c r="J1145">
        <v>1</v>
      </c>
      <c r="K1145">
        <v>1</v>
      </c>
      <c r="L1145">
        <v>1</v>
      </c>
      <c r="M1145">
        <v>1</v>
      </c>
      <c r="N1145">
        <v>0</v>
      </c>
      <c r="O1145">
        <v>0</v>
      </c>
    </row>
    <row r="1146" spans="1:15">
      <c r="A1146">
        <v>65</v>
      </c>
      <c r="B1146">
        <v>2</v>
      </c>
      <c r="C1146">
        <v>0</v>
      </c>
      <c r="D1146">
        <v>1</v>
      </c>
      <c r="E1146">
        <v>9.5</v>
      </c>
      <c r="F1146">
        <v>323</v>
      </c>
      <c r="G1146">
        <v>300</v>
      </c>
      <c r="H1146">
        <v>935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1</v>
      </c>
      <c r="O1146">
        <v>0</v>
      </c>
    </row>
    <row r="1147" spans="1:15">
      <c r="A1147">
        <v>65</v>
      </c>
      <c r="B1147">
        <v>2</v>
      </c>
      <c r="C1147">
        <v>0</v>
      </c>
      <c r="D1147">
        <v>1</v>
      </c>
      <c r="E1147" t="s">
        <v>15</v>
      </c>
      <c r="F1147" t="s">
        <v>15</v>
      </c>
      <c r="G1147" t="s">
        <v>15</v>
      </c>
      <c r="H1147" t="s">
        <v>15</v>
      </c>
      <c r="I1147">
        <v>0</v>
      </c>
      <c r="J1147">
        <v>1</v>
      </c>
      <c r="K1147">
        <v>0</v>
      </c>
      <c r="L1147">
        <v>0</v>
      </c>
      <c r="M1147">
        <v>1</v>
      </c>
      <c r="N1147">
        <v>0</v>
      </c>
      <c r="O1147">
        <v>0</v>
      </c>
    </row>
    <row r="1148" spans="1:15">
      <c r="A1148">
        <v>65</v>
      </c>
      <c r="B1148">
        <v>2</v>
      </c>
      <c r="C1148">
        <v>0</v>
      </c>
      <c r="D1148">
        <v>1</v>
      </c>
      <c r="E1148">
        <v>2</v>
      </c>
      <c r="F1148">
        <v>239</v>
      </c>
      <c r="G1148">
        <v>388</v>
      </c>
      <c r="H1148">
        <v>298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</row>
    <row r="1149" spans="1:15">
      <c r="A1149">
        <v>65</v>
      </c>
      <c r="B1149">
        <v>2</v>
      </c>
      <c r="C1149">
        <v>1</v>
      </c>
      <c r="D1149">
        <v>1</v>
      </c>
      <c r="E1149">
        <v>4.5999999999999996</v>
      </c>
      <c r="F1149">
        <v>73</v>
      </c>
      <c r="G1149">
        <v>133</v>
      </c>
      <c r="H1149">
        <v>137</v>
      </c>
      <c r="I1149">
        <v>0</v>
      </c>
      <c r="J1149">
        <v>0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>
      <c r="A1150">
        <v>65</v>
      </c>
      <c r="B1150">
        <v>2</v>
      </c>
      <c r="C1150">
        <v>0</v>
      </c>
      <c r="D1150">
        <v>1</v>
      </c>
      <c r="E1150">
        <v>11.5</v>
      </c>
      <c r="F1150">
        <v>125</v>
      </c>
      <c r="G1150">
        <v>185</v>
      </c>
      <c r="H1150">
        <v>822</v>
      </c>
      <c r="I1150" t="s">
        <v>15</v>
      </c>
      <c r="J1150">
        <v>0</v>
      </c>
      <c r="K1150">
        <v>1</v>
      </c>
      <c r="L1150">
        <v>1</v>
      </c>
      <c r="M1150">
        <v>1</v>
      </c>
      <c r="N1150">
        <v>1</v>
      </c>
      <c r="O1150">
        <v>0</v>
      </c>
    </row>
    <row r="1151" spans="1:15">
      <c r="A1151">
        <v>65</v>
      </c>
      <c r="B1151">
        <v>2</v>
      </c>
      <c r="C1151">
        <v>0</v>
      </c>
      <c r="D1151">
        <v>0</v>
      </c>
      <c r="E1151">
        <v>2.4</v>
      </c>
      <c r="F1151">
        <v>340</v>
      </c>
      <c r="G1151">
        <v>160</v>
      </c>
      <c r="H1151">
        <v>230</v>
      </c>
      <c r="I1151" t="s">
        <v>15</v>
      </c>
      <c r="J1151">
        <v>0</v>
      </c>
      <c r="K1151">
        <v>0</v>
      </c>
      <c r="L1151">
        <v>0</v>
      </c>
      <c r="M1151">
        <v>1</v>
      </c>
      <c r="N1151">
        <v>1</v>
      </c>
      <c r="O1151">
        <v>0</v>
      </c>
    </row>
    <row r="1152" spans="1:15">
      <c r="A1152">
        <v>65</v>
      </c>
      <c r="B1152">
        <v>2</v>
      </c>
      <c r="C1152">
        <v>0</v>
      </c>
      <c r="D1152">
        <v>1</v>
      </c>
      <c r="E1152">
        <v>0.7</v>
      </c>
      <c r="F1152">
        <v>224</v>
      </c>
      <c r="G1152">
        <v>241</v>
      </c>
      <c r="H1152">
        <v>154</v>
      </c>
      <c r="I1152" t="s">
        <v>15</v>
      </c>
      <c r="J1152">
        <v>1</v>
      </c>
      <c r="K1152">
        <v>0</v>
      </c>
      <c r="L1152">
        <v>0</v>
      </c>
      <c r="M1152">
        <v>0</v>
      </c>
      <c r="N1152" t="s">
        <v>15</v>
      </c>
      <c r="O1152">
        <v>0</v>
      </c>
    </row>
    <row r="1153" spans="1:15">
      <c r="A1153">
        <v>65</v>
      </c>
      <c r="B1153">
        <v>2</v>
      </c>
      <c r="C1153">
        <v>1</v>
      </c>
      <c r="D1153">
        <v>0</v>
      </c>
      <c r="E1153">
        <v>2</v>
      </c>
      <c r="F1153">
        <v>102</v>
      </c>
      <c r="G1153">
        <v>50</v>
      </c>
      <c r="H1153">
        <v>98</v>
      </c>
      <c r="I1153">
        <v>0</v>
      </c>
      <c r="J1153">
        <v>0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>
      <c r="A1154">
        <v>66</v>
      </c>
      <c r="B1154">
        <v>2</v>
      </c>
      <c r="C1154">
        <v>0</v>
      </c>
      <c r="D1154">
        <v>0</v>
      </c>
      <c r="E1154">
        <v>0.9</v>
      </c>
      <c r="F1154">
        <v>66</v>
      </c>
      <c r="G1154">
        <v>187</v>
      </c>
      <c r="H1154">
        <v>207</v>
      </c>
      <c r="I1154">
        <v>0</v>
      </c>
      <c r="J1154">
        <v>1</v>
      </c>
      <c r="K1154">
        <v>0</v>
      </c>
      <c r="L1154">
        <v>0</v>
      </c>
      <c r="M1154">
        <v>1</v>
      </c>
      <c r="N1154">
        <v>1</v>
      </c>
      <c r="O1154">
        <v>0</v>
      </c>
    </row>
    <row r="1155" spans="1:15">
      <c r="A1155">
        <v>66</v>
      </c>
      <c r="B1155">
        <v>2</v>
      </c>
      <c r="C1155">
        <v>0</v>
      </c>
      <c r="D1155">
        <v>1</v>
      </c>
      <c r="E1155" t="s">
        <v>15</v>
      </c>
      <c r="F1155" t="s">
        <v>15</v>
      </c>
      <c r="G1155" t="s">
        <v>15</v>
      </c>
      <c r="H1155" t="s">
        <v>15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</row>
    <row r="1156" spans="1:15">
      <c r="A1156">
        <v>66</v>
      </c>
      <c r="B1156">
        <v>2</v>
      </c>
      <c r="C1156">
        <v>1</v>
      </c>
      <c r="D1156">
        <v>1</v>
      </c>
      <c r="E1156">
        <v>0.7</v>
      </c>
      <c r="F1156">
        <v>52</v>
      </c>
      <c r="G1156">
        <v>27</v>
      </c>
      <c r="H1156">
        <v>99</v>
      </c>
      <c r="I1156">
        <v>0</v>
      </c>
      <c r="J1156">
        <v>0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>
      <c r="A1157">
        <v>66</v>
      </c>
      <c r="B1157">
        <v>2</v>
      </c>
      <c r="C1157">
        <v>0</v>
      </c>
      <c r="D1157">
        <v>1</v>
      </c>
      <c r="E1157">
        <v>1.1000000000000001</v>
      </c>
      <c r="F1157">
        <v>534</v>
      </c>
      <c r="G1157">
        <v>671</v>
      </c>
      <c r="H1157">
        <v>112</v>
      </c>
      <c r="I1157" t="s">
        <v>15</v>
      </c>
      <c r="J1157">
        <v>1</v>
      </c>
      <c r="K1157">
        <v>0</v>
      </c>
      <c r="L1157">
        <v>0</v>
      </c>
      <c r="M1157">
        <v>0</v>
      </c>
      <c r="N1157" t="s">
        <v>15</v>
      </c>
      <c r="O1157">
        <v>0</v>
      </c>
    </row>
    <row r="1158" spans="1:15">
      <c r="A1158">
        <v>66</v>
      </c>
      <c r="B1158">
        <v>2</v>
      </c>
      <c r="C1158">
        <v>0</v>
      </c>
      <c r="D1158">
        <v>0</v>
      </c>
      <c r="E1158">
        <v>1.6</v>
      </c>
      <c r="F1158">
        <v>47</v>
      </c>
      <c r="G1158">
        <v>75</v>
      </c>
      <c r="H1158">
        <v>64</v>
      </c>
      <c r="I1158" t="s">
        <v>15</v>
      </c>
      <c r="J1158">
        <v>1</v>
      </c>
      <c r="K1158">
        <v>0</v>
      </c>
      <c r="L1158">
        <v>0</v>
      </c>
      <c r="M1158">
        <v>0</v>
      </c>
      <c r="N1158" t="s">
        <v>15</v>
      </c>
      <c r="O1158">
        <v>0</v>
      </c>
    </row>
    <row r="1159" spans="1:15">
      <c r="A1159">
        <v>66</v>
      </c>
      <c r="B1159">
        <v>2</v>
      </c>
      <c r="C1159">
        <v>0</v>
      </c>
      <c r="D1159">
        <v>0</v>
      </c>
      <c r="E1159">
        <v>1.3</v>
      </c>
      <c r="F1159">
        <v>191</v>
      </c>
      <c r="G1159">
        <v>62</v>
      </c>
      <c r="H1159">
        <v>106</v>
      </c>
      <c r="I1159" t="s">
        <v>15</v>
      </c>
      <c r="J1159">
        <v>1</v>
      </c>
      <c r="K1159">
        <v>0</v>
      </c>
      <c r="L1159">
        <v>0</v>
      </c>
      <c r="M1159">
        <v>0</v>
      </c>
      <c r="N1159" t="s">
        <v>15</v>
      </c>
      <c r="O1159">
        <v>0</v>
      </c>
    </row>
    <row r="1160" spans="1:15">
      <c r="A1160">
        <v>66</v>
      </c>
      <c r="B1160">
        <v>2</v>
      </c>
      <c r="C1160">
        <v>1</v>
      </c>
      <c r="D1160">
        <v>1</v>
      </c>
      <c r="E1160">
        <v>2.7</v>
      </c>
      <c r="F1160">
        <v>462</v>
      </c>
      <c r="G1160">
        <v>388</v>
      </c>
      <c r="H1160">
        <v>268</v>
      </c>
      <c r="I1160">
        <v>0</v>
      </c>
      <c r="J1160">
        <v>0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>
      <c r="A1161">
        <v>67</v>
      </c>
      <c r="B1161">
        <v>2</v>
      </c>
      <c r="C1161">
        <v>0</v>
      </c>
      <c r="D1161">
        <v>1</v>
      </c>
      <c r="E1161">
        <v>9.9</v>
      </c>
      <c r="F1161">
        <v>95</v>
      </c>
      <c r="G1161">
        <v>175</v>
      </c>
      <c r="H1161">
        <v>381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</row>
    <row r="1162" spans="1:15">
      <c r="A1162">
        <v>67</v>
      </c>
      <c r="B1162">
        <v>2</v>
      </c>
      <c r="C1162">
        <v>0</v>
      </c>
      <c r="D1162">
        <v>0</v>
      </c>
      <c r="E1162">
        <v>2.4</v>
      </c>
      <c r="F1162">
        <v>308</v>
      </c>
      <c r="G1162">
        <v>205</v>
      </c>
      <c r="H1162">
        <v>142</v>
      </c>
      <c r="I1162" t="s">
        <v>15</v>
      </c>
      <c r="J1162">
        <v>0</v>
      </c>
      <c r="K1162">
        <v>0</v>
      </c>
      <c r="L1162">
        <v>0</v>
      </c>
      <c r="M1162">
        <v>1</v>
      </c>
      <c r="N1162">
        <v>1</v>
      </c>
      <c r="O1162">
        <v>0</v>
      </c>
    </row>
    <row r="1163" spans="1:15">
      <c r="A1163">
        <v>67</v>
      </c>
      <c r="B1163">
        <v>2</v>
      </c>
      <c r="C1163">
        <v>0</v>
      </c>
      <c r="D1163">
        <v>1</v>
      </c>
      <c r="E1163">
        <v>1.9</v>
      </c>
      <c r="F1163">
        <v>192</v>
      </c>
      <c r="G1163">
        <v>235</v>
      </c>
      <c r="H1163">
        <v>916</v>
      </c>
      <c r="I1163" t="s">
        <v>15</v>
      </c>
      <c r="J1163">
        <v>0</v>
      </c>
      <c r="K1163">
        <v>1</v>
      </c>
      <c r="L1163">
        <v>0</v>
      </c>
      <c r="M1163">
        <v>1</v>
      </c>
      <c r="N1163">
        <v>1</v>
      </c>
      <c r="O1163">
        <v>0</v>
      </c>
    </row>
    <row r="1164" spans="1:15">
      <c r="A1164">
        <v>67</v>
      </c>
      <c r="B1164">
        <v>2</v>
      </c>
      <c r="C1164">
        <v>0</v>
      </c>
      <c r="D1164">
        <v>0</v>
      </c>
      <c r="E1164">
        <v>0.2</v>
      </c>
      <c r="F1164">
        <v>17</v>
      </c>
      <c r="G1164">
        <v>20</v>
      </c>
      <c r="H1164">
        <v>95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1</v>
      </c>
      <c r="O1164">
        <v>0</v>
      </c>
    </row>
    <row r="1165" spans="1:15">
      <c r="A1165">
        <v>67</v>
      </c>
      <c r="B1165">
        <v>2</v>
      </c>
      <c r="C1165">
        <v>1</v>
      </c>
      <c r="D1165">
        <v>1</v>
      </c>
      <c r="E1165">
        <v>15.3</v>
      </c>
      <c r="F1165">
        <v>58</v>
      </c>
      <c r="G1165">
        <v>55</v>
      </c>
      <c r="H1165">
        <v>341</v>
      </c>
      <c r="I1165">
        <v>0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1</v>
      </c>
    </row>
    <row r="1166" spans="1:15">
      <c r="A1166">
        <v>67</v>
      </c>
      <c r="B1166">
        <v>2</v>
      </c>
      <c r="C1166">
        <v>0</v>
      </c>
      <c r="D1166">
        <v>1</v>
      </c>
      <c r="E1166">
        <v>16.100000000000001</v>
      </c>
      <c r="F1166">
        <v>85</v>
      </c>
      <c r="G1166">
        <v>101</v>
      </c>
      <c r="H1166">
        <v>228</v>
      </c>
      <c r="I1166">
        <v>0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0</v>
      </c>
    </row>
    <row r="1167" spans="1:15">
      <c r="A1167">
        <v>67</v>
      </c>
      <c r="B1167">
        <v>2</v>
      </c>
      <c r="C1167">
        <v>1</v>
      </c>
      <c r="D1167">
        <v>1</v>
      </c>
      <c r="E1167" t="s">
        <v>15</v>
      </c>
      <c r="F1167" t="s">
        <v>15</v>
      </c>
      <c r="G1167" t="s">
        <v>15</v>
      </c>
      <c r="H1167" t="s">
        <v>15</v>
      </c>
      <c r="I1167">
        <v>0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>
      <c r="A1168">
        <v>68</v>
      </c>
      <c r="B1168">
        <v>2</v>
      </c>
      <c r="C1168">
        <v>0</v>
      </c>
      <c r="D1168">
        <v>1</v>
      </c>
      <c r="E1168">
        <v>1</v>
      </c>
      <c r="F1168">
        <v>441</v>
      </c>
      <c r="G1168">
        <v>355</v>
      </c>
      <c r="H1168">
        <v>256</v>
      </c>
      <c r="I1168">
        <v>0</v>
      </c>
      <c r="J1168">
        <v>1</v>
      </c>
      <c r="K1168">
        <v>0</v>
      </c>
      <c r="L1168">
        <v>0</v>
      </c>
      <c r="M1168">
        <v>1</v>
      </c>
      <c r="N1168">
        <v>1</v>
      </c>
      <c r="O1168">
        <v>0</v>
      </c>
    </row>
    <row r="1169" spans="1:15">
      <c r="A1169">
        <v>68</v>
      </c>
      <c r="B1169">
        <v>2</v>
      </c>
      <c r="C1169">
        <v>0</v>
      </c>
      <c r="D1169">
        <v>0</v>
      </c>
      <c r="E1169">
        <v>1.8</v>
      </c>
      <c r="F1169">
        <v>371</v>
      </c>
      <c r="G1169">
        <v>241</v>
      </c>
      <c r="H1169">
        <v>106</v>
      </c>
      <c r="I1169" t="s">
        <v>15</v>
      </c>
      <c r="J1169">
        <v>0</v>
      </c>
      <c r="K1169">
        <v>0</v>
      </c>
      <c r="L1169">
        <v>0</v>
      </c>
      <c r="M1169">
        <v>0</v>
      </c>
      <c r="N1169" t="s">
        <v>15</v>
      </c>
      <c r="O1169">
        <v>0</v>
      </c>
    </row>
    <row r="1170" spans="1:15">
      <c r="A1170">
        <v>68</v>
      </c>
      <c r="B1170">
        <v>2</v>
      </c>
      <c r="C1170">
        <v>0</v>
      </c>
      <c r="D1170">
        <v>1</v>
      </c>
      <c r="E1170">
        <v>5.5</v>
      </c>
      <c r="F1170">
        <v>70</v>
      </c>
      <c r="G1170">
        <v>89</v>
      </c>
      <c r="H1170">
        <v>208</v>
      </c>
      <c r="I1170">
        <v>0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0</v>
      </c>
    </row>
    <row r="1171" spans="1:15">
      <c r="A1171">
        <v>69</v>
      </c>
      <c r="B1171">
        <v>2</v>
      </c>
      <c r="C1171">
        <v>0</v>
      </c>
      <c r="D1171">
        <v>1</v>
      </c>
      <c r="E1171">
        <v>3.7</v>
      </c>
      <c r="F1171">
        <v>297</v>
      </c>
      <c r="G1171">
        <v>253</v>
      </c>
      <c r="H1171">
        <v>135</v>
      </c>
      <c r="I1171">
        <v>0</v>
      </c>
      <c r="J1171">
        <v>0</v>
      </c>
      <c r="K1171">
        <v>1</v>
      </c>
      <c r="L1171">
        <v>0</v>
      </c>
      <c r="M1171">
        <v>1</v>
      </c>
      <c r="N1171">
        <v>1</v>
      </c>
      <c r="O1171">
        <v>0</v>
      </c>
    </row>
    <row r="1172" spans="1:15">
      <c r="A1172">
        <v>69</v>
      </c>
      <c r="B1172">
        <v>2</v>
      </c>
      <c r="C1172">
        <v>1</v>
      </c>
      <c r="D1172">
        <v>0</v>
      </c>
      <c r="E1172">
        <v>1.7</v>
      </c>
      <c r="F1172">
        <v>42</v>
      </c>
      <c r="G1172">
        <v>52</v>
      </c>
      <c r="H1172">
        <v>290</v>
      </c>
      <c r="I1172" t="s">
        <v>15</v>
      </c>
      <c r="J1172">
        <v>0</v>
      </c>
      <c r="K1172">
        <v>1</v>
      </c>
      <c r="L1172">
        <v>1</v>
      </c>
      <c r="M1172">
        <v>0</v>
      </c>
      <c r="N1172">
        <v>1</v>
      </c>
      <c r="O1172">
        <v>1</v>
      </c>
    </row>
    <row r="1173" spans="1:15">
      <c r="A1173">
        <v>69</v>
      </c>
      <c r="B1173">
        <v>2</v>
      </c>
      <c r="C1173">
        <v>1</v>
      </c>
      <c r="D1173">
        <v>1</v>
      </c>
      <c r="E1173">
        <v>1.4</v>
      </c>
      <c r="F1173">
        <v>27</v>
      </c>
      <c r="G1173">
        <v>30</v>
      </c>
      <c r="H1173">
        <v>214</v>
      </c>
      <c r="I1173" t="s">
        <v>15</v>
      </c>
      <c r="J1173">
        <v>0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>
      <c r="A1174">
        <v>69</v>
      </c>
      <c r="B1174">
        <v>2</v>
      </c>
      <c r="C1174">
        <v>0</v>
      </c>
      <c r="D1174">
        <v>0</v>
      </c>
      <c r="E1174">
        <v>2.8</v>
      </c>
      <c r="F1174">
        <v>907</v>
      </c>
      <c r="G1174">
        <v>733</v>
      </c>
      <c r="H1174">
        <v>169</v>
      </c>
      <c r="I1174" t="s">
        <v>15</v>
      </c>
      <c r="J1174">
        <v>0</v>
      </c>
      <c r="K1174">
        <v>0</v>
      </c>
      <c r="L1174">
        <v>0</v>
      </c>
      <c r="M1174">
        <v>0</v>
      </c>
      <c r="N1174" t="s">
        <v>15</v>
      </c>
      <c r="O1174">
        <v>0</v>
      </c>
    </row>
    <row r="1175" spans="1:15">
      <c r="A1175">
        <v>69</v>
      </c>
      <c r="B1175">
        <v>2</v>
      </c>
      <c r="C1175">
        <v>0</v>
      </c>
      <c r="D1175">
        <v>1</v>
      </c>
      <c r="E1175">
        <v>5</v>
      </c>
      <c r="F1175">
        <v>226</v>
      </c>
      <c r="G1175">
        <v>182</v>
      </c>
      <c r="H1175">
        <v>146</v>
      </c>
      <c r="I1175">
        <v>0</v>
      </c>
      <c r="J1175">
        <v>0</v>
      </c>
      <c r="K1175">
        <v>1</v>
      </c>
      <c r="L1175">
        <v>1</v>
      </c>
      <c r="M1175">
        <v>1</v>
      </c>
      <c r="N1175">
        <v>1</v>
      </c>
      <c r="O1175">
        <v>0</v>
      </c>
    </row>
    <row r="1176" spans="1:15">
      <c r="A1176">
        <v>70</v>
      </c>
      <c r="B1176">
        <v>2</v>
      </c>
      <c r="C1176">
        <v>0</v>
      </c>
      <c r="D1176">
        <v>1</v>
      </c>
      <c r="E1176">
        <v>2.6</v>
      </c>
      <c r="F1176">
        <v>438</v>
      </c>
      <c r="G1176">
        <v>304</v>
      </c>
      <c r="H1176">
        <v>159</v>
      </c>
      <c r="I1176">
        <v>0</v>
      </c>
      <c r="J1176">
        <v>1</v>
      </c>
      <c r="K1176">
        <v>1</v>
      </c>
      <c r="L1176">
        <v>0</v>
      </c>
      <c r="M1176">
        <v>1</v>
      </c>
      <c r="N1176">
        <v>0</v>
      </c>
      <c r="O1176">
        <v>0</v>
      </c>
    </row>
    <row r="1177" spans="1:15">
      <c r="A1177">
        <v>70</v>
      </c>
      <c r="B1177">
        <v>2</v>
      </c>
      <c r="C1177">
        <v>1</v>
      </c>
      <c r="D1177">
        <v>1</v>
      </c>
      <c r="E1177">
        <v>0.6</v>
      </c>
      <c r="F1177">
        <v>147</v>
      </c>
      <c r="G1177">
        <v>168</v>
      </c>
      <c r="H1177">
        <v>266</v>
      </c>
      <c r="I1177">
        <v>0</v>
      </c>
      <c r="J1177">
        <v>0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>
      <c r="A1178">
        <v>70</v>
      </c>
      <c r="B1178">
        <v>2</v>
      </c>
      <c r="C1178">
        <v>0</v>
      </c>
      <c r="D1178">
        <v>1</v>
      </c>
      <c r="E1178">
        <v>0.2</v>
      </c>
      <c r="F1178">
        <v>16</v>
      </c>
      <c r="G1178">
        <v>9</v>
      </c>
      <c r="H1178">
        <v>177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0</v>
      </c>
    </row>
    <row r="1179" spans="1:15">
      <c r="A1179">
        <v>70</v>
      </c>
      <c r="B1179">
        <v>2</v>
      </c>
      <c r="C1179">
        <v>1</v>
      </c>
      <c r="D1179">
        <v>1</v>
      </c>
      <c r="E1179">
        <v>8.5</v>
      </c>
      <c r="F1179">
        <v>42</v>
      </c>
      <c r="G1179">
        <v>82</v>
      </c>
      <c r="H1179">
        <v>119</v>
      </c>
      <c r="I1179">
        <v>0</v>
      </c>
      <c r="J1179">
        <v>0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>
      <c r="A1180">
        <v>70</v>
      </c>
      <c r="B1180">
        <v>2</v>
      </c>
      <c r="C1180">
        <v>0</v>
      </c>
      <c r="D1180">
        <v>0</v>
      </c>
      <c r="E1180">
        <v>1.8</v>
      </c>
      <c r="F1180">
        <v>525</v>
      </c>
      <c r="G1180">
        <v>392</v>
      </c>
      <c r="H1180">
        <v>118</v>
      </c>
      <c r="I1180" t="s">
        <v>15</v>
      </c>
      <c r="J1180">
        <v>0</v>
      </c>
      <c r="K1180">
        <v>0</v>
      </c>
      <c r="L1180">
        <v>0</v>
      </c>
      <c r="M1180">
        <v>0</v>
      </c>
      <c r="N1180" t="s">
        <v>15</v>
      </c>
      <c r="O1180">
        <v>0</v>
      </c>
    </row>
    <row r="1181" spans="1:15">
      <c r="A1181">
        <v>70</v>
      </c>
      <c r="B1181">
        <v>2</v>
      </c>
      <c r="C1181">
        <v>1</v>
      </c>
      <c r="D1181">
        <v>1</v>
      </c>
      <c r="E1181">
        <v>1.5</v>
      </c>
      <c r="F1181">
        <v>527</v>
      </c>
      <c r="G1181">
        <v>208</v>
      </c>
      <c r="H1181">
        <v>153</v>
      </c>
      <c r="I1181" t="s">
        <v>15</v>
      </c>
      <c r="J1181">
        <v>0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>
      <c r="A1182">
        <v>70</v>
      </c>
      <c r="B1182">
        <v>2</v>
      </c>
      <c r="C1182">
        <v>1</v>
      </c>
      <c r="D1182">
        <v>1</v>
      </c>
      <c r="E1182" t="s">
        <v>15</v>
      </c>
      <c r="F1182" t="s">
        <v>15</v>
      </c>
      <c r="G1182" t="s">
        <v>15</v>
      </c>
      <c r="H1182" t="s">
        <v>15</v>
      </c>
      <c r="I1182">
        <v>0</v>
      </c>
      <c r="J1182">
        <v>0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>
      <c r="A1183">
        <v>71</v>
      </c>
      <c r="B1183">
        <v>2</v>
      </c>
      <c r="C1183">
        <v>1</v>
      </c>
      <c r="D1183">
        <v>1</v>
      </c>
      <c r="E1183" t="s">
        <v>15</v>
      </c>
      <c r="F1183" t="s">
        <v>15</v>
      </c>
      <c r="G1183" t="s">
        <v>15</v>
      </c>
      <c r="H1183" t="s">
        <v>15</v>
      </c>
      <c r="I1183">
        <v>0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>
      <c r="A1184">
        <v>71</v>
      </c>
      <c r="B1184">
        <v>2</v>
      </c>
      <c r="C1184">
        <v>0</v>
      </c>
      <c r="D1184">
        <v>1</v>
      </c>
      <c r="E1184">
        <v>0.4</v>
      </c>
      <c r="F1184">
        <v>20</v>
      </c>
      <c r="G1184">
        <v>52</v>
      </c>
      <c r="H1184">
        <v>139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1</v>
      </c>
      <c r="O1184">
        <v>0</v>
      </c>
    </row>
    <row r="1185" spans="1:15">
      <c r="A1185">
        <v>71</v>
      </c>
      <c r="B1185">
        <v>2</v>
      </c>
      <c r="C1185" t="s">
        <v>15</v>
      </c>
      <c r="D1185" t="s">
        <v>15</v>
      </c>
      <c r="E1185">
        <v>5</v>
      </c>
      <c r="F1185">
        <v>100</v>
      </c>
      <c r="G1185">
        <v>129</v>
      </c>
      <c r="H1185">
        <v>197</v>
      </c>
      <c r="I1185">
        <v>0</v>
      </c>
      <c r="J1185">
        <v>0</v>
      </c>
      <c r="K1185">
        <v>1</v>
      </c>
      <c r="L1185">
        <v>1</v>
      </c>
      <c r="M1185">
        <v>1</v>
      </c>
      <c r="N1185">
        <v>0</v>
      </c>
      <c r="O1185">
        <v>0</v>
      </c>
    </row>
    <row r="1186" spans="1:15">
      <c r="A1186">
        <v>71</v>
      </c>
      <c r="B1186">
        <v>2</v>
      </c>
      <c r="C1186">
        <v>0</v>
      </c>
      <c r="D1186">
        <v>1</v>
      </c>
      <c r="E1186">
        <v>0.5</v>
      </c>
      <c r="F1186">
        <v>31</v>
      </c>
      <c r="G1186">
        <v>88</v>
      </c>
      <c r="H1186">
        <v>105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1</v>
      </c>
      <c r="O1186">
        <v>0</v>
      </c>
    </row>
    <row r="1187" spans="1:15">
      <c r="A1187">
        <v>72</v>
      </c>
      <c r="B1187">
        <v>2</v>
      </c>
      <c r="C1187">
        <v>0</v>
      </c>
      <c r="D1187">
        <v>0</v>
      </c>
      <c r="E1187">
        <v>1.5</v>
      </c>
      <c r="F1187">
        <v>647</v>
      </c>
      <c r="G1187">
        <v>280</v>
      </c>
      <c r="H1187">
        <v>83</v>
      </c>
      <c r="I1187" t="s">
        <v>15</v>
      </c>
      <c r="J1187">
        <v>1</v>
      </c>
      <c r="K1187">
        <v>0</v>
      </c>
      <c r="L1187">
        <v>0</v>
      </c>
      <c r="M1187">
        <v>0</v>
      </c>
      <c r="N1187">
        <v>1</v>
      </c>
      <c r="O1187">
        <v>0</v>
      </c>
    </row>
    <row r="1188" spans="1:15">
      <c r="A1188">
        <v>72</v>
      </c>
      <c r="B1188">
        <v>2</v>
      </c>
      <c r="C1188">
        <v>0</v>
      </c>
      <c r="D1188">
        <v>1</v>
      </c>
      <c r="E1188">
        <v>2.4</v>
      </c>
      <c r="F1188">
        <v>528</v>
      </c>
      <c r="G1188">
        <v>340</v>
      </c>
      <c r="H1188">
        <v>393</v>
      </c>
      <c r="I1188" t="s">
        <v>15</v>
      </c>
      <c r="J1188">
        <v>0</v>
      </c>
      <c r="K1188">
        <v>1</v>
      </c>
      <c r="L1188">
        <v>0</v>
      </c>
      <c r="M1188">
        <v>1</v>
      </c>
      <c r="N1188">
        <v>1</v>
      </c>
      <c r="O1188">
        <v>0</v>
      </c>
    </row>
    <row r="1189" spans="1:15">
      <c r="A1189">
        <v>73</v>
      </c>
      <c r="B1189">
        <v>2</v>
      </c>
      <c r="C1189">
        <v>1</v>
      </c>
      <c r="D1189">
        <v>0</v>
      </c>
      <c r="E1189">
        <v>2</v>
      </c>
      <c r="F1189">
        <v>291</v>
      </c>
      <c r="G1189">
        <v>394</v>
      </c>
      <c r="H1189">
        <v>883</v>
      </c>
      <c r="I1189">
        <v>0</v>
      </c>
      <c r="J1189">
        <v>0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>
      <c r="A1190">
        <v>73</v>
      </c>
      <c r="B1190">
        <v>2</v>
      </c>
      <c r="C1190">
        <v>0</v>
      </c>
      <c r="D1190">
        <v>1</v>
      </c>
      <c r="E1190">
        <v>2.2999999999999998</v>
      </c>
      <c r="F1190">
        <v>752</v>
      </c>
      <c r="G1190">
        <v>627</v>
      </c>
      <c r="H1190">
        <v>102</v>
      </c>
      <c r="I1190" t="s">
        <v>15</v>
      </c>
      <c r="J1190">
        <v>1</v>
      </c>
      <c r="K1190">
        <v>1</v>
      </c>
      <c r="L1190">
        <v>0</v>
      </c>
      <c r="M1190">
        <v>0</v>
      </c>
      <c r="N1190" t="s">
        <v>15</v>
      </c>
      <c r="O1190">
        <v>0</v>
      </c>
    </row>
    <row r="1191" spans="1:15">
      <c r="A1191">
        <v>74</v>
      </c>
      <c r="B1191">
        <v>2</v>
      </c>
      <c r="C1191">
        <v>0</v>
      </c>
      <c r="D1191">
        <v>1</v>
      </c>
      <c r="E1191">
        <v>12</v>
      </c>
      <c r="F1191">
        <v>39</v>
      </c>
      <c r="G1191">
        <v>51</v>
      </c>
      <c r="H1191">
        <v>248</v>
      </c>
      <c r="I1191">
        <v>0</v>
      </c>
      <c r="J1191">
        <v>0</v>
      </c>
      <c r="K1191">
        <v>1</v>
      </c>
      <c r="L1191">
        <v>1</v>
      </c>
      <c r="M1191">
        <v>1</v>
      </c>
      <c r="N1191">
        <v>0</v>
      </c>
      <c r="O1191">
        <v>0</v>
      </c>
    </row>
    <row r="1192" spans="1:15">
      <c r="A1192">
        <v>74</v>
      </c>
      <c r="B1192">
        <v>2</v>
      </c>
      <c r="C1192">
        <v>0</v>
      </c>
      <c r="D1192">
        <v>1</v>
      </c>
      <c r="E1192">
        <v>12</v>
      </c>
      <c r="F1192">
        <v>271</v>
      </c>
      <c r="G1192">
        <v>257</v>
      </c>
      <c r="H1192">
        <v>432</v>
      </c>
      <c r="I1192">
        <v>0</v>
      </c>
      <c r="J1192">
        <v>0</v>
      </c>
      <c r="K1192">
        <v>1</v>
      </c>
      <c r="L1192">
        <v>1</v>
      </c>
      <c r="M1192">
        <v>1</v>
      </c>
      <c r="N1192">
        <v>0</v>
      </c>
      <c r="O1192">
        <v>0</v>
      </c>
    </row>
    <row r="1193" spans="1:15">
      <c r="A1193">
        <v>74</v>
      </c>
      <c r="B1193">
        <v>2</v>
      </c>
      <c r="C1193">
        <v>1</v>
      </c>
      <c r="D1193">
        <v>0</v>
      </c>
      <c r="E1193">
        <v>0</v>
      </c>
      <c r="F1193">
        <v>16</v>
      </c>
      <c r="G1193">
        <v>21</v>
      </c>
      <c r="H1193">
        <v>91</v>
      </c>
      <c r="I1193">
        <v>0</v>
      </c>
      <c r="J1193">
        <v>0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>
      <c r="A1194">
        <v>74</v>
      </c>
      <c r="B1194">
        <v>2</v>
      </c>
      <c r="C1194">
        <v>0</v>
      </c>
      <c r="D1194">
        <v>1</v>
      </c>
      <c r="E1194">
        <v>16.2</v>
      </c>
      <c r="F1194">
        <v>119</v>
      </c>
      <c r="G1194">
        <v>115</v>
      </c>
      <c r="H1194">
        <v>359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0</v>
      </c>
    </row>
    <row r="1195" spans="1:15">
      <c r="A1195">
        <v>74</v>
      </c>
      <c r="B1195">
        <v>2</v>
      </c>
      <c r="C1195">
        <v>0</v>
      </c>
      <c r="D1195">
        <v>1</v>
      </c>
      <c r="E1195">
        <v>3</v>
      </c>
      <c r="F1195" t="s">
        <v>15</v>
      </c>
      <c r="G1195">
        <v>125</v>
      </c>
      <c r="H1195">
        <v>280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</row>
    <row r="1196" spans="1:15">
      <c r="A1196">
        <v>74</v>
      </c>
      <c r="B1196">
        <v>2</v>
      </c>
      <c r="C1196">
        <v>1</v>
      </c>
      <c r="D1196">
        <v>0</v>
      </c>
      <c r="E1196" t="s">
        <v>15</v>
      </c>
      <c r="F1196" t="s">
        <v>15</v>
      </c>
      <c r="G1196" t="s">
        <v>15</v>
      </c>
      <c r="H1196" t="s">
        <v>15</v>
      </c>
      <c r="I1196">
        <v>0</v>
      </c>
      <c r="J1196">
        <v>0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>
      <c r="A1197">
        <v>75</v>
      </c>
      <c r="B1197">
        <v>2</v>
      </c>
      <c r="C1197" t="s">
        <v>15</v>
      </c>
      <c r="D1197" t="s">
        <v>15</v>
      </c>
      <c r="E1197">
        <v>0.6</v>
      </c>
      <c r="F1197">
        <v>20</v>
      </c>
      <c r="G1197">
        <v>10</v>
      </c>
      <c r="H1197">
        <v>59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0</v>
      </c>
    </row>
    <row r="1198" spans="1:15">
      <c r="A1198">
        <v>75</v>
      </c>
      <c r="B1198">
        <v>2</v>
      </c>
      <c r="C1198">
        <v>0</v>
      </c>
      <c r="D1198">
        <v>0</v>
      </c>
      <c r="E1198">
        <v>2.9</v>
      </c>
      <c r="F1198">
        <v>312</v>
      </c>
      <c r="G1198">
        <v>534</v>
      </c>
      <c r="H1198">
        <v>121</v>
      </c>
      <c r="I1198" t="s">
        <v>15</v>
      </c>
      <c r="J1198">
        <v>0</v>
      </c>
      <c r="K1198">
        <v>0</v>
      </c>
      <c r="L1198">
        <v>0</v>
      </c>
      <c r="M1198">
        <v>0</v>
      </c>
      <c r="N1198" t="s">
        <v>15</v>
      </c>
      <c r="O1198">
        <v>0</v>
      </c>
    </row>
    <row r="1199" spans="1:15">
      <c r="A1199">
        <v>75</v>
      </c>
      <c r="B1199">
        <v>2</v>
      </c>
      <c r="C1199">
        <v>1</v>
      </c>
      <c r="D1199">
        <v>1</v>
      </c>
      <c r="E1199">
        <v>3.6</v>
      </c>
      <c r="F1199">
        <v>74</v>
      </c>
      <c r="G1199">
        <v>46</v>
      </c>
      <c r="H1199">
        <v>152</v>
      </c>
      <c r="I1199">
        <v>0</v>
      </c>
      <c r="J1199">
        <v>0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>
      <c r="A1200">
        <v>75</v>
      </c>
      <c r="B1200">
        <v>2</v>
      </c>
      <c r="C1200">
        <v>1</v>
      </c>
      <c r="D1200">
        <v>1</v>
      </c>
      <c r="E1200">
        <v>9</v>
      </c>
      <c r="F1200">
        <v>150</v>
      </c>
      <c r="G1200">
        <v>101</v>
      </c>
      <c r="H1200">
        <v>340</v>
      </c>
      <c r="I1200">
        <v>0</v>
      </c>
      <c r="J1200">
        <v>0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>
      <c r="A1201">
        <v>77</v>
      </c>
      <c r="B1201">
        <v>2</v>
      </c>
      <c r="C1201">
        <v>0</v>
      </c>
      <c r="D1201">
        <v>1</v>
      </c>
      <c r="E1201" t="s">
        <v>15</v>
      </c>
      <c r="F1201" t="s">
        <v>15</v>
      </c>
      <c r="G1201" t="s">
        <v>15</v>
      </c>
      <c r="H1201" t="s">
        <v>15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1</v>
      </c>
      <c r="O1201">
        <v>0</v>
      </c>
    </row>
    <row r="1202" spans="1:15">
      <c r="A1202">
        <v>77</v>
      </c>
      <c r="B1202">
        <v>2</v>
      </c>
      <c r="C1202">
        <v>1</v>
      </c>
      <c r="D1202">
        <v>1</v>
      </c>
      <c r="E1202">
        <v>6</v>
      </c>
      <c r="F1202">
        <v>94</v>
      </c>
      <c r="G1202">
        <v>82</v>
      </c>
      <c r="H1202">
        <v>355</v>
      </c>
      <c r="I1202">
        <v>0</v>
      </c>
      <c r="J1202">
        <v>1</v>
      </c>
      <c r="K1202">
        <v>1</v>
      </c>
      <c r="L1202">
        <v>1</v>
      </c>
      <c r="M1202">
        <v>1</v>
      </c>
      <c r="N1202">
        <v>0</v>
      </c>
      <c r="O1202">
        <v>1</v>
      </c>
    </row>
    <row r="1203" spans="1:15">
      <c r="A1203">
        <v>79</v>
      </c>
      <c r="B1203">
        <v>2</v>
      </c>
      <c r="C1203">
        <v>0</v>
      </c>
      <c r="D1203">
        <v>1</v>
      </c>
      <c r="E1203">
        <v>2.5</v>
      </c>
      <c r="F1203">
        <v>255</v>
      </c>
      <c r="G1203">
        <v>309</v>
      </c>
      <c r="H1203">
        <v>106</v>
      </c>
      <c r="I1203" t="s">
        <v>15</v>
      </c>
      <c r="J1203">
        <v>1</v>
      </c>
      <c r="K1203">
        <v>1</v>
      </c>
      <c r="L1203">
        <v>0</v>
      </c>
      <c r="M1203">
        <v>0</v>
      </c>
      <c r="N1203" t="s">
        <v>15</v>
      </c>
      <c r="O1203">
        <v>0</v>
      </c>
    </row>
    <row r="1204" spans="1:15">
      <c r="A1204">
        <v>79</v>
      </c>
      <c r="B1204">
        <v>2</v>
      </c>
      <c r="C1204">
        <v>1</v>
      </c>
      <c r="D1204">
        <v>1</v>
      </c>
      <c r="E1204">
        <v>1</v>
      </c>
      <c r="F1204">
        <v>230</v>
      </c>
      <c r="G1204">
        <v>374</v>
      </c>
      <c r="H1204">
        <v>170</v>
      </c>
      <c r="I1204">
        <v>0</v>
      </c>
      <c r="J1204">
        <v>0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>
      <c r="A1205">
        <v>80</v>
      </c>
      <c r="B1205">
        <v>2</v>
      </c>
      <c r="C1205">
        <v>0</v>
      </c>
      <c r="D1205">
        <v>1</v>
      </c>
      <c r="E1205">
        <v>5.2</v>
      </c>
      <c r="F1205">
        <v>126</v>
      </c>
      <c r="G1205">
        <v>120</v>
      </c>
      <c r="H1205">
        <v>505</v>
      </c>
      <c r="I1205">
        <v>0</v>
      </c>
      <c r="J1205">
        <v>1</v>
      </c>
      <c r="K1205">
        <v>1</v>
      </c>
      <c r="L1205">
        <v>1</v>
      </c>
      <c r="M1205">
        <v>1</v>
      </c>
      <c r="N1205">
        <v>0</v>
      </c>
      <c r="O1205">
        <v>0</v>
      </c>
    </row>
    <row r="1206" spans="1:15">
      <c r="A1206">
        <v>80</v>
      </c>
      <c r="B1206">
        <v>2</v>
      </c>
      <c r="C1206">
        <v>0</v>
      </c>
      <c r="D1206">
        <v>1</v>
      </c>
      <c r="E1206" t="s">
        <v>15</v>
      </c>
      <c r="F1206" t="s">
        <v>15</v>
      </c>
      <c r="G1206" t="s">
        <v>15</v>
      </c>
      <c r="H1206" t="s">
        <v>15</v>
      </c>
      <c r="I1206">
        <v>0</v>
      </c>
      <c r="J1206">
        <v>1</v>
      </c>
      <c r="K1206">
        <v>0</v>
      </c>
      <c r="L1206">
        <v>0</v>
      </c>
      <c r="M1206">
        <v>1</v>
      </c>
      <c r="N1206">
        <v>0</v>
      </c>
      <c r="O1206">
        <v>0</v>
      </c>
    </row>
    <row r="1207" spans="1:15">
      <c r="A1207">
        <v>81</v>
      </c>
      <c r="B1207">
        <v>2</v>
      </c>
      <c r="C1207">
        <v>0</v>
      </c>
      <c r="D1207">
        <v>0</v>
      </c>
      <c r="E1207">
        <v>3</v>
      </c>
      <c r="F1207">
        <v>135</v>
      </c>
      <c r="G1207">
        <v>175</v>
      </c>
      <c r="H1207">
        <v>205</v>
      </c>
      <c r="I1207" t="s">
        <v>15</v>
      </c>
      <c r="J1207">
        <v>0</v>
      </c>
      <c r="K1207">
        <v>0</v>
      </c>
      <c r="L1207">
        <v>0</v>
      </c>
      <c r="M1207">
        <v>1</v>
      </c>
      <c r="N1207">
        <v>1</v>
      </c>
      <c r="O1207">
        <v>0</v>
      </c>
    </row>
    <row r="1208" spans="1:15">
      <c r="A1208">
        <v>82</v>
      </c>
      <c r="B1208">
        <v>2</v>
      </c>
      <c r="C1208">
        <v>0</v>
      </c>
      <c r="D1208">
        <v>1</v>
      </c>
      <c r="E1208">
        <v>9</v>
      </c>
      <c r="F1208">
        <v>199</v>
      </c>
      <c r="G1208">
        <v>177</v>
      </c>
      <c r="H1208">
        <v>692</v>
      </c>
      <c r="I1208">
        <v>0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0</v>
      </c>
    </row>
    <row r="1209" spans="1:15">
      <c r="A1209">
        <v>82</v>
      </c>
      <c r="B1209">
        <v>2</v>
      </c>
      <c r="C1209">
        <v>1</v>
      </c>
      <c r="D1209">
        <v>1</v>
      </c>
      <c r="E1209">
        <v>2</v>
      </c>
      <c r="F1209">
        <v>334</v>
      </c>
      <c r="G1209">
        <v>426</v>
      </c>
      <c r="H1209">
        <v>977</v>
      </c>
      <c r="I1209">
        <v>0</v>
      </c>
      <c r="J1209">
        <v>0</v>
      </c>
      <c r="K1209">
        <v>1</v>
      </c>
      <c r="L1209">
        <v>1</v>
      </c>
      <c r="M1209">
        <v>1</v>
      </c>
      <c r="N1209">
        <v>0</v>
      </c>
      <c r="O1209">
        <v>1</v>
      </c>
    </row>
    <row r="1210" spans="1:15">
      <c r="A1210">
        <v>84</v>
      </c>
      <c r="B1210">
        <v>2</v>
      </c>
      <c r="C1210" t="s">
        <v>15</v>
      </c>
      <c r="D1210" t="s">
        <v>15</v>
      </c>
      <c r="E1210">
        <v>2.9</v>
      </c>
      <c r="F1210">
        <v>662</v>
      </c>
      <c r="G1210">
        <v>687</v>
      </c>
      <c r="H1210">
        <v>396</v>
      </c>
      <c r="I1210" t="s">
        <v>15</v>
      </c>
      <c r="J1210">
        <v>1</v>
      </c>
      <c r="K1210">
        <v>0</v>
      </c>
      <c r="L1210">
        <v>0</v>
      </c>
      <c r="M1210">
        <v>0</v>
      </c>
      <c r="N1210" t="s">
        <v>15</v>
      </c>
      <c r="O1210">
        <v>0</v>
      </c>
    </row>
    <row r="1211" spans="1:15">
      <c r="A1211">
        <v>85</v>
      </c>
      <c r="B1211">
        <v>2</v>
      </c>
      <c r="C1211" t="s">
        <v>15</v>
      </c>
      <c r="D1211" t="s">
        <v>15</v>
      </c>
      <c r="E1211">
        <v>0.4</v>
      </c>
      <c r="F1211">
        <v>40</v>
      </c>
      <c r="G1211">
        <v>20</v>
      </c>
      <c r="H1211">
        <v>73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1</v>
      </c>
      <c r="O1211">
        <v>0</v>
      </c>
    </row>
    <row r="1212" spans="1:15">
      <c r="A1212">
        <v>85</v>
      </c>
      <c r="B1212">
        <v>2</v>
      </c>
      <c r="C1212">
        <v>0</v>
      </c>
      <c r="D1212">
        <v>1</v>
      </c>
      <c r="E1212">
        <v>1.6</v>
      </c>
      <c r="F1212">
        <v>60</v>
      </c>
      <c r="G1212">
        <v>66</v>
      </c>
      <c r="H1212">
        <v>223</v>
      </c>
      <c r="I1212">
        <v>0</v>
      </c>
      <c r="J1212">
        <v>1</v>
      </c>
      <c r="K1212">
        <v>0</v>
      </c>
      <c r="L1212">
        <v>0</v>
      </c>
      <c r="M1212">
        <v>1</v>
      </c>
      <c r="N1212">
        <v>1</v>
      </c>
      <c r="O1212">
        <v>0</v>
      </c>
    </row>
    <row r="1213" spans="1:15">
      <c r="A1213">
        <v>85</v>
      </c>
      <c r="B1213">
        <v>2</v>
      </c>
      <c r="C1213">
        <v>1</v>
      </c>
      <c r="D1213">
        <v>1</v>
      </c>
      <c r="E1213" t="s">
        <v>15</v>
      </c>
      <c r="F1213" t="s">
        <v>15</v>
      </c>
      <c r="G1213" t="s">
        <v>15</v>
      </c>
      <c r="H1213" t="s">
        <v>15</v>
      </c>
      <c r="I1213">
        <v>0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>
      <c r="A1214">
        <v>86</v>
      </c>
      <c r="B1214">
        <v>2</v>
      </c>
      <c r="C1214" t="s">
        <v>15</v>
      </c>
      <c r="D1214" t="s">
        <v>15</v>
      </c>
      <c r="E1214">
        <v>2.2999999999999998</v>
      </c>
      <c r="F1214">
        <v>232</v>
      </c>
      <c r="G1214">
        <v>109</v>
      </c>
      <c r="H1214">
        <v>675</v>
      </c>
      <c r="I1214" t="s">
        <v>15</v>
      </c>
      <c r="J1214">
        <v>0</v>
      </c>
      <c r="K1214">
        <v>0</v>
      </c>
      <c r="L1214">
        <v>0</v>
      </c>
      <c r="M1214">
        <v>0</v>
      </c>
      <c r="N1214" t="s">
        <v>15</v>
      </c>
      <c r="O1214">
        <v>0</v>
      </c>
    </row>
    <row r="1215" spans="1:15">
      <c r="A1215">
        <v>88</v>
      </c>
      <c r="B1215">
        <v>2</v>
      </c>
      <c r="C1215">
        <v>0</v>
      </c>
      <c r="D1215">
        <v>1</v>
      </c>
      <c r="E1215">
        <v>2.2999999999999998</v>
      </c>
      <c r="F1215">
        <v>1068</v>
      </c>
      <c r="G1215">
        <v>341</v>
      </c>
      <c r="H1215">
        <v>244</v>
      </c>
      <c r="I1215" t="s">
        <v>15</v>
      </c>
      <c r="J1215">
        <v>1</v>
      </c>
      <c r="K1215">
        <v>1</v>
      </c>
      <c r="L1215">
        <v>0</v>
      </c>
      <c r="M1215">
        <v>1</v>
      </c>
      <c r="N1215">
        <v>1</v>
      </c>
      <c r="O1215">
        <v>0</v>
      </c>
    </row>
    <row r="1216" spans="1:15">
      <c r="A1216">
        <v>88</v>
      </c>
      <c r="B1216">
        <v>2</v>
      </c>
      <c r="C1216">
        <v>1</v>
      </c>
      <c r="D1216">
        <v>1</v>
      </c>
      <c r="E1216">
        <v>2</v>
      </c>
      <c r="F1216">
        <v>493</v>
      </c>
      <c r="G1216">
        <v>247</v>
      </c>
      <c r="H1216">
        <v>236</v>
      </c>
      <c r="I1216">
        <v>0</v>
      </c>
      <c r="J1216">
        <v>0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>
      <c r="B1217" t="s">
        <v>15</v>
      </c>
      <c r="C1217" t="s">
        <v>15</v>
      </c>
      <c r="D1217" t="s">
        <v>15</v>
      </c>
      <c r="E1217" t="s">
        <v>15</v>
      </c>
      <c r="F1217" t="s">
        <v>15</v>
      </c>
      <c r="G1217" t="s">
        <v>15</v>
      </c>
      <c r="H1217" t="s">
        <v>15</v>
      </c>
      <c r="I1217" t="s">
        <v>15</v>
      </c>
      <c r="J1217" t="s">
        <v>15</v>
      </c>
      <c r="K1217">
        <v>0</v>
      </c>
      <c r="L1217">
        <v>0</v>
      </c>
      <c r="M1217">
        <v>1</v>
      </c>
      <c r="N1217" t="s">
        <v>15</v>
      </c>
      <c r="O1217">
        <v>0</v>
      </c>
    </row>
    <row r="1218" spans="1:15">
      <c r="B1218" t="s">
        <v>15</v>
      </c>
      <c r="C1218" t="s">
        <v>15</v>
      </c>
      <c r="D1218" t="s">
        <v>15</v>
      </c>
      <c r="E1218" t="s">
        <v>15</v>
      </c>
      <c r="F1218" t="s">
        <v>15</v>
      </c>
      <c r="G1218" t="s">
        <v>15</v>
      </c>
      <c r="H1218" t="s">
        <v>15</v>
      </c>
      <c r="I1218" t="s">
        <v>15</v>
      </c>
      <c r="J1218" t="s">
        <v>15</v>
      </c>
      <c r="K1218">
        <v>0</v>
      </c>
      <c r="L1218">
        <v>0</v>
      </c>
      <c r="M1218">
        <v>1</v>
      </c>
      <c r="N1218" t="s">
        <v>15</v>
      </c>
      <c r="O1218">
        <v>0</v>
      </c>
    </row>
    <row r="1219" spans="1:15">
      <c r="B1219" t="s">
        <v>15</v>
      </c>
      <c r="C1219" t="s">
        <v>15</v>
      </c>
      <c r="D1219" t="s">
        <v>15</v>
      </c>
      <c r="E1219" t="s">
        <v>15</v>
      </c>
      <c r="F1219" t="s">
        <v>15</v>
      </c>
      <c r="G1219" t="s">
        <v>15</v>
      </c>
      <c r="H1219" t="s">
        <v>15</v>
      </c>
      <c r="I1219" t="s">
        <v>15</v>
      </c>
      <c r="J1219" t="s">
        <v>15</v>
      </c>
      <c r="K1219">
        <v>0</v>
      </c>
      <c r="L1219">
        <v>0</v>
      </c>
      <c r="M1219">
        <v>1</v>
      </c>
      <c r="N1219" t="s">
        <v>15</v>
      </c>
      <c r="O1219">
        <v>0</v>
      </c>
    </row>
    <row r="1220" spans="1:15">
      <c r="B1220" t="s">
        <v>15</v>
      </c>
      <c r="C1220" t="s">
        <v>15</v>
      </c>
      <c r="D1220" t="s">
        <v>15</v>
      </c>
      <c r="E1220" t="s">
        <v>15</v>
      </c>
      <c r="F1220" t="s">
        <v>15</v>
      </c>
      <c r="G1220" t="s">
        <v>15</v>
      </c>
      <c r="H1220" t="s">
        <v>15</v>
      </c>
      <c r="I1220" t="s">
        <v>15</v>
      </c>
      <c r="J1220" t="s">
        <v>15</v>
      </c>
      <c r="K1220">
        <v>0</v>
      </c>
      <c r="L1220">
        <v>0</v>
      </c>
      <c r="M1220">
        <v>1</v>
      </c>
      <c r="N1220" t="s">
        <v>15</v>
      </c>
      <c r="O1220">
        <v>0</v>
      </c>
    </row>
    <row r="1221" spans="1:15">
      <c r="B1221" t="s">
        <v>15</v>
      </c>
      <c r="C1221" t="s">
        <v>15</v>
      </c>
      <c r="D1221" t="s">
        <v>15</v>
      </c>
      <c r="E1221" t="s">
        <v>15</v>
      </c>
      <c r="F1221" t="s">
        <v>15</v>
      </c>
      <c r="G1221" t="s">
        <v>15</v>
      </c>
      <c r="H1221" t="s">
        <v>15</v>
      </c>
      <c r="I1221" t="s">
        <v>15</v>
      </c>
      <c r="J1221" t="s">
        <v>15</v>
      </c>
      <c r="K1221">
        <v>0</v>
      </c>
      <c r="L1221">
        <v>0</v>
      </c>
      <c r="M1221">
        <v>1</v>
      </c>
      <c r="N1221" t="s">
        <v>15</v>
      </c>
      <c r="O1221">
        <v>0</v>
      </c>
    </row>
    <row r="1222" spans="1:15">
      <c r="A1222" t="s">
        <v>16</v>
      </c>
      <c r="B1222" t="s">
        <v>15</v>
      </c>
      <c r="C1222" t="s">
        <v>15</v>
      </c>
      <c r="D1222" t="s">
        <v>15</v>
      </c>
      <c r="E1222" t="s">
        <v>15</v>
      </c>
      <c r="F1222" t="s">
        <v>15</v>
      </c>
      <c r="G1222" t="s">
        <v>15</v>
      </c>
      <c r="H1222" t="s">
        <v>15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0</v>
      </c>
    </row>
    <row r="1223" spans="1:15">
      <c r="A1223" t="s">
        <v>16</v>
      </c>
      <c r="B1223" t="s">
        <v>15</v>
      </c>
      <c r="C1223" t="s">
        <v>15</v>
      </c>
      <c r="D1223" t="s">
        <v>15</v>
      </c>
      <c r="E1223" t="s">
        <v>15</v>
      </c>
      <c r="F1223" t="s">
        <v>15</v>
      </c>
      <c r="G1223" t="s">
        <v>15</v>
      </c>
      <c r="H1223" t="s">
        <v>15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</row>
    <row r="1224" spans="1:15">
      <c r="A1224" t="s">
        <v>16</v>
      </c>
      <c r="B1224" t="s">
        <v>15</v>
      </c>
      <c r="C1224" t="s">
        <v>15</v>
      </c>
      <c r="D1224" t="s">
        <v>15</v>
      </c>
      <c r="E1224" t="s">
        <v>15</v>
      </c>
      <c r="F1224" t="s">
        <v>15</v>
      </c>
      <c r="G1224" t="s">
        <v>15</v>
      </c>
      <c r="H1224" t="s">
        <v>15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0</v>
      </c>
    </row>
    <row r="1225" spans="1:15">
      <c r="B1225" t="s">
        <v>15</v>
      </c>
      <c r="C1225" t="s">
        <v>15</v>
      </c>
      <c r="D1225" t="s">
        <v>15</v>
      </c>
      <c r="E1225" t="s">
        <v>15</v>
      </c>
      <c r="F1225" t="s">
        <v>15</v>
      </c>
      <c r="G1225" t="s">
        <v>15</v>
      </c>
      <c r="H1225" t="s">
        <v>15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</row>
    <row r="1226" spans="1:15">
      <c r="A1226" t="s">
        <v>16</v>
      </c>
      <c r="B1226" t="s">
        <v>15</v>
      </c>
      <c r="C1226" t="s">
        <v>15</v>
      </c>
      <c r="D1226" t="s">
        <v>15</v>
      </c>
      <c r="E1226" t="s">
        <v>15</v>
      </c>
      <c r="F1226" t="s">
        <v>15</v>
      </c>
      <c r="G1226" t="s">
        <v>15</v>
      </c>
      <c r="H1226" t="s">
        <v>15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</row>
    <row r="1227" spans="1:15">
      <c r="A1227" t="s">
        <v>16</v>
      </c>
      <c r="B1227" t="s">
        <v>15</v>
      </c>
      <c r="C1227" t="s">
        <v>15</v>
      </c>
      <c r="D1227" t="s">
        <v>15</v>
      </c>
      <c r="E1227" t="s">
        <v>15</v>
      </c>
      <c r="F1227" t="s">
        <v>15</v>
      </c>
      <c r="G1227" t="s">
        <v>15</v>
      </c>
      <c r="H1227" t="s">
        <v>15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</row>
    <row r="1228" spans="1:15">
      <c r="A1228" t="s">
        <v>16</v>
      </c>
      <c r="B1228" t="s">
        <v>15</v>
      </c>
      <c r="C1228" t="s">
        <v>15</v>
      </c>
      <c r="D1228" t="s">
        <v>15</v>
      </c>
      <c r="E1228" t="s">
        <v>15</v>
      </c>
      <c r="F1228" t="s">
        <v>15</v>
      </c>
      <c r="G1228" t="s">
        <v>15</v>
      </c>
      <c r="H1228" t="s">
        <v>15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v>0</v>
      </c>
      <c r="O1228">
        <v>0</v>
      </c>
    </row>
    <row r="1229" spans="1:15">
      <c r="A1229" t="s">
        <v>16</v>
      </c>
      <c r="B1229" t="s">
        <v>15</v>
      </c>
      <c r="C1229" t="s">
        <v>15</v>
      </c>
      <c r="D1229" t="s">
        <v>15</v>
      </c>
      <c r="E1229" t="s">
        <v>15</v>
      </c>
      <c r="F1229" t="s">
        <v>15</v>
      </c>
      <c r="G1229" t="s">
        <v>15</v>
      </c>
      <c r="H1229" t="s">
        <v>15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</row>
    <row r="1230" spans="1:15">
      <c r="A1230" t="s">
        <v>16</v>
      </c>
      <c r="B1230" t="s">
        <v>15</v>
      </c>
      <c r="C1230" t="s">
        <v>15</v>
      </c>
      <c r="D1230" t="s">
        <v>15</v>
      </c>
      <c r="E1230" t="s">
        <v>15</v>
      </c>
      <c r="F1230" t="s">
        <v>15</v>
      </c>
      <c r="G1230" t="s">
        <v>15</v>
      </c>
      <c r="H1230" t="s">
        <v>15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</row>
    <row r="1231" spans="1:15">
      <c r="A1231" t="s">
        <v>16</v>
      </c>
      <c r="B1231" t="s">
        <v>15</v>
      </c>
      <c r="C1231" t="s">
        <v>15</v>
      </c>
      <c r="D1231" t="s">
        <v>15</v>
      </c>
      <c r="E1231" t="s">
        <v>15</v>
      </c>
      <c r="F1231" t="s">
        <v>15</v>
      </c>
      <c r="G1231" t="s">
        <v>15</v>
      </c>
      <c r="H1231" t="s">
        <v>15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</row>
    <row r="1232" spans="1:15">
      <c r="A1232" t="s">
        <v>16</v>
      </c>
      <c r="B1232" t="s">
        <v>15</v>
      </c>
      <c r="C1232" t="s">
        <v>15</v>
      </c>
      <c r="D1232" t="s">
        <v>15</v>
      </c>
      <c r="E1232" t="s">
        <v>15</v>
      </c>
      <c r="F1232" t="s">
        <v>15</v>
      </c>
      <c r="G1232" t="s">
        <v>15</v>
      </c>
      <c r="H1232" t="s">
        <v>15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</row>
    <row r="1233" spans="1:15">
      <c r="A1233" t="s">
        <v>16</v>
      </c>
      <c r="B1233" t="s">
        <v>15</v>
      </c>
      <c r="C1233" t="s">
        <v>15</v>
      </c>
      <c r="D1233" t="s">
        <v>15</v>
      </c>
      <c r="E1233" t="s">
        <v>15</v>
      </c>
      <c r="F1233" t="s">
        <v>15</v>
      </c>
      <c r="G1233" t="s">
        <v>15</v>
      </c>
      <c r="H1233" t="s">
        <v>15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1</v>
      </c>
      <c r="O1233">
        <v>0</v>
      </c>
    </row>
    <row r="1234" spans="1:15">
      <c r="A1234" t="s">
        <v>16</v>
      </c>
      <c r="B1234" t="s">
        <v>15</v>
      </c>
      <c r="C1234" t="s">
        <v>15</v>
      </c>
      <c r="D1234" t="s">
        <v>15</v>
      </c>
      <c r="E1234" t="s">
        <v>15</v>
      </c>
      <c r="F1234" t="s">
        <v>15</v>
      </c>
      <c r="G1234" t="s">
        <v>15</v>
      </c>
      <c r="H1234" t="s">
        <v>15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</row>
    <row r="1235" spans="1:15">
      <c r="A1235" t="s">
        <v>16</v>
      </c>
      <c r="B1235" t="s">
        <v>15</v>
      </c>
      <c r="C1235" t="s">
        <v>15</v>
      </c>
      <c r="D1235" t="s">
        <v>15</v>
      </c>
      <c r="E1235" t="s">
        <v>15</v>
      </c>
      <c r="F1235" t="s">
        <v>15</v>
      </c>
      <c r="G1235" t="s">
        <v>15</v>
      </c>
      <c r="H1235" t="s">
        <v>15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0</v>
      </c>
    </row>
    <row r="1236" spans="1:15">
      <c r="A1236" t="s">
        <v>16</v>
      </c>
      <c r="B1236" t="s">
        <v>15</v>
      </c>
      <c r="C1236" t="s">
        <v>15</v>
      </c>
      <c r="D1236" t="s">
        <v>15</v>
      </c>
      <c r="E1236" t="s">
        <v>15</v>
      </c>
      <c r="F1236" t="s">
        <v>15</v>
      </c>
      <c r="G1236" t="s">
        <v>15</v>
      </c>
      <c r="H1236" t="s">
        <v>15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1</v>
      </c>
      <c r="O1236">
        <v>0</v>
      </c>
    </row>
    <row r="1237" spans="1:15">
      <c r="A1237" t="s">
        <v>16</v>
      </c>
      <c r="B1237" t="s">
        <v>15</v>
      </c>
      <c r="C1237" t="s">
        <v>15</v>
      </c>
      <c r="D1237" t="s">
        <v>15</v>
      </c>
      <c r="E1237" t="s">
        <v>15</v>
      </c>
      <c r="F1237" t="s">
        <v>15</v>
      </c>
      <c r="G1237" t="s">
        <v>15</v>
      </c>
      <c r="H1237" t="s">
        <v>15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0</v>
      </c>
    </row>
    <row r="1238" spans="1:15">
      <c r="A1238" t="s">
        <v>16</v>
      </c>
      <c r="B1238" t="s">
        <v>15</v>
      </c>
      <c r="C1238" t="s">
        <v>15</v>
      </c>
      <c r="D1238" t="s">
        <v>15</v>
      </c>
      <c r="E1238" t="s">
        <v>15</v>
      </c>
      <c r="F1238" t="s">
        <v>15</v>
      </c>
      <c r="G1238" t="s">
        <v>15</v>
      </c>
      <c r="H1238" t="s">
        <v>15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0</v>
      </c>
    </row>
    <row r="1239" spans="1:15">
      <c r="A1239" t="s">
        <v>16</v>
      </c>
      <c r="B1239" t="s">
        <v>15</v>
      </c>
      <c r="C1239" t="s">
        <v>15</v>
      </c>
      <c r="D1239" t="s">
        <v>15</v>
      </c>
      <c r="E1239" t="s">
        <v>15</v>
      </c>
      <c r="F1239" t="s">
        <v>15</v>
      </c>
      <c r="G1239" t="s">
        <v>15</v>
      </c>
      <c r="H1239" t="s">
        <v>15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</row>
    <row r="1240" spans="1:15">
      <c r="A1240" t="s">
        <v>16</v>
      </c>
      <c r="B1240" t="s">
        <v>15</v>
      </c>
      <c r="C1240" t="s">
        <v>15</v>
      </c>
      <c r="D1240" t="s">
        <v>15</v>
      </c>
      <c r="E1240" t="s">
        <v>15</v>
      </c>
      <c r="F1240" t="s">
        <v>15</v>
      </c>
      <c r="G1240" t="s">
        <v>15</v>
      </c>
      <c r="H1240" t="s">
        <v>15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</row>
    <row r="1241" spans="1:15">
      <c r="A1241" t="s">
        <v>16</v>
      </c>
      <c r="B1241" t="s">
        <v>15</v>
      </c>
      <c r="C1241" t="s">
        <v>15</v>
      </c>
      <c r="D1241" t="s">
        <v>15</v>
      </c>
      <c r="E1241" t="s">
        <v>15</v>
      </c>
      <c r="F1241" t="s">
        <v>15</v>
      </c>
      <c r="G1241" t="s">
        <v>15</v>
      </c>
      <c r="H1241" t="s">
        <v>15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0</v>
      </c>
    </row>
    <row r="1242" spans="1:15">
      <c r="A1242" t="s">
        <v>16</v>
      </c>
      <c r="B1242" t="s">
        <v>15</v>
      </c>
      <c r="C1242" t="s">
        <v>15</v>
      </c>
      <c r="D1242" t="s">
        <v>15</v>
      </c>
      <c r="E1242" t="s">
        <v>15</v>
      </c>
      <c r="F1242" t="s">
        <v>15</v>
      </c>
      <c r="G1242" t="s">
        <v>15</v>
      </c>
      <c r="H1242" t="s">
        <v>15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</row>
    <row r="1243" spans="1:15">
      <c r="A1243" t="s">
        <v>16</v>
      </c>
      <c r="B1243" t="s">
        <v>15</v>
      </c>
      <c r="C1243" t="s">
        <v>15</v>
      </c>
      <c r="D1243" t="s">
        <v>15</v>
      </c>
      <c r="E1243" t="s">
        <v>15</v>
      </c>
      <c r="F1243" t="s">
        <v>15</v>
      </c>
      <c r="G1243" t="s">
        <v>15</v>
      </c>
      <c r="H1243" t="s">
        <v>15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</row>
    <row r="1244" spans="1:15">
      <c r="A1244" t="s">
        <v>16</v>
      </c>
      <c r="B1244" t="s">
        <v>15</v>
      </c>
      <c r="C1244" t="s">
        <v>15</v>
      </c>
      <c r="D1244" t="s">
        <v>15</v>
      </c>
      <c r="E1244" t="s">
        <v>15</v>
      </c>
      <c r="F1244" t="s">
        <v>15</v>
      </c>
      <c r="G1244" t="s">
        <v>15</v>
      </c>
      <c r="H1244" t="s">
        <v>15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</row>
    <row r="1245" spans="1:15">
      <c r="A1245" t="s">
        <v>16</v>
      </c>
      <c r="B1245" t="s">
        <v>15</v>
      </c>
      <c r="C1245" t="s">
        <v>15</v>
      </c>
      <c r="D1245" t="s">
        <v>15</v>
      </c>
      <c r="E1245" t="s">
        <v>15</v>
      </c>
      <c r="F1245" t="s">
        <v>15</v>
      </c>
      <c r="G1245" t="s">
        <v>15</v>
      </c>
      <c r="H1245" t="s">
        <v>15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</row>
    <row r="1246" spans="1:15">
      <c r="A1246" t="s">
        <v>16</v>
      </c>
      <c r="B1246" t="s">
        <v>15</v>
      </c>
      <c r="C1246" t="s">
        <v>15</v>
      </c>
      <c r="D1246" t="s">
        <v>15</v>
      </c>
      <c r="E1246" t="s">
        <v>15</v>
      </c>
      <c r="F1246" t="s">
        <v>15</v>
      </c>
      <c r="G1246" t="s">
        <v>15</v>
      </c>
      <c r="H1246" t="s">
        <v>15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</row>
    <row r="1247" spans="1:15">
      <c r="A1247" t="s">
        <v>16</v>
      </c>
      <c r="B1247" t="s">
        <v>15</v>
      </c>
      <c r="C1247" t="s">
        <v>15</v>
      </c>
      <c r="D1247" t="s">
        <v>15</v>
      </c>
      <c r="E1247" t="s">
        <v>15</v>
      </c>
      <c r="F1247" t="s">
        <v>15</v>
      </c>
      <c r="G1247" t="s">
        <v>15</v>
      </c>
      <c r="H1247" t="s">
        <v>15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</row>
    <row r="1248" spans="1:15">
      <c r="A1248" t="s">
        <v>16</v>
      </c>
      <c r="B1248" t="s">
        <v>15</v>
      </c>
      <c r="C1248" t="s">
        <v>15</v>
      </c>
      <c r="D1248" t="s">
        <v>15</v>
      </c>
      <c r="E1248" t="s">
        <v>15</v>
      </c>
      <c r="F1248" t="s">
        <v>15</v>
      </c>
      <c r="G1248" t="s">
        <v>15</v>
      </c>
      <c r="H1248" t="s">
        <v>15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</row>
    <row r="1249" spans="1:15">
      <c r="A1249" t="s">
        <v>16</v>
      </c>
      <c r="B1249" t="s">
        <v>15</v>
      </c>
      <c r="C1249" t="s">
        <v>15</v>
      </c>
      <c r="D1249" t="s">
        <v>15</v>
      </c>
      <c r="E1249" t="s">
        <v>15</v>
      </c>
      <c r="F1249" t="s">
        <v>15</v>
      </c>
      <c r="G1249" t="s">
        <v>15</v>
      </c>
      <c r="H1249" t="s">
        <v>15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</row>
    <row r="1250" spans="1:15">
      <c r="A1250" t="s">
        <v>16</v>
      </c>
      <c r="B1250" t="s">
        <v>15</v>
      </c>
      <c r="C1250" t="s">
        <v>15</v>
      </c>
      <c r="D1250" t="s">
        <v>15</v>
      </c>
      <c r="E1250" t="s">
        <v>15</v>
      </c>
      <c r="F1250" t="s">
        <v>15</v>
      </c>
      <c r="G1250" t="s">
        <v>15</v>
      </c>
      <c r="H1250" t="s">
        <v>15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</row>
    <row r="1251" spans="1:15">
      <c r="A1251" t="s">
        <v>16</v>
      </c>
      <c r="B1251" t="s">
        <v>15</v>
      </c>
      <c r="C1251" t="s">
        <v>15</v>
      </c>
      <c r="D1251" t="s">
        <v>15</v>
      </c>
      <c r="E1251" t="s">
        <v>15</v>
      </c>
      <c r="F1251" t="s">
        <v>15</v>
      </c>
      <c r="G1251" t="s">
        <v>15</v>
      </c>
      <c r="H1251" t="s">
        <v>15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0</v>
      </c>
    </row>
    <row r="1252" spans="1:15">
      <c r="A1252" t="s">
        <v>16</v>
      </c>
      <c r="B1252" t="s">
        <v>15</v>
      </c>
      <c r="C1252" t="s">
        <v>15</v>
      </c>
      <c r="D1252" t="s">
        <v>15</v>
      </c>
      <c r="E1252" t="s">
        <v>15</v>
      </c>
      <c r="F1252" t="s">
        <v>15</v>
      </c>
      <c r="G1252" t="s">
        <v>15</v>
      </c>
      <c r="H1252" t="s">
        <v>15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0</v>
      </c>
    </row>
    <row r="1253" spans="1:15">
      <c r="A1253" t="s">
        <v>16</v>
      </c>
      <c r="B1253" t="s">
        <v>15</v>
      </c>
      <c r="C1253" t="s">
        <v>15</v>
      </c>
      <c r="D1253" t="s">
        <v>15</v>
      </c>
      <c r="E1253" t="s">
        <v>15</v>
      </c>
      <c r="F1253" t="s">
        <v>15</v>
      </c>
      <c r="G1253" t="s">
        <v>15</v>
      </c>
      <c r="H1253" t="s">
        <v>15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0</v>
      </c>
    </row>
    <row r="1254" spans="1:15">
      <c r="A1254" t="s">
        <v>16</v>
      </c>
      <c r="B1254" t="s">
        <v>15</v>
      </c>
      <c r="C1254" t="s">
        <v>15</v>
      </c>
      <c r="D1254" t="s">
        <v>15</v>
      </c>
      <c r="E1254" t="s">
        <v>15</v>
      </c>
      <c r="F1254" t="s">
        <v>15</v>
      </c>
      <c r="G1254" t="s">
        <v>15</v>
      </c>
      <c r="H1254" t="s">
        <v>15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1</v>
      </c>
      <c r="O1254">
        <v>0</v>
      </c>
    </row>
    <row r="1255" spans="1:15">
      <c r="A1255" t="s">
        <v>16</v>
      </c>
      <c r="B1255" t="s">
        <v>15</v>
      </c>
      <c r="C1255" t="s">
        <v>15</v>
      </c>
      <c r="D1255" t="s">
        <v>15</v>
      </c>
      <c r="E1255" t="s">
        <v>15</v>
      </c>
      <c r="F1255" t="s">
        <v>15</v>
      </c>
      <c r="G1255" t="s">
        <v>15</v>
      </c>
      <c r="H1255" t="s">
        <v>15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0</v>
      </c>
    </row>
    <row r="1256" spans="1:15">
      <c r="A1256" t="s">
        <v>16</v>
      </c>
      <c r="B1256" t="s">
        <v>15</v>
      </c>
      <c r="C1256" t="s">
        <v>15</v>
      </c>
      <c r="D1256" t="s">
        <v>15</v>
      </c>
      <c r="E1256" t="s">
        <v>15</v>
      </c>
      <c r="F1256" t="s">
        <v>15</v>
      </c>
      <c r="G1256" t="s">
        <v>15</v>
      </c>
      <c r="H1256" t="s">
        <v>15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0</v>
      </c>
    </row>
    <row r="1257" spans="1:15">
      <c r="A1257" t="s">
        <v>16</v>
      </c>
      <c r="B1257" t="s">
        <v>15</v>
      </c>
      <c r="C1257" t="s">
        <v>15</v>
      </c>
      <c r="D1257" t="s">
        <v>15</v>
      </c>
      <c r="E1257" t="s">
        <v>15</v>
      </c>
      <c r="F1257" t="s">
        <v>15</v>
      </c>
      <c r="G1257" t="s">
        <v>15</v>
      </c>
      <c r="H1257" t="s">
        <v>15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</row>
    <row r="1258" spans="1:15">
      <c r="A1258" t="s">
        <v>16</v>
      </c>
      <c r="B1258" t="s">
        <v>15</v>
      </c>
      <c r="C1258" t="s">
        <v>15</v>
      </c>
      <c r="D1258" t="s">
        <v>15</v>
      </c>
      <c r="E1258" t="s">
        <v>15</v>
      </c>
      <c r="F1258" t="s">
        <v>15</v>
      </c>
      <c r="G1258" t="s">
        <v>15</v>
      </c>
      <c r="H1258" t="s">
        <v>15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0</v>
      </c>
    </row>
    <row r="1259" spans="1:15">
      <c r="A1259" t="s">
        <v>16</v>
      </c>
      <c r="B1259" t="s">
        <v>15</v>
      </c>
      <c r="C1259" t="s">
        <v>15</v>
      </c>
      <c r="D1259" t="s">
        <v>15</v>
      </c>
      <c r="E1259" t="s">
        <v>15</v>
      </c>
      <c r="F1259" t="s">
        <v>15</v>
      </c>
      <c r="G1259" t="s">
        <v>15</v>
      </c>
      <c r="H1259" t="s">
        <v>15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</row>
    <row r="1260" spans="1:15">
      <c r="A1260" t="s">
        <v>16</v>
      </c>
      <c r="B1260" t="s">
        <v>15</v>
      </c>
      <c r="C1260" t="s">
        <v>15</v>
      </c>
      <c r="D1260" t="s">
        <v>15</v>
      </c>
      <c r="E1260" t="s">
        <v>15</v>
      </c>
      <c r="F1260" t="s">
        <v>15</v>
      </c>
      <c r="G1260" t="s">
        <v>15</v>
      </c>
      <c r="H1260" t="s">
        <v>15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</row>
    <row r="1261" spans="1:15">
      <c r="A1261" t="s">
        <v>16</v>
      </c>
      <c r="B1261" t="s">
        <v>15</v>
      </c>
      <c r="C1261" t="s">
        <v>15</v>
      </c>
      <c r="D1261" t="s">
        <v>15</v>
      </c>
      <c r="E1261" t="s">
        <v>15</v>
      </c>
      <c r="F1261" t="s">
        <v>15</v>
      </c>
      <c r="G1261" t="s">
        <v>15</v>
      </c>
      <c r="H1261" t="s">
        <v>15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0</v>
      </c>
    </row>
    <row r="1262" spans="1:15">
      <c r="A1262" t="s">
        <v>16</v>
      </c>
      <c r="B1262" t="s">
        <v>15</v>
      </c>
      <c r="C1262" t="s">
        <v>15</v>
      </c>
      <c r="D1262" t="s">
        <v>15</v>
      </c>
      <c r="E1262" t="s">
        <v>15</v>
      </c>
      <c r="F1262" t="s">
        <v>15</v>
      </c>
      <c r="G1262" t="s">
        <v>15</v>
      </c>
      <c r="H1262" t="s">
        <v>15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</row>
    <row r="1263" spans="1:15">
      <c r="A1263" t="s">
        <v>16</v>
      </c>
      <c r="B1263" t="s">
        <v>15</v>
      </c>
      <c r="C1263" t="s">
        <v>15</v>
      </c>
      <c r="D1263" t="s">
        <v>15</v>
      </c>
      <c r="E1263" t="s">
        <v>15</v>
      </c>
      <c r="F1263" t="s">
        <v>15</v>
      </c>
      <c r="G1263" t="s">
        <v>15</v>
      </c>
      <c r="H1263" t="s">
        <v>15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</row>
    <row r="1264" spans="1:15">
      <c r="A1264" t="s">
        <v>16</v>
      </c>
      <c r="B1264" t="s">
        <v>15</v>
      </c>
      <c r="C1264" t="s">
        <v>15</v>
      </c>
      <c r="D1264" t="s">
        <v>15</v>
      </c>
      <c r="E1264" t="s">
        <v>15</v>
      </c>
      <c r="F1264" t="s">
        <v>15</v>
      </c>
      <c r="G1264" t="s">
        <v>15</v>
      </c>
      <c r="H1264" t="s">
        <v>15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</row>
    <row r="1265" spans="1:15">
      <c r="A1265" t="s">
        <v>16</v>
      </c>
      <c r="B1265" t="s">
        <v>15</v>
      </c>
      <c r="C1265" t="s">
        <v>15</v>
      </c>
      <c r="D1265" t="s">
        <v>15</v>
      </c>
      <c r="E1265" t="s">
        <v>15</v>
      </c>
      <c r="F1265" t="s">
        <v>15</v>
      </c>
      <c r="G1265" t="s">
        <v>15</v>
      </c>
      <c r="H1265" t="s">
        <v>15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</row>
    <row r="1266" spans="1:15">
      <c r="A1266" t="s">
        <v>16</v>
      </c>
      <c r="B1266" t="s">
        <v>15</v>
      </c>
      <c r="C1266" t="s">
        <v>15</v>
      </c>
      <c r="D1266" t="s">
        <v>15</v>
      </c>
      <c r="E1266" t="s">
        <v>15</v>
      </c>
      <c r="F1266" t="s">
        <v>15</v>
      </c>
      <c r="G1266" t="s">
        <v>15</v>
      </c>
      <c r="H1266" t="s">
        <v>15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0</v>
      </c>
    </row>
    <row r="1267" spans="1:15">
      <c r="A1267" t="s">
        <v>16</v>
      </c>
      <c r="B1267" t="s">
        <v>15</v>
      </c>
      <c r="C1267" t="s">
        <v>15</v>
      </c>
      <c r="D1267" t="s">
        <v>15</v>
      </c>
      <c r="E1267" t="s">
        <v>15</v>
      </c>
      <c r="F1267" t="s">
        <v>15</v>
      </c>
      <c r="G1267" t="s">
        <v>15</v>
      </c>
      <c r="H1267" t="s">
        <v>15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0</v>
      </c>
    </row>
    <row r="1268" spans="1:15">
      <c r="A1268" t="s">
        <v>16</v>
      </c>
      <c r="B1268" t="s">
        <v>15</v>
      </c>
      <c r="C1268" t="s">
        <v>15</v>
      </c>
      <c r="D1268" t="s">
        <v>15</v>
      </c>
      <c r="E1268" t="s">
        <v>15</v>
      </c>
      <c r="F1268" t="s">
        <v>15</v>
      </c>
      <c r="G1268" t="s">
        <v>15</v>
      </c>
      <c r="H1268" t="s">
        <v>15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0</v>
      </c>
    </row>
    <row r="1269" spans="1:15">
      <c r="A1269" t="s">
        <v>16</v>
      </c>
      <c r="B1269" t="s">
        <v>15</v>
      </c>
      <c r="C1269" t="s">
        <v>15</v>
      </c>
      <c r="D1269" t="s">
        <v>15</v>
      </c>
      <c r="E1269" t="s">
        <v>15</v>
      </c>
      <c r="F1269" t="s">
        <v>15</v>
      </c>
      <c r="G1269" t="s">
        <v>15</v>
      </c>
      <c r="H1269" t="s">
        <v>15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</row>
    <row r="1270" spans="1:15">
      <c r="A1270" t="s">
        <v>16</v>
      </c>
      <c r="B1270" t="s">
        <v>15</v>
      </c>
      <c r="C1270" t="s">
        <v>15</v>
      </c>
      <c r="D1270" t="s">
        <v>15</v>
      </c>
      <c r="E1270" t="s">
        <v>15</v>
      </c>
      <c r="F1270" t="s">
        <v>15</v>
      </c>
      <c r="G1270" t="s">
        <v>15</v>
      </c>
      <c r="H1270" t="s">
        <v>15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</row>
    <row r="1271" spans="1:15">
      <c r="A1271" t="s">
        <v>16</v>
      </c>
      <c r="B1271" t="s">
        <v>15</v>
      </c>
      <c r="C1271" t="s">
        <v>15</v>
      </c>
      <c r="D1271" t="s">
        <v>15</v>
      </c>
      <c r="E1271" t="s">
        <v>15</v>
      </c>
      <c r="F1271" t="s">
        <v>15</v>
      </c>
      <c r="G1271" t="s">
        <v>15</v>
      </c>
      <c r="H1271" t="s">
        <v>15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</row>
    <row r="1272" spans="1:15">
      <c r="A1272" t="s">
        <v>16</v>
      </c>
      <c r="B1272" t="s">
        <v>15</v>
      </c>
      <c r="C1272" t="s">
        <v>15</v>
      </c>
      <c r="D1272" t="s">
        <v>15</v>
      </c>
      <c r="E1272" t="s">
        <v>15</v>
      </c>
      <c r="F1272" t="s">
        <v>15</v>
      </c>
      <c r="G1272" t="s">
        <v>15</v>
      </c>
      <c r="H1272" t="s">
        <v>15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0</v>
      </c>
    </row>
    <row r="1273" spans="1:15">
      <c r="A1273" t="s">
        <v>16</v>
      </c>
      <c r="B1273" t="s">
        <v>15</v>
      </c>
      <c r="C1273" t="s">
        <v>15</v>
      </c>
      <c r="D1273" t="s">
        <v>15</v>
      </c>
      <c r="E1273" t="s">
        <v>15</v>
      </c>
      <c r="F1273" t="s">
        <v>15</v>
      </c>
      <c r="G1273" t="s">
        <v>15</v>
      </c>
      <c r="H1273" t="s">
        <v>15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0</v>
      </c>
    </row>
    <row r="1274" spans="1:15">
      <c r="A1274" t="s">
        <v>16</v>
      </c>
      <c r="B1274" t="s">
        <v>15</v>
      </c>
      <c r="C1274" t="s">
        <v>15</v>
      </c>
      <c r="D1274" t="s">
        <v>15</v>
      </c>
      <c r="E1274" t="s">
        <v>15</v>
      </c>
      <c r="F1274" t="s">
        <v>15</v>
      </c>
      <c r="G1274" t="s">
        <v>15</v>
      </c>
      <c r="H1274" t="s">
        <v>15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0</v>
      </c>
    </row>
    <row r="1275" spans="1:15">
      <c r="A1275" t="s">
        <v>16</v>
      </c>
      <c r="B1275" t="s">
        <v>15</v>
      </c>
      <c r="C1275" t="s">
        <v>15</v>
      </c>
      <c r="D1275" t="s">
        <v>15</v>
      </c>
      <c r="E1275" t="s">
        <v>15</v>
      </c>
      <c r="F1275" t="s">
        <v>15</v>
      </c>
      <c r="G1275" t="s">
        <v>15</v>
      </c>
      <c r="H1275" t="s">
        <v>15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0</v>
      </c>
    </row>
    <row r="1276" spans="1:15">
      <c r="A1276" t="s">
        <v>16</v>
      </c>
      <c r="B1276" t="s">
        <v>15</v>
      </c>
      <c r="C1276" t="s">
        <v>15</v>
      </c>
      <c r="D1276" t="s">
        <v>15</v>
      </c>
      <c r="E1276" t="s">
        <v>15</v>
      </c>
      <c r="F1276" t="s">
        <v>15</v>
      </c>
      <c r="G1276" t="s">
        <v>15</v>
      </c>
      <c r="H1276" t="s">
        <v>15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  <c r="O1276">
        <v>0</v>
      </c>
    </row>
    <row r="1277" spans="1:15">
      <c r="A1277" t="s">
        <v>16</v>
      </c>
      <c r="B1277" t="s">
        <v>15</v>
      </c>
      <c r="C1277" t="s">
        <v>15</v>
      </c>
      <c r="D1277" t="s">
        <v>15</v>
      </c>
      <c r="E1277" t="s">
        <v>15</v>
      </c>
      <c r="F1277" t="s">
        <v>15</v>
      </c>
      <c r="G1277" t="s">
        <v>15</v>
      </c>
      <c r="H1277" t="s">
        <v>15</v>
      </c>
      <c r="I1277">
        <v>0</v>
      </c>
      <c r="J1277">
        <v>1</v>
      </c>
      <c r="K1277">
        <v>0</v>
      </c>
      <c r="L1277">
        <v>0</v>
      </c>
      <c r="M1277">
        <v>1</v>
      </c>
      <c r="N1277">
        <v>0</v>
      </c>
      <c r="O1277">
        <v>0</v>
      </c>
    </row>
    <row r="1278" spans="1:15">
      <c r="A1278" t="s">
        <v>16</v>
      </c>
      <c r="B1278" t="s">
        <v>15</v>
      </c>
      <c r="C1278" t="s">
        <v>15</v>
      </c>
      <c r="D1278" t="s">
        <v>15</v>
      </c>
      <c r="E1278" t="s">
        <v>15</v>
      </c>
      <c r="F1278" t="s">
        <v>15</v>
      </c>
      <c r="G1278" t="s">
        <v>15</v>
      </c>
      <c r="H1278" t="s">
        <v>15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</row>
    <row r="1279" spans="1:15">
      <c r="A1279" t="s">
        <v>16</v>
      </c>
      <c r="B1279" t="s">
        <v>15</v>
      </c>
      <c r="C1279" t="s">
        <v>15</v>
      </c>
      <c r="D1279" t="s">
        <v>15</v>
      </c>
      <c r="E1279" t="s">
        <v>15</v>
      </c>
      <c r="F1279" t="s">
        <v>15</v>
      </c>
      <c r="G1279" t="s">
        <v>15</v>
      </c>
      <c r="H1279" t="s">
        <v>15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</row>
    <row r="1280" spans="1:15">
      <c r="A1280" t="s">
        <v>16</v>
      </c>
      <c r="B1280" t="s">
        <v>15</v>
      </c>
      <c r="C1280" t="s">
        <v>15</v>
      </c>
      <c r="D1280" t="s">
        <v>15</v>
      </c>
      <c r="E1280" t="s">
        <v>15</v>
      </c>
      <c r="F1280" t="s">
        <v>15</v>
      </c>
      <c r="G1280" t="s">
        <v>15</v>
      </c>
      <c r="H1280" t="s">
        <v>15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</row>
    <row r="1281" spans="1:15">
      <c r="A1281" t="s">
        <v>16</v>
      </c>
      <c r="B1281" t="s">
        <v>15</v>
      </c>
      <c r="C1281" t="s">
        <v>15</v>
      </c>
      <c r="D1281" t="s">
        <v>15</v>
      </c>
      <c r="E1281" t="s">
        <v>15</v>
      </c>
      <c r="F1281" t="s">
        <v>15</v>
      </c>
      <c r="G1281" t="s">
        <v>15</v>
      </c>
      <c r="H1281" t="s">
        <v>15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</row>
    <row r="1282" spans="1:15">
      <c r="A1282" t="s">
        <v>16</v>
      </c>
      <c r="B1282" t="s">
        <v>15</v>
      </c>
      <c r="C1282" t="s">
        <v>15</v>
      </c>
      <c r="D1282" t="s">
        <v>15</v>
      </c>
      <c r="E1282" t="s">
        <v>15</v>
      </c>
      <c r="F1282" t="s">
        <v>15</v>
      </c>
      <c r="G1282" t="s">
        <v>15</v>
      </c>
      <c r="H1282" t="s">
        <v>15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v>0</v>
      </c>
    </row>
    <row r="1283" spans="1:15">
      <c r="A1283" t="s">
        <v>16</v>
      </c>
      <c r="B1283" t="s">
        <v>15</v>
      </c>
      <c r="C1283" t="s">
        <v>15</v>
      </c>
      <c r="D1283" t="s">
        <v>15</v>
      </c>
      <c r="E1283" t="s">
        <v>15</v>
      </c>
      <c r="F1283" t="s">
        <v>15</v>
      </c>
      <c r="G1283" t="s">
        <v>15</v>
      </c>
      <c r="H1283" t="s">
        <v>15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0</v>
      </c>
    </row>
    <row r="1284" spans="1:15">
      <c r="A1284" t="s">
        <v>16</v>
      </c>
      <c r="B1284" t="s">
        <v>15</v>
      </c>
      <c r="C1284" t="s">
        <v>15</v>
      </c>
      <c r="D1284" t="s">
        <v>15</v>
      </c>
      <c r="E1284" t="s">
        <v>15</v>
      </c>
      <c r="F1284" t="s">
        <v>15</v>
      </c>
      <c r="G1284" t="s">
        <v>15</v>
      </c>
      <c r="H1284" t="s">
        <v>15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</row>
    <row r="1285" spans="1:15">
      <c r="A1285" t="s">
        <v>16</v>
      </c>
      <c r="B1285" t="s">
        <v>15</v>
      </c>
      <c r="C1285" t="s">
        <v>15</v>
      </c>
      <c r="D1285" t="s">
        <v>15</v>
      </c>
      <c r="E1285" t="s">
        <v>15</v>
      </c>
      <c r="F1285" t="s">
        <v>15</v>
      </c>
      <c r="G1285" t="s">
        <v>15</v>
      </c>
      <c r="H1285" t="s">
        <v>15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</row>
    <row r="1286" spans="1:15">
      <c r="A1286" t="s">
        <v>16</v>
      </c>
      <c r="B1286" t="s">
        <v>15</v>
      </c>
      <c r="C1286" t="s">
        <v>15</v>
      </c>
      <c r="D1286" t="s">
        <v>15</v>
      </c>
      <c r="E1286" t="s">
        <v>15</v>
      </c>
      <c r="F1286" t="s">
        <v>15</v>
      </c>
      <c r="G1286" t="s">
        <v>15</v>
      </c>
      <c r="H1286" t="s">
        <v>15</v>
      </c>
      <c r="I1286">
        <v>0</v>
      </c>
      <c r="J1286">
        <v>1</v>
      </c>
      <c r="K1286">
        <v>0</v>
      </c>
      <c r="L1286">
        <v>0</v>
      </c>
      <c r="M1286">
        <v>1</v>
      </c>
      <c r="N1286">
        <v>0</v>
      </c>
      <c r="O1286">
        <v>0</v>
      </c>
    </row>
    <row r="1287" spans="1:15">
      <c r="A1287" t="s">
        <v>16</v>
      </c>
      <c r="B1287" t="s">
        <v>15</v>
      </c>
      <c r="C1287" t="s">
        <v>15</v>
      </c>
      <c r="D1287" t="s">
        <v>15</v>
      </c>
      <c r="E1287" t="s">
        <v>15</v>
      </c>
      <c r="F1287" t="s">
        <v>15</v>
      </c>
      <c r="G1287" t="s">
        <v>15</v>
      </c>
      <c r="H1287" t="s">
        <v>15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</row>
    <row r="1288" spans="1:15">
      <c r="A1288" t="s">
        <v>16</v>
      </c>
      <c r="B1288" t="s">
        <v>15</v>
      </c>
      <c r="C1288" t="s">
        <v>15</v>
      </c>
      <c r="D1288" t="s">
        <v>15</v>
      </c>
      <c r="E1288" t="s">
        <v>15</v>
      </c>
      <c r="F1288" t="s">
        <v>15</v>
      </c>
      <c r="G1288" t="s">
        <v>15</v>
      </c>
      <c r="H1288" t="s">
        <v>15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</row>
    <row r="1289" spans="1:15">
      <c r="A1289" t="s">
        <v>16</v>
      </c>
      <c r="B1289" t="s">
        <v>15</v>
      </c>
      <c r="C1289" t="s">
        <v>15</v>
      </c>
      <c r="D1289" t="s">
        <v>15</v>
      </c>
      <c r="E1289" t="s">
        <v>15</v>
      </c>
      <c r="F1289" t="s">
        <v>15</v>
      </c>
      <c r="G1289" t="s">
        <v>15</v>
      </c>
      <c r="H1289" t="s">
        <v>15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</row>
    <row r="1290" spans="1:15">
      <c r="A1290" t="s">
        <v>16</v>
      </c>
      <c r="B1290" t="s">
        <v>15</v>
      </c>
      <c r="C1290" t="s">
        <v>15</v>
      </c>
      <c r="D1290" t="s">
        <v>15</v>
      </c>
      <c r="E1290" t="s">
        <v>15</v>
      </c>
      <c r="F1290" t="s">
        <v>15</v>
      </c>
      <c r="G1290" t="s">
        <v>15</v>
      </c>
      <c r="H1290" t="s">
        <v>15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0</v>
      </c>
    </row>
    <row r="1291" spans="1:15">
      <c r="A1291" t="s">
        <v>16</v>
      </c>
      <c r="B1291" t="s">
        <v>15</v>
      </c>
      <c r="C1291" t="s">
        <v>15</v>
      </c>
      <c r="D1291" t="s">
        <v>15</v>
      </c>
      <c r="E1291" t="s">
        <v>15</v>
      </c>
      <c r="F1291" t="s">
        <v>15</v>
      </c>
      <c r="G1291" t="s">
        <v>15</v>
      </c>
      <c r="H1291" t="s">
        <v>15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</row>
    <row r="1292" spans="1:15">
      <c r="A1292" t="s">
        <v>16</v>
      </c>
      <c r="B1292" t="s">
        <v>15</v>
      </c>
      <c r="C1292" t="s">
        <v>15</v>
      </c>
      <c r="D1292" t="s">
        <v>15</v>
      </c>
      <c r="E1292" t="s">
        <v>15</v>
      </c>
      <c r="F1292" t="s">
        <v>15</v>
      </c>
      <c r="G1292" t="s">
        <v>15</v>
      </c>
      <c r="H1292" t="s">
        <v>15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0</v>
      </c>
    </row>
    <row r="1293" spans="1:15">
      <c r="A1293" t="s">
        <v>16</v>
      </c>
      <c r="B1293" t="s">
        <v>15</v>
      </c>
      <c r="C1293" t="s">
        <v>15</v>
      </c>
      <c r="D1293" t="s">
        <v>15</v>
      </c>
      <c r="E1293" t="s">
        <v>15</v>
      </c>
      <c r="F1293" t="s">
        <v>15</v>
      </c>
      <c r="G1293" t="s">
        <v>15</v>
      </c>
      <c r="H1293" t="s">
        <v>15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v>0</v>
      </c>
    </row>
    <row r="1294" spans="1:15">
      <c r="A1294" t="s">
        <v>16</v>
      </c>
      <c r="B1294" t="s">
        <v>15</v>
      </c>
      <c r="C1294" t="s">
        <v>15</v>
      </c>
      <c r="D1294" t="s">
        <v>15</v>
      </c>
      <c r="E1294" t="s">
        <v>15</v>
      </c>
      <c r="F1294" t="s">
        <v>15</v>
      </c>
      <c r="G1294" t="s">
        <v>15</v>
      </c>
      <c r="H1294" t="s">
        <v>15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1</v>
      </c>
      <c r="O1294">
        <v>0</v>
      </c>
    </row>
    <row r="1295" spans="1:15">
      <c r="A1295" t="s">
        <v>16</v>
      </c>
      <c r="B1295" t="s">
        <v>15</v>
      </c>
      <c r="C1295" t="s">
        <v>15</v>
      </c>
      <c r="D1295" t="s">
        <v>15</v>
      </c>
      <c r="E1295" t="s">
        <v>15</v>
      </c>
      <c r="F1295" t="s">
        <v>15</v>
      </c>
      <c r="G1295" t="s">
        <v>15</v>
      </c>
      <c r="H1295" t="s">
        <v>15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</row>
    <row r="1296" spans="1:15">
      <c r="A1296" t="s">
        <v>16</v>
      </c>
      <c r="B1296" t="s">
        <v>15</v>
      </c>
      <c r="C1296" t="s">
        <v>15</v>
      </c>
      <c r="D1296" t="s">
        <v>15</v>
      </c>
      <c r="E1296" t="s">
        <v>15</v>
      </c>
      <c r="F1296" t="s">
        <v>15</v>
      </c>
      <c r="G1296" t="s">
        <v>15</v>
      </c>
      <c r="H1296" t="s">
        <v>15</v>
      </c>
      <c r="I1296">
        <v>0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0</v>
      </c>
    </row>
    <row r="1297" spans="1:15">
      <c r="A1297" t="s">
        <v>16</v>
      </c>
      <c r="B1297" t="s">
        <v>15</v>
      </c>
      <c r="C1297" t="s">
        <v>15</v>
      </c>
      <c r="D1297" t="s">
        <v>15</v>
      </c>
      <c r="E1297" t="s">
        <v>15</v>
      </c>
      <c r="F1297" t="s">
        <v>15</v>
      </c>
      <c r="G1297" t="s">
        <v>15</v>
      </c>
      <c r="H1297" t="s">
        <v>15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</row>
    <row r="1298" spans="1:15">
      <c r="A1298" t="s">
        <v>16</v>
      </c>
      <c r="B1298" t="s">
        <v>15</v>
      </c>
      <c r="C1298" t="s">
        <v>15</v>
      </c>
      <c r="D1298" t="s">
        <v>15</v>
      </c>
      <c r="E1298" t="s">
        <v>15</v>
      </c>
      <c r="F1298" t="s">
        <v>15</v>
      </c>
      <c r="G1298" t="s">
        <v>15</v>
      </c>
      <c r="H1298" t="s">
        <v>15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</row>
    <row r="1299" spans="1:15">
      <c r="A1299" t="s">
        <v>16</v>
      </c>
      <c r="B1299" t="s">
        <v>15</v>
      </c>
      <c r="C1299" t="s">
        <v>15</v>
      </c>
      <c r="D1299" t="s">
        <v>15</v>
      </c>
      <c r="E1299" t="s">
        <v>15</v>
      </c>
      <c r="F1299" t="s">
        <v>15</v>
      </c>
      <c r="G1299" t="s">
        <v>15</v>
      </c>
      <c r="H1299" t="s">
        <v>15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0</v>
      </c>
    </row>
    <row r="1300" spans="1:15">
      <c r="A1300" t="s">
        <v>16</v>
      </c>
      <c r="B1300" t="s">
        <v>15</v>
      </c>
      <c r="C1300" t="s">
        <v>15</v>
      </c>
      <c r="D1300" t="s">
        <v>15</v>
      </c>
      <c r="E1300" t="s">
        <v>15</v>
      </c>
      <c r="F1300" t="s">
        <v>15</v>
      </c>
      <c r="G1300" t="s">
        <v>15</v>
      </c>
      <c r="H1300" t="s">
        <v>15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0</v>
      </c>
    </row>
    <row r="1301" spans="1:15">
      <c r="A1301" t="s">
        <v>16</v>
      </c>
      <c r="B1301" t="s">
        <v>15</v>
      </c>
      <c r="C1301" t="s">
        <v>15</v>
      </c>
      <c r="D1301" t="s">
        <v>15</v>
      </c>
      <c r="E1301" t="s">
        <v>15</v>
      </c>
      <c r="F1301" t="s">
        <v>15</v>
      </c>
      <c r="G1301" t="s">
        <v>15</v>
      </c>
      <c r="H1301" t="s">
        <v>15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v>0</v>
      </c>
    </row>
    <row r="1302" spans="1:15">
      <c r="A1302" t="s">
        <v>16</v>
      </c>
      <c r="B1302" t="s">
        <v>15</v>
      </c>
      <c r="C1302" t="s">
        <v>15</v>
      </c>
      <c r="D1302" t="s">
        <v>15</v>
      </c>
      <c r="E1302" t="s">
        <v>15</v>
      </c>
      <c r="F1302" t="s">
        <v>15</v>
      </c>
      <c r="G1302" t="s">
        <v>15</v>
      </c>
      <c r="H1302" t="s">
        <v>15</v>
      </c>
      <c r="I1302">
        <v>0</v>
      </c>
      <c r="J1302">
        <v>1</v>
      </c>
      <c r="K1302">
        <v>0</v>
      </c>
      <c r="L1302">
        <v>0</v>
      </c>
      <c r="M1302">
        <v>1</v>
      </c>
      <c r="N1302">
        <v>0</v>
      </c>
      <c r="O1302">
        <v>0</v>
      </c>
    </row>
    <row r="1303" spans="1:15">
      <c r="A1303" t="s">
        <v>16</v>
      </c>
      <c r="B1303" t="s">
        <v>15</v>
      </c>
      <c r="C1303" t="s">
        <v>15</v>
      </c>
      <c r="D1303" t="s">
        <v>15</v>
      </c>
      <c r="E1303" t="s">
        <v>15</v>
      </c>
      <c r="F1303" t="s">
        <v>15</v>
      </c>
      <c r="G1303" t="s">
        <v>15</v>
      </c>
      <c r="H1303" t="s">
        <v>15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</row>
    <row r="1304" spans="1:15">
      <c r="A1304" t="s">
        <v>16</v>
      </c>
      <c r="B1304" t="s">
        <v>15</v>
      </c>
      <c r="C1304" t="s">
        <v>15</v>
      </c>
      <c r="D1304" t="s">
        <v>15</v>
      </c>
      <c r="E1304" t="s">
        <v>15</v>
      </c>
      <c r="F1304" t="s">
        <v>15</v>
      </c>
      <c r="G1304" t="s">
        <v>15</v>
      </c>
      <c r="H1304" t="s">
        <v>15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</row>
    <row r="1305" spans="1:15">
      <c r="A1305" t="s">
        <v>16</v>
      </c>
      <c r="B1305" t="s">
        <v>15</v>
      </c>
      <c r="C1305" t="s">
        <v>15</v>
      </c>
      <c r="D1305" t="s">
        <v>15</v>
      </c>
      <c r="E1305" t="s">
        <v>15</v>
      </c>
      <c r="F1305" t="s">
        <v>15</v>
      </c>
      <c r="G1305" t="s">
        <v>15</v>
      </c>
      <c r="H1305" t="s">
        <v>15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0</v>
      </c>
    </row>
    <row r="1306" spans="1:15">
      <c r="A1306" t="s">
        <v>16</v>
      </c>
      <c r="B1306" t="s">
        <v>15</v>
      </c>
      <c r="C1306" t="s">
        <v>15</v>
      </c>
      <c r="D1306" t="s">
        <v>15</v>
      </c>
      <c r="E1306" t="s">
        <v>15</v>
      </c>
      <c r="F1306" t="s">
        <v>15</v>
      </c>
      <c r="G1306" t="s">
        <v>15</v>
      </c>
      <c r="H1306" t="s">
        <v>15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v>0</v>
      </c>
    </row>
    <row r="1307" spans="1:15">
      <c r="A1307" t="s">
        <v>16</v>
      </c>
      <c r="B1307" t="s">
        <v>15</v>
      </c>
      <c r="C1307" t="s">
        <v>15</v>
      </c>
      <c r="D1307" t="s">
        <v>15</v>
      </c>
      <c r="E1307" t="s">
        <v>15</v>
      </c>
      <c r="F1307" t="s">
        <v>15</v>
      </c>
      <c r="G1307" t="s">
        <v>15</v>
      </c>
      <c r="H1307" t="s">
        <v>15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v>0</v>
      </c>
    </row>
    <row r="1308" spans="1:15">
      <c r="A1308" t="s">
        <v>16</v>
      </c>
      <c r="B1308" t="s">
        <v>15</v>
      </c>
      <c r="C1308" t="s">
        <v>15</v>
      </c>
      <c r="D1308" t="s">
        <v>15</v>
      </c>
      <c r="E1308" t="s">
        <v>15</v>
      </c>
      <c r="F1308" t="s">
        <v>15</v>
      </c>
      <c r="G1308" t="s">
        <v>15</v>
      </c>
      <c r="H1308" t="s">
        <v>15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</row>
    <row r="1309" spans="1:15">
      <c r="A1309" t="s">
        <v>16</v>
      </c>
      <c r="B1309" t="s">
        <v>15</v>
      </c>
      <c r="C1309" t="s">
        <v>15</v>
      </c>
      <c r="D1309" t="s">
        <v>15</v>
      </c>
      <c r="E1309" t="s">
        <v>15</v>
      </c>
      <c r="F1309" t="s">
        <v>15</v>
      </c>
      <c r="G1309" t="s">
        <v>15</v>
      </c>
      <c r="H1309" t="s">
        <v>15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v>0</v>
      </c>
    </row>
    <row r="1310" spans="1:15">
      <c r="A1310" t="s">
        <v>16</v>
      </c>
      <c r="B1310" t="s">
        <v>15</v>
      </c>
      <c r="C1310" t="s">
        <v>15</v>
      </c>
      <c r="D1310" t="s">
        <v>15</v>
      </c>
      <c r="E1310" t="s">
        <v>15</v>
      </c>
      <c r="F1310" t="s">
        <v>15</v>
      </c>
      <c r="G1310" t="s">
        <v>15</v>
      </c>
      <c r="H1310" t="s">
        <v>15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</row>
    <row r="1311" spans="1:15">
      <c r="A1311" t="s">
        <v>16</v>
      </c>
      <c r="B1311" t="s">
        <v>15</v>
      </c>
      <c r="C1311" t="s">
        <v>15</v>
      </c>
      <c r="D1311" t="s">
        <v>15</v>
      </c>
      <c r="E1311" t="s">
        <v>15</v>
      </c>
      <c r="F1311" t="s">
        <v>15</v>
      </c>
      <c r="G1311" t="s">
        <v>15</v>
      </c>
      <c r="H1311" t="s">
        <v>15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0</v>
      </c>
    </row>
    <row r="1312" spans="1:15">
      <c r="A1312" t="s">
        <v>16</v>
      </c>
      <c r="B1312" t="s">
        <v>15</v>
      </c>
      <c r="C1312" t="s">
        <v>15</v>
      </c>
      <c r="D1312" t="s">
        <v>15</v>
      </c>
      <c r="E1312" t="s">
        <v>15</v>
      </c>
      <c r="F1312" t="s">
        <v>15</v>
      </c>
      <c r="G1312" t="s">
        <v>15</v>
      </c>
      <c r="H1312" t="s">
        <v>15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</row>
    <row r="1313" spans="1:15">
      <c r="A1313" t="s">
        <v>16</v>
      </c>
      <c r="B1313" t="s">
        <v>15</v>
      </c>
      <c r="C1313" t="s">
        <v>15</v>
      </c>
      <c r="D1313" t="s">
        <v>15</v>
      </c>
      <c r="E1313" t="s">
        <v>15</v>
      </c>
      <c r="F1313" t="s">
        <v>15</v>
      </c>
      <c r="G1313" t="s">
        <v>15</v>
      </c>
      <c r="H1313" t="s">
        <v>15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</row>
    <row r="1314" spans="1:15">
      <c r="A1314" t="s">
        <v>16</v>
      </c>
      <c r="B1314" t="s">
        <v>15</v>
      </c>
      <c r="C1314" t="s">
        <v>15</v>
      </c>
      <c r="D1314" t="s">
        <v>15</v>
      </c>
      <c r="E1314" t="s">
        <v>15</v>
      </c>
      <c r="F1314" t="s">
        <v>15</v>
      </c>
      <c r="G1314" t="s">
        <v>15</v>
      </c>
      <c r="H1314" t="s">
        <v>15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1</v>
      </c>
      <c r="O1314">
        <v>0</v>
      </c>
    </row>
    <row r="1315" spans="1:15">
      <c r="A1315" t="s">
        <v>16</v>
      </c>
      <c r="B1315" t="s">
        <v>15</v>
      </c>
      <c r="C1315" t="s">
        <v>15</v>
      </c>
      <c r="D1315" t="s">
        <v>15</v>
      </c>
      <c r="E1315" t="s">
        <v>15</v>
      </c>
      <c r="F1315" t="s">
        <v>15</v>
      </c>
      <c r="G1315" t="s">
        <v>15</v>
      </c>
      <c r="H1315" t="s">
        <v>15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</row>
    <row r="1316" spans="1:15">
      <c r="A1316" t="s">
        <v>16</v>
      </c>
      <c r="B1316" t="s">
        <v>15</v>
      </c>
      <c r="C1316" t="s">
        <v>15</v>
      </c>
      <c r="D1316" t="s">
        <v>15</v>
      </c>
      <c r="E1316" t="s">
        <v>15</v>
      </c>
      <c r="F1316" t="s">
        <v>15</v>
      </c>
      <c r="G1316" t="s">
        <v>15</v>
      </c>
      <c r="H1316" t="s">
        <v>15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</row>
    <row r="1317" spans="1:15">
      <c r="A1317" t="s">
        <v>16</v>
      </c>
      <c r="B1317" t="s">
        <v>15</v>
      </c>
      <c r="C1317" t="s">
        <v>15</v>
      </c>
      <c r="D1317" t="s">
        <v>15</v>
      </c>
      <c r="E1317" t="s">
        <v>15</v>
      </c>
      <c r="F1317" t="s">
        <v>15</v>
      </c>
      <c r="G1317" t="s">
        <v>15</v>
      </c>
      <c r="H1317" t="s">
        <v>15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</row>
    <row r="1318" spans="1:15">
      <c r="A1318" t="s">
        <v>16</v>
      </c>
      <c r="B1318" t="s">
        <v>15</v>
      </c>
      <c r="C1318" t="s">
        <v>15</v>
      </c>
      <c r="D1318" t="s">
        <v>15</v>
      </c>
      <c r="E1318" t="s">
        <v>15</v>
      </c>
      <c r="F1318" t="s">
        <v>15</v>
      </c>
      <c r="G1318" t="s">
        <v>15</v>
      </c>
      <c r="H1318" t="s">
        <v>15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</row>
    <row r="1319" spans="1:15">
      <c r="A1319" t="s">
        <v>16</v>
      </c>
      <c r="B1319" t="s">
        <v>15</v>
      </c>
      <c r="C1319" t="s">
        <v>15</v>
      </c>
      <c r="D1319" t="s">
        <v>15</v>
      </c>
      <c r="E1319" t="s">
        <v>15</v>
      </c>
      <c r="F1319" t="s">
        <v>15</v>
      </c>
      <c r="G1319" t="s">
        <v>15</v>
      </c>
      <c r="H1319" t="s">
        <v>15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</row>
    <row r="1320" spans="1:15">
      <c r="A1320" t="s">
        <v>16</v>
      </c>
      <c r="B1320" t="s">
        <v>15</v>
      </c>
      <c r="C1320" t="s">
        <v>15</v>
      </c>
      <c r="D1320" t="s">
        <v>15</v>
      </c>
      <c r="E1320" t="s">
        <v>15</v>
      </c>
      <c r="F1320" t="s">
        <v>15</v>
      </c>
      <c r="G1320" t="s">
        <v>15</v>
      </c>
      <c r="H1320" t="s">
        <v>15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</row>
    <row r="1321" spans="1:15">
      <c r="A1321" t="s">
        <v>16</v>
      </c>
      <c r="B1321" t="s">
        <v>15</v>
      </c>
      <c r="C1321" t="s">
        <v>15</v>
      </c>
      <c r="D1321" t="s">
        <v>15</v>
      </c>
      <c r="E1321" t="s">
        <v>15</v>
      </c>
      <c r="F1321" t="s">
        <v>15</v>
      </c>
      <c r="G1321" t="s">
        <v>15</v>
      </c>
      <c r="H1321" t="s">
        <v>15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v>0</v>
      </c>
    </row>
    <row r="1322" spans="1:15">
      <c r="A1322" t="s">
        <v>16</v>
      </c>
      <c r="B1322" t="s">
        <v>15</v>
      </c>
      <c r="C1322" t="s">
        <v>15</v>
      </c>
      <c r="D1322" t="s">
        <v>15</v>
      </c>
      <c r="E1322" t="s">
        <v>15</v>
      </c>
      <c r="F1322" t="s">
        <v>15</v>
      </c>
      <c r="G1322" t="s">
        <v>15</v>
      </c>
      <c r="H1322" t="s">
        <v>15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</row>
    <row r="1323" spans="1:15">
      <c r="A1323" t="s">
        <v>16</v>
      </c>
      <c r="B1323" t="s">
        <v>15</v>
      </c>
      <c r="C1323" t="s">
        <v>15</v>
      </c>
      <c r="D1323" t="s">
        <v>15</v>
      </c>
      <c r="E1323" t="s">
        <v>15</v>
      </c>
      <c r="F1323" t="s">
        <v>15</v>
      </c>
      <c r="G1323" t="s">
        <v>15</v>
      </c>
      <c r="H1323" t="s">
        <v>15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</row>
    <row r="1324" spans="1:15">
      <c r="A1324" t="s">
        <v>16</v>
      </c>
      <c r="B1324" t="s">
        <v>15</v>
      </c>
      <c r="C1324" t="s">
        <v>15</v>
      </c>
      <c r="D1324" t="s">
        <v>15</v>
      </c>
      <c r="E1324" t="s">
        <v>15</v>
      </c>
      <c r="F1324" t="s">
        <v>15</v>
      </c>
      <c r="G1324" t="s">
        <v>15</v>
      </c>
      <c r="H1324" t="s">
        <v>15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v>0</v>
      </c>
    </row>
    <row r="1325" spans="1:15">
      <c r="A1325" t="s">
        <v>16</v>
      </c>
      <c r="B1325" t="s">
        <v>15</v>
      </c>
      <c r="C1325" t="s">
        <v>15</v>
      </c>
      <c r="D1325" t="s">
        <v>15</v>
      </c>
      <c r="E1325" t="s">
        <v>15</v>
      </c>
      <c r="F1325" t="s">
        <v>15</v>
      </c>
      <c r="G1325" t="s">
        <v>15</v>
      </c>
      <c r="H1325" t="s">
        <v>15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v>0</v>
      </c>
    </row>
    <row r="1326" spans="1:15">
      <c r="A1326" t="s">
        <v>16</v>
      </c>
      <c r="B1326" t="s">
        <v>15</v>
      </c>
      <c r="C1326" t="s">
        <v>15</v>
      </c>
      <c r="D1326" t="s">
        <v>15</v>
      </c>
      <c r="E1326" t="s">
        <v>15</v>
      </c>
      <c r="F1326" t="s">
        <v>15</v>
      </c>
      <c r="G1326" t="s">
        <v>15</v>
      </c>
      <c r="H1326" t="s">
        <v>15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0</v>
      </c>
    </row>
    <row r="1327" spans="1:15">
      <c r="A1327" t="s">
        <v>16</v>
      </c>
      <c r="B1327" t="s">
        <v>15</v>
      </c>
      <c r="C1327" t="s">
        <v>15</v>
      </c>
      <c r="D1327" t="s">
        <v>15</v>
      </c>
      <c r="E1327" t="s">
        <v>15</v>
      </c>
      <c r="F1327" t="s">
        <v>15</v>
      </c>
      <c r="G1327" t="s">
        <v>15</v>
      </c>
      <c r="H1327" t="s">
        <v>15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</row>
    <row r="1328" spans="1:15">
      <c r="A1328" t="s">
        <v>16</v>
      </c>
      <c r="B1328" t="s">
        <v>15</v>
      </c>
      <c r="C1328" t="s">
        <v>15</v>
      </c>
      <c r="D1328" t="s">
        <v>15</v>
      </c>
      <c r="E1328" t="s">
        <v>15</v>
      </c>
      <c r="F1328" t="s">
        <v>15</v>
      </c>
      <c r="G1328" t="s">
        <v>15</v>
      </c>
      <c r="H1328" t="s">
        <v>15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</row>
    <row r="1329" spans="1:15">
      <c r="A1329" t="s">
        <v>16</v>
      </c>
      <c r="B1329" t="s">
        <v>15</v>
      </c>
      <c r="C1329" t="s">
        <v>15</v>
      </c>
      <c r="D1329" t="s">
        <v>15</v>
      </c>
      <c r="E1329" t="s">
        <v>15</v>
      </c>
      <c r="F1329" t="s">
        <v>15</v>
      </c>
      <c r="G1329" t="s">
        <v>15</v>
      </c>
      <c r="H1329" t="s">
        <v>15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</row>
    <row r="1330" spans="1:15">
      <c r="A1330" t="s">
        <v>16</v>
      </c>
      <c r="B1330" t="s">
        <v>15</v>
      </c>
      <c r="C1330" t="s">
        <v>15</v>
      </c>
      <c r="D1330" t="s">
        <v>15</v>
      </c>
      <c r="E1330" t="s">
        <v>15</v>
      </c>
      <c r="F1330" t="s">
        <v>15</v>
      </c>
      <c r="G1330" t="s">
        <v>15</v>
      </c>
      <c r="H1330" t="s">
        <v>15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v>0</v>
      </c>
    </row>
    <row r="1331" spans="1:15">
      <c r="A1331" t="s">
        <v>16</v>
      </c>
      <c r="B1331" t="s">
        <v>15</v>
      </c>
      <c r="C1331" t="s">
        <v>15</v>
      </c>
      <c r="D1331" t="s">
        <v>15</v>
      </c>
      <c r="E1331" t="s">
        <v>15</v>
      </c>
      <c r="F1331" t="s">
        <v>15</v>
      </c>
      <c r="G1331" t="s">
        <v>15</v>
      </c>
      <c r="H1331" t="s">
        <v>15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</row>
    <row r="1332" spans="1:15">
      <c r="A1332" t="s">
        <v>16</v>
      </c>
      <c r="B1332" t="s">
        <v>15</v>
      </c>
      <c r="C1332" t="s">
        <v>15</v>
      </c>
      <c r="D1332" t="s">
        <v>15</v>
      </c>
      <c r="E1332" t="s">
        <v>15</v>
      </c>
      <c r="F1332" t="s">
        <v>15</v>
      </c>
      <c r="G1332" t="s">
        <v>15</v>
      </c>
      <c r="H1332" t="s">
        <v>15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v>0</v>
      </c>
    </row>
    <row r="1333" spans="1:15">
      <c r="A1333" t="s">
        <v>16</v>
      </c>
      <c r="B1333" t="s">
        <v>15</v>
      </c>
      <c r="C1333" t="s">
        <v>15</v>
      </c>
      <c r="D1333" t="s">
        <v>15</v>
      </c>
      <c r="E1333" t="s">
        <v>15</v>
      </c>
      <c r="F1333" t="s">
        <v>15</v>
      </c>
      <c r="G1333" t="s">
        <v>15</v>
      </c>
      <c r="H1333" t="s">
        <v>15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</row>
    <row r="1334" spans="1:15">
      <c r="A1334" t="s">
        <v>16</v>
      </c>
      <c r="B1334" t="s">
        <v>15</v>
      </c>
      <c r="C1334" t="s">
        <v>15</v>
      </c>
      <c r="D1334" t="s">
        <v>15</v>
      </c>
      <c r="E1334" t="s">
        <v>15</v>
      </c>
      <c r="F1334" t="s">
        <v>15</v>
      </c>
      <c r="G1334" t="s">
        <v>15</v>
      </c>
      <c r="H1334" t="s">
        <v>15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</row>
    <row r="1335" spans="1:15">
      <c r="A1335" t="s">
        <v>16</v>
      </c>
      <c r="B1335" t="s">
        <v>15</v>
      </c>
      <c r="C1335" t="s">
        <v>15</v>
      </c>
      <c r="D1335" t="s">
        <v>15</v>
      </c>
      <c r="E1335" t="s">
        <v>15</v>
      </c>
      <c r="F1335" t="s">
        <v>15</v>
      </c>
      <c r="G1335" t="s">
        <v>15</v>
      </c>
      <c r="H1335" t="s">
        <v>15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</row>
    <row r="1336" spans="1:15">
      <c r="A1336" t="s">
        <v>16</v>
      </c>
      <c r="B1336" t="s">
        <v>15</v>
      </c>
      <c r="C1336" t="s">
        <v>15</v>
      </c>
      <c r="D1336" t="s">
        <v>15</v>
      </c>
      <c r="E1336" t="s">
        <v>15</v>
      </c>
      <c r="F1336" t="s">
        <v>15</v>
      </c>
      <c r="G1336" t="s">
        <v>15</v>
      </c>
      <c r="H1336" t="s">
        <v>15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</row>
    <row r="1337" spans="1:15">
      <c r="A1337" t="s">
        <v>16</v>
      </c>
      <c r="B1337" t="s">
        <v>15</v>
      </c>
      <c r="C1337" t="s">
        <v>15</v>
      </c>
      <c r="D1337" t="s">
        <v>15</v>
      </c>
      <c r="E1337" t="s">
        <v>15</v>
      </c>
      <c r="F1337" t="s">
        <v>15</v>
      </c>
      <c r="G1337" t="s">
        <v>15</v>
      </c>
      <c r="H1337" t="s">
        <v>15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</row>
    <row r="1338" spans="1:15">
      <c r="A1338" t="s">
        <v>16</v>
      </c>
      <c r="B1338" t="s">
        <v>15</v>
      </c>
      <c r="C1338" t="s">
        <v>15</v>
      </c>
      <c r="D1338" t="s">
        <v>15</v>
      </c>
      <c r="E1338" t="s">
        <v>15</v>
      </c>
      <c r="F1338" t="s">
        <v>15</v>
      </c>
      <c r="G1338" t="s">
        <v>15</v>
      </c>
      <c r="H1338" t="s">
        <v>15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</row>
    <row r="1339" spans="1:15">
      <c r="A1339" t="s">
        <v>16</v>
      </c>
      <c r="B1339" t="s">
        <v>15</v>
      </c>
      <c r="C1339" t="s">
        <v>15</v>
      </c>
      <c r="D1339" t="s">
        <v>15</v>
      </c>
      <c r="E1339" t="s">
        <v>15</v>
      </c>
      <c r="F1339" t="s">
        <v>15</v>
      </c>
      <c r="G1339" t="s">
        <v>15</v>
      </c>
      <c r="H1339" t="s">
        <v>15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v>0</v>
      </c>
    </row>
    <row r="1340" spans="1:15">
      <c r="A1340" t="s">
        <v>16</v>
      </c>
      <c r="B1340" t="s">
        <v>15</v>
      </c>
      <c r="C1340" t="s">
        <v>15</v>
      </c>
      <c r="D1340" t="s">
        <v>15</v>
      </c>
      <c r="E1340" t="s">
        <v>15</v>
      </c>
      <c r="F1340" t="s">
        <v>15</v>
      </c>
      <c r="G1340" t="s">
        <v>15</v>
      </c>
      <c r="H1340" t="s">
        <v>15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</row>
    <row r="1341" spans="1:15">
      <c r="A1341" t="s">
        <v>16</v>
      </c>
      <c r="B1341" t="s">
        <v>15</v>
      </c>
      <c r="C1341" t="s">
        <v>15</v>
      </c>
      <c r="D1341" t="s">
        <v>15</v>
      </c>
      <c r="E1341" t="s">
        <v>15</v>
      </c>
      <c r="F1341" t="s">
        <v>15</v>
      </c>
      <c r="G1341" t="s">
        <v>15</v>
      </c>
      <c r="H1341" t="s">
        <v>15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0</v>
      </c>
    </row>
    <row r="1342" spans="1:15">
      <c r="A1342" t="s">
        <v>16</v>
      </c>
      <c r="B1342" t="s">
        <v>15</v>
      </c>
      <c r="C1342" t="s">
        <v>15</v>
      </c>
      <c r="D1342" t="s">
        <v>15</v>
      </c>
      <c r="E1342" t="s">
        <v>15</v>
      </c>
      <c r="F1342" t="s">
        <v>15</v>
      </c>
      <c r="G1342" t="s">
        <v>15</v>
      </c>
      <c r="H1342" t="s">
        <v>15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</row>
    <row r="1343" spans="1:15">
      <c r="A1343" t="s">
        <v>16</v>
      </c>
      <c r="B1343" t="s">
        <v>15</v>
      </c>
      <c r="C1343" t="s">
        <v>15</v>
      </c>
      <c r="D1343" t="s">
        <v>15</v>
      </c>
      <c r="E1343" t="s">
        <v>15</v>
      </c>
      <c r="F1343" t="s">
        <v>15</v>
      </c>
      <c r="G1343" t="s">
        <v>15</v>
      </c>
      <c r="H1343" t="s">
        <v>15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v>0</v>
      </c>
    </row>
    <row r="1344" spans="1:15">
      <c r="A1344" t="s">
        <v>16</v>
      </c>
      <c r="B1344" t="s">
        <v>15</v>
      </c>
      <c r="C1344" t="s">
        <v>15</v>
      </c>
      <c r="D1344" t="s">
        <v>15</v>
      </c>
      <c r="E1344" t="s">
        <v>15</v>
      </c>
      <c r="F1344" t="s">
        <v>15</v>
      </c>
      <c r="G1344" t="s">
        <v>15</v>
      </c>
      <c r="H1344" t="s">
        <v>15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0</v>
      </c>
    </row>
    <row r="1345" spans="1:15">
      <c r="A1345" t="s">
        <v>16</v>
      </c>
      <c r="B1345" t="s">
        <v>15</v>
      </c>
      <c r="C1345" t="s">
        <v>15</v>
      </c>
      <c r="D1345" t="s">
        <v>15</v>
      </c>
      <c r="E1345" t="s">
        <v>15</v>
      </c>
      <c r="F1345" t="s">
        <v>15</v>
      </c>
      <c r="G1345" t="s">
        <v>15</v>
      </c>
      <c r="H1345" t="s">
        <v>15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1</v>
      </c>
      <c r="O1345">
        <v>0</v>
      </c>
    </row>
    <row r="1346" spans="1:15">
      <c r="A1346" t="s">
        <v>16</v>
      </c>
      <c r="B1346" t="s">
        <v>15</v>
      </c>
      <c r="C1346" t="s">
        <v>15</v>
      </c>
      <c r="D1346" t="s">
        <v>15</v>
      </c>
      <c r="E1346" t="s">
        <v>15</v>
      </c>
      <c r="F1346" t="s">
        <v>15</v>
      </c>
      <c r="G1346" t="s">
        <v>15</v>
      </c>
      <c r="H1346" t="s">
        <v>15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0</v>
      </c>
    </row>
    <row r="1347" spans="1:15">
      <c r="A1347" t="s">
        <v>16</v>
      </c>
      <c r="B1347" t="s">
        <v>15</v>
      </c>
      <c r="C1347" t="s">
        <v>15</v>
      </c>
      <c r="D1347" t="s">
        <v>15</v>
      </c>
      <c r="E1347" t="s">
        <v>15</v>
      </c>
      <c r="F1347" t="s">
        <v>15</v>
      </c>
      <c r="G1347" t="s">
        <v>15</v>
      </c>
      <c r="H1347" t="s">
        <v>15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</row>
    <row r="1348" spans="1:15">
      <c r="A1348" t="s">
        <v>16</v>
      </c>
      <c r="B1348" t="s">
        <v>15</v>
      </c>
      <c r="C1348" t="s">
        <v>15</v>
      </c>
      <c r="D1348" t="s">
        <v>15</v>
      </c>
      <c r="E1348" t="s">
        <v>15</v>
      </c>
      <c r="F1348" t="s">
        <v>15</v>
      </c>
      <c r="G1348" t="s">
        <v>15</v>
      </c>
      <c r="H1348" t="s">
        <v>15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</row>
    <row r="1349" spans="1:15">
      <c r="A1349" t="s">
        <v>16</v>
      </c>
      <c r="B1349" t="s">
        <v>15</v>
      </c>
      <c r="C1349" t="s">
        <v>15</v>
      </c>
      <c r="D1349" t="s">
        <v>15</v>
      </c>
      <c r="E1349" t="s">
        <v>15</v>
      </c>
      <c r="F1349" t="s">
        <v>15</v>
      </c>
      <c r="G1349" t="s">
        <v>15</v>
      </c>
      <c r="H1349" t="s">
        <v>15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</row>
    <row r="1350" spans="1:15">
      <c r="A1350" t="s">
        <v>16</v>
      </c>
      <c r="B1350" t="s">
        <v>15</v>
      </c>
      <c r="C1350" t="s">
        <v>15</v>
      </c>
      <c r="D1350" t="s">
        <v>15</v>
      </c>
      <c r="E1350" t="s">
        <v>15</v>
      </c>
      <c r="F1350" t="s">
        <v>15</v>
      </c>
      <c r="G1350" t="s">
        <v>15</v>
      </c>
      <c r="H1350" t="s">
        <v>15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</row>
    <row r="1351" spans="1:15">
      <c r="A1351" t="s">
        <v>16</v>
      </c>
      <c r="B1351" t="s">
        <v>15</v>
      </c>
      <c r="C1351" t="s">
        <v>15</v>
      </c>
      <c r="D1351" t="s">
        <v>15</v>
      </c>
      <c r="E1351" t="s">
        <v>15</v>
      </c>
      <c r="F1351" t="s">
        <v>15</v>
      </c>
      <c r="G1351" t="s">
        <v>15</v>
      </c>
      <c r="H1351" t="s">
        <v>15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</row>
    <row r="1352" spans="1:15">
      <c r="A1352" t="s">
        <v>16</v>
      </c>
      <c r="B1352" t="s">
        <v>15</v>
      </c>
      <c r="C1352" t="s">
        <v>15</v>
      </c>
      <c r="D1352" t="s">
        <v>15</v>
      </c>
      <c r="E1352" t="s">
        <v>15</v>
      </c>
      <c r="F1352" t="s">
        <v>15</v>
      </c>
      <c r="G1352" t="s">
        <v>15</v>
      </c>
      <c r="H1352" t="s">
        <v>15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v>0</v>
      </c>
    </row>
    <row r="1353" spans="1:15">
      <c r="A1353" t="s">
        <v>16</v>
      </c>
      <c r="B1353" t="s">
        <v>15</v>
      </c>
      <c r="C1353" t="s">
        <v>15</v>
      </c>
      <c r="D1353" t="s">
        <v>15</v>
      </c>
      <c r="E1353" t="s">
        <v>15</v>
      </c>
      <c r="F1353" t="s">
        <v>15</v>
      </c>
      <c r="G1353" t="s">
        <v>15</v>
      </c>
      <c r="H1353" t="s">
        <v>15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</row>
    <row r="1354" spans="1:15">
      <c r="A1354" t="s">
        <v>16</v>
      </c>
      <c r="B1354" t="s">
        <v>15</v>
      </c>
      <c r="C1354" t="s">
        <v>15</v>
      </c>
      <c r="D1354" t="s">
        <v>15</v>
      </c>
      <c r="E1354" t="s">
        <v>15</v>
      </c>
      <c r="F1354" t="s">
        <v>15</v>
      </c>
      <c r="G1354" t="s">
        <v>15</v>
      </c>
      <c r="H1354" t="s">
        <v>15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</row>
    <row r="1355" spans="1:15">
      <c r="A1355" t="s">
        <v>16</v>
      </c>
      <c r="B1355" t="s">
        <v>15</v>
      </c>
      <c r="C1355" t="s">
        <v>15</v>
      </c>
      <c r="D1355" t="s">
        <v>15</v>
      </c>
      <c r="E1355" t="s">
        <v>15</v>
      </c>
      <c r="F1355" t="s">
        <v>15</v>
      </c>
      <c r="G1355" t="s">
        <v>15</v>
      </c>
      <c r="H1355" t="s">
        <v>15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</row>
    <row r="1356" spans="1:15">
      <c r="A1356" t="s">
        <v>16</v>
      </c>
      <c r="B1356" t="s">
        <v>15</v>
      </c>
      <c r="C1356" t="s">
        <v>15</v>
      </c>
      <c r="D1356" t="s">
        <v>15</v>
      </c>
      <c r="E1356" t="s">
        <v>15</v>
      </c>
      <c r="F1356" t="s">
        <v>15</v>
      </c>
      <c r="G1356" t="s">
        <v>15</v>
      </c>
      <c r="H1356" t="s">
        <v>15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</row>
    <row r="1357" spans="1:15">
      <c r="A1357" t="s">
        <v>16</v>
      </c>
      <c r="B1357" t="s">
        <v>15</v>
      </c>
      <c r="C1357" t="s">
        <v>15</v>
      </c>
      <c r="D1357" t="s">
        <v>15</v>
      </c>
      <c r="E1357" t="s">
        <v>15</v>
      </c>
      <c r="F1357" t="s">
        <v>15</v>
      </c>
      <c r="G1357" t="s">
        <v>15</v>
      </c>
      <c r="H1357" t="s">
        <v>15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</row>
    <row r="1358" spans="1:15">
      <c r="A1358" t="s">
        <v>16</v>
      </c>
      <c r="B1358" t="s">
        <v>15</v>
      </c>
      <c r="C1358" t="s">
        <v>15</v>
      </c>
      <c r="D1358" t="s">
        <v>15</v>
      </c>
      <c r="E1358" t="s">
        <v>15</v>
      </c>
      <c r="F1358" t="s">
        <v>15</v>
      </c>
      <c r="G1358" t="s">
        <v>15</v>
      </c>
      <c r="H1358" t="s">
        <v>15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</row>
    <row r="1359" spans="1:15">
      <c r="A1359" t="s">
        <v>16</v>
      </c>
      <c r="B1359" t="s">
        <v>15</v>
      </c>
      <c r="C1359" t="s">
        <v>15</v>
      </c>
      <c r="D1359" t="s">
        <v>15</v>
      </c>
      <c r="E1359" t="s">
        <v>15</v>
      </c>
      <c r="F1359" t="s">
        <v>15</v>
      </c>
      <c r="G1359" t="s">
        <v>15</v>
      </c>
      <c r="H1359" t="s">
        <v>15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0</v>
      </c>
    </row>
    <row r="1360" spans="1:15">
      <c r="A1360" t="s">
        <v>16</v>
      </c>
      <c r="B1360" t="s">
        <v>15</v>
      </c>
      <c r="C1360" t="s">
        <v>15</v>
      </c>
      <c r="D1360" t="s">
        <v>15</v>
      </c>
      <c r="E1360" t="s">
        <v>15</v>
      </c>
      <c r="F1360" t="s">
        <v>15</v>
      </c>
      <c r="G1360" t="s">
        <v>15</v>
      </c>
      <c r="H1360" t="s">
        <v>15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</row>
    <row r="1361" spans="1:15">
      <c r="A1361" t="s">
        <v>16</v>
      </c>
      <c r="B1361" t="s">
        <v>15</v>
      </c>
      <c r="C1361" t="s">
        <v>15</v>
      </c>
      <c r="D1361" t="s">
        <v>15</v>
      </c>
      <c r="E1361" t="s">
        <v>15</v>
      </c>
      <c r="F1361" t="s">
        <v>15</v>
      </c>
      <c r="G1361" t="s">
        <v>15</v>
      </c>
      <c r="H1361" t="s">
        <v>15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</row>
    <row r="1362" spans="1:15">
      <c r="A1362" t="s">
        <v>16</v>
      </c>
      <c r="B1362" t="s">
        <v>15</v>
      </c>
      <c r="C1362" t="s">
        <v>15</v>
      </c>
      <c r="D1362" t="s">
        <v>15</v>
      </c>
      <c r="E1362" t="s">
        <v>15</v>
      </c>
      <c r="F1362" t="s">
        <v>15</v>
      </c>
      <c r="G1362" t="s">
        <v>15</v>
      </c>
      <c r="H1362" t="s">
        <v>15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0</v>
      </c>
    </row>
    <row r="1363" spans="1:15">
      <c r="A1363" t="s">
        <v>16</v>
      </c>
      <c r="B1363" t="s">
        <v>15</v>
      </c>
      <c r="C1363" t="s">
        <v>15</v>
      </c>
      <c r="D1363" t="s">
        <v>15</v>
      </c>
      <c r="E1363" t="s">
        <v>15</v>
      </c>
      <c r="F1363" t="s">
        <v>15</v>
      </c>
      <c r="G1363" t="s">
        <v>15</v>
      </c>
      <c r="H1363" t="s">
        <v>15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0</v>
      </c>
      <c r="O1363">
        <v>0</v>
      </c>
    </row>
    <row r="1364" spans="1:15">
      <c r="A1364" t="s">
        <v>16</v>
      </c>
      <c r="B1364" t="s">
        <v>15</v>
      </c>
      <c r="C1364" t="s">
        <v>15</v>
      </c>
      <c r="D1364" t="s">
        <v>15</v>
      </c>
      <c r="E1364" t="s">
        <v>15</v>
      </c>
      <c r="F1364" t="s">
        <v>15</v>
      </c>
      <c r="G1364" t="s">
        <v>15</v>
      </c>
      <c r="H1364" t="s">
        <v>15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v>0</v>
      </c>
    </row>
    <row r="1365" spans="1:15">
      <c r="A1365" t="s">
        <v>16</v>
      </c>
      <c r="B1365" t="s">
        <v>15</v>
      </c>
      <c r="C1365" t="s">
        <v>15</v>
      </c>
      <c r="D1365" t="s">
        <v>15</v>
      </c>
      <c r="E1365" t="s">
        <v>15</v>
      </c>
      <c r="F1365" t="s">
        <v>15</v>
      </c>
      <c r="G1365" t="s">
        <v>15</v>
      </c>
      <c r="H1365" t="s">
        <v>15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</row>
    <row r="1366" spans="1:15">
      <c r="A1366" t="s">
        <v>16</v>
      </c>
      <c r="B1366" t="s">
        <v>15</v>
      </c>
      <c r="C1366" t="s">
        <v>15</v>
      </c>
      <c r="D1366" t="s">
        <v>15</v>
      </c>
      <c r="E1366" t="s">
        <v>15</v>
      </c>
      <c r="F1366" t="s">
        <v>15</v>
      </c>
      <c r="G1366" t="s">
        <v>15</v>
      </c>
      <c r="H1366" t="s">
        <v>15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0</v>
      </c>
    </row>
    <row r="1367" spans="1:15">
      <c r="A1367" t="s">
        <v>16</v>
      </c>
      <c r="B1367" t="s">
        <v>15</v>
      </c>
      <c r="C1367" t="s">
        <v>15</v>
      </c>
      <c r="D1367" t="s">
        <v>15</v>
      </c>
      <c r="E1367" t="s">
        <v>15</v>
      </c>
      <c r="F1367" t="s">
        <v>15</v>
      </c>
      <c r="G1367" t="s">
        <v>15</v>
      </c>
      <c r="H1367" t="s">
        <v>15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</row>
    <row r="1368" spans="1:15">
      <c r="A1368" t="s">
        <v>16</v>
      </c>
      <c r="B1368" t="s">
        <v>15</v>
      </c>
      <c r="C1368" t="s">
        <v>15</v>
      </c>
      <c r="D1368" t="s">
        <v>15</v>
      </c>
      <c r="E1368" t="s">
        <v>15</v>
      </c>
      <c r="F1368" t="s">
        <v>15</v>
      </c>
      <c r="G1368" t="s">
        <v>15</v>
      </c>
      <c r="H1368" t="s">
        <v>15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</row>
    <row r="1369" spans="1:15">
      <c r="A1369" t="s">
        <v>16</v>
      </c>
      <c r="B1369" t="s">
        <v>15</v>
      </c>
      <c r="C1369" t="s">
        <v>15</v>
      </c>
      <c r="D1369" t="s">
        <v>15</v>
      </c>
      <c r="E1369" t="s">
        <v>15</v>
      </c>
      <c r="F1369" t="s">
        <v>15</v>
      </c>
      <c r="G1369" t="s">
        <v>15</v>
      </c>
      <c r="H1369" t="s">
        <v>15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</row>
    <row r="1370" spans="1:15">
      <c r="A1370" t="s">
        <v>16</v>
      </c>
      <c r="B1370" t="s">
        <v>15</v>
      </c>
      <c r="C1370" t="s">
        <v>15</v>
      </c>
      <c r="D1370" t="s">
        <v>15</v>
      </c>
      <c r="E1370" t="s">
        <v>15</v>
      </c>
      <c r="F1370" t="s">
        <v>15</v>
      </c>
      <c r="G1370" t="s">
        <v>15</v>
      </c>
      <c r="H1370" t="s">
        <v>15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</row>
    <row r="1371" spans="1:15">
      <c r="A1371" t="s">
        <v>16</v>
      </c>
      <c r="B1371" t="s">
        <v>15</v>
      </c>
      <c r="C1371" t="s">
        <v>15</v>
      </c>
      <c r="D1371" t="s">
        <v>15</v>
      </c>
      <c r="E1371" t="s">
        <v>15</v>
      </c>
      <c r="F1371" t="s">
        <v>15</v>
      </c>
      <c r="G1371" t="s">
        <v>15</v>
      </c>
      <c r="H1371" t="s">
        <v>15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0</v>
      </c>
    </row>
    <row r="1372" spans="1:15">
      <c r="A1372" t="s">
        <v>16</v>
      </c>
      <c r="B1372" t="s">
        <v>15</v>
      </c>
      <c r="C1372" t="s">
        <v>15</v>
      </c>
      <c r="D1372" t="s">
        <v>15</v>
      </c>
      <c r="E1372" t="s">
        <v>15</v>
      </c>
      <c r="F1372" t="s">
        <v>15</v>
      </c>
      <c r="G1372" t="s">
        <v>15</v>
      </c>
      <c r="H1372" t="s">
        <v>15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</row>
    <row r="1373" spans="1:15">
      <c r="A1373" t="s">
        <v>16</v>
      </c>
      <c r="B1373" t="s">
        <v>15</v>
      </c>
      <c r="C1373" t="s">
        <v>15</v>
      </c>
      <c r="D1373" t="s">
        <v>15</v>
      </c>
      <c r="E1373" t="s">
        <v>15</v>
      </c>
      <c r="F1373" t="s">
        <v>15</v>
      </c>
      <c r="G1373" t="s">
        <v>15</v>
      </c>
      <c r="H1373" t="s">
        <v>15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v>0</v>
      </c>
    </row>
    <row r="1374" spans="1:15">
      <c r="A1374" t="s">
        <v>16</v>
      </c>
      <c r="B1374" t="s">
        <v>15</v>
      </c>
      <c r="C1374" t="s">
        <v>15</v>
      </c>
      <c r="D1374" t="s">
        <v>15</v>
      </c>
      <c r="E1374" t="s">
        <v>15</v>
      </c>
      <c r="F1374" t="s">
        <v>15</v>
      </c>
      <c r="G1374" t="s">
        <v>15</v>
      </c>
      <c r="H1374" t="s">
        <v>15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</row>
    <row r="1375" spans="1:15">
      <c r="A1375" t="s">
        <v>16</v>
      </c>
      <c r="B1375" t="s">
        <v>15</v>
      </c>
      <c r="C1375" t="s">
        <v>15</v>
      </c>
      <c r="D1375" t="s">
        <v>15</v>
      </c>
      <c r="E1375" t="s">
        <v>15</v>
      </c>
      <c r="F1375" t="s">
        <v>15</v>
      </c>
      <c r="G1375" t="s">
        <v>15</v>
      </c>
      <c r="H1375" t="s">
        <v>15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0</v>
      </c>
    </row>
    <row r="1376" spans="1:15">
      <c r="A1376" t="s">
        <v>16</v>
      </c>
      <c r="B1376" t="s">
        <v>15</v>
      </c>
      <c r="C1376" t="s">
        <v>15</v>
      </c>
      <c r="D1376" t="s">
        <v>15</v>
      </c>
      <c r="E1376" t="s">
        <v>15</v>
      </c>
      <c r="F1376" t="s">
        <v>15</v>
      </c>
      <c r="G1376" t="s">
        <v>15</v>
      </c>
      <c r="H1376" t="s">
        <v>15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</row>
    <row r="1377" spans="1:15">
      <c r="A1377" t="s">
        <v>16</v>
      </c>
      <c r="B1377" t="s">
        <v>15</v>
      </c>
      <c r="C1377" t="s">
        <v>15</v>
      </c>
      <c r="D1377" t="s">
        <v>15</v>
      </c>
      <c r="E1377" t="s">
        <v>15</v>
      </c>
      <c r="F1377" t="s">
        <v>15</v>
      </c>
      <c r="G1377" t="s">
        <v>15</v>
      </c>
      <c r="H1377" t="s">
        <v>15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0</v>
      </c>
    </row>
    <row r="1378" spans="1:15">
      <c r="A1378" t="s">
        <v>16</v>
      </c>
      <c r="B1378" t="s">
        <v>15</v>
      </c>
      <c r="C1378" t="s">
        <v>15</v>
      </c>
      <c r="D1378" t="s">
        <v>15</v>
      </c>
      <c r="E1378" t="s">
        <v>15</v>
      </c>
      <c r="F1378" t="s">
        <v>15</v>
      </c>
      <c r="G1378" t="s">
        <v>15</v>
      </c>
      <c r="H1378" t="s">
        <v>15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</row>
    <row r="1379" spans="1:15">
      <c r="A1379" t="s">
        <v>16</v>
      </c>
      <c r="B1379" t="s">
        <v>15</v>
      </c>
      <c r="C1379" t="s">
        <v>15</v>
      </c>
      <c r="D1379" t="s">
        <v>15</v>
      </c>
      <c r="E1379" t="s">
        <v>15</v>
      </c>
      <c r="F1379" t="s">
        <v>15</v>
      </c>
      <c r="G1379" t="s">
        <v>15</v>
      </c>
      <c r="H1379" t="s">
        <v>15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FC1-4855-7F4D-A27A-7C61FE39E308}">
  <dimension ref="A1:I71"/>
  <sheetViews>
    <sheetView tabSelected="1" topLeftCell="A51" workbookViewId="0">
      <selection activeCell="A69" sqref="A69"/>
    </sheetView>
  </sheetViews>
  <sheetFormatPr defaultColWidth="11" defaultRowHeight="15.75"/>
  <cols>
    <col min="1" max="1" width="30.125" customWidth="1"/>
    <col min="2" max="2" width="21.5" bestFit="1" customWidth="1"/>
    <col min="3" max="3" width="28.875" bestFit="1" customWidth="1"/>
    <col min="4" max="4" width="5.375" bestFit="1" customWidth="1"/>
    <col min="5" max="5" width="5.125" bestFit="1" customWidth="1"/>
    <col min="6" max="6" width="13" bestFit="1" customWidth="1"/>
    <col min="7" max="7" width="15.875" bestFit="1" customWidth="1"/>
    <col min="8" max="8" width="15" bestFit="1" customWidth="1"/>
    <col min="9" max="9" width="12.375" bestFit="1" customWidth="1"/>
  </cols>
  <sheetData>
    <row r="1" spans="1:9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17</v>
      </c>
      <c r="H1" s="1" t="s">
        <v>18</v>
      </c>
      <c r="I1" s="1" t="s">
        <v>19</v>
      </c>
    </row>
    <row r="2" spans="1:9">
      <c r="A2" s="1" t="s">
        <v>20</v>
      </c>
      <c r="B2">
        <f>COUNTIF('Datasheet SS ESGE added'!K1:K1379,"1")</f>
        <v>791</v>
      </c>
      <c r="C2">
        <f>COUNTIF('Datasheet SS ESGE added'!L1:L1379,"1")</f>
        <v>727</v>
      </c>
      <c r="D2">
        <f>COUNTIF('Datasheet SS ESGE added'!M1:M1379,"1")</f>
        <v>1268</v>
      </c>
      <c r="E2">
        <f>COUNTIF('Datasheet SS ESGE added'!N1:N1379,"1")</f>
        <v>819</v>
      </c>
      <c r="F2">
        <f>COUNTIF('Datasheet SS ESGE added'!O1:O1379,"1")</f>
        <v>461</v>
      </c>
      <c r="G2">
        <v>758</v>
      </c>
      <c r="H2">
        <v>758</v>
      </c>
      <c r="I2">
        <v>758</v>
      </c>
    </row>
    <row r="3" spans="1:9">
      <c r="A3" s="1" t="s">
        <v>21</v>
      </c>
      <c r="B3">
        <f>COUNTIF('Datasheet SS ESGE added'!K1:K1379,"0")</f>
        <v>587</v>
      </c>
      <c r="C3">
        <f>COUNTIF('Datasheet SS ESGE added'!L1:L1379,"0")</f>
        <v>651</v>
      </c>
      <c r="D3">
        <f>COUNTIF('Datasheet SS ESGE added'!M1:M1379,"0")</f>
        <v>110</v>
      </c>
      <c r="E3">
        <f>COUNTIF('Datasheet SS ESGE added'!N1:N1379,"0")</f>
        <v>446</v>
      </c>
      <c r="F3">
        <f>COUNTIF('Datasheet SS ESGE added'!O1:O1379,"0")</f>
        <v>917</v>
      </c>
      <c r="G3">
        <v>620</v>
      </c>
      <c r="H3">
        <v>620</v>
      </c>
      <c r="I3">
        <v>620</v>
      </c>
    </row>
    <row r="4" spans="1:9">
      <c r="A4" s="1" t="s">
        <v>22</v>
      </c>
      <c r="B4">
        <f>SUM(B2:B3)</f>
        <v>1378</v>
      </c>
      <c r="C4">
        <f>SUM(C2:C3)</f>
        <v>1378</v>
      </c>
      <c r="D4">
        <f>SUM(D2:D3)</f>
        <v>1378</v>
      </c>
      <c r="E4">
        <f>SUM(E2:E3)</f>
        <v>1265</v>
      </c>
      <c r="F4">
        <f>SUM(F2:F3)</f>
        <v>1378</v>
      </c>
      <c r="G4">
        <v>1378</v>
      </c>
      <c r="H4">
        <v>1378</v>
      </c>
      <c r="I4">
        <v>1378</v>
      </c>
    </row>
    <row r="5" spans="1:9">
      <c r="A5" s="1" t="s">
        <v>23</v>
      </c>
      <c r="B5">
        <f>100*B2/B4</f>
        <v>57.40203193033382</v>
      </c>
      <c r="C5">
        <f t="shared" ref="C5:F5" si="0">100*C2/C4</f>
        <v>52.757619738751814</v>
      </c>
      <c r="D5">
        <f t="shared" si="0"/>
        <v>92.017416545718433</v>
      </c>
      <c r="E5">
        <f t="shared" si="0"/>
        <v>64.743083003952563</v>
      </c>
      <c r="F5">
        <f t="shared" si="0"/>
        <v>33.454281567489112</v>
      </c>
      <c r="G5">
        <f>G2 / G4 * 100</f>
        <v>55.007256894049348</v>
      </c>
      <c r="H5">
        <f>H2 / H4 * 100</f>
        <v>55.007256894049348</v>
      </c>
      <c r="I5">
        <f>I2 / I4 * 100</f>
        <v>55.007256894049348</v>
      </c>
    </row>
    <row r="6" spans="1:9">
      <c r="A6" s="1" t="s">
        <v>24</v>
      </c>
      <c r="B6">
        <f>100*B3/B4</f>
        <v>42.59796806966618</v>
      </c>
      <c r="C6">
        <f t="shared" ref="C6:F6" si="1">100*C3/C4</f>
        <v>47.242380261248186</v>
      </c>
      <c r="D6">
        <f t="shared" si="1"/>
        <v>7.9825834542815679</v>
      </c>
      <c r="E6">
        <f t="shared" si="1"/>
        <v>35.25691699604743</v>
      </c>
      <c r="F6">
        <f t="shared" si="1"/>
        <v>66.545718432510881</v>
      </c>
      <c r="G6">
        <f xml:space="preserve"> G3 / G4 * 100</f>
        <v>44.992743105950659</v>
      </c>
      <c r="H6">
        <f xml:space="preserve"> H3 / H4 * 100</f>
        <v>44.992743105950659</v>
      </c>
      <c r="I6">
        <f xml:space="preserve"> I3 / I4 * 100</f>
        <v>44.992743105950659</v>
      </c>
    </row>
    <row r="7" spans="1:9">
      <c r="A7" s="1" t="s">
        <v>25</v>
      </c>
      <c r="B7">
        <v>554</v>
      </c>
      <c r="C7">
        <v>514</v>
      </c>
      <c r="F7">
        <v>384</v>
      </c>
      <c r="G7">
        <v>594</v>
      </c>
      <c r="H7">
        <v>592</v>
      </c>
      <c r="I7">
        <v>580</v>
      </c>
    </row>
    <row r="8" spans="1:9">
      <c r="A8" s="1" t="s">
        <v>26</v>
      </c>
      <c r="B8">
        <f>B7/B2 * 100</f>
        <v>70.037926675094823</v>
      </c>
      <c r="C8">
        <f>C7/C2 * 100</f>
        <v>70.701513067400285</v>
      </c>
      <c r="F8">
        <f>F7/F2 * 100</f>
        <v>83.297180043383946</v>
      </c>
      <c r="G8">
        <f>G7/G2 * 100</f>
        <v>78.364116094986798</v>
      </c>
      <c r="H8">
        <f>H7/H2 * 100</f>
        <v>78.100263852242747</v>
      </c>
      <c r="I8">
        <f>I7/I2 * 100</f>
        <v>76.517150395778373</v>
      </c>
    </row>
    <row r="9" spans="1:9">
      <c r="A9" s="1" t="s">
        <v>27</v>
      </c>
      <c r="B9">
        <v>237</v>
      </c>
      <c r="C9">
        <v>213</v>
      </c>
      <c r="F9">
        <v>77</v>
      </c>
      <c r="G9">
        <v>164</v>
      </c>
      <c r="H9">
        <v>166</v>
      </c>
      <c r="I9">
        <v>178</v>
      </c>
    </row>
    <row r="10" spans="1:9">
      <c r="A10" s="1" t="s">
        <v>28</v>
      </c>
      <c r="B10">
        <f>B9 / B2 * 100</f>
        <v>29.96207332490518</v>
      </c>
      <c r="C10">
        <f>C9/C2 * 100</f>
        <v>29.298486932599726</v>
      </c>
      <c r="F10">
        <f>F9 / F2 * 100</f>
        <v>16.702819956616054</v>
      </c>
      <c r="G10">
        <f>G9/G2 * 100</f>
        <v>21.635883905013191</v>
      </c>
      <c r="H10">
        <f>H9/H2 * 100</f>
        <v>21.899736147757256</v>
      </c>
      <c r="I10">
        <f>I9/I2 * 100</f>
        <v>23.482849604221638</v>
      </c>
    </row>
    <row r="11" spans="1:9">
      <c r="A11" s="1" t="s">
        <v>29</v>
      </c>
      <c r="B11">
        <v>265</v>
      </c>
      <c r="C11">
        <v>305</v>
      </c>
      <c r="F11">
        <v>435</v>
      </c>
      <c r="G11">
        <v>225</v>
      </c>
      <c r="H11">
        <v>227</v>
      </c>
      <c r="I11">
        <v>239</v>
      </c>
    </row>
    <row r="12" spans="1:9">
      <c r="A12" s="1" t="s">
        <v>30</v>
      </c>
      <c r="B12">
        <f>B11/B3 * 100</f>
        <v>45.144804088586035</v>
      </c>
      <c r="C12">
        <f>C11/C3 * 100</f>
        <v>46.850998463901689</v>
      </c>
      <c r="F12">
        <f>F11 / F3 * 100</f>
        <v>47.437295528898581</v>
      </c>
      <c r="G12">
        <f>G11 / G3 * 100</f>
        <v>36.29032258064516</v>
      </c>
      <c r="H12">
        <f>H11 / H3 * 100</f>
        <v>36.612903225806456</v>
      </c>
      <c r="I12">
        <f>I11 / I3 * 100</f>
        <v>38.548387096774192</v>
      </c>
    </row>
    <row r="13" spans="1:9">
      <c r="A13" s="1" t="s">
        <v>31</v>
      </c>
      <c r="B13">
        <f>B3-B11</f>
        <v>322</v>
      </c>
      <c r="C13">
        <f t="shared" ref="C13:G13" si="2">C3-C11</f>
        <v>346</v>
      </c>
      <c r="F13">
        <f t="shared" si="2"/>
        <v>482</v>
      </c>
      <c r="G13">
        <f t="shared" si="2"/>
        <v>395</v>
      </c>
      <c r="H13">
        <v>393</v>
      </c>
      <c r="I13">
        <v>381</v>
      </c>
    </row>
    <row r="14" spans="1:9">
      <c r="A14" s="1" t="s">
        <v>32</v>
      </c>
      <c r="B14">
        <f>100*B13/B3</f>
        <v>54.855195911413972</v>
      </c>
      <c r="C14">
        <f t="shared" ref="C14:G14" si="3">100*C13/C3</f>
        <v>53.149001536098311</v>
      </c>
      <c r="F14">
        <f t="shared" si="3"/>
        <v>52.562704471101419</v>
      </c>
      <c r="G14">
        <f t="shared" si="3"/>
        <v>63.70967741935484</v>
      </c>
      <c r="H14">
        <f>100*H13/H3</f>
        <v>63.387096774193552</v>
      </c>
      <c r="I14">
        <f>100*I13/I3</f>
        <v>61.451612903225808</v>
      </c>
    </row>
    <row r="16" spans="1:9">
      <c r="A16" s="1" t="s">
        <v>33</v>
      </c>
      <c r="B16" s="2">
        <f>100*B7/(B7+B11)</f>
        <v>67.643467643467645</v>
      </c>
      <c r="C16" s="2">
        <f t="shared" ref="C16:F16" si="4">100*C7/(C7+C11)</f>
        <v>62.759462759462757</v>
      </c>
      <c r="D16" s="2"/>
      <c r="E16" s="2"/>
      <c r="F16" s="2">
        <f t="shared" si="4"/>
        <v>46.886446886446883</v>
      </c>
      <c r="G16" s="2">
        <f>100*G7/(G7+G11)</f>
        <v>72.527472527472526</v>
      </c>
      <c r="H16" s="2">
        <f>100*H7/(H7+H11)</f>
        <v>72.283272283272282</v>
      </c>
      <c r="I16" s="2">
        <f>100*I7/(I7+I11)</f>
        <v>70.818070818070822</v>
      </c>
    </row>
    <row r="17" spans="1:9">
      <c r="A17" s="1" t="s">
        <v>34</v>
      </c>
      <c r="B17" t="s">
        <v>35</v>
      </c>
      <c r="C17" s="2" t="s">
        <v>36</v>
      </c>
      <c r="F17" t="s">
        <v>37</v>
      </c>
      <c r="G17" t="s">
        <v>38</v>
      </c>
      <c r="H17" t="s">
        <v>39</v>
      </c>
      <c r="I17" t="s">
        <v>40</v>
      </c>
    </row>
    <row r="18" spans="1:9">
      <c r="A18" t="s">
        <v>41</v>
      </c>
      <c r="B18" s="2">
        <f>100*1.96*SQRT((B16/100)*(1-(B16/100))/(B7+B11))</f>
        <v>3.2041145790481131</v>
      </c>
      <c r="C18" s="2">
        <f t="shared" ref="C18:I18" si="5">100*1.96*SQRT((C16/100)*(1-(C16/100))/(C7+C11))</f>
        <v>3.3110191903371056</v>
      </c>
      <c r="D18" s="2"/>
      <c r="E18" s="2"/>
      <c r="F18" s="2">
        <f t="shared" si="5"/>
        <v>3.4177513174032779</v>
      </c>
      <c r="G18" s="2">
        <f t="shared" si="5"/>
        <v>3.0571355850094775</v>
      </c>
      <c r="H18" s="2">
        <f t="shared" si="5"/>
        <v>3.0655189185249645</v>
      </c>
      <c r="I18" s="2">
        <f t="shared" si="5"/>
        <v>3.1134591071128574</v>
      </c>
    </row>
    <row r="19" spans="1:9">
      <c r="A19" s="1" t="s">
        <v>42</v>
      </c>
      <c r="B19" s="2">
        <f>100*B13/(B13+B9)</f>
        <v>57.602862254025048</v>
      </c>
      <c r="C19" s="2">
        <f>100*C13/(C13+C9)</f>
        <v>61.896243291592128</v>
      </c>
      <c r="D19" s="2"/>
      <c r="E19" s="2"/>
      <c r="F19" s="2">
        <f>100*F13/(F13+F9)</f>
        <v>86.225402504472271</v>
      </c>
      <c r="G19" s="2">
        <f>100*G13/(G13+G9)</f>
        <v>70.661896243291594</v>
      </c>
      <c r="H19" s="2">
        <f>100*H13/(H13+H9)</f>
        <v>70.304114490160998</v>
      </c>
      <c r="I19" s="2">
        <f>100*I13/(I13+I9)</f>
        <v>68.157423971377455</v>
      </c>
    </row>
    <row r="20" spans="1:9">
      <c r="A20" s="1" t="s">
        <v>43</v>
      </c>
      <c r="B20" t="s">
        <v>44</v>
      </c>
      <c r="C20" t="s">
        <v>45</v>
      </c>
      <c r="F20" t="s">
        <v>46</v>
      </c>
      <c r="G20" t="s">
        <v>47</v>
      </c>
      <c r="H20" t="s">
        <v>48</v>
      </c>
      <c r="I20" t="s">
        <v>49</v>
      </c>
    </row>
    <row r="21" spans="1:9">
      <c r="A21" t="s">
        <v>41</v>
      </c>
      <c r="B21" s="2">
        <f>100*1.96*SQRT((B19/100)*(1-(B19/100))/(B13+B9))</f>
        <v>4.0967594896958239</v>
      </c>
      <c r="C21" s="2">
        <f t="shared" ref="C21:I21" si="6">100*1.96*SQRT((C19/100)*(1-(C19/100))/(C13+C9))</f>
        <v>4.0259299186746</v>
      </c>
      <c r="D21" s="8"/>
      <c r="E21" s="8"/>
      <c r="F21" s="2">
        <f t="shared" si="6"/>
        <v>2.8569802702014524</v>
      </c>
      <c r="G21" s="2">
        <f t="shared" si="6"/>
        <v>3.7744947997352241</v>
      </c>
      <c r="H21" s="2">
        <f t="shared" si="6"/>
        <v>3.7878142951511187</v>
      </c>
      <c r="I21" s="2">
        <f t="shared" si="6"/>
        <v>3.861987364332697</v>
      </c>
    </row>
    <row r="22" spans="1:9">
      <c r="A22" s="1" t="s">
        <v>50</v>
      </c>
      <c r="B22" s="2">
        <f>100*(B7+B13)/(B7+B13+B9+B11)</f>
        <v>63.570391872278663</v>
      </c>
      <c r="C22" s="2">
        <f>100*(C7+C13)/(C7+C13+C9+C11)</f>
        <v>62.409288824383161</v>
      </c>
      <c r="D22" s="2"/>
      <c r="E22" s="2"/>
      <c r="F22" s="2">
        <f>100*(F7+F13)/(F7+F13+F9+F11)</f>
        <v>62.844702467343978</v>
      </c>
      <c r="G22" s="2">
        <f>100*(G7+G13)/(G7+G13+G9+G11)</f>
        <v>71.770682148040635</v>
      </c>
      <c r="H22" s="2">
        <f>100*(H7+H13)/(H7+H13+H9+H11)</f>
        <v>71.480406386066761</v>
      </c>
      <c r="I22" s="2">
        <f>100*(I7+I13)/(I7+I13+I9+I11)</f>
        <v>69.738751814223519</v>
      </c>
    </row>
    <row r="23" spans="1:9" s="6" customFormat="1">
      <c r="A23" s="5" t="s">
        <v>51</v>
      </c>
      <c r="B23" s="6" t="s">
        <v>52</v>
      </c>
      <c r="C23" s="6" t="s">
        <v>53</v>
      </c>
      <c r="F23" s="6" t="s">
        <v>54</v>
      </c>
      <c r="G23" s="6" t="s">
        <v>55</v>
      </c>
      <c r="H23" s="6" t="s">
        <v>56</v>
      </c>
      <c r="I23" s="6" t="s">
        <v>57</v>
      </c>
    </row>
    <row r="24" spans="1:9">
      <c r="A24" t="s">
        <v>41</v>
      </c>
      <c r="B24" s="2">
        <f>100*1.96*SQRT((B22/100)*(1-(B22/100))/(B11+B7+B13+B9))</f>
        <v>2.5408917121195307</v>
      </c>
      <c r="C24" s="2">
        <f>100*1.96*SQRT((C22/100)*(1-(C22/100))/(C11+C7+C13+C9))</f>
        <v>2.5573863952530616</v>
      </c>
      <c r="D24" s="8"/>
      <c r="E24" s="8"/>
      <c r="F24" s="2">
        <f t="shared" ref="C24:I24" si="7">100*1.96*SQRT((F22/100)*(1-(F22/100))/(F11+F7+F13+F9))</f>
        <v>2.5513860197670981</v>
      </c>
      <c r="G24" s="2">
        <f t="shared" si="7"/>
        <v>2.3765950676496472</v>
      </c>
      <c r="H24" s="2">
        <f t="shared" si="7"/>
        <v>2.3839472168877691</v>
      </c>
      <c r="I24" s="2">
        <f t="shared" si="7"/>
        <v>2.4255596887761461</v>
      </c>
    </row>
    <row r="25" spans="1:9">
      <c r="A25" s="1" t="s">
        <v>58</v>
      </c>
      <c r="B25" s="2">
        <f>100*B7/(B7+B9)</f>
        <v>70.037926675094823</v>
      </c>
      <c r="C25" s="2">
        <f>100*C7/(C7+C9)</f>
        <v>70.701513067400271</v>
      </c>
      <c r="D25" s="2"/>
      <c r="E25" s="2"/>
      <c r="F25" s="2">
        <f>100*F7/(F7+F9)</f>
        <v>83.297180043383946</v>
      </c>
      <c r="G25" s="2">
        <f>100*G7/(G7+G9)</f>
        <v>78.364116094986812</v>
      </c>
      <c r="H25" s="2">
        <f>100*H7/(H7+H9)</f>
        <v>78.100263852242747</v>
      </c>
      <c r="I25" s="2">
        <f>100*I7/(I7+I9)</f>
        <v>76.517150395778359</v>
      </c>
    </row>
    <row r="26" spans="1:9">
      <c r="A26" s="1" t="s">
        <v>59</v>
      </c>
      <c r="B26" t="s">
        <v>60</v>
      </c>
      <c r="C26" t="s">
        <v>61</v>
      </c>
      <c r="F26" t="s">
        <v>62</v>
      </c>
      <c r="G26" t="s">
        <v>63</v>
      </c>
      <c r="H26" t="s">
        <v>64</v>
      </c>
      <c r="I26" t="s">
        <v>65</v>
      </c>
    </row>
    <row r="27" spans="1:9">
      <c r="A27" s="4" t="s">
        <v>41</v>
      </c>
      <c r="B27" s="2">
        <f>100*1.96*SQRT((B25/100)*(1-(B25/100))/(B7+B9))</f>
        <v>3.1924227826455773</v>
      </c>
      <c r="C27" s="2">
        <f>100*1.96*SQRT((C25/100)*(1-(C25/100))/(C7+C9))</f>
        <v>3.3084594514132784</v>
      </c>
      <c r="F27" s="2">
        <f t="shared" ref="C27:I27" si="8">100*1.96*SQRT((F25/100)*(1-(F25/100))/(F7+F9))</f>
        <v>3.4049885672371998</v>
      </c>
      <c r="G27" s="2">
        <f>100*1.96*SQRT((G25/100)*(1-(G25/100))/(G7+G9))</f>
        <v>2.9313482018847954</v>
      </c>
      <c r="H27" s="2">
        <f t="shared" si="8"/>
        <v>2.94419899616181</v>
      </c>
      <c r="I27" s="2">
        <f t="shared" si="8"/>
        <v>3.0177013756398914</v>
      </c>
    </row>
    <row r="28" spans="1:9">
      <c r="A28" s="1" t="s">
        <v>66</v>
      </c>
      <c r="B28" s="2">
        <f>100*B13/(B13+B11)</f>
        <v>54.855195911413972</v>
      </c>
      <c r="C28" s="2">
        <f>100*C13/(C13+C11)</f>
        <v>53.149001536098311</v>
      </c>
      <c r="D28" s="2"/>
      <c r="E28" s="2"/>
      <c r="F28" s="2">
        <f>100*F13/(F13+F11)</f>
        <v>52.562704471101419</v>
      </c>
      <c r="G28" s="2">
        <f>100*G13/(G13+G11)</f>
        <v>63.70967741935484</v>
      </c>
      <c r="H28" s="2">
        <f>100*H13/(H13+H11)</f>
        <v>63.387096774193552</v>
      </c>
      <c r="I28" s="2">
        <f>100*I13/(I13+I11)</f>
        <v>61.451612903225808</v>
      </c>
    </row>
    <row r="29" spans="1:9">
      <c r="A29" s="1" t="s">
        <v>67</v>
      </c>
      <c r="B29" t="s">
        <v>68</v>
      </c>
      <c r="C29" t="s">
        <v>69</v>
      </c>
      <c r="F29" t="s">
        <v>70</v>
      </c>
      <c r="G29" t="s">
        <v>71</v>
      </c>
      <c r="H29" t="s">
        <v>72</v>
      </c>
      <c r="I29" t="s">
        <v>73</v>
      </c>
    </row>
    <row r="30" spans="1:9">
      <c r="A30" s="4" t="s">
        <v>41</v>
      </c>
      <c r="B30" s="2">
        <f>100*1.96*SQRT((B28/100)*(1-(B28/100))/(B11+B13))</f>
        <v>4.0257777227695284</v>
      </c>
      <c r="C30" s="2">
        <f t="shared" ref="C30:I30" si="9">100*1.96*SQRT((C28/100)*(1-(C28/100))/(C11+C13))</f>
        <v>3.8332977795199041</v>
      </c>
      <c r="F30" s="2">
        <f t="shared" si="9"/>
        <v>3.2319915410804438</v>
      </c>
      <c r="G30" s="2">
        <f t="shared" si="9"/>
        <v>3.7849342885615345</v>
      </c>
      <c r="H30" s="2">
        <f t="shared" si="9"/>
        <v>3.7920821828375115</v>
      </c>
      <c r="I30" s="2">
        <f t="shared" si="9"/>
        <v>3.8311572273988768</v>
      </c>
    </row>
    <row r="31" spans="1:9">
      <c r="A31" s="1" t="s">
        <v>74</v>
      </c>
      <c r="B31" s="3" t="s">
        <v>75</v>
      </c>
      <c r="C31" s="3" t="s">
        <v>76</v>
      </c>
      <c r="D31" s="3"/>
      <c r="E31" s="3"/>
      <c r="F31" s="3" t="s">
        <v>77</v>
      </c>
      <c r="G31" t="s">
        <v>78</v>
      </c>
      <c r="H31" t="s">
        <v>79</v>
      </c>
      <c r="I31" t="s">
        <v>80</v>
      </c>
    </row>
    <row r="32" spans="1:9">
      <c r="A32" s="4" t="s">
        <v>41</v>
      </c>
      <c r="B32" s="9">
        <f>(0.652 - 0.6) / 2</f>
        <v>2.6000000000000023E-2</v>
      </c>
      <c r="C32" s="9">
        <f>(0.65 - 0.597) / 2</f>
        <v>2.6500000000000024E-2</v>
      </c>
      <c r="D32" s="3"/>
      <c r="E32" s="3"/>
      <c r="F32" s="9">
        <f xml:space="preserve"> (0.688 - 0.643) / 2</f>
        <v>2.2499999999999964E-2</v>
      </c>
      <c r="G32" s="10">
        <f>(0.848-0.738)/2</f>
        <v>5.4999999999999993E-2</v>
      </c>
      <c r="H32" s="10">
        <f>(0.842-0.729)/2</f>
        <v>5.6499999999999995E-2</v>
      </c>
      <c r="I32" s="10">
        <f>(0.823-0.71)/2</f>
        <v>5.6499999999999995E-2</v>
      </c>
    </row>
    <row r="34" spans="1:8">
      <c r="A34" s="7" t="s">
        <v>81</v>
      </c>
    </row>
    <row r="35" spans="1:8">
      <c r="A35" s="1" t="s">
        <v>20</v>
      </c>
      <c r="C35">
        <v>57</v>
      </c>
      <c r="E35">
        <v>64</v>
      </c>
      <c r="F35">
        <v>53</v>
      </c>
      <c r="H35">
        <v>135</v>
      </c>
    </row>
    <row r="36" spans="1:8">
      <c r="A36" s="1" t="s">
        <v>21</v>
      </c>
      <c r="C36">
        <v>192</v>
      </c>
      <c r="E36">
        <v>185</v>
      </c>
      <c r="F36">
        <v>196</v>
      </c>
      <c r="H36">
        <v>114</v>
      </c>
    </row>
    <row r="37" spans="1:8">
      <c r="A37" s="1" t="s">
        <v>22</v>
      </c>
      <c r="C37">
        <f>C35+C36</f>
        <v>249</v>
      </c>
      <c r="E37">
        <f>E35+E36</f>
        <v>249</v>
      </c>
      <c r="F37">
        <f>F35+F36</f>
        <v>249</v>
      </c>
      <c r="H37">
        <f>H35+H36</f>
        <v>249</v>
      </c>
    </row>
    <row r="38" spans="1:8">
      <c r="A38" s="1" t="s">
        <v>23</v>
      </c>
    </row>
    <row r="39" spans="1:8">
      <c r="A39" s="1" t="s">
        <v>24</v>
      </c>
    </row>
    <row r="40" spans="1:8">
      <c r="A40" s="1" t="s">
        <v>25</v>
      </c>
      <c r="C40">
        <v>51</v>
      </c>
      <c r="F40">
        <v>51</v>
      </c>
      <c r="H40">
        <v>56</v>
      </c>
    </row>
    <row r="41" spans="1:8">
      <c r="A41" s="1" t="s">
        <v>26</v>
      </c>
    </row>
    <row r="42" spans="1:8">
      <c r="A42" s="1" t="s">
        <v>27</v>
      </c>
      <c r="C42">
        <v>6</v>
      </c>
      <c r="F42">
        <v>2</v>
      </c>
      <c r="H42">
        <v>79</v>
      </c>
    </row>
    <row r="43" spans="1:8">
      <c r="A43" s="1" t="s">
        <v>28</v>
      </c>
    </row>
    <row r="44" spans="1:8">
      <c r="A44" s="1" t="s">
        <v>29</v>
      </c>
      <c r="C44">
        <v>13</v>
      </c>
      <c r="F44">
        <v>13</v>
      </c>
      <c r="H44">
        <v>8</v>
      </c>
    </row>
    <row r="45" spans="1:8">
      <c r="A45" s="1" t="s">
        <v>30</v>
      </c>
    </row>
    <row r="46" spans="1:8">
      <c r="A46" s="1" t="s">
        <v>31</v>
      </c>
      <c r="C46">
        <v>179</v>
      </c>
      <c r="F46">
        <v>183</v>
      </c>
      <c r="H46">
        <v>106</v>
      </c>
    </row>
    <row r="47" spans="1:8">
      <c r="A47" s="1" t="s">
        <v>32</v>
      </c>
    </row>
    <row r="49" spans="1:8">
      <c r="A49" s="1" t="s">
        <v>33</v>
      </c>
      <c r="C49" s="2">
        <f>100*C40/(C40+C44)</f>
        <v>79.6875</v>
      </c>
      <c r="F49" s="2">
        <f t="shared" ref="D49:H49" si="10">100*F40/(F40+F44)</f>
        <v>79.6875</v>
      </c>
      <c r="H49" s="2">
        <f t="shared" si="10"/>
        <v>87.5</v>
      </c>
    </row>
    <row r="50" spans="1:8">
      <c r="A50" s="1" t="s">
        <v>34</v>
      </c>
    </row>
    <row r="51" spans="1:8">
      <c r="A51" t="s">
        <v>41</v>
      </c>
      <c r="C51" s="2">
        <f>100*1.96*SQRT((C49/100)*(1-(C49/100))/(C40+C44))</f>
        <v>9.8569572857750458</v>
      </c>
      <c r="F51" s="2">
        <f t="shared" ref="D51:H51" si="11">100*1.96*SQRT((F49/100)*(1-(F49/100))/(F40+F44))</f>
        <v>9.8569572857750458</v>
      </c>
      <c r="H51" s="2">
        <f t="shared" si="11"/>
        <v>8.1026133901353088</v>
      </c>
    </row>
    <row r="52" spans="1:8">
      <c r="A52" s="1" t="s">
        <v>42</v>
      </c>
      <c r="C52" s="2">
        <f>100*C46/(C42+C46)</f>
        <v>96.756756756756758</v>
      </c>
      <c r="D52" s="2"/>
      <c r="E52" s="2"/>
      <c r="F52" s="2">
        <f t="shared" ref="D52:H52" si="12">100*F46/(F42+F46)</f>
        <v>98.918918918918919</v>
      </c>
      <c r="G52" s="2"/>
      <c r="H52" s="2">
        <f t="shared" si="12"/>
        <v>57.297297297297298</v>
      </c>
    </row>
    <row r="53" spans="1:8">
      <c r="A53" s="1" t="s">
        <v>43</v>
      </c>
    </row>
    <row r="54" spans="1:8">
      <c r="A54" t="s">
        <v>41</v>
      </c>
      <c r="C54" s="2">
        <f>100*1.96*SQRT((C52/100)*(1-(C52/100))/(C42+C46))</f>
        <v>2.5527049435787972</v>
      </c>
      <c r="F54" s="2">
        <f t="shared" ref="D54:H54" si="13">100*1.96*SQRT((F52/100)*(1-(F52/100))/(F42+F46))</f>
        <v>1.4901809988435482</v>
      </c>
      <c r="H54" s="2">
        <f t="shared" si="13"/>
        <v>7.1279551274856656</v>
      </c>
    </row>
    <row r="55" spans="1:8">
      <c r="A55" s="1" t="s">
        <v>50</v>
      </c>
      <c r="C55" s="2">
        <f>100*(C40+C46)/(C40+C42+C44+C46)</f>
        <v>92.369477911646584</v>
      </c>
      <c r="F55" s="2">
        <f t="shared" ref="D55:H55" si="14">100*(F40+F46)/(F40+F42+F44+F46)</f>
        <v>93.975903614457835</v>
      </c>
      <c r="H55" s="2">
        <f t="shared" si="14"/>
        <v>65.060240963855421</v>
      </c>
    </row>
    <row r="56" spans="1:8">
      <c r="A56" s="5" t="s">
        <v>51</v>
      </c>
    </row>
    <row r="57" spans="1:8">
      <c r="A57" t="s">
        <v>41</v>
      </c>
      <c r="C57" s="2">
        <f>100*1.96*SQRT((C55/100)*(1-(C55/100))/(C40+C42+C44+C46))</f>
        <v>3.2975984416344644</v>
      </c>
      <c r="F57" s="2">
        <f t="shared" ref="D57:I57" si="15">100*1.96*SQRT((F55/100)*(1-(F55/100))/(F40+F42+F44+F46))</f>
        <v>2.9553614833385233</v>
      </c>
      <c r="H57" s="2">
        <f t="shared" si="15"/>
        <v>5.9220788329897358</v>
      </c>
    </row>
    <row r="58" spans="1:8">
      <c r="A58" s="1" t="s">
        <v>58</v>
      </c>
      <c r="C58" s="2">
        <f>100*C40/(C40+C42)</f>
        <v>89.473684210526315</v>
      </c>
      <c r="F58" s="2">
        <f t="shared" ref="D58:H58" si="16">100*F40/(F40+F42)</f>
        <v>96.226415094339629</v>
      </c>
      <c r="H58" s="2">
        <f t="shared" si="16"/>
        <v>41.481481481481481</v>
      </c>
    </row>
    <row r="59" spans="1:8">
      <c r="A59" s="1" t="s">
        <v>59</v>
      </c>
    </row>
    <row r="60" spans="1:8">
      <c r="A60" s="4" t="s">
        <v>41</v>
      </c>
      <c r="C60" s="2">
        <f>100*1.96*SQRT((C58/100)*(1-(C58/100))/(C40+C42))</f>
        <v>7.9671776505979821</v>
      </c>
      <c r="F60" s="2">
        <f t="shared" ref="D60:H60" si="17">100*1.96*SQRT((F58/100)*(1-(F58/100))/(F40+F42))</f>
        <v>5.1302951700274146</v>
      </c>
      <c r="H60" s="2">
        <f t="shared" si="17"/>
        <v>8.3111855418471734</v>
      </c>
    </row>
    <row r="61" spans="1:8">
      <c r="A61" s="1" t="s">
        <v>66</v>
      </c>
      <c r="C61" s="2">
        <f>100*C46/(C44+C46)</f>
        <v>93.229166666666671</v>
      </c>
      <c r="F61" s="2">
        <f t="shared" ref="D61:H61" si="18">100*F46/(F44+F46)</f>
        <v>93.367346938775512</v>
      </c>
      <c r="H61" s="2">
        <f t="shared" si="18"/>
        <v>92.982456140350877</v>
      </c>
    </row>
    <row r="62" spans="1:8">
      <c r="A62" s="1" t="s">
        <v>67</v>
      </c>
    </row>
    <row r="63" spans="1:8">
      <c r="A63" s="4" t="s">
        <v>41</v>
      </c>
      <c r="C63" s="2">
        <f>100*1.96*SQRT((C61/100)*(1-(C61/100))/(C44+C46))</f>
        <v>3.5538772224649677</v>
      </c>
      <c r="F63" s="2">
        <f t="shared" ref="D63:H63" si="19">100*1.96*SQRT((F61/100)*(1-(F61/100))/(F44+F46))</f>
        <v>3.4839281137877718</v>
      </c>
      <c r="H63" s="2">
        <f t="shared" si="19"/>
        <v>4.689178018578664</v>
      </c>
    </row>
    <row r="64" spans="1:8">
      <c r="A64" s="1" t="s">
        <v>82</v>
      </c>
      <c r="C64">
        <v>0.88200000000000001</v>
      </c>
      <c r="F64">
        <v>0.89300000000000002</v>
      </c>
      <c r="H64">
        <v>0.89400000000000002</v>
      </c>
    </row>
    <row r="65" spans="1:8">
      <c r="A65" s="1" t="s">
        <v>74</v>
      </c>
      <c r="C65" t="s">
        <v>83</v>
      </c>
      <c r="F65" t="s">
        <v>84</v>
      </c>
      <c r="H65" t="s">
        <v>85</v>
      </c>
    </row>
    <row r="66" spans="1:8">
      <c r="A66" s="4" t="s">
        <v>41</v>
      </c>
      <c r="C66">
        <f xml:space="preserve"> (0.934 - 0.831) / 2</f>
        <v>5.1500000000000046E-2</v>
      </c>
      <c r="F66">
        <f>(0.943 - 0.843) / 2</f>
        <v>4.9999999999999989E-2</v>
      </c>
      <c r="H66">
        <f xml:space="preserve"> (0.95 - 0.838) / 2</f>
        <v>5.5999999999999994E-2</v>
      </c>
    </row>
    <row r="68" spans="1:8">
      <c r="A68" s="7" t="s">
        <v>86</v>
      </c>
      <c r="B68" s="1" t="s">
        <v>87</v>
      </c>
      <c r="C68" s="1" t="s">
        <v>88</v>
      </c>
      <c r="D68" s="1"/>
      <c r="E68" s="1"/>
      <c r="F68" s="1" t="s">
        <v>89</v>
      </c>
    </row>
    <row r="69" spans="1:8">
      <c r="A69" s="1" t="s">
        <v>87</v>
      </c>
      <c r="B69" t="s">
        <v>15</v>
      </c>
      <c r="C69">
        <v>0.60499999999999998</v>
      </c>
      <c r="F69">
        <v>9.5799999999999998E-4</v>
      </c>
    </row>
    <row r="70" spans="1:8">
      <c r="A70" s="1" t="s">
        <v>88</v>
      </c>
      <c r="B70">
        <v>0.60499999999999998</v>
      </c>
      <c r="C70" t="s">
        <v>15</v>
      </c>
      <c r="F70">
        <v>1.4019999999999999E-4</v>
      </c>
    </row>
    <row r="71" spans="1:8">
      <c r="A71" s="1" t="s">
        <v>89</v>
      </c>
      <c r="B71">
        <v>9.5799999999999998E-4</v>
      </c>
      <c r="C71">
        <v>1.4019999999999999E-4</v>
      </c>
      <c r="F71" t="s"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Telezing</cp:lastModifiedBy>
  <cp:revision/>
  <dcterms:created xsi:type="dcterms:W3CDTF">2022-06-20T20:52:12Z</dcterms:created>
  <dcterms:modified xsi:type="dcterms:W3CDTF">2023-06-13T03:32:12Z</dcterms:modified>
  <cp:category/>
  <cp:contentStatus/>
</cp:coreProperties>
</file>