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9440" windowHeight="11160"/>
  </bookViews>
  <sheets>
    <sheet name="4Mラベル" sheetId="2" r:id="rId1"/>
    <sheet name="参考資料メーカー依頼事項" sheetId="1" r:id="rId2"/>
  </sheets>
  <calcPr calcId="1456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2" l="1"/>
  <c r="I27" i="2" l="1"/>
  <c r="I26" i="2"/>
  <c r="I97" i="1" l="1"/>
  <c r="G97" i="1"/>
  <c r="I82" i="1"/>
  <c r="G82" i="1"/>
  <c r="C68" i="1"/>
  <c r="E69" i="1" s="1"/>
  <c r="C59" i="1"/>
  <c r="E60" i="1" s="1"/>
  <c r="S40" i="1"/>
</calcChain>
</file>

<file path=xl/sharedStrings.xml><?xml version="1.0" encoding="utf-8"?>
<sst xmlns="http://schemas.openxmlformats.org/spreadsheetml/2006/main" count="228" uniqueCount="158">
  <si>
    <t>仕入先へのQRコード印刷依頼</t>
    <rPh sb="0" eb="2">
      <t>シイレ</t>
    </rPh>
    <rPh sb="2" eb="3">
      <t>サキ</t>
    </rPh>
    <rPh sb="10" eb="12">
      <t>インサツ</t>
    </rPh>
    <rPh sb="12" eb="14">
      <t>イライ</t>
    </rPh>
    <phoneticPr fontId="4"/>
  </si>
  <si>
    <t>作成：情報システム部</t>
    <rPh sb="0" eb="2">
      <t>サクセイ</t>
    </rPh>
    <rPh sb="3" eb="5">
      <t>ジョウホウ</t>
    </rPh>
    <rPh sb="9" eb="10">
      <t>ブ</t>
    </rPh>
    <phoneticPr fontId="4"/>
  </si>
  <si>
    <t>作成日：2017/4/12</t>
    <rPh sb="0" eb="3">
      <t>サクセイビ</t>
    </rPh>
    <phoneticPr fontId="4"/>
  </si>
  <si>
    <t>更新日：2017/12/8</t>
    <rPh sb="0" eb="2">
      <t>コウシン</t>
    </rPh>
    <rPh sb="2" eb="3">
      <t>ビ</t>
    </rPh>
    <phoneticPr fontId="4"/>
  </si>
  <si>
    <t>依頼内容：ラベル空きスペースにシチズン電子指定のQRを印刷して頂きたい。</t>
    <rPh sb="0" eb="2">
      <t>イライ</t>
    </rPh>
    <rPh sb="2" eb="4">
      <t>ナイヨウ</t>
    </rPh>
    <rPh sb="8" eb="9">
      <t>ア</t>
    </rPh>
    <rPh sb="19" eb="21">
      <t>デンシ</t>
    </rPh>
    <rPh sb="21" eb="23">
      <t>シテイ</t>
    </rPh>
    <rPh sb="27" eb="29">
      <t>インサツ</t>
    </rPh>
    <rPh sb="31" eb="32">
      <t>イタダ</t>
    </rPh>
    <phoneticPr fontId="4"/>
  </si>
  <si>
    <t>※現状使用しているラベルに空きスペースがない場合、ラベルサイズの変更、もしくは、QRコード用のラベルを作成。</t>
    <rPh sb="1" eb="3">
      <t>ゲンジョウ</t>
    </rPh>
    <rPh sb="3" eb="5">
      <t>シヨウ</t>
    </rPh>
    <rPh sb="13" eb="14">
      <t>ア</t>
    </rPh>
    <rPh sb="22" eb="24">
      <t>バアイ</t>
    </rPh>
    <rPh sb="32" eb="34">
      <t>ヘンコウ</t>
    </rPh>
    <rPh sb="45" eb="46">
      <t>ヨウ</t>
    </rPh>
    <rPh sb="51" eb="53">
      <t>サクセイ</t>
    </rPh>
    <phoneticPr fontId="4"/>
  </si>
  <si>
    <t>メーカー依頼部材ラベルレイアウト：</t>
    <rPh sb="4" eb="6">
      <t>イライ</t>
    </rPh>
    <rPh sb="6" eb="8">
      <t>ブザイ</t>
    </rPh>
    <phoneticPr fontId="4"/>
  </si>
  <si>
    <t>QRコード印刷仕様</t>
    <rPh sb="5" eb="7">
      <t>インサツ</t>
    </rPh>
    <rPh sb="7" eb="9">
      <t>シヨウ</t>
    </rPh>
    <phoneticPr fontId="4"/>
  </si>
  <si>
    <t>No</t>
    <phoneticPr fontId="4"/>
  </si>
  <si>
    <t>印刷項目</t>
    <rPh sb="0" eb="2">
      <t>インサツ</t>
    </rPh>
    <rPh sb="2" eb="4">
      <t>コウモク</t>
    </rPh>
    <phoneticPr fontId="4"/>
  </si>
  <si>
    <t>内容</t>
    <rPh sb="0" eb="2">
      <t>ナイヨウ</t>
    </rPh>
    <phoneticPr fontId="4"/>
  </si>
  <si>
    <t>最大桁数</t>
    <rPh sb="0" eb="2">
      <t>サイダイ</t>
    </rPh>
    <rPh sb="2" eb="4">
      <t>ケタスウ</t>
    </rPh>
    <phoneticPr fontId="4"/>
  </si>
  <si>
    <t>シチズン電子側の注意点</t>
    <rPh sb="4" eb="6">
      <t>デンシ</t>
    </rPh>
    <rPh sb="6" eb="7">
      <t>ガワ</t>
    </rPh>
    <rPh sb="8" eb="11">
      <t>チュウイテン</t>
    </rPh>
    <phoneticPr fontId="4"/>
  </si>
  <si>
    <t>部品コード</t>
    <rPh sb="0" eb="2">
      <t>ブヒン</t>
    </rPh>
    <phoneticPr fontId="4"/>
  </si>
  <si>
    <t>シチズン電子指定部品コード</t>
    <rPh sb="4" eb="6">
      <t>デンシ</t>
    </rPh>
    <rPh sb="6" eb="8">
      <t>シテイ</t>
    </rPh>
    <rPh sb="8" eb="10">
      <t>ブヒン</t>
    </rPh>
    <phoneticPr fontId="4"/>
  </si>
  <si>
    <t>中国現地調達の仕入先であってもシチズン電子の管理する部品コードを依頼する。</t>
    <rPh sb="0" eb="2">
      <t>チュウゴク</t>
    </rPh>
    <rPh sb="2" eb="4">
      <t>ゲンチ</t>
    </rPh>
    <rPh sb="4" eb="6">
      <t>チョウタツ</t>
    </rPh>
    <rPh sb="7" eb="9">
      <t>シイレ</t>
    </rPh>
    <rPh sb="9" eb="10">
      <t>サキ</t>
    </rPh>
    <rPh sb="19" eb="21">
      <t>デンシ</t>
    </rPh>
    <rPh sb="22" eb="24">
      <t>カンリ</t>
    </rPh>
    <rPh sb="26" eb="28">
      <t>ブヒン</t>
    </rPh>
    <rPh sb="32" eb="34">
      <t>イライ</t>
    </rPh>
    <phoneticPr fontId="4"/>
  </si>
  <si>
    <t>社内ランク</t>
    <rPh sb="0" eb="2">
      <t>シャナイ</t>
    </rPh>
    <phoneticPr fontId="4"/>
  </si>
  <si>
    <t>シチズン電子指定ランク</t>
    <rPh sb="6" eb="8">
      <t>シテイ</t>
    </rPh>
    <phoneticPr fontId="4"/>
  </si>
  <si>
    <t>仕入先コード</t>
    <rPh sb="0" eb="2">
      <t>シイレ</t>
    </rPh>
    <rPh sb="2" eb="3">
      <t>サキ</t>
    </rPh>
    <phoneticPr fontId="4"/>
  </si>
  <si>
    <t>シチズン電子指定仕入先コード</t>
    <rPh sb="6" eb="8">
      <t>シテイ</t>
    </rPh>
    <rPh sb="8" eb="10">
      <t>シイレ</t>
    </rPh>
    <rPh sb="10" eb="11">
      <t>サキ</t>
    </rPh>
    <phoneticPr fontId="4"/>
  </si>
  <si>
    <t>シチズン電子手配の仕入先の場合、下記内容を依頼する。</t>
    <rPh sb="4" eb="6">
      <t>デンシ</t>
    </rPh>
    <rPh sb="6" eb="8">
      <t>テハイ</t>
    </rPh>
    <rPh sb="9" eb="11">
      <t>シイレ</t>
    </rPh>
    <rPh sb="11" eb="12">
      <t>サキ</t>
    </rPh>
    <rPh sb="13" eb="15">
      <t>バアイ</t>
    </rPh>
    <rPh sb="16" eb="18">
      <t>カキ</t>
    </rPh>
    <rPh sb="18" eb="20">
      <t>ナイヨウ</t>
    </rPh>
    <rPh sb="21" eb="23">
      <t>イライ</t>
    </rPh>
    <phoneticPr fontId="4"/>
  </si>
  <si>
    <t>品目取引先マスタの取引先コード（先頭の空白を＊に置き換える）</t>
    <rPh sb="0" eb="2">
      <t>ヒンモク</t>
    </rPh>
    <rPh sb="2" eb="4">
      <t>トリヒキ</t>
    </rPh>
    <rPh sb="4" eb="5">
      <t>サキ</t>
    </rPh>
    <rPh sb="9" eb="11">
      <t>トリヒキ</t>
    </rPh>
    <rPh sb="11" eb="12">
      <t>サキ</t>
    </rPh>
    <rPh sb="16" eb="18">
      <t>セントウ</t>
    </rPh>
    <rPh sb="19" eb="21">
      <t>クウハク</t>
    </rPh>
    <rPh sb="24" eb="25">
      <t>オ</t>
    </rPh>
    <rPh sb="26" eb="27">
      <t>カ</t>
    </rPh>
    <phoneticPr fontId="4"/>
  </si>
  <si>
    <t>中国現地調達の仕入先の場合、下記内容を依頼する。</t>
    <rPh sb="0" eb="2">
      <t>チュウゴク</t>
    </rPh>
    <rPh sb="2" eb="4">
      <t>ゲンチ</t>
    </rPh>
    <rPh sb="4" eb="6">
      <t>チョウタツ</t>
    </rPh>
    <rPh sb="7" eb="9">
      <t>シイレ</t>
    </rPh>
    <rPh sb="9" eb="10">
      <t>サキ</t>
    </rPh>
    <rPh sb="11" eb="13">
      <t>バアイ</t>
    </rPh>
    <rPh sb="14" eb="16">
      <t>カキ</t>
    </rPh>
    <rPh sb="16" eb="18">
      <t>ナイヨウ</t>
    </rPh>
    <rPh sb="19" eb="21">
      <t>イライ</t>
    </rPh>
    <phoneticPr fontId="4"/>
  </si>
  <si>
    <t>拠点管理システムの仕入先コード</t>
    <rPh sb="0" eb="2">
      <t>キョテン</t>
    </rPh>
    <rPh sb="2" eb="4">
      <t>カンリ</t>
    </rPh>
    <rPh sb="9" eb="11">
      <t>シイレ</t>
    </rPh>
    <rPh sb="11" eb="12">
      <t>サキ</t>
    </rPh>
    <phoneticPr fontId="4"/>
  </si>
  <si>
    <t>仕入先ロット番号</t>
    <rPh sb="0" eb="3">
      <t>シイレサキ</t>
    </rPh>
    <rPh sb="6" eb="8">
      <t>バンゴウ</t>
    </rPh>
    <phoneticPr fontId="4"/>
  </si>
  <si>
    <t>最大を15桁に調整して頂く。</t>
    <phoneticPr fontId="4"/>
  </si>
  <si>
    <t>例）：信越ポリマー（カバーテープ）19桁のロット番号</t>
    <rPh sb="0" eb="1">
      <t>レイ</t>
    </rPh>
    <rPh sb="3" eb="5">
      <t>シンエツ</t>
    </rPh>
    <rPh sb="19" eb="20">
      <t>ケタ</t>
    </rPh>
    <rPh sb="24" eb="26">
      <t>バンゴウ</t>
    </rPh>
    <phoneticPr fontId="4"/>
  </si>
  <si>
    <t>ロット番号に","（カンマ）の文字を使用しないこと。</t>
    <rPh sb="3" eb="5">
      <t>バンゴウ</t>
    </rPh>
    <rPh sb="15" eb="17">
      <t>モジ</t>
    </rPh>
    <rPh sb="18" eb="20">
      <t>シヨウ</t>
    </rPh>
    <phoneticPr fontId="4"/>
  </si>
  <si>
    <t>（QRの区切り記号として使用しているため）</t>
  </si>
  <si>
    <t>梱包番号</t>
    <rPh sb="0" eb="2">
      <t>コンポウ</t>
    </rPh>
    <rPh sb="2" eb="4">
      <t>バンゴウ</t>
    </rPh>
    <phoneticPr fontId="4"/>
  </si>
  <si>
    <t>同一ロット番号に対して最小梱包単位で連番</t>
    <rPh sb="0" eb="2">
      <t>ドウイツ</t>
    </rPh>
    <rPh sb="5" eb="7">
      <t>バンゴウ</t>
    </rPh>
    <rPh sb="8" eb="9">
      <t>タイ</t>
    </rPh>
    <rPh sb="11" eb="13">
      <t>サイショウ</t>
    </rPh>
    <rPh sb="13" eb="15">
      <t>コンポウ</t>
    </rPh>
    <rPh sb="15" eb="17">
      <t>タンイ</t>
    </rPh>
    <rPh sb="18" eb="20">
      <t>レンバン</t>
    </rPh>
    <phoneticPr fontId="4"/>
  </si>
  <si>
    <t>ラベルリビジョン番号</t>
  </si>
  <si>
    <t>”０”を固定で印刷してください。</t>
    <rPh sb="4" eb="6">
      <t>コテイ</t>
    </rPh>
    <rPh sb="7" eb="9">
      <t>インサツ</t>
    </rPh>
    <phoneticPr fontId="4"/>
  </si>
  <si>
    <t>社内梱包分割番号</t>
    <rPh sb="0" eb="2">
      <t>シャナイ</t>
    </rPh>
    <rPh sb="2" eb="4">
      <t>コンポウ</t>
    </rPh>
    <rPh sb="4" eb="6">
      <t>ブンカツ</t>
    </rPh>
    <rPh sb="6" eb="8">
      <t>バンゴウ</t>
    </rPh>
    <phoneticPr fontId="4"/>
  </si>
  <si>
    <t>”１”を固定で印刷してください。</t>
    <rPh sb="4" eb="6">
      <t>コテイ</t>
    </rPh>
    <rPh sb="7" eb="9">
      <t>インサツ</t>
    </rPh>
    <phoneticPr fontId="4"/>
  </si>
  <si>
    <t>有効期限</t>
    <rPh sb="0" eb="2">
      <t>ユウコウ</t>
    </rPh>
    <rPh sb="2" eb="4">
      <t>キゲン</t>
    </rPh>
    <phoneticPr fontId="4"/>
  </si>
  <si>
    <t>在庫保証期限</t>
    <rPh sb="4" eb="6">
      <t>キゲン</t>
    </rPh>
    <phoneticPr fontId="4"/>
  </si>
  <si>
    <t>書式フォーマット：yymmdd</t>
    <rPh sb="0" eb="2">
      <t>ショシキ</t>
    </rPh>
    <phoneticPr fontId="4"/>
  </si>
  <si>
    <t>数量</t>
    <rPh sb="0" eb="2">
      <t>スウリョウ</t>
    </rPh>
    <phoneticPr fontId="4"/>
  </si>
  <si>
    <t>最大：</t>
    <rPh sb="0" eb="2">
      <t>サイダイ</t>
    </rPh>
    <phoneticPr fontId="4"/>
  </si>
  <si>
    <t>小数点を含む６桁</t>
    <rPh sb="0" eb="3">
      <t>ショウスウテン</t>
    </rPh>
    <rPh sb="4" eb="5">
      <t>フク</t>
    </rPh>
    <rPh sb="7" eb="8">
      <t>ケタ</t>
    </rPh>
    <phoneticPr fontId="4"/>
  </si>
  <si>
    <t>CEJ品目マスタの購入単位で計算された数量</t>
    <phoneticPr fontId="4"/>
  </si>
  <si>
    <t>部材状態</t>
    <rPh sb="0" eb="2">
      <t>ブザイ</t>
    </rPh>
    <rPh sb="2" eb="4">
      <t>ジョウタイ</t>
    </rPh>
    <phoneticPr fontId="4"/>
  </si>
  <si>
    <t>下記に説明</t>
    <rPh sb="0" eb="2">
      <t>カキ</t>
    </rPh>
    <rPh sb="3" eb="5">
      <t>セツメイ</t>
    </rPh>
    <phoneticPr fontId="4"/>
  </si>
  <si>
    <t>項目区切り</t>
    <rPh sb="0" eb="2">
      <t>コウモク</t>
    </rPh>
    <rPh sb="2" eb="4">
      <t>クギ</t>
    </rPh>
    <phoneticPr fontId="4"/>
  </si>
  <si>
    <t>,（カンマ）</t>
    <phoneticPr fontId="4"/>
  </si>
  <si>
    <t>項目：１０項目、カンマ：９個</t>
    <rPh sb="0" eb="2">
      <t>コウモク</t>
    </rPh>
    <rPh sb="5" eb="7">
      <t>コウモク</t>
    </rPh>
    <rPh sb="13" eb="14">
      <t>コ</t>
    </rPh>
    <phoneticPr fontId="4"/>
  </si>
  <si>
    <t>計</t>
    <rPh sb="0" eb="1">
      <t>ケイ</t>
    </rPh>
    <phoneticPr fontId="4"/>
  </si>
  <si>
    <t>最大８２桁</t>
    <rPh sb="0" eb="2">
      <t>サイダイ</t>
    </rPh>
    <rPh sb="4" eb="5">
      <t>ケタ</t>
    </rPh>
    <phoneticPr fontId="4"/>
  </si>
  <si>
    <t>サイズ</t>
    <phoneticPr fontId="4"/>
  </si>
  <si>
    <t>：10㎜×10㎜から13㎜×13㎜で、バーコードリーダー読み込み可能な大きさ</t>
    <phoneticPr fontId="4"/>
  </si>
  <si>
    <t>誤り訂正レベル</t>
    <rPh sb="0" eb="1">
      <t>アヤマ</t>
    </rPh>
    <rPh sb="2" eb="4">
      <t>テイセイ</t>
    </rPh>
    <phoneticPr fontId="4"/>
  </si>
  <si>
    <t>：H(推奨　印刷可能でなるべく高いレベル)</t>
    <rPh sb="3" eb="5">
      <t>スイショウ</t>
    </rPh>
    <rPh sb="6" eb="8">
      <t>インサツ</t>
    </rPh>
    <rPh sb="8" eb="10">
      <t>カノウ</t>
    </rPh>
    <rPh sb="15" eb="16">
      <t>タカ</t>
    </rPh>
    <phoneticPr fontId="4"/>
  </si>
  <si>
    <t>レベルH（30%復元可能）　　13mm×13mm</t>
  </si>
  <si>
    <t>項目をカンマで区切って設定する。</t>
    <phoneticPr fontId="4"/>
  </si>
  <si>
    <t>通常品</t>
    <rPh sb="0" eb="2">
      <t>ツウジョウ</t>
    </rPh>
    <rPh sb="2" eb="3">
      <t>ヒン</t>
    </rPh>
    <phoneticPr fontId="4"/>
  </si>
  <si>
    <t>なし</t>
    <phoneticPr fontId="4"/>
  </si>
  <si>
    <t>選別品</t>
    <rPh sb="0" eb="2">
      <t>センベツ</t>
    </rPh>
    <rPh sb="2" eb="3">
      <t>ヒン</t>
    </rPh>
    <phoneticPr fontId="4"/>
  </si>
  <si>
    <t>1</t>
    <phoneticPr fontId="4"/>
  </si>
  <si>
    <t>特別採用品</t>
    <rPh sb="0" eb="2">
      <t>トクベツ</t>
    </rPh>
    <rPh sb="2" eb="4">
      <t>サイヨウ</t>
    </rPh>
    <rPh sb="4" eb="5">
      <t>ヒン</t>
    </rPh>
    <phoneticPr fontId="4"/>
  </si>
  <si>
    <t>2</t>
    <phoneticPr fontId="4"/>
  </si>
  <si>
    <t>対策品</t>
    <rPh sb="0" eb="2">
      <t>タイサク</t>
    </rPh>
    <rPh sb="2" eb="3">
      <t>ヒン</t>
    </rPh>
    <phoneticPr fontId="4"/>
  </si>
  <si>
    <t>3</t>
  </si>
  <si>
    <t>仕様変更品</t>
    <rPh sb="0" eb="2">
      <t>シヨウ</t>
    </rPh>
    <rPh sb="2" eb="4">
      <t>ヘンコウ</t>
    </rPh>
    <rPh sb="4" eb="5">
      <t>ヒン</t>
    </rPh>
    <phoneticPr fontId="4"/>
  </si>
  <si>
    <t>4</t>
  </si>
  <si>
    <t>修正品</t>
    <rPh sb="0" eb="2">
      <t>シュウセイ</t>
    </rPh>
    <rPh sb="2" eb="3">
      <t>ヒン</t>
    </rPh>
    <phoneticPr fontId="4"/>
  </si>
  <si>
    <t>5</t>
  </si>
  <si>
    <t>データサンプル(日本手配仕入先)</t>
    <rPh sb="8" eb="10">
      <t>ニホン</t>
    </rPh>
    <rPh sb="10" eb="12">
      <t>テハイ</t>
    </rPh>
    <rPh sb="12" eb="14">
      <t>シイレ</t>
    </rPh>
    <rPh sb="14" eb="15">
      <t>サキ</t>
    </rPh>
    <phoneticPr fontId="4"/>
  </si>
  <si>
    <t>299-A03370XXXXX</t>
    <phoneticPr fontId="4"/>
  </si>
  <si>
    <t>D1-C23R5-01</t>
    <phoneticPr fontId="4"/>
  </si>
  <si>
    <t>*5122</t>
    <phoneticPr fontId="4"/>
  </si>
  <si>
    <t>172602080S</t>
    <phoneticPr fontId="4"/>
  </si>
  <si>
    <t>桁数：</t>
    <rPh sb="0" eb="2">
      <t>ケタスウ</t>
    </rPh>
    <phoneticPr fontId="4"/>
  </si>
  <si>
    <t>データサンプル（中国現地調達仕入先）</t>
    <rPh sb="8" eb="10">
      <t>チュウゴク</t>
    </rPh>
    <rPh sb="10" eb="12">
      <t>ゲンチ</t>
    </rPh>
    <rPh sb="12" eb="14">
      <t>チョウタツ</t>
    </rPh>
    <rPh sb="14" eb="16">
      <t>シイレ</t>
    </rPh>
    <rPh sb="16" eb="17">
      <t>サキ</t>
    </rPh>
    <phoneticPr fontId="4"/>
  </si>
  <si>
    <t>A1234567</t>
    <phoneticPr fontId="4"/>
  </si>
  <si>
    <t>ﾗﾍﾞﾙ印刷　20MM</t>
    <rPh sb="4" eb="6">
      <t>インサツ</t>
    </rPh>
    <phoneticPr fontId="4"/>
  </si>
  <si>
    <t>仕入先要望</t>
    <rPh sb="0" eb="3">
      <t>シイレサキ</t>
    </rPh>
    <rPh sb="3" eb="5">
      <t>ヨウボウ</t>
    </rPh>
    <phoneticPr fontId="4"/>
  </si>
  <si>
    <t>材料ロット履歴</t>
    <rPh sb="0" eb="2">
      <t>ザイリョウ</t>
    </rPh>
    <rPh sb="5" eb="7">
      <t>リレキ</t>
    </rPh>
    <phoneticPr fontId="4"/>
  </si>
  <si>
    <t>備考</t>
    <rPh sb="0" eb="2">
      <t>ビコウ</t>
    </rPh>
    <phoneticPr fontId="4"/>
  </si>
  <si>
    <t>①部品コード</t>
  </si>
  <si>
    <t>部品コード</t>
    <rPh sb="0" eb="2">
      <t>ブヒン</t>
    </rPh>
    <phoneticPr fontId="7"/>
  </si>
  <si>
    <t>varchar(50)</t>
  </si>
  <si>
    <t>②社内ランク</t>
    <rPh sb="1" eb="3">
      <t>シャナイ</t>
    </rPh>
    <phoneticPr fontId="4"/>
  </si>
  <si>
    <t>社内ランク</t>
    <rPh sb="0" eb="2">
      <t>シャナイ</t>
    </rPh>
    <phoneticPr fontId="7"/>
  </si>
  <si>
    <t>varchar(11)</t>
    <phoneticPr fontId="4"/>
  </si>
  <si>
    <t>③仕入先コード</t>
  </si>
  <si>
    <t>仕入先コード</t>
    <rPh sb="0" eb="3">
      <t>シイレサキ</t>
    </rPh>
    <phoneticPr fontId="7"/>
  </si>
  <si>
    <t>varchar(10)</t>
    <phoneticPr fontId="4"/>
  </si>
  <si>
    <t>④メーカーロット番号</t>
  </si>
  <si>
    <t>メーカーロット番号</t>
    <rPh sb="7" eb="9">
      <t>バンゴウ</t>
    </rPh>
    <phoneticPr fontId="7"/>
  </si>
  <si>
    <r>
      <t>varchar(</t>
    </r>
    <r>
      <rPr>
        <sz val="11"/>
        <rFont val="ＭＳ Ｐゴシック"/>
        <family val="2"/>
        <charset val="128"/>
      </rPr>
      <t>20)</t>
    </r>
    <phoneticPr fontId="4"/>
  </si>
  <si>
    <t>⑤梱包番号</t>
  </si>
  <si>
    <t>int</t>
    <phoneticPr fontId="4"/>
  </si>
  <si>
    <t>梱包番号</t>
    <rPh sb="0" eb="2">
      <t>コンポウ</t>
    </rPh>
    <rPh sb="2" eb="4">
      <t>バンゴウ</t>
    </rPh>
    <phoneticPr fontId="7"/>
  </si>
  <si>
    <t>⑥ラベルリビジョン番号</t>
    <phoneticPr fontId="4"/>
  </si>
  <si>
    <t>ﾗﾍﾞﾙﾘﾋﾞｼﾞｮﾝ番号</t>
    <rPh sb="11" eb="13">
      <t>バンゴウ</t>
    </rPh>
    <phoneticPr fontId="4"/>
  </si>
  <si>
    <t>int</t>
  </si>
  <si>
    <t>⑦社内梱包分割番号</t>
    <phoneticPr fontId="4"/>
  </si>
  <si>
    <t>社内梱包分割番号</t>
    <rPh sb="0" eb="2">
      <t>シャナイ</t>
    </rPh>
    <rPh sb="2" eb="4">
      <t>コンポウ</t>
    </rPh>
    <rPh sb="4" eb="6">
      <t>ブンカツ</t>
    </rPh>
    <rPh sb="6" eb="8">
      <t>バンゴウ</t>
    </rPh>
    <phoneticPr fontId="7"/>
  </si>
  <si>
    <t>⑧有効期限</t>
    <phoneticPr fontId="4"/>
  </si>
  <si>
    <t>メーカー保証期限</t>
    <rPh sb="4" eb="6">
      <t>ホショウ</t>
    </rPh>
    <rPh sb="6" eb="8">
      <t>キゲン</t>
    </rPh>
    <phoneticPr fontId="7"/>
  </si>
  <si>
    <r>
      <t>v</t>
    </r>
    <r>
      <rPr>
        <sz val="11"/>
        <rFont val="ＭＳ Ｐゴシック"/>
        <family val="2"/>
        <charset val="128"/>
      </rPr>
      <t>archar(8)</t>
    </r>
  </si>
  <si>
    <t>印刷は2017/12/07で行う</t>
    <rPh sb="0" eb="2">
      <t>インサツ</t>
    </rPh>
    <rPh sb="14" eb="15">
      <t>オコナ</t>
    </rPh>
    <phoneticPr fontId="4"/>
  </si>
  <si>
    <t>⑨数量</t>
    <phoneticPr fontId="4"/>
  </si>
  <si>
    <t>数量</t>
    <rPh sb="0" eb="2">
      <t>スウリョウ</t>
    </rPh>
    <phoneticPr fontId="7"/>
  </si>
  <si>
    <r>
      <t>n</t>
    </r>
    <r>
      <rPr>
        <sz val="11"/>
        <rFont val="ＭＳ Ｐゴシック"/>
        <family val="2"/>
        <charset val="128"/>
      </rPr>
      <t>umeric(38,10)</t>
    </r>
  </si>
  <si>
    <t>⑩部材状態</t>
    <phoneticPr fontId="4"/>
  </si>
  <si>
    <t>部材状態</t>
    <rPh sb="0" eb="2">
      <t>ブザイ</t>
    </rPh>
    <rPh sb="2" eb="4">
      <t>ジョウタイ</t>
    </rPh>
    <phoneticPr fontId="7"/>
  </si>
  <si>
    <r>
      <t>varchar(</t>
    </r>
    <r>
      <rPr>
        <sz val="11"/>
        <rFont val="ＭＳ Ｐゴシック"/>
        <family val="2"/>
        <charset val="128"/>
      </rPr>
      <t>1)</t>
    </r>
    <phoneticPr fontId="4"/>
  </si>
  <si>
    <t>ﾗﾍﾞﾙ印刷　QR</t>
    <rPh sb="4" eb="6">
      <t>インサツ</t>
    </rPh>
    <phoneticPr fontId="4"/>
  </si>
  <si>
    <t>１０ｍｍX１０ｍｍでの印刷と読込が可能であるか確認をお願いします。</t>
    <rPh sb="11" eb="13">
      <t>インサツ</t>
    </rPh>
    <rPh sb="14" eb="16">
      <t>ヨミコミ</t>
    </rPh>
    <rPh sb="17" eb="19">
      <t>カノウ</t>
    </rPh>
    <rPh sb="23" eb="25">
      <t>カクニン</t>
    </rPh>
    <rPh sb="27" eb="28">
      <t>ネガ</t>
    </rPh>
    <phoneticPr fontId="4"/>
  </si>
  <si>
    <t>佐藤さん</t>
    <rPh sb="0" eb="2">
      <t>サトウ</t>
    </rPh>
    <phoneticPr fontId="4"/>
  </si>
  <si>
    <r>
      <t>１０ｍｍX１０ｍｍでの印刷と読込が可能であればオプト、資材部に仕様書（</t>
    </r>
    <r>
      <rPr>
        <b/>
        <sz val="11"/>
        <rFont val="ＭＳ Ｐゴシック"/>
        <family val="2"/>
        <charset val="128"/>
      </rPr>
      <t>仕入先へのQRコード印刷依頼</t>
    </r>
    <r>
      <rPr>
        <sz val="11"/>
        <rFont val="ＭＳ Ｐゴシック"/>
        <family val="2"/>
        <charset val="128"/>
      </rPr>
      <t>）を展開します。</t>
    </r>
    <rPh sb="11" eb="13">
      <t>インサツ</t>
    </rPh>
    <rPh sb="14" eb="16">
      <t>ヨミコミ</t>
    </rPh>
    <rPh sb="17" eb="19">
      <t>カノウ</t>
    </rPh>
    <rPh sb="27" eb="29">
      <t>シザイ</t>
    </rPh>
    <rPh sb="29" eb="30">
      <t>ブ</t>
    </rPh>
    <rPh sb="31" eb="33">
      <t>シヨウ</t>
    </rPh>
    <rPh sb="33" eb="34">
      <t>ショ</t>
    </rPh>
    <rPh sb="51" eb="53">
      <t>テンカイ</t>
    </rPh>
    <phoneticPr fontId="4"/>
  </si>
  <si>
    <t>数量</t>
    <rPh sb="0" eb="2">
      <t>スウリョウ</t>
    </rPh>
    <phoneticPr fontId="3"/>
  </si>
  <si>
    <t>部材コード(日)：</t>
    <rPh sb="0" eb="2">
      <t>ブザイ</t>
    </rPh>
    <rPh sb="6" eb="7">
      <t>ニチ</t>
    </rPh>
    <phoneticPr fontId="3"/>
  </si>
  <si>
    <t>部材コード(中)：</t>
    <rPh sb="0" eb="2">
      <t>ブザイ</t>
    </rPh>
    <rPh sb="6" eb="7">
      <t>チュウ</t>
    </rPh>
    <phoneticPr fontId="3"/>
  </si>
  <si>
    <t>ランク：</t>
    <phoneticPr fontId="3"/>
  </si>
  <si>
    <t>仕入れ先コード：</t>
    <rPh sb="0" eb="2">
      <t>シイ</t>
    </rPh>
    <rPh sb="3" eb="4">
      <t>サキ</t>
    </rPh>
    <phoneticPr fontId="3"/>
  </si>
  <si>
    <t>メーカーロット番号：</t>
    <rPh sb="7" eb="9">
      <t>バンゴウ</t>
    </rPh>
    <phoneticPr fontId="3"/>
  </si>
  <si>
    <t>284-XXX</t>
    <phoneticPr fontId="3"/>
  </si>
  <si>
    <t>AAA</t>
    <phoneticPr fontId="3"/>
  </si>
  <si>
    <t>Lot001</t>
    <phoneticPr fontId="3"/>
  </si>
  <si>
    <t>1,000.0000</t>
    <phoneticPr fontId="3"/>
  </si>
  <si>
    <t>通常品</t>
    <rPh sb="0" eb="2">
      <t>ツウジョウ</t>
    </rPh>
    <rPh sb="2" eb="3">
      <t>ヒン</t>
    </rPh>
    <phoneticPr fontId="3"/>
  </si>
  <si>
    <t>梱包番号：</t>
    <rPh sb="0" eb="2">
      <t>コンポウ</t>
    </rPh>
    <rPh sb="2" eb="4">
      <t>バンゴウ</t>
    </rPh>
    <phoneticPr fontId="3"/>
  </si>
  <si>
    <t>社内梱包番号：</t>
    <rPh sb="0" eb="2">
      <t>シャナイ</t>
    </rPh>
    <rPh sb="2" eb="4">
      <t>コンポウ</t>
    </rPh>
    <rPh sb="4" eb="6">
      <t>バンゴウ</t>
    </rPh>
    <phoneticPr fontId="3"/>
  </si>
  <si>
    <t>保障期限：</t>
    <rPh sb="0" eb="2">
      <t>ホショウ</t>
    </rPh>
    <rPh sb="2" eb="4">
      <t>キゲン</t>
    </rPh>
    <phoneticPr fontId="3"/>
  </si>
  <si>
    <t>数量：</t>
    <rPh sb="0" eb="2">
      <t>スウリョウ</t>
    </rPh>
    <phoneticPr fontId="3"/>
  </si>
  <si>
    <t>部材状態：</t>
    <rPh sb="0" eb="2">
      <t>ブザイ</t>
    </rPh>
    <rPh sb="2" eb="4">
      <t>ジョウタイ</t>
    </rPh>
    <phoneticPr fontId="3"/>
  </si>
  <si>
    <t>備考：</t>
    <rPh sb="0" eb="2">
      <t>ビコウ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</si>
  <si>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</si>
  <si>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</si>
  <si>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</si>
  <si>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</si>
  <si>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⑤</t>
    <phoneticPr fontId="3"/>
  </si>
  <si>
    <t>⑥</t>
    <phoneticPr fontId="3"/>
  </si>
  <si>
    <t>⑦</t>
    <phoneticPr fontId="3"/>
  </si>
  <si>
    <t>⑧</t>
    <phoneticPr fontId="3"/>
  </si>
  <si>
    <t>⑨</t>
    <phoneticPr fontId="3"/>
  </si>
  <si>
    <t>⑩</t>
    <phoneticPr fontId="3"/>
  </si>
  <si>
    <t>ラベルイメージ</t>
    <phoneticPr fontId="3"/>
  </si>
  <si>
    <t>QR内容</t>
    <rPh sb="2" eb="4">
      <t>ナイヨウ</t>
    </rPh>
    <phoneticPr fontId="3"/>
  </si>
  <si>
    <t>詳細は「参考資料メーカー依頼事項」シート参照</t>
    <rPh sb="0" eb="2">
      <t>ショウサイ</t>
    </rPh>
    <rPh sb="20" eb="22">
      <t>サンショウ</t>
    </rPh>
    <phoneticPr fontId="3"/>
  </si>
  <si>
    <t>ARMSで使用する内容</t>
    <rPh sb="5" eb="7">
      <t>シヨウ</t>
    </rPh>
    <rPh sb="9" eb="11">
      <t>ナイヨウ</t>
    </rPh>
    <phoneticPr fontId="3"/>
  </si>
  <si>
    <t>部材コード</t>
    <rPh sb="0" eb="2">
      <t>ブザイ</t>
    </rPh>
    <phoneticPr fontId="3"/>
  </si>
  <si>
    <t>ロット№</t>
    <phoneticPr fontId="3"/>
  </si>
  <si>
    <t>2021/12/12</t>
    <phoneticPr fontId="3"/>
  </si>
  <si>
    <t>1</t>
    <phoneticPr fontId="3"/>
  </si>
  <si>
    <t>Rev.</t>
    <phoneticPr fontId="3"/>
  </si>
  <si>
    <t>1000</t>
    <phoneticPr fontId="3"/>
  </si>
  <si>
    <t>※ラベルは桁区切りあり小数点以下4位まで表示されている</t>
    <rPh sb="5" eb="6">
      <t>ケタ</t>
    </rPh>
    <rPh sb="11" eb="14">
      <t>ショウスウテン</t>
    </rPh>
    <rPh sb="14" eb="16">
      <t>イカ</t>
    </rPh>
    <rPh sb="17" eb="18">
      <t>イ</t>
    </rPh>
    <rPh sb="20" eb="22">
      <t>ヒョウジ</t>
    </rPh>
    <phoneticPr fontId="3"/>
  </si>
  <si>
    <t>①②③④⑤⑥⑦⑧⑨⑩の順にカンマ区切り</t>
    <rPh sb="11" eb="12">
      <t>ジュン</t>
    </rPh>
    <rPh sb="16" eb="18">
      <t>クギ</t>
    </rPh>
    <phoneticPr fontId="3"/>
  </si>
  <si>
    <t>④-⑤-⑦</t>
    <phoneticPr fontId="3"/>
  </si>
  <si>
    <t>※④⑤⑦をハイフンで結合、⑤⑦は必ずある</t>
    <rPh sb="10" eb="12">
      <t>ケツゴウ</t>
    </rPh>
    <rPh sb="16" eb="17">
      <t>カナラ</t>
    </rPh>
    <phoneticPr fontId="3"/>
  </si>
  <si>
    <t>上のラベルイメージの内容</t>
    <rPh sb="0" eb="1">
      <t>ウエ</t>
    </rPh>
    <rPh sb="10" eb="12">
      <t>ナイヨウ</t>
    </rPh>
    <phoneticPr fontId="3"/>
  </si>
  <si>
    <t>QR</t>
    <phoneticPr fontId="3"/>
  </si>
  <si>
    <t>303</t>
    <phoneticPr fontId="3"/>
  </si>
  <si>
    <t>284-XXX,303,AAA,Lot001,1,2,3,211212,1000,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</si>
</sst>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游ゴシック"/>
      <family val="3"/>
      <charset val="128"/>
      <scheme val="minor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Times New Roman"/>
      <family val="1"/>
    </font>
    <font>
      <sz val="10"/>
      <name val="ＭＳ Ｐゴシック"/>
      <family val="2"/>
      <charset val="128"/>
    </font>
    <font>
      <sz val="9"/>
      <name val="Times New Roman"/>
      <family val="1"/>
    </font>
    <font>
      <sz val="10"/>
      <name val="ＭＳ Ｐ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0"/>
      <color rgb="FFFF0000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sz val="12"/>
      <name val="宋体"/>
      <family val="3"/>
      <charset val="128"/>
    </font>
    <font>
      <b/>
      <sz val="11"/>
      <name val="ＭＳ Ｐゴシック"/>
      <family val="2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darkUp"/>
    </fill>
    <fill>
      <patternFill patternType="solid">
        <fgColor rgb="FFFFFF00"/>
        <bgColor indexed="64"/>
      </patternFill>
    </fill>
    <fill>
      <patternFill patternType="darkGrid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7" fillId="0" borderId="0"/>
    <xf numFmtId="0" fontId="16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/>
    <xf numFmtId="0" fontId="5" fillId="0" borderId="0" xfId="1" applyFont="1"/>
    <xf numFmtId="0" fontId="7" fillId="0" borderId="0" xfId="2" applyFont="1">
      <alignment vertical="center"/>
    </xf>
    <xf numFmtId="0" fontId="7" fillId="0" borderId="0" xfId="1" applyFont="1"/>
    <xf numFmtId="0" fontId="5" fillId="0" borderId="0" xfId="1" applyFont="1" applyAlignment="1">
      <alignment vertical="center"/>
    </xf>
    <xf numFmtId="0" fontId="7" fillId="0" borderId="1" xfId="2" applyFont="1" applyBorder="1">
      <alignment vertical="center"/>
    </xf>
    <xf numFmtId="0" fontId="7" fillId="0" borderId="2" xfId="2" applyFont="1" applyBorder="1">
      <alignment vertical="center"/>
    </xf>
    <xf numFmtId="0" fontId="5" fillId="0" borderId="2" xfId="1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4" xfId="2" applyFont="1" applyBorder="1" applyAlignment="1">
      <alignment horizontal="left" vertical="center" indent="1"/>
    </xf>
    <xf numFmtId="0" fontId="9" fillId="2" borderId="0" xfId="2" applyFont="1" applyFill="1">
      <alignment vertical="center"/>
    </xf>
    <xf numFmtId="0" fontId="5" fillId="2" borderId="0" xfId="1" applyFont="1" applyFill="1" applyAlignment="1">
      <alignment vertical="center"/>
    </xf>
    <xf numFmtId="0" fontId="7" fillId="2" borderId="0" xfId="2" applyFont="1" applyFill="1">
      <alignment vertical="center"/>
    </xf>
    <xf numFmtId="0" fontId="7" fillId="0" borderId="5" xfId="2" applyFont="1" applyBorder="1">
      <alignment vertical="center"/>
    </xf>
    <xf numFmtId="0" fontId="10" fillId="0" borderId="4" xfId="2" applyFont="1" applyBorder="1" applyAlignment="1">
      <alignment horizontal="left" vertical="center" indent="1"/>
    </xf>
    <xf numFmtId="14" fontId="7" fillId="2" borderId="0" xfId="2" quotePrefix="1" applyNumberFormat="1" applyFont="1" applyFill="1">
      <alignment vertical="center"/>
    </xf>
    <xf numFmtId="0" fontId="11" fillId="0" borderId="4" xfId="2" applyFont="1" applyBorder="1" applyAlignment="1">
      <alignment horizontal="left" vertical="center" indent="1"/>
    </xf>
    <xf numFmtId="0" fontId="7" fillId="2" borderId="0" xfId="2" quotePrefix="1" applyFont="1" applyFill="1">
      <alignment vertical="center"/>
    </xf>
    <xf numFmtId="0" fontId="7" fillId="0" borderId="6" xfId="2" applyFont="1" applyBorder="1">
      <alignment vertical="center"/>
    </xf>
    <xf numFmtId="0" fontId="5" fillId="0" borderId="7" xfId="1" applyFont="1" applyBorder="1" applyAlignment="1">
      <alignment vertical="center"/>
    </xf>
    <xf numFmtId="0" fontId="7" fillId="0" borderId="7" xfId="2" applyFont="1" applyBorder="1">
      <alignment vertical="center"/>
    </xf>
    <xf numFmtId="0" fontId="7" fillId="0" borderId="8" xfId="2" applyFont="1" applyBorder="1">
      <alignment vertical="center"/>
    </xf>
    <xf numFmtId="0" fontId="12" fillId="0" borderId="0" xfId="1" applyFont="1"/>
    <xf numFmtId="0" fontId="13" fillId="0" borderId="0" xfId="2" applyFont="1">
      <alignment vertical="center"/>
    </xf>
    <xf numFmtId="0" fontId="9" fillId="0" borderId="0" xfId="2" applyFont="1">
      <alignment vertical="center"/>
    </xf>
    <xf numFmtId="0" fontId="14" fillId="0" borderId="0" xfId="1" applyFont="1"/>
    <xf numFmtId="0" fontId="15" fillId="0" borderId="0" xfId="2" applyFont="1">
      <alignment vertical="center"/>
    </xf>
    <xf numFmtId="0" fontId="12" fillId="0" borderId="0" xfId="1" applyFont="1" applyAlignment="1">
      <alignment vertical="center"/>
    </xf>
    <xf numFmtId="0" fontId="5" fillId="0" borderId="0" xfId="1" quotePrefix="1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5" fillId="0" borderId="4" xfId="1" applyFont="1" applyBorder="1"/>
    <xf numFmtId="0" fontId="5" fillId="0" borderId="4" xfId="1" applyFont="1" applyBorder="1" applyAlignment="1">
      <alignment vertic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7" fillId="0" borderId="4" xfId="4" applyBorder="1" applyAlignment="1">
      <alignment vertical="center"/>
    </xf>
    <xf numFmtId="0" fontId="7" fillId="0" borderId="0" xfId="4" applyAlignment="1">
      <alignment vertical="center"/>
    </xf>
    <xf numFmtId="0" fontId="5" fillId="0" borderId="5" xfId="1" applyFont="1" applyBorder="1"/>
    <xf numFmtId="0" fontId="5" fillId="0" borderId="4" xfId="4" applyFont="1" applyBorder="1" applyAlignment="1">
      <alignment vertical="center"/>
    </xf>
    <xf numFmtId="0" fontId="5" fillId="0" borderId="0" xfId="4" applyFont="1" applyAlignment="1">
      <alignment vertical="center"/>
    </xf>
    <xf numFmtId="0" fontId="5" fillId="0" borderId="9" xfId="5" applyFont="1" applyBorder="1">
      <alignment vertical="center"/>
    </xf>
    <xf numFmtId="0" fontId="5" fillId="0" borderId="10" xfId="5" applyFont="1" applyBorder="1">
      <alignment vertical="center"/>
    </xf>
    <xf numFmtId="0" fontId="5" fillId="0" borderId="9" xfId="1" applyFont="1" applyBorder="1"/>
    <xf numFmtId="0" fontId="5" fillId="0" borderId="10" xfId="1" applyFont="1" applyBorder="1"/>
    <xf numFmtId="0" fontId="5" fillId="0" borderId="11" xfId="1" applyFont="1" applyBorder="1"/>
    <xf numFmtId="0" fontId="19" fillId="0" borderId="0" xfId="0" applyFont="1" applyAlignment="1">
      <alignment horizontal="right" vertical="center"/>
    </xf>
    <xf numFmtId="0" fontId="19" fillId="0" borderId="0" xfId="0" applyFo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0" fontId="19" fillId="0" borderId="2" xfId="0" applyFont="1" applyBorder="1">
      <alignment vertical="center"/>
    </xf>
    <xf numFmtId="49" fontId="19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0" borderId="3" xfId="0" applyFont="1" applyBorder="1">
      <alignment vertical="center"/>
    </xf>
    <xf numFmtId="0" fontId="19" fillId="0" borderId="4" xfId="0" applyFont="1" applyBorder="1" applyAlignment="1">
      <alignment horizontal="right" vertical="center"/>
    </xf>
    <xf numFmtId="0" fontId="19" fillId="0" borderId="0" xfId="0" applyFont="1" applyBorder="1">
      <alignment vertical="center"/>
    </xf>
    <xf numFmtId="49" fontId="19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right" vertical="center"/>
    </xf>
    <xf numFmtId="0" fontId="19" fillId="0" borderId="5" xfId="0" applyFont="1" applyBorder="1">
      <alignment vertical="center"/>
    </xf>
    <xf numFmtId="0" fontId="19" fillId="4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6" xfId="0" applyFont="1" applyBorder="1" applyAlignment="1">
      <alignment horizontal="right" vertical="center"/>
    </xf>
    <xf numFmtId="0" fontId="19" fillId="0" borderId="7" xfId="0" applyFont="1" applyBorder="1">
      <alignment vertical="center"/>
    </xf>
    <xf numFmtId="49" fontId="19" fillId="0" borderId="7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0" fontId="19" fillId="0" borderId="8" xfId="0" applyFont="1" applyBorder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9" fontId="19" fillId="0" borderId="0" xfId="0" applyNumberFormat="1" applyFont="1">
      <alignment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>
      <alignment vertical="center"/>
    </xf>
    <xf numFmtId="49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49" fontId="18" fillId="0" borderId="0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4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5" xfId="4" applyFont="1" applyBorder="1" applyAlignment="1">
      <alignment horizontal="center" vertical="center"/>
    </xf>
    <xf numFmtId="0" fontId="5" fillId="3" borderId="4" xfId="1" applyFont="1" applyFill="1" applyBorder="1" applyAlignment="1">
      <alignment horizontal="center"/>
    </xf>
    <xf numFmtId="0" fontId="5" fillId="3" borderId="0" xfId="1" applyFont="1" applyFill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4" xfId="4" applyBorder="1" applyAlignment="1">
      <alignment horizontal="center" vertical="center"/>
    </xf>
    <xf numFmtId="0" fontId="7" fillId="0" borderId="0" xfId="4" applyAlignment="1">
      <alignment horizontal="center" vertical="center"/>
    </xf>
    <xf numFmtId="0" fontId="7" fillId="0" borderId="5" xfId="4" applyBorder="1" applyAlignment="1">
      <alignment horizontal="center" vertical="center"/>
    </xf>
    <xf numFmtId="0" fontId="5" fillId="0" borderId="9" xfId="4" applyFont="1" applyBorder="1" applyAlignment="1">
      <alignment horizontal="center" vertical="center"/>
    </xf>
    <xf numFmtId="0" fontId="5" fillId="0" borderId="10" xfId="4" applyFont="1" applyBorder="1" applyAlignment="1">
      <alignment horizontal="center" vertical="center"/>
    </xf>
    <xf numFmtId="0" fontId="5" fillId="0" borderId="11" xfId="4" applyFont="1" applyBorder="1" applyAlignment="1">
      <alignment horizontal="center" vertical="center"/>
    </xf>
  </cellXfs>
  <cellStyles count="6">
    <cellStyle name="桁区切り 3" xfId="3"/>
    <cellStyle name="標準" xfId="0" builtinId="0"/>
    <cellStyle name="標準 2 2 4" xfId="5"/>
    <cellStyle name="標準 3 2" xfId="4"/>
    <cellStyle name="標準 8" xfId="1"/>
    <cellStyle name="標準_140612_LSM-1004_量産用梱包ラベル仕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152400</xdr:rowOff>
    </xdr:from>
    <xdr:to>
      <xdr:col>13</xdr:col>
      <xdr:colOff>38100</xdr:colOff>
      <xdr:row>18</xdr:row>
      <xdr:rowOff>0</xdr:rowOff>
    </xdr:to>
    <xdr:pic>
      <xdr:nvPicPr>
        <xdr:cNvPr id="2" name="図 7">
          <a:extLst>
            <a:ext uri="{FF2B5EF4-FFF2-40B4-BE49-F238E27FC236}">
              <a16:creationId xmlns="" xmlns:a16="http://schemas.microsoft.com/office/drawing/2014/main" id="{BE8AC355-0B8E-4169-9D4C-4F3973498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695575"/>
          <a:ext cx="5524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123825</xdr:colOff>
      <xdr:row>12</xdr:row>
      <xdr:rowOff>9525</xdr:rowOff>
    </xdr:from>
    <xdr:to>
      <xdr:col>8</xdr:col>
      <xdr:colOff>257175</xdr:colOff>
      <xdr:row>15</xdr:row>
      <xdr:rowOff>104775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F2C0AD53-5645-4C88-ACE7-960AD9FCE154}"/>
            </a:ext>
          </a:extLst>
        </xdr:cNvPr>
        <xdr:cNvSpPr/>
      </xdr:nvSpPr>
      <xdr:spPr>
        <a:xfrm>
          <a:off x="1600200" y="2209800"/>
          <a:ext cx="1276350" cy="6096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現状の印刷内容</a:t>
          </a:r>
        </a:p>
      </xdr:txBody>
    </xdr:sp>
    <xdr:clientData/>
  </xdr:twoCellAnchor>
  <xdr:twoCellAnchor>
    <xdr:from>
      <xdr:col>14</xdr:col>
      <xdr:colOff>209550</xdr:colOff>
      <xdr:row>10</xdr:row>
      <xdr:rowOff>123825</xdr:rowOff>
    </xdr:from>
    <xdr:to>
      <xdr:col>22</xdr:col>
      <xdr:colOff>190500</xdr:colOff>
      <xdr:row>16</xdr:row>
      <xdr:rowOff>114300</xdr:rowOff>
    </xdr:to>
    <xdr:sp macro="" textlink="">
      <xdr:nvSpPr>
        <xdr:cNvPr id="4" name="四角形吹き出し 3">
          <a:extLst>
            <a:ext uri="{FF2B5EF4-FFF2-40B4-BE49-F238E27FC236}">
              <a16:creationId xmlns="" xmlns:a16="http://schemas.microsoft.com/office/drawing/2014/main" id="{9E99FEFB-C561-4515-823B-91D1C3681200}"/>
            </a:ext>
          </a:extLst>
        </xdr:cNvPr>
        <xdr:cNvSpPr/>
      </xdr:nvSpPr>
      <xdr:spPr>
        <a:xfrm>
          <a:off x="4543425" y="1981200"/>
          <a:ext cx="2266950" cy="1019175"/>
        </a:xfrm>
        <a:prstGeom prst="wedgeRectCallout">
          <a:avLst>
            <a:gd name="adj1" fmla="val -69073"/>
            <a:gd name="adj2" fmla="val 4776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ラベル空きスペースに</a:t>
          </a:r>
          <a:r>
            <a:rPr kumimoji="1" lang="en-US" altLang="ja-JP" sz="1100"/>
            <a:t>QR</a:t>
          </a:r>
          <a:r>
            <a:rPr kumimoji="1" lang="ja-JP" altLang="en-US" sz="1100"/>
            <a:t>コードを印刷してもらう</a:t>
          </a:r>
          <a:endParaRPr kumimoji="1" lang="en-US" altLang="ja-JP" sz="1100"/>
        </a:p>
        <a:p>
          <a:pPr algn="l"/>
          <a:r>
            <a:rPr kumimoji="1" lang="ja-JP" altLang="en-US" sz="1100"/>
            <a:t>サイズ：</a:t>
          </a:r>
          <a:r>
            <a:rPr kumimoji="1" lang="en-US" altLang="ja-JP" sz="1100"/>
            <a:t>10mm×10mm</a:t>
          </a:r>
          <a:r>
            <a:rPr kumimoji="1" lang="ja-JP" altLang="en-US" sz="1100"/>
            <a:t>　～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13mm×13mm</a:t>
          </a:r>
          <a:endParaRPr kumimoji="1" lang="en-US" altLang="ja-JP" sz="1100"/>
        </a:p>
        <a:p>
          <a:pPr algn="l"/>
          <a:r>
            <a:rPr kumimoji="1" lang="ja-JP" altLang="en-US" sz="1100"/>
            <a:t>内容：最大</a:t>
          </a:r>
          <a:r>
            <a:rPr kumimoji="1" lang="en-US" altLang="ja-JP" sz="1100"/>
            <a:t>79</a:t>
          </a:r>
          <a:r>
            <a:rPr kumimoji="1" lang="ja-JP" altLang="en-US" sz="1100"/>
            <a:t>桁</a:t>
          </a:r>
        </a:p>
      </xdr:txBody>
    </xdr:sp>
    <xdr:clientData/>
  </xdr:twoCellAnchor>
  <xdr:twoCellAnchor editAs="oneCell">
    <xdr:from>
      <xdr:col>34</xdr:col>
      <xdr:colOff>19050</xdr:colOff>
      <xdr:row>57</xdr:row>
      <xdr:rowOff>104775</xdr:rowOff>
    </xdr:from>
    <xdr:to>
      <xdr:col>35</xdr:col>
      <xdr:colOff>152400</xdr:colOff>
      <xdr:row>59</xdr:row>
      <xdr:rowOff>28575</xdr:rowOff>
    </xdr:to>
    <xdr:pic>
      <xdr:nvPicPr>
        <xdr:cNvPr id="5" name="図 6">
          <a:extLst>
            <a:ext uri="{FF2B5EF4-FFF2-40B4-BE49-F238E27FC236}">
              <a16:creationId xmlns="" xmlns:a16="http://schemas.microsoft.com/office/drawing/2014/main" id="{7170FF7B-8EB4-4A98-938A-463A431AA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5" y="10039350"/>
          <a:ext cx="419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180975</xdr:colOff>
      <xdr:row>7</xdr:row>
      <xdr:rowOff>57149</xdr:rowOff>
    </xdr:from>
    <xdr:to>
      <xdr:col>21</xdr:col>
      <xdr:colOff>76200</xdr:colOff>
      <xdr:row>9</xdr:row>
      <xdr:rowOff>161924</xdr:rowOff>
    </xdr:to>
    <xdr:sp macro="" textlink="">
      <xdr:nvSpPr>
        <xdr:cNvPr id="6" name="四角形吹き出し 5">
          <a:extLst>
            <a:ext uri="{FF2B5EF4-FFF2-40B4-BE49-F238E27FC236}">
              <a16:creationId xmlns="" xmlns:a16="http://schemas.microsoft.com/office/drawing/2014/main" id="{804B2DE9-517F-4E4C-AC0A-29E8EBE7E4C9}"/>
            </a:ext>
          </a:extLst>
        </xdr:cNvPr>
        <xdr:cNvSpPr/>
      </xdr:nvSpPr>
      <xdr:spPr>
        <a:xfrm>
          <a:off x="3086100" y="1400174"/>
          <a:ext cx="3324225" cy="447675"/>
        </a:xfrm>
        <a:prstGeom prst="wedgeRectCallout">
          <a:avLst>
            <a:gd name="adj1" fmla="val -49699"/>
            <a:gd name="adj2" fmla="val 96781"/>
          </a:avLst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有効期限がある場合、必ず印刷してください。</a:t>
          </a:r>
        </a:p>
      </xdr:txBody>
    </xdr:sp>
    <xdr:clientData/>
  </xdr:twoCellAnchor>
  <xdr:twoCellAnchor editAs="oneCell">
    <xdr:from>
      <xdr:col>34</xdr:col>
      <xdr:colOff>47625</xdr:colOff>
      <xdr:row>66</xdr:row>
      <xdr:rowOff>142875</xdr:rowOff>
    </xdr:from>
    <xdr:to>
      <xdr:col>35</xdr:col>
      <xdr:colOff>171450</xdr:colOff>
      <xdr:row>68</xdr:row>
      <xdr:rowOff>66675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ED0AD077-F3D5-4AE4-A3BA-F2DC08D7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11620500"/>
          <a:ext cx="409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82</xdr:row>
      <xdr:rowOff>9525</xdr:rowOff>
    </xdr:from>
    <xdr:to>
      <xdr:col>14</xdr:col>
      <xdr:colOff>19050</xdr:colOff>
      <xdr:row>84</xdr:row>
      <xdr:rowOff>142875</xdr:rowOff>
    </xdr:to>
    <xdr:sp macro="" textlink="">
      <xdr:nvSpPr>
        <xdr:cNvPr id="8" name="下矢印 7">
          <a:extLst>
            <a:ext uri="{FF2B5EF4-FFF2-40B4-BE49-F238E27FC236}">
              <a16:creationId xmlns="" xmlns:a16="http://schemas.microsoft.com/office/drawing/2014/main" id="{F0BE0E29-67C9-4E87-BD14-EEB079FF1AE5}"/>
            </a:ext>
          </a:extLst>
        </xdr:cNvPr>
        <xdr:cNvSpPr/>
      </xdr:nvSpPr>
      <xdr:spPr>
        <a:xfrm>
          <a:off x="3276600" y="12163425"/>
          <a:ext cx="1076325" cy="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30"/>
  <sheetViews>
    <sheetView showGridLines="0" tabSelected="1" workbookViewId="0">
      <selection activeCell="D24" sqref="D24"/>
    </sheetView>
  </sheetViews>
  <sheetFormatPr defaultColWidth="3.625" defaultRowHeight="13.5"/>
  <cols>
    <col min="1" max="1" width="3.625" style="48"/>
    <col min="2" max="2" width="3.625" style="47"/>
    <col min="3" max="3" width="3.625" style="48"/>
    <col min="4" max="4" width="8.125" style="48" bestFit="1" customWidth="1"/>
    <col min="5" max="7" width="3.625" style="48"/>
    <col min="8" max="9" width="3.625" style="49"/>
    <col min="10" max="10" width="3.625" style="47"/>
    <col min="11" max="13" width="3.625" style="48"/>
    <col min="14" max="14" width="3.625" style="68"/>
    <col min="15" max="16384" width="3.625" style="48"/>
  </cols>
  <sheetData>
    <row r="2" spans="2:16" ht="14.25">
      <c r="B2" s="67" t="s">
        <v>140</v>
      </c>
    </row>
    <row r="3" spans="2:16">
      <c r="B3" s="50"/>
      <c r="C3" s="51"/>
      <c r="D3" s="51"/>
      <c r="E3" s="51"/>
      <c r="F3" s="51"/>
      <c r="G3" s="51"/>
      <c r="H3" s="52"/>
      <c r="I3" s="52"/>
      <c r="J3" s="53"/>
      <c r="K3" s="51"/>
      <c r="L3" s="51"/>
      <c r="M3" s="51"/>
      <c r="N3" s="69"/>
      <c r="O3" s="51"/>
      <c r="P3" s="54"/>
    </row>
    <row r="4" spans="2:16">
      <c r="B4" s="73" t="s">
        <v>130</v>
      </c>
      <c r="C4" s="74" t="s">
        <v>114</v>
      </c>
      <c r="D4" s="74"/>
      <c r="E4" s="74"/>
      <c r="F4" s="74"/>
      <c r="G4" s="74"/>
      <c r="H4" s="75" t="s">
        <v>119</v>
      </c>
      <c r="I4" s="75"/>
      <c r="J4" s="76"/>
      <c r="K4" s="56"/>
      <c r="L4" s="56"/>
      <c r="M4" s="56"/>
      <c r="N4" s="70"/>
      <c r="O4" s="56"/>
      <c r="P4" s="59"/>
    </row>
    <row r="5" spans="2:16">
      <c r="B5" s="55"/>
      <c r="C5" s="56" t="s">
        <v>115</v>
      </c>
      <c r="D5" s="56"/>
      <c r="E5" s="56"/>
      <c r="F5" s="56"/>
      <c r="G5" s="56"/>
      <c r="H5" s="57"/>
      <c r="I5" s="57"/>
      <c r="J5" s="58"/>
      <c r="K5" s="56"/>
      <c r="L5" s="56"/>
      <c r="M5" s="56"/>
      <c r="N5" s="70"/>
      <c r="O5" s="56"/>
      <c r="P5" s="59"/>
    </row>
    <row r="6" spans="2:16">
      <c r="B6" s="55" t="s">
        <v>131</v>
      </c>
      <c r="C6" s="56" t="s">
        <v>116</v>
      </c>
      <c r="D6" s="56"/>
      <c r="E6" s="56"/>
      <c r="F6" s="56"/>
      <c r="G6" s="56"/>
      <c r="H6" s="57" t="s">
        <v>156</v>
      </c>
      <c r="I6" s="57"/>
      <c r="J6" s="58"/>
      <c r="K6" s="56"/>
      <c r="L6" s="56"/>
      <c r="M6" s="56"/>
      <c r="N6" s="70"/>
      <c r="O6" s="56"/>
      <c r="P6" s="59"/>
    </row>
    <row r="7" spans="2:16">
      <c r="B7" s="55" t="s">
        <v>132</v>
      </c>
      <c r="C7" s="56" t="s">
        <v>117</v>
      </c>
      <c r="D7" s="56"/>
      <c r="E7" s="56"/>
      <c r="F7" s="56"/>
      <c r="G7" s="56"/>
      <c r="H7" s="57" t="s">
        <v>120</v>
      </c>
      <c r="I7" s="57"/>
      <c r="J7" s="58"/>
      <c r="K7" s="56"/>
      <c r="L7" s="56"/>
      <c r="M7" s="56"/>
      <c r="N7" s="70"/>
      <c r="O7" s="56"/>
      <c r="P7" s="59"/>
    </row>
    <row r="8" spans="2:16">
      <c r="B8" s="73" t="s">
        <v>133</v>
      </c>
      <c r="C8" s="74" t="s">
        <v>118</v>
      </c>
      <c r="D8" s="74"/>
      <c r="E8" s="74"/>
      <c r="F8" s="74"/>
      <c r="G8" s="74"/>
      <c r="H8" s="75" t="s">
        <v>121</v>
      </c>
      <c r="I8" s="75"/>
      <c r="J8" s="58"/>
      <c r="K8" s="56"/>
      <c r="L8" s="56"/>
      <c r="M8" s="56"/>
      <c r="N8" s="70"/>
      <c r="O8" s="56"/>
      <c r="P8" s="59"/>
    </row>
    <row r="9" spans="2:16">
      <c r="B9" s="73" t="s">
        <v>134</v>
      </c>
      <c r="C9" s="74" t="s">
        <v>124</v>
      </c>
      <c r="D9" s="74"/>
      <c r="E9" s="74"/>
      <c r="F9" s="74"/>
      <c r="G9" s="74"/>
      <c r="H9" s="75" t="s">
        <v>147</v>
      </c>
      <c r="I9" s="77"/>
      <c r="J9" s="58" t="s">
        <v>135</v>
      </c>
      <c r="K9" s="56" t="s">
        <v>148</v>
      </c>
      <c r="L9" s="80">
        <v>2</v>
      </c>
      <c r="M9" s="60"/>
      <c r="N9" s="79"/>
      <c r="O9" s="60"/>
      <c r="P9" s="59"/>
    </row>
    <row r="10" spans="2:16">
      <c r="B10" s="73" t="s">
        <v>136</v>
      </c>
      <c r="C10" s="74" t="s">
        <v>125</v>
      </c>
      <c r="D10" s="74"/>
      <c r="E10" s="74"/>
      <c r="F10" s="74"/>
      <c r="G10" s="74"/>
      <c r="H10" s="75">
        <v>3</v>
      </c>
      <c r="I10" s="57"/>
      <c r="J10" s="58"/>
      <c r="K10" s="56"/>
      <c r="L10" s="56"/>
      <c r="M10" s="60"/>
      <c r="N10" s="79"/>
      <c r="O10" s="60"/>
      <c r="P10" s="59"/>
    </row>
    <row r="11" spans="2:16">
      <c r="B11" s="55" t="s">
        <v>137</v>
      </c>
      <c r="C11" s="56" t="s">
        <v>126</v>
      </c>
      <c r="D11" s="56"/>
      <c r="E11" s="56"/>
      <c r="F11" s="56"/>
      <c r="G11" s="56"/>
      <c r="H11" s="57" t="s">
        <v>146</v>
      </c>
      <c r="I11" s="57"/>
      <c r="J11" s="58"/>
      <c r="K11" s="56"/>
      <c r="L11" s="56"/>
      <c r="M11" s="60"/>
      <c r="N11" s="81" t="s">
        <v>155</v>
      </c>
      <c r="O11" s="60"/>
      <c r="P11" s="59"/>
    </row>
    <row r="12" spans="2:16">
      <c r="B12" s="73" t="s">
        <v>138</v>
      </c>
      <c r="C12" s="74" t="s">
        <v>127</v>
      </c>
      <c r="D12" s="74"/>
      <c r="E12" s="74"/>
      <c r="F12" s="74"/>
      <c r="G12" s="74"/>
      <c r="H12" s="75" t="s">
        <v>122</v>
      </c>
      <c r="I12" s="75"/>
      <c r="J12" s="76"/>
      <c r="K12" s="56"/>
      <c r="L12" s="56"/>
      <c r="M12" s="60"/>
      <c r="N12" s="79"/>
      <c r="O12" s="60"/>
      <c r="P12" s="59"/>
    </row>
    <row r="13" spans="2:16">
      <c r="B13" s="55" t="s">
        <v>139</v>
      </c>
      <c r="C13" s="56" t="s">
        <v>128</v>
      </c>
      <c r="D13" s="56"/>
      <c r="E13" s="56"/>
      <c r="F13" s="56"/>
      <c r="G13" s="56"/>
      <c r="H13" s="57" t="s">
        <v>123</v>
      </c>
      <c r="I13" s="57"/>
      <c r="J13" s="58"/>
      <c r="K13" s="56"/>
      <c r="L13" s="56"/>
      <c r="M13" s="60"/>
      <c r="N13" s="79"/>
      <c r="O13" s="60"/>
      <c r="P13" s="59"/>
    </row>
    <row r="14" spans="2:16">
      <c r="B14" s="55"/>
      <c r="C14" s="56" t="s">
        <v>129</v>
      </c>
      <c r="D14" s="56"/>
      <c r="E14" s="56"/>
      <c r="F14" s="56"/>
      <c r="G14" s="56"/>
      <c r="H14" s="57"/>
      <c r="I14" s="57"/>
      <c r="J14" s="58"/>
      <c r="K14" s="56"/>
      <c r="L14" s="56"/>
      <c r="M14" s="56"/>
      <c r="N14" s="70"/>
      <c r="O14" s="61"/>
      <c r="P14" s="59"/>
    </row>
    <row r="15" spans="2:16">
      <c r="B15" s="62"/>
      <c r="C15" s="63"/>
      <c r="D15" s="63"/>
      <c r="E15" s="63"/>
      <c r="F15" s="63"/>
      <c r="G15" s="63"/>
      <c r="H15" s="64"/>
      <c r="I15" s="64"/>
      <c r="J15" s="65"/>
      <c r="K15" s="63"/>
      <c r="L15" s="63"/>
      <c r="M15" s="63"/>
      <c r="N15" s="71"/>
      <c r="O15" s="63"/>
      <c r="P15" s="66"/>
    </row>
    <row r="18" spans="2:13" ht="14.25">
      <c r="B18" s="67" t="s">
        <v>141</v>
      </c>
    </row>
    <row r="19" spans="2:13">
      <c r="C19" s="48" t="s">
        <v>151</v>
      </c>
    </row>
    <row r="20" spans="2:13">
      <c r="C20" s="48" t="s">
        <v>142</v>
      </c>
    </row>
    <row r="22" spans="2:13">
      <c r="C22" s="48" t="s">
        <v>154</v>
      </c>
    </row>
    <row r="23" spans="2:13">
      <c r="D23" s="48" t="str">
        <f>H4&amp;","&amp;H6&amp;","&amp;H7&amp;","&amp;H8&amp;","&amp;H9&amp;","&amp;L9&amp;","&amp;H10&amp;","&amp; MID(H11,3,2) &amp;MID(H11,6,2) &amp;MID(H11,9,2) &amp;","&amp;VALUE(H12)&amp;","</f>
        <v>284-XXX,303,AAA,Lot001,1,2,3,211212,1000,</v>
      </c>
    </row>
    <row r="25" spans="2:13" ht="14.25">
      <c r="B25" s="67" t="s">
        <v>143</v>
      </c>
    </row>
    <row r="26" spans="2:13">
      <c r="C26" s="48" t="s">
        <v>144</v>
      </c>
      <c r="F26" s="49" t="s">
        <v>130</v>
      </c>
      <c r="G26" s="49"/>
      <c r="H26" s="47"/>
      <c r="I26" s="72" t="str">
        <f>H4</f>
        <v>284-XXX</v>
      </c>
      <c r="J26" s="72"/>
      <c r="M26" s="72"/>
    </row>
    <row r="27" spans="2:13">
      <c r="C27" s="48" t="s">
        <v>145</v>
      </c>
      <c r="F27" s="49" t="s">
        <v>152</v>
      </c>
      <c r="G27" s="49"/>
      <c r="H27" s="47"/>
      <c r="I27" s="48" t="str">
        <f>H8&amp;"-"&amp;H9&amp;"-"&amp;H10</f>
        <v>Lot001-1-3</v>
      </c>
      <c r="J27" s="48"/>
      <c r="L27" s="78" t="s">
        <v>153</v>
      </c>
    </row>
    <row r="28" spans="2:13">
      <c r="C28" s="48" t="s">
        <v>113</v>
      </c>
      <c r="F28" s="48" t="s">
        <v>138</v>
      </c>
      <c r="I28" s="49" t="s">
        <v>149</v>
      </c>
      <c r="L28" s="78" t="s">
        <v>150</v>
      </c>
    </row>
    <row r="30" spans="2:13">
      <c r="D30" s="48" t="s">
        <v>157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2:AK102"/>
  <sheetViews>
    <sheetView showGridLines="0" topLeftCell="E7" workbookViewId="0">
      <selection activeCell="Y43" sqref="Y43"/>
    </sheetView>
  </sheetViews>
  <sheetFormatPr defaultColWidth="3.75" defaultRowHeight="18.75"/>
  <cols>
    <col min="1" max="2" width="3.75" style="2"/>
    <col min="3" max="3" width="8.125" style="2" bestFit="1" customWidth="1"/>
    <col min="4" max="258" width="3.75" style="2"/>
    <col min="259" max="259" width="8.125" style="2" bestFit="1" customWidth="1"/>
    <col min="260" max="514" width="3.75" style="2"/>
    <col min="515" max="515" width="8.125" style="2" bestFit="1" customWidth="1"/>
    <col min="516" max="770" width="3.75" style="2"/>
    <col min="771" max="771" width="8.125" style="2" bestFit="1" customWidth="1"/>
    <col min="772" max="1026" width="3.75" style="2"/>
    <col min="1027" max="1027" width="8.125" style="2" bestFit="1" customWidth="1"/>
    <col min="1028" max="1282" width="3.75" style="2"/>
    <col min="1283" max="1283" width="8.125" style="2" bestFit="1" customWidth="1"/>
    <col min="1284" max="1538" width="3.75" style="2"/>
    <col min="1539" max="1539" width="8.125" style="2" bestFit="1" customWidth="1"/>
    <col min="1540" max="1794" width="3.75" style="2"/>
    <col min="1795" max="1795" width="8.125" style="2" bestFit="1" customWidth="1"/>
    <col min="1796" max="2050" width="3.75" style="2"/>
    <col min="2051" max="2051" width="8.125" style="2" bestFit="1" customWidth="1"/>
    <col min="2052" max="2306" width="3.75" style="2"/>
    <col min="2307" max="2307" width="8.125" style="2" bestFit="1" customWidth="1"/>
    <col min="2308" max="2562" width="3.75" style="2"/>
    <col min="2563" max="2563" width="8.125" style="2" bestFit="1" customWidth="1"/>
    <col min="2564" max="2818" width="3.75" style="2"/>
    <col min="2819" max="2819" width="8.125" style="2" bestFit="1" customWidth="1"/>
    <col min="2820" max="3074" width="3.75" style="2"/>
    <col min="3075" max="3075" width="8.125" style="2" bestFit="1" customWidth="1"/>
    <col min="3076" max="3330" width="3.75" style="2"/>
    <col min="3331" max="3331" width="8.125" style="2" bestFit="1" customWidth="1"/>
    <col min="3332" max="3586" width="3.75" style="2"/>
    <col min="3587" max="3587" width="8.125" style="2" bestFit="1" customWidth="1"/>
    <col min="3588" max="3842" width="3.75" style="2"/>
    <col min="3843" max="3843" width="8.125" style="2" bestFit="1" customWidth="1"/>
    <col min="3844" max="4098" width="3.75" style="2"/>
    <col min="4099" max="4099" width="8.125" style="2" bestFit="1" customWidth="1"/>
    <col min="4100" max="4354" width="3.75" style="2"/>
    <col min="4355" max="4355" width="8.125" style="2" bestFit="1" customWidth="1"/>
    <col min="4356" max="4610" width="3.75" style="2"/>
    <col min="4611" max="4611" width="8.125" style="2" bestFit="1" customWidth="1"/>
    <col min="4612" max="4866" width="3.75" style="2"/>
    <col min="4867" max="4867" width="8.125" style="2" bestFit="1" customWidth="1"/>
    <col min="4868" max="5122" width="3.75" style="2"/>
    <col min="5123" max="5123" width="8.125" style="2" bestFit="1" customWidth="1"/>
    <col min="5124" max="5378" width="3.75" style="2"/>
    <col min="5379" max="5379" width="8.125" style="2" bestFit="1" customWidth="1"/>
    <col min="5380" max="5634" width="3.75" style="2"/>
    <col min="5635" max="5635" width="8.125" style="2" bestFit="1" customWidth="1"/>
    <col min="5636" max="5890" width="3.75" style="2"/>
    <col min="5891" max="5891" width="8.125" style="2" bestFit="1" customWidth="1"/>
    <col min="5892" max="6146" width="3.75" style="2"/>
    <col min="6147" max="6147" width="8.125" style="2" bestFit="1" customWidth="1"/>
    <col min="6148" max="6402" width="3.75" style="2"/>
    <col min="6403" max="6403" width="8.125" style="2" bestFit="1" customWidth="1"/>
    <col min="6404" max="6658" width="3.75" style="2"/>
    <col min="6659" max="6659" width="8.125" style="2" bestFit="1" customWidth="1"/>
    <col min="6660" max="6914" width="3.75" style="2"/>
    <col min="6915" max="6915" width="8.125" style="2" bestFit="1" customWidth="1"/>
    <col min="6916" max="7170" width="3.75" style="2"/>
    <col min="7171" max="7171" width="8.125" style="2" bestFit="1" customWidth="1"/>
    <col min="7172" max="7426" width="3.75" style="2"/>
    <col min="7427" max="7427" width="8.125" style="2" bestFit="1" customWidth="1"/>
    <col min="7428" max="7682" width="3.75" style="2"/>
    <col min="7683" max="7683" width="8.125" style="2" bestFit="1" customWidth="1"/>
    <col min="7684" max="7938" width="3.75" style="2"/>
    <col min="7939" max="7939" width="8.125" style="2" bestFit="1" customWidth="1"/>
    <col min="7940" max="8194" width="3.75" style="2"/>
    <col min="8195" max="8195" width="8.125" style="2" bestFit="1" customWidth="1"/>
    <col min="8196" max="8450" width="3.75" style="2"/>
    <col min="8451" max="8451" width="8.125" style="2" bestFit="1" customWidth="1"/>
    <col min="8452" max="8706" width="3.75" style="2"/>
    <col min="8707" max="8707" width="8.125" style="2" bestFit="1" customWidth="1"/>
    <col min="8708" max="8962" width="3.75" style="2"/>
    <col min="8963" max="8963" width="8.125" style="2" bestFit="1" customWidth="1"/>
    <col min="8964" max="9218" width="3.75" style="2"/>
    <col min="9219" max="9219" width="8.125" style="2" bestFit="1" customWidth="1"/>
    <col min="9220" max="9474" width="3.75" style="2"/>
    <col min="9475" max="9475" width="8.125" style="2" bestFit="1" customWidth="1"/>
    <col min="9476" max="9730" width="3.75" style="2"/>
    <col min="9731" max="9731" width="8.125" style="2" bestFit="1" customWidth="1"/>
    <col min="9732" max="9986" width="3.75" style="2"/>
    <col min="9987" max="9987" width="8.125" style="2" bestFit="1" customWidth="1"/>
    <col min="9988" max="10242" width="3.75" style="2"/>
    <col min="10243" max="10243" width="8.125" style="2" bestFit="1" customWidth="1"/>
    <col min="10244" max="10498" width="3.75" style="2"/>
    <col min="10499" max="10499" width="8.125" style="2" bestFit="1" customWidth="1"/>
    <col min="10500" max="10754" width="3.75" style="2"/>
    <col min="10755" max="10755" width="8.125" style="2" bestFit="1" customWidth="1"/>
    <col min="10756" max="11010" width="3.75" style="2"/>
    <col min="11011" max="11011" width="8.125" style="2" bestFit="1" customWidth="1"/>
    <col min="11012" max="11266" width="3.75" style="2"/>
    <col min="11267" max="11267" width="8.125" style="2" bestFit="1" customWidth="1"/>
    <col min="11268" max="11522" width="3.75" style="2"/>
    <col min="11523" max="11523" width="8.125" style="2" bestFit="1" customWidth="1"/>
    <col min="11524" max="11778" width="3.75" style="2"/>
    <col min="11779" max="11779" width="8.125" style="2" bestFit="1" customWidth="1"/>
    <col min="11780" max="12034" width="3.75" style="2"/>
    <col min="12035" max="12035" width="8.125" style="2" bestFit="1" customWidth="1"/>
    <col min="12036" max="12290" width="3.75" style="2"/>
    <col min="12291" max="12291" width="8.125" style="2" bestFit="1" customWidth="1"/>
    <col min="12292" max="12546" width="3.75" style="2"/>
    <col min="12547" max="12547" width="8.125" style="2" bestFit="1" customWidth="1"/>
    <col min="12548" max="12802" width="3.75" style="2"/>
    <col min="12803" max="12803" width="8.125" style="2" bestFit="1" customWidth="1"/>
    <col min="12804" max="13058" width="3.75" style="2"/>
    <col min="13059" max="13059" width="8.125" style="2" bestFit="1" customWidth="1"/>
    <col min="13060" max="13314" width="3.75" style="2"/>
    <col min="13315" max="13315" width="8.125" style="2" bestFit="1" customWidth="1"/>
    <col min="13316" max="13570" width="3.75" style="2"/>
    <col min="13571" max="13571" width="8.125" style="2" bestFit="1" customWidth="1"/>
    <col min="13572" max="13826" width="3.75" style="2"/>
    <col min="13827" max="13827" width="8.125" style="2" bestFit="1" customWidth="1"/>
    <col min="13828" max="14082" width="3.75" style="2"/>
    <col min="14083" max="14083" width="8.125" style="2" bestFit="1" customWidth="1"/>
    <col min="14084" max="14338" width="3.75" style="2"/>
    <col min="14339" max="14339" width="8.125" style="2" bestFit="1" customWidth="1"/>
    <col min="14340" max="14594" width="3.75" style="2"/>
    <col min="14595" max="14595" width="8.125" style="2" bestFit="1" customWidth="1"/>
    <col min="14596" max="14850" width="3.75" style="2"/>
    <col min="14851" max="14851" width="8.125" style="2" bestFit="1" customWidth="1"/>
    <col min="14852" max="15106" width="3.75" style="2"/>
    <col min="15107" max="15107" width="8.125" style="2" bestFit="1" customWidth="1"/>
    <col min="15108" max="15362" width="3.75" style="2"/>
    <col min="15363" max="15363" width="8.125" style="2" bestFit="1" customWidth="1"/>
    <col min="15364" max="15618" width="3.75" style="2"/>
    <col min="15619" max="15619" width="8.125" style="2" bestFit="1" customWidth="1"/>
    <col min="15620" max="15874" width="3.75" style="2"/>
    <col min="15875" max="15875" width="8.125" style="2" bestFit="1" customWidth="1"/>
    <col min="15876" max="16130" width="3.75" style="2"/>
    <col min="16131" max="16131" width="8.125" style="2" bestFit="1" customWidth="1"/>
    <col min="16132" max="16384" width="3.75" style="2"/>
  </cols>
  <sheetData>
    <row r="2" spans="2:20" ht="24">
      <c r="B2" s="1" t="s">
        <v>0</v>
      </c>
      <c r="N2" s="2" t="s">
        <v>1</v>
      </c>
      <c r="T2" s="2" t="s">
        <v>2</v>
      </c>
    </row>
    <row r="3" spans="2:20" ht="24">
      <c r="B3" s="1"/>
      <c r="T3" s="2" t="s">
        <v>3</v>
      </c>
    </row>
    <row r="4" spans="2:20" ht="24">
      <c r="B4" s="1"/>
    </row>
    <row r="5" spans="2:20">
      <c r="C5" s="3" t="s">
        <v>4</v>
      </c>
    </row>
    <row r="6" spans="2:20">
      <c r="C6" s="2" t="s">
        <v>5</v>
      </c>
    </row>
    <row r="8" spans="2:20">
      <c r="C8" s="4" t="s">
        <v>6</v>
      </c>
      <c r="O8" s="5"/>
      <c r="P8" s="5"/>
    </row>
    <row r="9" spans="2:20">
      <c r="B9" s="3"/>
      <c r="C9" s="6"/>
      <c r="D9" s="7"/>
      <c r="E9" s="8"/>
      <c r="F9" s="8"/>
      <c r="G9" s="7"/>
      <c r="H9" s="7"/>
      <c r="I9" s="8"/>
      <c r="J9" s="8"/>
      <c r="K9" s="7"/>
      <c r="L9" s="8"/>
      <c r="M9" s="7"/>
      <c r="N9" s="9"/>
      <c r="O9" s="5"/>
    </row>
    <row r="10" spans="2:20">
      <c r="B10" s="3"/>
      <c r="C10" s="10"/>
      <c r="D10" s="11"/>
      <c r="E10" s="12"/>
      <c r="F10" s="12"/>
      <c r="G10" s="12"/>
      <c r="H10" s="13"/>
      <c r="I10" s="12"/>
      <c r="J10" s="12"/>
      <c r="K10" s="3"/>
      <c r="L10" s="5"/>
      <c r="M10" s="5"/>
      <c r="N10" s="14"/>
      <c r="O10" s="5"/>
    </row>
    <row r="11" spans="2:20">
      <c r="B11" s="3"/>
      <c r="C11" s="10"/>
      <c r="D11" s="11"/>
      <c r="E11" s="12"/>
      <c r="F11" s="12"/>
      <c r="G11" s="12"/>
      <c r="H11" s="13"/>
      <c r="I11" s="12"/>
      <c r="J11" s="12"/>
      <c r="K11" s="3"/>
      <c r="L11" s="5"/>
      <c r="M11" s="5"/>
      <c r="N11" s="14"/>
      <c r="O11" s="5"/>
    </row>
    <row r="12" spans="2:20">
      <c r="B12" s="3"/>
      <c r="C12" s="10"/>
      <c r="D12" s="11"/>
      <c r="E12" s="12"/>
      <c r="F12" s="12"/>
      <c r="G12" s="12"/>
      <c r="H12" s="13"/>
      <c r="I12" s="12"/>
      <c r="J12" s="12"/>
      <c r="K12" s="3"/>
      <c r="L12" s="5"/>
      <c r="M12" s="5"/>
      <c r="N12" s="14"/>
      <c r="O12" s="5"/>
    </row>
    <row r="13" spans="2:20">
      <c r="B13" s="3"/>
      <c r="C13" s="15"/>
      <c r="D13" s="11"/>
      <c r="E13" s="12"/>
      <c r="F13" s="12"/>
      <c r="G13" s="12"/>
      <c r="H13" s="13"/>
      <c r="I13" s="12"/>
      <c r="J13" s="12"/>
      <c r="L13" s="5"/>
      <c r="M13" s="3"/>
      <c r="N13" s="14"/>
      <c r="O13" s="5"/>
    </row>
    <row r="14" spans="2:20">
      <c r="B14" s="3"/>
      <c r="C14" s="10"/>
      <c r="D14" s="13"/>
      <c r="E14" s="12"/>
      <c r="F14" s="12"/>
      <c r="G14" s="12"/>
      <c r="H14" s="13"/>
      <c r="I14" s="12"/>
      <c r="J14" s="12"/>
      <c r="K14" s="3"/>
      <c r="L14" s="5"/>
      <c r="M14" s="3"/>
      <c r="N14" s="14"/>
      <c r="O14" s="5"/>
    </row>
    <row r="15" spans="2:20">
      <c r="B15" s="3"/>
      <c r="C15" s="10"/>
      <c r="D15" s="13"/>
      <c r="E15" s="12"/>
      <c r="F15" s="12"/>
      <c r="G15" s="16"/>
      <c r="H15" s="16"/>
      <c r="I15" s="12"/>
      <c r="J15" s="12"/>
      <c r="K15" s="3"/>
      <c r="L15" s="3"/>
      <c r="M15" s="3"/>
      <c r="N15" s="14"/>
      <c r="O15" s="5"/>
    </row>
    <row r="16" spans="2:20">
      <c r="B16" s="3"/>
      <c r="C16" s="17"/>
      <c r="D16" s="11"/>
      <c r="E16" s="12"/>
      <c r="F16" s="12"/>
      <c r="G16" s="12"/>
      <c r="H16" s="18"/>
      <c r="I16" s="12"/>
      <c r="J16" s="12"/>
      <c r="K16" s="3"/>
      <c r="L16" s="3"/>
      <c r="M16" s="3"/>
      <c r="N16" s="14"/>
      <c r="O16" s="5"/>
    </row>
    <row r="17" spans="1:24">
      <c r="B17" s="3"/>
      <c r="C17" s="10"/>
      <c r="D17" s="13"/>
      <c r="E17" s="12"/>
      <c r="F17" s="12"/>
      <c r="G17" s="12"/>
      <c r="H17" s="16"/>
      <c r="I17" s="12"/>
      <c r="J17" s="12"/>
      <c r="K17" s="5"/>
      <c r="L17" s="3"/>
      <c r="M17" s="3"/>
      <c r="N17" s="14"/>
      <c r="O17" s="5"/>
    </row>
    <row r="18" spans="1:24">
      <c r="B18" s="3"/>
      <c r="C18" s="10"/>
      <c r="D18" s="13"/>
      <c r="E18" s="12"/>
      <c r="F18" s="12"/>
      <c r="G18" s="12"/>
      <c r="H18" s="16"/>
      <c r="I18" s="12"/>
      <c r="J18" s="12"/>
      <c r="K18" s="5"/>
      <c r="L18" s="3"/>
      <c r="M18" s="3"/>
      <c r="N18" s="14"/>
      <c r="O18" s="5"/>
    </row>
    <row r="19" spans="1:24">
      <c r="B19" s="3"/>
      <c r="C19" s="19"/>
      <c r="D19" s="5"/>
      <c r="E19" s="20"/>
      <c r="F19" s="20"/>
      <c r="G19" s="21"/>
      <c r="H19" s="21"/>
      <c r="I19" s="20"/>
      <c r="J19" s="20"/>
      <c r="K19" s="21"/>
      <c r="L19" s="20"/>
      <c r="M19" s="21"/>
      <c r="N19" s="22"/>
      <c r="O19" s="5"/>
    </row>
    <row r="20" spans="1:24">
      <c r="B20" s="3"/>
      <c r="C20" s="7"/>
      <c r="D20" s="7"/>
      <c r="E20" s="8"/>
      <c r="F20" s="8"/>
      <c r="G20" s="7"/>
      <c r="H20" s="7"/>
      <c r="I20" s="8"/>
      <c r="J20" s="8"/>
      <c r="K20" s="8"/>
      <c r="L20" s="8"/>
      <c r="M20" s="7"/>
      <c r="N20" s="7"/>
      <c r="O20" s="5"/>
    </row>
    <row r="21" spans="1:24">
      <c r="B21" s="2" t="s">
        <v>7</v>
      </c>
    </row>
    <row r="22" spans="1:24">
      <c r="C22" s="2" t="s">
        <v>8</v>
      </c>
      <c r="D22" s="2" t="s">
        <v>9</v>
      </c>
      <c r="H22" s="2" t="s">
        <v>10</v>
      </c>
      <c r="S22" s="2" t="s">
        <v>11</v>
      </c>
      <c r="W22" s="2" t="s">
        <v>12</v>
      </c>
    </row>
    <row r="24" spans="1:24">
      <c r="C24" s="23">
        <v>1</v>
      </c>
      <c r="D24" s="24" t="s">
        <v>13</v>
      </c>
      <c r="E24" s="23"/>
      <c r="H24" s="2" t="s">
        <v>14</v>
      </c>
      <c r="S24" s="2">
        <v>15</v>
      </c>
      <c r="W24" s="2" t="s">
        <v>15</v>
      </c>
    </row>
    <row r="25" spans="1:24">
      <c r="A25" s="25"/>
      <c r="C25" s="2">
        <v>2</v>
      </c>
      <c r="D25" s="2" t="s">
        <v>16</v>
      </c>
      <c r="H25" s="2" t="s">
        <v>17</v>
      </c>
      <c r="S25" s="2">
        <v>14</v>
      </c>
    </row>
    <row r="26" spans="1:24">
      <c r="C26" s="2">
        <v>3</v>
      </c>
      <c r="D26" s="25" t="s">
        <v>18</v>
      </c>
      <c r="H26" s="2" t="s">
        <v>19</v>
      </c>
      <c r="S26" s="2">
        <v>8</v>
      </c>
      <c r="W26" s="2" t="s">
        <v>20</v>
      </c>
    </row>
    <row r="27" spans="1:24">
      <c r="D27" s="25"/>
      <c r="X27" s="2" t="s">
        <v>21</v>
      </c>
    </row>
    <row r="28" spans="1:24">
      <c r="D28" s="25"/>
      <c r="W28" s="2" t="s">
        <v>22</v>
      </c>
    </row>
    <row r="29" spans="1:24">
      <c r="D29" s="25"/>
      <c r="X29" s="2" t="s">
        <v>23</v>
      </c>
    </row>
    <row r="30" spans="1:24">
      <c r="C30" s="2">
        <v>4</v>
      </c>
      <c r="D30" s="25" t="s">
        <v>24</v>
      </c>
      <c r="H30" s="2" t="s">
        <v>25</v>
      </c>
      <c r="S30" s="2">
        <v>15</v>
      </c>
    </row>
    <row r="31" spans="1:24">
      <c r="D31" s="25"/>
      <c r="I31" s="2" t="s">
        <v>26</v>
      </c>
    </row>
    <row r="32" spans="1:24">
      <c r="D32" s="25"/>
      <c r="H32" s="2" t="s">
        <v>27</v>
      </c>
    </row>
    <row r="33" spans="2:23">
      <c r="D33" s="25"/>
      <c r="I33" s="2" t="s">
        <v>28</v>
      </c>
    </row>
    <row r="34" spans="2:23">
      <c r="C34" s="2">
        <v>5</v>
      </c>
      <c r="D34" s="25" t="s">
        <v>29</v>
      </c>
      <c r="H34" s="2" t="s">
        <v>30</v>
      </c>
      <c r="S34" s="2">
        <v>3</v>
      </c>
    </row>
    <row r="35" spans="2:23">
      <c r="C35" s="2">
        <v>6</v>
      </c>
      <c r="D35" s="25" t="s">
        <v>31</v>
      </c>
      <c r="H35" s="2" t="s">
        <v>32</v>
      </c>
      <c r="S35" s="2">
        <v>2</v>
      </c>
    </row>
    <row r="36" spans="2:23" ht="19.5">
      <c r="C36" s="2">
        <v>7</v>
      </c>
      <c r="D36" s="5" t="s">
        <v>33</v>
      </c>
      <c r="H36" s="2" t="s">
        <v>34</v>
      </c>
      <c r="S36" s="2">
        <v>3</v>
      </c>
      <c r="U36" s="26"/>
    </row>
    <row r="37" spans="2:23">
      <c r="C37" s="2">
        <v>8</v>
      </c>
      <c r="D37" s="27" t="s">
        <v>35</v>
      </c>
      <c r="E37" s="23"/>
      <c r="H37" s="3" t="s">
        <v>36</v>
      </c>
      <c r="L37" s="2" t="s">
        <v>37</v>
      </c>
      <c r="S37" s="2">
        <v>6</v>
      </c>
    </row>
    <row r="38" spans="2:23">
      <c r="C38" s="23">
        <v>9</v>
      </c>
      <c r="D38" s="27" t="s">
        <v>38</v>
      </c>
      <c r="H38" s="2" t="s">
        <v>39</v>
      </c>
      <c r="J38" s="2" t="s">
        <v>40</v>
      </c>
      <c r="S38" s="2">
        <v>6</v>
      </c>
      <c r="W38" s="2" t="s">
        <v>41</v>
      </c>
    </row>
    <row r="39" spans="2:23" ht="19.5">
      <c r="C39" s="2">
        <v>10</v>
      </c>
      <c r="D39" s="28" t="s">
        <v>42</v>
      </c>
      <c r="E39" s="23"/>
      <c r="H39" s="2" t="s">
        <v>43</v>
      </c>
      <c r="S39" s="2">
        <v>1</v>
      </c>
      <c r="U39" s="26"/>
    </row>
    <row r="40" spans="2:23">
      <c r="D40" s="5" t="s">
        <v>44</v>
      </c>
      <c r="H40" s="2" t="s">
        <v>45</v>
      </c>
      <c r="K40" s="2" t="s">
        <v>46</v>
      </c>
      <c r="R40" s="2" t="s">
        <v>47</v>
      </c>
      <c r="S40" s="2">
        <f>SUM(S24:S39)+9</f>
        <v>82</v>
      </c>
      <c r="U40" s="2" t="s">
        <v>48</v>
      </c>
    </row>
    <row r="42" spans="2:23">
      <c r="C42" s="2" t="s">
        <v>49</v>
      </c>
      <c r="G42" s="2" t="s">
        <v>50</v>
      </c>
    </row>
    <row r="43" spans="2:23">
      <c r="C43" s="2" t="s">
        <v>51</v>
      </c>
      <c r="G43" s="2" t="s">
        <v>52</v>
      </c>
      <c r="Q43" s="2" t="s">
        <v>53</v>
      </c>
    </row>
    <row r="44" spans="2:23">
      <c r="C44" s="2" t="s">
        <v>54</v>
      </c>
    </row>
    <row r="45" spans="2:23">
      <c r="I45" s="25"/>
    </row>
    <row r="46" spans="2:23">
      <c r="B46" s="2" t="s">
        <v>42</v>
      </c>
    </row>
    <row r="47" spans="2:23">
      <c r="C47" s="2" t="s">
        <v>55</v>
      </c>
      <c r="G47" s="2" t="s">
        <v>56</v>
      </c>
      <c r="I47" s="25"/>
    </row>
    <row r="48" spans="2:23">
      <c r="C48" s="2" t="s">
        <v>57</v>
      </c>
      <c r="G48" s="29" t="s">
        <v>58</v>
      </c>
      <c r="I48" s="25"/>
    </row>
    <row r="49" spans="2:37">
      <c r="C49" s="2" t="s">
        <v>59</v>
      </c>
      <c r="G49" s="29" t="s">
        <v>60</v>
      </c>
      <c r="I49" s="25"/>
    </row>
    <row r="50" spans="2:37">
      <c r="C50" s="2" t="s">
        <v>61</v>
      </c>
      <c r="G50" s="29" t="s">
        <v>62</v>
      </c>
      <c r="I50" s="3"/>
    </row>
    <row r="51" spans="2:37">
      <c r="C51" s="2" t="s">
        <v>63</v>
      </c>
      <c r="G51" s="29" t="s">
        <v>64</v>
      </c>
      <c r="I51" s="5"/>
    </row>
    <row r="52" spans="2:37">
      <c r="C52" s="2" t="s">
        <v>65</v>
      </c>
      <c r="G52" s="29" t="s">
        <v>66</v>
      </c>
      <c r="I52" s="3"/>
    </row>
    <row r="53" spans="2:37">
      <c r="I53" s="25"/>
    </row>
    <row r="54" spans="2:37">
      <c r="B54" s="2" t="s">
        <v>67</v>
      </c>
    </row>
    <row r="55" spans="2:37">
      <c r="C55" s="25" t="s">
        <v>13</v>
      </c>
      <c r="H55" s="2" t="s">
        <v>16</v>
      </c>
      <c r="L55" s="25" t="s">
        <v>18</v>
      </c>
      <c r="O55" s="25" t="s">
        <v>24</v>
      </c>
      <c r="S55" s="25" t="s">
        <v>29</v>
      </c>
      <c r="V55" s="25" t="s">
        <v>31</v>
      </c>
      <c r="AA55" s="2" t="s">
        <v>33</v>
      </c>
      <c r="AF55" s="3" t="s">
        <v>35</v>
      </c>
      <c r="AI55" s="3" t="s">
        <v>38</v>
      </c>
      <c r="AK55" s="5" t="s">
        <v>42</v>
      </c>
    </row>
    <row r="56" spans="2:37">
      <c r="C56" s="2">
        <v>15</v>
      </c>
      <c r="H56" s="2">
        <v>14</v>
      </c>
      <c r="L56" s="2">
        <v>8</v>
      </c>
      <c r="O56" s="2">
        <v>15</v>
      </c>
      <c r="S56" s="2">
        <v>3</v>
      </c>
      <c r="W56" s="2">
        <v>2</v>
      </c>
      <c r="AB56" s="2">
        <v>3</v>
      </c>
      <c r="AF56" s="2">
        <v>6</v>
      </c>
      <c r="AI56" s="2">
        <v>6</v>
      </c>
      <c r="AK56" s="2">
        <v>1</v>
      </c>
    </row>
    <row r="57" spans="2:37">
      <c r="C57" s="2" t="s">
        <v>68</v>
      </c>
      <c r="H57" s="2" t="s">
        <v>69</v>
      </c>
      <c r="L57" s="30" t="s">
        <v>70</v>
      </c>
      <c r="M57" s="30"/>
      <c r="O57" s="2" t="s">
        <v>71</v>
      </c>
      <c r="S57" s="2">
        <v>11</v>
      </c>
      <c r="W57" s="2">
        <v>0</v>
      </c>
      <c r="AB57" s="2">
        <v>1</v>
      </c>
      <c r="AF57" s="82">
        <v>170712</v>
      </c>
      <c r="AG57" s="82"/>
      <c r="AI57" s="83">
        <v>99999</v>
      </c>
      <c r="AJ57" s="83"/>
      <c r="AK57" s="2">
        <v>3</v>
      </c>
    </row>
    <row r="59" spans="2:37">
      <c r="C59" s="2" t="str">
        <f>C57 &amp; "," &amp; H57 &amp; "," &amp; L57 &amp; "," &amp; O57 &amp; "," &amp; S57 &amp; "," &amp; W57 &amp; "," &amp; AB57 &amp; "," &amp; AF57 &amp; "," &amp; AI57 &amp; "," &amp;AK57</f>
        <v>299-A03370XXXXX,D1-C23R5-01,*5122,172602080S,11,0,1,170712,99999,3</v>
      </c>
    </row>
    <row r="60" spans="2:37">
      <c r="D60" s="31" t="s">
        <v>72</v>
      </c>
      <c r="E60" s="2">
        <f>LEN(C59)</f>
        <v>66</v>
      </c>
    </row>
    <row r="61" spans="2:37">
      <c r="D61" s="31"/>
    </row>
    <row r="63" spans="2:37">
      <c r="B63" s="2" t="s">
        <v>73</v>
      </c>
    </row>
    <row r="64" spans="2:37">
      <c r="C64" s="25" t="s">
        <v>13</v>
      </c>
      <c r="H64" s="2" t="s">
        <v>16</v>
      </c>
      <c r="L64" s="25" t="s">
        <v>18</v>
      </c>
      <c r="O64" s="25" t="s">
        <v>24</v>
      </c>
      <c r="S64" s="25" t="s">
        <v>29</v>
      </c>
      <c r="V64" s="25" t="s">
        <v>31</v>
      </c>
      <c r="AA64" s="2" t="s">
        <v>33</v>
      </c>
      <c r="AF64" s="3" t="s">
        <v>35</v>
      </c>
      <c r="AI64" s="3" t="s">
        <v>38</v>
      </c>
      <c r="AK64" s="5" t="s">
        <v>42</v>
      </c>
    </row>
    <row r="65" spans="2:37">
      <c r="C65" s="2">
        <v>15</v>
      </c>
      <c r="H65" s="2">
        <v>14</v>
      </c>
      <c r="L65" s="2">
        <v>8</v>
      </c>
      <c r="O65" s="2">
        <v>15</v>
      </c>
      <c r="S65" s="2">
        <v>3</v>
      </c>
      <c r="W65" s="2">
        <v>2</v>
      </c>
      <c r="AB65" s="2">
        <v>3</v>
      </c>
      <c r="AF65" s="2">
        <v>6</v>
      </c>
      <c r="AI65" s="2">
        <v>6</v>
      </c>
      <c r="AK65" s="2">
        <v>1</v>
      </c>
    </row>
    <row r="66" spans="2:37">
      <c r="C66" s="2" t="s">
        <v>68</v>
      </c>
      <c r="H66" s="2" t="s">
        <v>69</v>
      </c>
      <c r="L66" s="2" t="s">
        <v>74</v>
      </c>
      <c r="O66" s="2" t="s">
        <v>71</v>
      </c>
      <c r="S66" s="2">
        <v>11</v>
      </c>
      <c r="W66" s="2">
        <v>0</v>
      </c>
      <c r="AB66" s="2">
        <v>1</v>
      </c>
      <c r="AF66" s="82">
        <v>170712</v>
      </c>
      <c r="AG66" s="82"/>
      <c r="AI66" s="83">
        <v>99999</v>
      </c>
      <c r="AJ66" s="83"/>
      <c r="AK66" s="2">
        <v>3</v>
      </c>
    </row>
    <row r="68" spans="2:37">
      <c r="C68" s="2" t="str">
        <f>C66 &amp; "," &amp; H66 &amp; "," &amp; L66 &amp; "," &amp; O66 &amp; "," &amp; S66 &amp; "," &amp; W66 &amp; "," &amp; AB66 &amp; "," &amp; AF66 &amp; "," &amp; AI66 &amp; "," &amp;AK66</f>
        <v>299-A03370XXXXX,D1-C23R5-01,A1234567,172602080S,11,0,1,170712,99999,3</v>
      </c>
    </row>
    <row r="69" spans="2:37">
      <c r="D69" s="31" t="s">
        <v>72</v>
      </c>
      <c r="E69" s="2">
        <f>LEN(C68)</f>
        <v>69</v>
      </c>
    </row>
    <row r="70" spans="2:37">
      <c r="D70" s="31"/>
    </row>
    <row r="71" spans="2:37" hidden="1">
      <c r="B71" s="84" t="s">
        <v>75</v>
      </c>
      <c r="C71" s="85"/>
      <c r="D71" s="85"/>
      <c r="E71" s="85"/>
      <c r="F71" s="85"/>
      <c r="G71" s="85"/>
      <c r="H71" s="86"/>
      <c r="I71" s="84" t="s">
        <v>76</v>
      </c>
      <c r="J71" s="85"/>
      <c r="K71" s="86"/>
      <c r="L71" s="84" t="s">
        <v>77</v>
      </c>
      <c r="M71" s="85"/>
      <c r="N71" s="85"/>
      <c r="O71" s="85"/>
      <c r="P71" s="85"/>
      <c r="Q71" s="85"/>
      <c r="R71" s="85"/>
      <c r="S71" s="85"/>
      <c r="T71" s="85"/>
      <c r="U71" s="86"/>
      <c r="V71" s="84" t="s">
        <v>78</v>
      </c>
      <c r="W71" s="85"/>
      <c r="X71" s="85"/>
      <c r="Y71" s="85"/>
      <c r="Z71" s="85"/>
      <c r="AA71" s="86"/>
    </row>
    <row r="72" spans="2:37" hidden="1">
      <c r="B72" s="32" t="s">
        <v>79</v>
      </c>
      <c r="G72" s="95">
        <v>25</v>
      </c>
      <c r="H72" s="96"/>
      <c r="I72" s="97">
        <v>15</v>
      </c>
      <c r="J72" s="98"/>
      <c r="K72" s="99"/>
      <c r="L72" s="97">
        <v>50</v>
      </c>
      <c r="M72" s="99"/>
      <c r="N72" s="33" t="s">
        <v>80</v>
      </c>
      <c r="O72" s="5"/>
      <c r="P72" s="5"/>
      <c r="Q72" s="5"/>
      <c r="R72" s="100" t="s">
        <v>81</v>
      </c>
      <c r="S72" s="101"/>
      <c r="T72" s="101"/>
      <c r="U72" s="102"/>
      <c r="V72" s="34"/>
      <c r="W72" s="35"/>
      <c r="X72" s="35"/>
      <c r="Y72" s="35"/>
      <c r="Z72" s="35"/>
      <c r="AA72" s="36"/>
    </row>
    <row r="73" spans="2:37" hidden="1">
      <c r="B73" s="32" t="s">
        <v>82</v>
      </c>
      <c r="G73" s="92">
        <v>15</v>
      </c>
      <c r="H73" s="94"/>
      <c r="I73" s="87">
        <v>11</v>
      </c>
      <c r="J73" s="82"/>
      <c r="K73" s="88"/>
      <c r="L73" s="87">
        <v>11</v>
      </c>
      <c r="M73" s="88"/>
      <c r="N73" s="37" t="s">
        <v>83</v>
      </c>
      <c r="O73" s="38"/>
      <c r="P73" s="38"/>
      <c r="Q73" s="38"/>
      <c r="R73" s="103" t="s">
        <v>84</v>
      </c>
      <c r="S73" s="104"/>
      <c r="T73" s="104"/>
      <c r="U73" s="105"/>
      <c r="V73" s="32"/>
      <c r="AA73" s="39"/>
    </row>
    <row r="74" spans="2:37" hidden="1">
      <c r="B74" s="32" t="s">
        <v>85</v>
      </c>
      <c r="G74" s="87">
        <v>10</v>
      </c>
      <c r="H74" s="88"/>
      <c r="I74" s="87">
        <v>8</v>
      </c>
      <c r="J74" s="82"/>
      <c r="K74" s="88"/>
      <c r="L74" s="87">
        <v>10</v>
      </c>
      <c r="M74" s="88"/>
      <c r="N74" s="40" t="s">
        <v>86</v>
      </c>
      <c r="O74" s="41"/>
      <c r="P74" s="41"/>
      <c r="Q74" s="41"/>
      <c r="R74" s="89" t="s">
        <v>87</v>
      </c>
      <c r="S74" s="90"/>
      <c r="T74" s="90"/>
      <c r="U74" s="91"/>
      <c r="V74" s="32"/>
      <c r="AA74" s="39"/>
    </row>
    <row r="75" spans="2:37" hidden="1">
      <c r="B75" s="32" t="s">
        <v>88</v>
      </c>
      <c r="G75" s="87">
        <v>20</v>
      </c>
      <c r="H75" s="88"/>
      <c r="I75" s="92">
        <v>10</v>
      </c>
      <c r="J75" s="93"/>
      <c r="K75" s="94"/>
      <c r="L75" s="87">
        <v>20</v>
      </c>
      <c r="M75" s="88"/>
      <c r="N75" s="40" t="s">
        <v>89</v>
      </c>
      <c r="O75" s="41"/>
      <c r="P75" s="41"/>
      <c r="Q75" s="41"/>
      <c r="R75" s="89" t="s">
        <v>90</v>
      </c>
      <c r="S75" s="90"/>
      <c r="T75" s="90"/>
      <c r="U75" s="91"/>
      <c r="V75" s="32"/>
      <c r="AA75" s="39"/>
    </row>
    <row r="76" spans="2:37" hidden="1">
      <c r="B76" s="32" t="s">
        <v>91</v>
      </c>
      <c r="G76" s="87">
        <v>4</v>
      </c>
      <c r="H76" s="88"/>
      <c r="I76" s="92">
        <v>2</v>
      </c>
      <c r="J76" s="93"/>
      <c r="K76" s="94"/>
      <c r="L76" s="87" t="s">
        <v>92</v>
      </c>
      <c r="M76" s="88"/>
      <c r="N76" s="40" t="s">
        <v>93</v>
      </c>
      <c r="O76" s="41"/>
      <c r="P76" s="41"/>
      <c r="Q76" s="41"/>
      <c r="R76" s="89" t="s">
        <v>92</v>
      </c>
      <c r="S76" s="90"/>
      <c r="T76" s="90"/>
      <c r="U76" s="91"/>
      <c r="V76" s="32"/>
      <c r="AA76" s="39"/>
    </row>
    <row r="77" spans="2:37" hidden="1">
      <c r="B77" s="32" t="s">
        <v>94</v>
      </c>
      <c r="G77" s="87">
        <v>2</v>
      </c>
      <c r="H77" s="88"/>
      <c r="I77" s="92"/>
      <c r="J77" s="93"/>
      <c r="K77" s="94"/>
      <c r="L77" s="87" t="s">
        <v>92</v>
      </c>
      <c r="M77" s="88"/>
      <c r="N77" s="40" t="s">
        <v>95</v>
      </c>
      <c r="O77" s="41"/>
      <c r="P77" s="41"/>
      <c r="Q77" s="41"/>
      <c r="R77" s="89" t="s">
        <v>96</v>
      </c>
      <c r="S77" s="90"/>
      <c r="T77" s="90"/>
      <c r="U77" s="91"/>
      <c r="V77" s="32"/>
      <c r="AA77" s="39"/>
    </row>
    <row r="78" spans="2:37" hidden="1">
      <c r="B78" s="32" t="s">
        <v>97</v>
      </c>
      <c r="G78" s="87">
        <v>4</v>
      </c>
      <c r="H78" s="88"/>
      <c r="I78" s="92"/>
      <c r="J78" s="93"/>
      <c r="K78" s="94"/>
      <c r="L78" s="87" t="s">
        <v>92</v>
      </c>
      <c r="M78" s="88"/>
      <c r="N78" s="40" t="s">
        <v>98</v>
      </c>
      <c r="O78" s="41"/>
      <c r="P78" s="41"/>
      <c r="Q78" s="41"/>
      <c r="R78" s="89" t="s">
        <v>92</v>
      </c>
      <c r="S78" s="90"/>
      <c r="T78" s="90"/>
      <c r="U78" s="91"/>
      <c r="V78" s="32"/>
      <c r="AA78" s="39"/>
    </row>
    <row r="79" spans="2:37" hidden="1">
      <c r="B79" s="32" t="s">
        <v>99</v>
      </c>
      <c r="G79" s="92">
        <v>8</v>
      </c>
      <c r="H79" s="94"/>
      <c r="I79" s="87">
        <v>6</v>
      </c>
      <c r="J79" s="82"/>
      <c r="K79" s="88"/>
      <c r="L79" s="87">
        <v>8</v>
      </c>
      <c r="M79" s="88"/>
      <c r="N79" s="40" t="s">
        <v>100</v>
      </c>
      <c r="O79" s="41"/>
      <c r="P79" s="41"/>
      <c r="Q79" s="41"/>
      <c r="R79" s="89" t="s">
        <v>101</v>
      </c>
      <c r="S79" s="90"/>
      <c r="T79" s="90"/>
      <c r="U79" s="91"/>
      <c r="V79" s="32" t="s">
        <v>102</v>
      </c>
      <c r="AA79" s="39"/>
    </row>
    <row r="80" spans="2:37" hidden="1">
      <c r="B80" s="32" t="s">
        <v>103</v>
      </c>
      <c r="G80" s="92">
        <v>10</v>
      </c>
      <c r="H80" s="94"/>
      <c r="I80" s="87">
        <v>5</v>
      </c>
      <c r="J80" s="82"/>
      <c r="K80" s="88"/>
      <c r="L80" s="87">
        <v>38</v>
      </c>
      <c r="M80" s="88"/>
      <c r="N80" s="40" t="s">
        <v>104</v>
      </c>
      <c r="O80" s="41"/>
      <c r="P80" s="41"/>
      <c r="Q80" s="41"/>
      <c r="R80" s="89" t="s">
        <v>105</v>
      </c>
      <c r="S80" s="90"/>
      <c r="T80" s="90"/>
      <c r="U80" s="91"/>
      <c r="V80" s="32"/>
      <c r="AA80" s="39"/>
    </row>
    <row r="81" spans="2:27" hidden="1">
      <c r="B81" s="32" t="s">
        <v>106</v>
      </c>
      <c r="G81" s="87">
        <v>1</v>
      </c>
      <c r="H81" s="88"/>
      <c r="I81" s="87">
        <v>1</v>
      </c>
      <c r="J81" s="82"/>
      <c r="K81" s="88"/>
      <c r="L81" s="87">
        <v>1</v>
      </c>
      <c r="M81" s="88"/>
      <c r="N81" s="40" t="s">
        <v>107</v>
      </c>
      <c r="O81" s="41"/>
      <c r="P81" s="41"/>
      <c r="Q81" s="41"/>
      <c r="R81" s="89" t="s">
        <v>108</v>
      </c>
      <c r="S81" s="90"/>
      <c r="T81" s="90"/>
      <c r="U81" s="91"/>
      <c r="V81" s="32"/>
      <c r="AA81" s="39"/>
    </row>
    <row r="82" spans="2:27" hidden="1">
      <c r="B82" s="84" t="s">
        <v>47</v>
      </c>
      <c r="C82" s="85"/>
      <c r="D82" s="85"/>
      <c r="E82" s="85"/>
      <c r="F82" s="86"/>
      <c r="G82" s="84">
        <f>SUM(G72:H81)</f>
        <v>99</v>
      </c>
      <c r="H82" s="86"/>
      <c r="I82" s="84">
        <f>SUM(I72:K81)</f>
        <v>58</v>
      </c>
      <c r="J82" s="85"/>
      <c r="K82" s="86"/>
      <c r="L82" s="84"/>
      <c r="M82" s="86"/>
      <c r="N82" s="42"/>
      <c r="O82" s="43"/>
      <c r="P82" s="43"/>
      <c r="Q82" s="43"/>
      <c r="R82" s="106"/>
      <c r="S82" s="107"/>
      <c r="T82" s="107"/>
      <c r="U82" s="108"/>
      <c r="V82" s="44"/>
      <c r="W82" s="45"/>
      <c r="X82" s="45"/>
      <c r="Y82" s="45"/>
      <c r="Z82" s="45"/>
      <c r="AA82" s="46"/>
    </row>
    <row r="83" spans="2:27" hidden="1"/>
    <row r="84" spans="2:27" hidden="1"/>
    <row r="85" spans="2:27" hidden="1"/>
    <row r="86" spans="2:27" hidden="1">
      <c r="B86" s="84" t="s">
        <v>109</v>
      </c>
      <c r="C86" s="85"/>
      <c r="D86" s="85"/>
      <c r="E86" s="85"/>
      <c r="F86" s="85"/>
      <c r="G86" s="85"/>
      <c r="H86" s="86"/>
      <c r="I86" s="84" t="s">
        <v>76</v>
      </c>
      <c r="J86" s="85"/>
      <c r="K86" s="86"/>
      <c r="L86" s="84" t="s">
        <v>77</v>
      </c>
      <c r="M86" s="85"/>
      <c r="N86" s="85"/>
      <c r="O86" s="85"/>
      <c r="P86" s="85"/>
      <c r="Q86" s="85"/>
      <c r="R86" s="85"/>
      <c r="S86" s="85"/>
      <c r="T86" s="85"/>
      <c r="U86" s="86"/>
      <c r="V86" s="84" t="s">
        <v>78</v>
      </c>
      <c r="W86" s="85"/>
      <c r="X86" s="85"/>
      <c r="Y86" s="85"/>
      <c r="Z86" s="85"/>
      <c r="AA86" s="86"/>
    </row>
    <row r="87" spans="2:27" hidden="1">
      <c r="B87" s="32" t="s">
        <v>79</v>
      </c>
      <c r="G87" s="95">
        <v>15</v>
      </c>
      <c r="H87" s="96"/>
      <c r="I87" s="97">
        <v>15</v>
      </c>
      <c r="J87" s="98"/>
      <c r="K87" s="99"/>
      <c r="L87" s="97">
        <v>50</v>
      </c>
      <c r="M87" s="99"/>
      <c r="N87" s="33" t="s">
        <v>80</v>
      </c>
      <c r="O87" s="5"/>
      <c r="P87" s="5"/>
      <c r="Q87" s="5"/>
      <c r="R87" s="100" t="s">
        <v>81</v>
      </c>
      <c r="S87" s="101"/>
      <c r="T87" s="101"/>
      <c r="U87" s="102"/>
      <c r="V87" s="34"/>
      <c r="W87" s="35"/>
      <c r="X87" s="35"/>
      <c r="Y87" s="35"/>
      <c r="Z87" s="35"/>
      <c r="AA87" s="36"/>
    </row>
    <row r="88" spans="2:27" hidden="1">
      <c r="B88" s="32" t="s">
        <v>82</v>
      </c>
      <c r="G88" s="92">
        <v>11</v>
      </c>
      <c r="H88" s="94"/>
      <c r="I88" s="87">
        <v>11</v>
      </c>
      <c r="J88" s="82"/>
      <c r="K88" s="88"/>
      <c r="L88" s="87">
        <v>11</v>
      </c>
      <c r="M88" s="88"/>
      <c r="N88" s="37" t="s">
        <v>83</v>
      </c>
      <c r="O88" s="38"/>
      <c r="P88" s="38"/>
      <c r="Q88" s="38"/>
      <c r="R88" s="103" t="s">
        <v>84</v>
      </c>
      <c r="S88" s="104"/>
      <c r="T88" s="104"/>
      <c r="U88" s="105"/>
      <c r="V88" s="32"/>
      <c r="AA88" s="39"/>
    </row>
    <row r="89" spans="2:27" hidden="1">
      <c r="B89" s="32" t="s">
        <v>85</v>
      </c>
      <c r="G89" s="92">
        <v>8</v>
      </c>
      <c r="H89" s="94"/>
      <c r="I89" s="87">
        <v>8</v>
      </c>
      <c r="J89" s="82"/>
      <c r="K89" s="88"/>
      <c r="L89" s="87">
        <v>10</v>
      </c>
      <c r="M89" s="88"/>
      <c r="N89" s="40" t="s">
        <v>86</v>
      </c>
      <c r="O89" s="41"/>
      <c r="P89" s="41"/>
      <c r="Q89" s="41"/>
      <c r="R89" s="89" t="s">
        <v>87</v>
      </c>
      <c r="S89" s="90"/>
      <c r="T89" s="90"/>
      <c r="U89" s="91"/>
      <c r="V89" s="32"/>
      <c r="AA89" s="39"/>
    </row>
    <row r="90" spans="2:27" hidden="1">
      <c r="B90" s="32" t="s">
        <v>88</v>
      </c>
      <c r="G90" s="92">
        <v>15</v>
      </c>
      <c r="H90" s="94"/>
      <c r="I90" s="92">
        <v>15</v>
      </c>
      <c r="J90" s="93"/>
      <c r="K90" s="94"/>
      <c r="L90" s="87">
        <v>20</v>
      </c>
      <c r="M90" s="88"/>
      <c r="N90" s="40" t="s">
        <v>89</v>
      </c>
      <c r="O90" s="41"/>
      <c r="P90" s="41"/>
      <c r="Q90" s="41"/>
      <c r="R90" s="89" t="s">
        <v>90</v>
      </c>
      <c r="S90" s="90"/>
      <c r="T90" s="90"/>
      <c r="U90" s="91"/>
      <c r="V90" s="32"/>
      <c r="AA90" s="39"/>
    </row>
    <row r="91" spans="2:27" hidden="1">
      <c r="B91" s="32" t="s">
        <v>91</v>
      </c>
      <c r="G91" s="92">
        <v>3</v>
      </c>
      <c r="H91" s="94"/>
      <c r="I91" s="92">
        <v>3</v>
      </c>
      <c r="J91" s="93"/>
      <c r="K91" s="94"/>
      <c r="L91" s="87" t="s">
        <v>92</v>
      </c>
      <c r="M91" s="88"/>
      <c r="N91" s="40" t="s">
        <v>93</v>
      </c>
      <c r="O91" s="41"/>
      <c r="P91" s="41"/>
      <c r="Q91" s="41"/>
      <c r="R91" s="89" t="s">
        <v>92</v>
      </c>
      <c r="S91" s="90"/>
      <c r="T91" s="90"/>
      <c r="U91" s="91"/>
      <c r="V91" s="32"/>
      <c r="AA91" s="39"/>
    </row>
    <row r="92" spans="2:27" hidden="1">
      <c r="B92" s="32" t="s">
        <v>94</v>
      </c>
      <c r="G92" s="87">
        <v>2</v>
      </c>
      <c r="H92" s="88"/>
      <c r="I92" s="92">
        <v>2</v>
      </c>
      <c r="J92" s="93"/>
      <c r="K92" s="94"/>
      <c r="L92" s="87" t="s">
        <v>92</v>
      </c>
      <c r="M92" s="88"/>
      <c r="N92" s="40" t="s">
        <v>95</v>
      </c>
      <c r="O92" s="41"/>
      <c r="P92" s="41"/>
      <c r="Q92" s="41"/>
      <c r="R92" s="89" t="s">
        <v>96</v>
      </c>
      <c r="S92" s="90"/>
      <c r="T92" s="90"/>
      <c r="U92" s="91"/>
      <c r="V92" s="32"/>
      <c r="AA92" s="39"/>
    </row>
    <row r="93" spans="2:27" hidden="1">
      <c r="B93" s="32" t="s">
        <v>97</v>
      </c>
      <c r="G93" s="92">
        <v>3</v>
      </c>
      <c r="H93" s="94"/>
      <c r="I93" s="92">
        <v>3</v>
      </c>
      <c r="J93" s="93"/>
      <c r="K93" s="94"/>
      <c r="L93" s="87" t="s">
        <v>92</v>
      </c>
      <c r="M93" s="88"/>
      <c r="N93" s="40" t="s">
        <v>98</v>
      </c>
      <c r="O93" s="41"/>
      <c r="P93" s="41"/>
      <c r="Q93" s="41"/>
      <c r="R93" s="89" t="s">
        <v>92</v>
      </c>
      <c r="S93" s="90"/>
      <c r="T93" s="90"/>
      <c r="U93" s="91"/>
      <c r="V93" s="32"/>
      <c r="AA93" s="39"/>
    </row>
    <row r="94" spans="2:27" hidden="1">
      <c r="B94" s="32" t="s">
        <v>99</v>
      </c>
      <c r="G94" s="92">
        <v>6</v>
      </c>
      <c r="H94" s="94"/>
      <c r="I94" s="87">
        <v>6</v>
      </c>
      <c r="J94" s="82"/>
      <c r="K94" s="88"/>
      <c r="L94" s="87">
        <v>8</v>
      </c>
      <c r="M94" s="88"/>
      <c r="N94" s="40" t="s">
        <v>100</v>
      </c>
      <c r="O94" s="41"/>
      <c r="P94" s="41"/>
      <c r="Q94" s="41"/>
      <c r="R94" s="89" t="s">
        <v>101</v>
      </c>
      <c r="S94" s="90"/>
      <c r="T94" s="90"/>
      <c r="U94" s="91"/>
      <c r="V94" s="32" t="s">
        <v>102</v>
      </c>
      <c r="AA94" s="39"/>
    </row>
    <row r="95" spans="2:27" hidden="1">
      <c r="B95" s="32" t="s">
        <v>103</v>
      </c>
      <c r="G95" s="92">
        <v>6</v>
      </c>
      <c r="H95" s="94"/>
      <c r="I95" s="92">
        <v>6</v>
      </c>
      <c r="J95" s="93"/>
      <c r="K95" s="94"/>
      <c r="L95" s="87">
        <v>38</v>
      </c>
      <c r="M95" s="88"/>
      <c r="N95" s="40" t="s">
        <v>104</v>
      </c>
      <c r="O95" s="41"/>
      <c r="P95" s="41"/>
      <c r="Q95" s="41"/>
      <c r="R95" s="89" t="s">
        <v>105</v>
      </c>
      <c r="S95" s="90"/>
      <c r="T95" s="90"/>
      <c r="U95" s="91"/>
      <c r="V95" s="32"/>
      <c r="AA95" s="39"/>
    </row>
    <row r="96" spans="2:27" hidden="1">
      <c r="B96" s="32" t="s">
        <v>106</v>
      </c>
      <c r="G96" s="87">
        <v>1</v>
      </c>
      <c r="H96" s="88"/>
      <c r="I96" s="87">
        <v>1</v>
      </c>
      <c r="J96" s="82"/>
      <c r="K96" s="88"/>
      <c r="L96" s="87">
        <v>1</v>
      </c>
      <c r="M96" s="88"/>
      <c r="N96" s="40" t="s">
        <v>107</v>
      </c>
      <c r="O96" s="41"/>
      <c r="P96" s="41"/>
      <c r="Q96" s="41"/>
      <c r="R96" s="89" t="s">
        <v>108</v>
      </c>
      <c r="S96" s="90"/>
      <c r="T96" s="90"/>
      <c r="U96" s="91"/>
      <c r="V96" s="32"/>
      <c r="AA96" s="39"/>
    </row>
    <row r="97" spans="2:27" hidden="1">
      <c r="B97" s="84" t="s">
        <v>47</v>
      </c>
      <c r="C97" s="85"/>
      <c r="D97" s="85"/>
      <c r="E97" s="85"/>
      <c r="F97" s="86"/>
      <c r="G97" s="84">
        <f>SUM(G87:H96)</f>
        <v>70</v>
      </c>
      <c r="H97" s="86"/>
      <c r="I97" s="84">
        <f>SUM(I87:K96)</f>
        <v>70</v>
      </c>
      <c r="J97" s="85"/>
      <c r="K97" s="86"/>
      <c r="L97" s="84"/>
      <c r="M97" s="86"/>
      <c r="N97" s="42"/>
      <c r="O97" s="43"/>
      <c r="P97" s="43"/>
      <c r="Q97" s="43"/>
      <c r="R97" s="106"/>
      <c r="S97" s="107"/>
      <c r="T97" s="107"/>
      <c r="U97" s="108"/>
      <c r="V97" s="44"/>
      <c r="W97" s="45"/>
      <c r="X97" s="45"/>
      <c r="Y97" s="45"/>
      <c r="Z97" s="45"/>
      <c r="AA97" s="46"/>
    </row>
    <row r="98" spans="2:27" hidden="1"/>
    <row r="99" spans="2:27" hidden="1">
      <c r="B99" s="2" t="s">
        <v>110</v>
      </c>
      <c r="R99" s="2" t="s">
        <v>111</v>
      </c>
    </row>
    <row r="100" spans="2:27" hidden="1"/>
    <row r="101" spans="2:27" hidden="1">
      <c r="B101" s="2" t="s">
        <v>112</v>
      </c>
    </row>
    <row r="102" spans="2:27" hidden="1"/>
  </sheetData>
  <mergeCells count="102">
    <mergeCell ref="B97:F97"/>
    <mergeCell ref="G97:H97"/>
    <mergeCell ref="I97:K97"/>
    <mergeCell ref="L97:M97"/>
    <mergeCell ref="R97:U97"/>
    <mergeCell ref="G95:H95"/>
    <mergeCell ref="I95:K95"/>
    <mergeCell ref="L95:M95"/>
    <mergeCell ref="R95:U95"/>
    <mergeCell ref="G96:H96"/>
    <mergeCell ref="I96:K96"/>
    <mergeCell ref="L96:M96"/>
    <mergeCell ref="R96:U96"/>
    <mergeCell ref="G93:H93"/>
    <mergeCell ref="I93:K93"/>
    <mergeCell ref="L93:M93"/>
    <mergeCell ref="R93:U93"/>
    <mergeCell ref="G94:H94"/>
    <mergeCell ref="I94:K94"/>
    <mergeCell ref="L94:M94"/>
    <mergeCell ref="R94:U94"/>
    <mergeCell ref="G91:H91"/>
    <mergeCell ref="I91:K91"/>
    <mergeCell ref="L91:M91"/>
    <mergeCell ref="R91:U91"/>
    <mergeCell ref="G92:H92"/>
    <mergeCell ref="I92:K92"/>
    <mergeCell ref="L92:M92"/>
    <mergeCell ref="R92:U92"/>
    <mergeCell ref="G89:H89"/>
    <mergeCell ref="I89:K89"/>
    <mergeCell ref="L89:M89"/>
    <mergeCell ref="R89:U89"/>
    <mergeCell ref="G90:H90"/>
    <mergeCell ref="I90:K90"/>
    <mergeCell ref="L90:M90"/>
    <mergeCell ref="R90:U90"/>
    <mergeCell ref="V86:AA86"/>
    <mergeCell ref="G87:H87"/>
    <mergeCell ref="I87:K87"/>
    <mergeCell ref="L87:M87"/>
    <mergeCell ref="R87:U87"/>
    <mergeCell ref="G88:H88"/>
    <mergeCell ref="I88:K88"/>
    <mergeCell ref="L88:M88"/>
    <mergeCell ref="R88:U88"/>
    <mergeCell ref="B82:F82"/>
    <mergeCell ref="G82:H82"/>
    <mergeCell ref="I82:K82"/>
    <mergeCell ref="L82:M82"/>
    <mergeCell ref="R82:U82"/>
    <mergeCell ref="B86:H86"/>
    <mergeCell ref="I86:K86"/>
    <mergeCell ref="L86:U86"/>
    <mergeCell ref="G80:H80"/>
    <mergeCell ref="I80:K80"/>
    <mergeCell ref="L80:M80"/>
    <mergeCell ref="R80:U80"/>
    <mergeCell ref="G81:H81"/>
    <mergeCell ref="I81:K81"/>
    <mergeCell ref="L81:M81"/>
    <mergeCell ref="R81:U81"/>
    <mergeCell ref="G78:H78"/>
    <mergeCell ref="I78:K78"/>
    <mergeCell ref="L78:M78"/>
    <mergeCell ref="R78:U78"/>
    <mergeCell ref="G79:H79"/>
    <mergeCell ref="I79:K79"/>
    <mergeCell ref="L79:M79"/>
    <mergeCell ref="R79:U79"/>
    <mergeCell ref="G76:H76"/>
    <mergeCell ref="I76:K76"/>
    <mergeCell ref="L76:M76"/>
    <mergeCell ref="R76:U76"/>
    <mergeCell ref="G77:H77"/>
    <mergeCell ref="I77:K77"/>
    <mergeCell ref="L77:M77"/>
    <mergeCell ref="R77:U77"/>
    <mergeCell ref="G75:H75"/>
    <mergeCell ref="I75:K75"/>
    <mergeCell ref="L75:M75"/>
    <mergeCell ref="R75:U75"/>
    <mergeCell ref="G72:H72"/>
    <mergeCell ref="I72:K72"/>
    <mergeCell ref="L72:M72"/>
    <mergeCell ref="R72:U72"/>
    <mergeCell ref="G73:H73"/>
    <mergeCell ref="I73:K73"/>
    <mergeCell ref="L73:M73"/>
    <mergeCell ref="R73:U73"/>
    <mergeCell ref="AF57:AG57"/>
    <mergeCell ref="AI57:AJ57"/>
    <mergeCell ref="AF66:AG66"/>
    <mergeCell ref="AI66:AJ66"/>
    <mergeCell ref="B71:H71"/>
    <mergeCell ref="I71:K71"/>
    <mergeCell ref="L71:U71"/>
    <mergeCell ref="V71:AA71"/>
    <mergeCell ref="G74:H74"/>
    <mergeCell ref="I74:K74"/>
    <mergeCell ref="L74:M74"/>
    <mergeCell ref="R74:U74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4Mラベル</vt:lpstr>
      <vt:lpstr>参考資料メーカー依頼事項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奥秋 一也</dc:creator>
  <cp:lastModifiedBy>中村 純規</cp:lastModifiedBy>
  <dcterms:created xsi:type="dcterms:W3CDTF">2021-06-02T02:03:46Z</dcterms:created>
  <dcterms:modified xsi:type="dcterms:W3CDTF">2021-06-08T08:06:30Z</dcterms:modified>
</cp:coreProperties>
</file>