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\Desktop\PROYECTO JOYERIA\"/>
    </mc:Choice>
  </mc:AlternateContent>
  <xr:revisionPtr revIDLastSave="0" documentId="13_ncr:1_{9A8FE4BD-EF88-4452-87C9-7CDE5B8D7F21}" xr6:coauthVersionLast="47" xr6:coauthVersionMax="47" xr10:uidLastSave="{00000000-0000-0000-0000-000000000000}"/>
  <bookViews>
    <workbookView xWindow="20280" yWindow="-120" windowWidth="29040" windowHeight="15720" xr2:uid="{AF402974-C4DC-465C-8673-C9AA6E8B4EBE}"/>
  </bookViews>
  <sheets>
    <sheet name="HOJA VENTAS" sheetId="1" r:id="rId1"/>
    <sheet name="Hoja2" sheetId="6" r:id="rId2"/>
    <sheet name="PRODUCTOS_FOTOS" sheetId="3" state="hidden" r:id="rId3"/>
    <sheet name="VENDEDOR_FOTOS" sheetId="2" state="hidden" r:id="rId4"/>
    <sheet name="AGREGAS MAS DATOS" sheetId="4" state="hidden" r:id="rId5"/>
  </sheets>
  <definedNames>
    <definedName name="_xlcn.WorksheetConnection_JOYERIA_JPV.xlsxFOTO_PRODUCTOS1" hidden="1">FOTO_PRODUCTOS</definedName>
    <definedName name="_xlcn.WorksheetConnection_JOYERIA_JPV.xlsxFOTO_VENDEDOR1" hidden="1">FOTO_VENDEDOR[]</definedName>
    <definedName name="_xlcn.WorksheetConnection_JOYERIA_JPV.xlsxVENTAS1" hidden="1">JOYERIA_JPV[]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" name="VENTAS" connection="WorksheetConnection_JOYERIA_JPV.xlsx!VENTAS"/>
          <x15:modelTable id="FOTO_PRODUCTOS" name="FOTO_PRODUCTOS" connection="WorksheetConnection_JOYERIA_JPV.xlsx!FOTO_PRODUCTOS"/>
          <x15:modelTable id="FOTO_VENDEDOR" name="FOTO_VENDEDOR" connection="WorksheetConnection_JOYERIA_JPV.xlsx!FOTO_VENDEDOR"/>
        </x15:modelTables>
        <x15:modelRelationships>
          <x15:modelRelationship fromTable="VENTAS" fromColumn="VENDEDOR" toTable="FOTO_VENDEDOR" toColumn="VENDEDOR"/>
          <x15:modelRelationship fromTable="VENTAS" fromColumn="PRODUCTO" toTable="FOTO_PRODUCTOS" toColumn="PRODUC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5" i="1" l="1"/>
  <c r="E365" i="1"/>
  <c r="D365" i="1"/>
  <c r="H364" i="1"/>
  <c r="E364" i="1"/>
  <c r="D364" i="1"/>
  <c r="H363" i="1"/>
  <c r="E363" i="1"/>
  <c r="D363" i="1"/>
  <c r="H362" i="1"/>
  <c r="E362" i="1"/>
  <c r="D362" i="1"/>
  <c r="H361" i="1"/>
  <c r="E361" i="1"/>
  <c r="D361" i="1"/>
  <c r="H360" i="1"/>
  <c r="E360" i="1"/>
  <c r="D360" i="1"/>
  <c r="H359" i="1"/>
  <c r="E359" i="1"/>
  <c r="D359" i="1"/>
  <c r="H358" i="1"/>
  <c r="E358" i="1"/>
  <c r="D358" i="1"/>
  <c r="H357" i="1"/>
  <c r="E357" i="1"/>
  <c r="D357" i="1"/>
  <c r="H356" i="1"/>
  <c r="E356" i="1"/>
  <c r="D356" i="1"/>
  <c r="H355" i="1"/>
  <c r="E355" i="1"/>
  <c r="D355" i="1"/>
  <c r="H354" i="1"/>
  <c r="E354" i="1"/>
  <c r="D354" i="1"/>
  <c r="H353" i="1"/>
  <c r="E353" i="1"/>
  <c r="D353" i="1"/>
  <c r="H352" i="1"/>
  <c r="E352" i="1"/>
  <c r="D352" i="1"/>
  <c r="H351" i="1"/>
  <c r="E351" i="1"/>
  <c r="D351" i="1"/>
  <c r="H350" i="1"/>
  <c r="E350" i="1"/>
  <c r="D350" i="1"/>
  <c r="H349" i="1"/>
  <c r="E349" i="1"/>
  <c r="D349" i="1"/>
  <c r="H348" i="1"/>
  <c r="E348" i="1"/>
  <c r="D348" i="1"/>
  <c r="H347" i="1"/>
  <c r="E347" i="1"/>
  <c r="D347" i="1"/>
  <c r="H346" i="1"/>
  <c r="E346" i="1"/>
  <c r="D346" i="1"/>
  <c r="H345" i="1"/>
  <c r="E345" i="1"/>
  <c r="D345" i="1"/>
  <c r="H344" i="1"/>
  <c r="E344" i="1"/>
  <c r="D344" i="1"/>
  <c r="H343" i="1"/>
  <c r="E343" i="1"/>
  <c r="D343" i="1"/>
  <c r="H342" i="1"/>
  <c r="E342" i="1"/>
  <c r="D342" i="1"/>
  <c r="H341" i="1"/>
  <c r="E341" i="1"/>
  <c r="D341" i="1"/>
  <c r="H340" i="1"/>
  <c r="E340" i="1"/>
  <c r="D340" i="1"/>
  <c r="H339" i="1"/>
  <c r="E339" i="1"/>
  <c r="D339" i="1"/>
  <c r="H338" i="1"/>
  <c r="E338" i="1"/>
  <c r="D338" i="1"/>
  <c r="H337" i="1"/>
  <c r="E337" i="1"/>
  <c r="D337" i="1"/>
  <c r="H336" i="1"/>
  <c r="E336" i="1"/>
  <c r="D336" i="1"/>
  <c r="H335" i="1"/>
  <c r="E335" i="1"/>
  <c r="D335" i="1"/>
  <c r="H334" i="1"/>
  <c r="E334" i="1"/>
  <c r="D334" i="1"/>
  <c r="H333" i="1"/>
  <c r="E333" i="1"/>
  <c r="D333" i="1"/>
  <c r="H332" i="1"/>
  <c r="E332" i="1"/>
  <c r="D332" i="1"/>
  <c r="H331" i="1"/>
  <c r="E331" i="1"/>
  <c r="D331" i="1"/>
  <c r="H330" i="1"/>
  <c r="E330" i="1"/>
  <c r="D330" i="1"/>
  <c r="H329" i="1"/>
  <c r="E329" i="1"/>
  <c r="D329" i="1"/>
  <c r="H328" i="1"/>
  <c r="E328" i="1"/>
  <c r="D328" i="1"/>
  <c r="H327" i="1"/>
  <c r="E327" i="1"/>
  <c r="D327" i="1"/>
  <c r="H326" i="1"/>
  <c r="E326" i="1"/>
  <c r="D326" i="1"/>
  <c r="H325" i="1"/>
  <c r="E325" i="1"/>
  <c r="D325" i="1"/>
  <c r="H324" i="1"/>
  <c r="E324" i="1"/>
  <c r="D324" i="1"/>
  <c r="H323" i="1"/>
  <c r="E323" i="1"/>
  <c r="D323" i="1"/>
  <c r="H322" i="1"/>
  <c r="E322" i="1"/>
  <c r="D322" i="1"/>
  <c r="H321" i="1"/>
  <c r="E321" i="1"/>
  <c r="D321" i="1"/>
  <c r="H320" i="1"/>
  <c r="E320" i="1"/>
  <c r="D320" i="1"/>
  <c r="H319" i="1"/>
  <c r="E319" i="1"/>
  <c r="D319" i="1"/>
  <c r="H318" i="1"/>
  <c r="E318" i="1"/>
  <c r="D318" i="1"/>
  <c r="H317" i="1"/>
  <c r="E317" i="1"/>
  <c r="D317" i="1"/>
  <c r="H316" i="1"/>
  <c r="E316" i="1"/>
  <c r="D316" i="1"/>
  <c r="H315" i="1"/>
  <c r="E315" i="1"/>
  <c r="D315" i="1"/>
  <c r="H314" i="1"/>
  <c r="E314" i="1"/>
  <c r="D314" i="1"/>
  <c r="H313" i="1"/>
  <c r="E313" i="1"/>
  <c r="D313" i="1"/>
  <c r="H312" i="1"/>
  <c r="E312" i="1"/>
  <c r="D312" i="1"/>
  <c r="H311" i="1"/>
  <c r="E311" i="1"/>
  <c r="D311" i="1"/>
  <c r="H310" i="1"/>
  <c r="E310" i="1"/>
  <c r="D310" i="1"/>
  <c r="H309" i="1"/>
  <c r="E309" i="1"/>
  <c r="D309" i="1"/>
  <c r="H308" i="1"/>
  <c r="E308" i="1"/>
  <c r="D308" i="1"/>
  <c r="H307" i="1"/>
  <c r="E307" i="1"/>
  <c r="D307" i="1"/>
  <c r="H306" i="1"/>
  <c r="E306" i="1"/>
  <c r="D306" i="1"/>
  <c r="H305" i="1"/>
  <c r="E305" i="1"/>
  <c r="D305" i="1"/>
  <c r="H304" i="1"/>
  <c r="E304" i="1"/>
  <c r="D304" i="1"/>
  <c r="H303" i="1"/>
  <c r="E303" i="1"/>
  <c r="D303" i="1"/>
  <c r="H302" i="1"/>
  <c r="E302" i="1"/>
  <c r="D302" i="1"/>
  <c r="H301" i="1"/>
  <c r="E301" i="1"/>
  <c r="D301" i="1"/>
  <c r="H300" i="1"/>
  <c r="E300" i="1"/>
  <c r="D300" i="1"/>
  <c r="H299" i="1"/>
  <c r="E299" i="1"/>
  <c r="D299" i="1"/>
  <c r="H298" i="1"/>
  <c r="E298" i="1"/>
  <c r="D298" i="1"/>
  <c r="H297" i="1"/>
  <c r="E297" i="1"/>
  <c r="D297" i="1"/>
  <c r="H296" i="1"/>
  <c r="E296" i="1"/>
  <c r="D296" i="1"/>
  <c r="H295" i="1"/>
  <c r="E295" i="1"/>
  <c r="D295" i="1"/>
  <c r="H294" i="1"/>
  <c r="E294" i="1"/>
  <c r="D294" i="1"/>
  <c r="H293" i="1"/>
  <c r="E293" i="1"/>
  <c r="D293" i="1"/>
  <c r="H292" i="1"/>
  <c r="E292" i="1"/>
  <c r="D292" i="1"/>
  <c r="H291" i="1"/>
  <c r="E291" i="1"/>
  <c r="D291" i="1"/>
  <c r="H290" i="1"/>
  <c r="E290" i="1"/>
  <c r="D290" i="1"/>
  <c r="H289" i="1"/>
  <c r="E289" i="1"/>
  <c r="D289" i="1"/>
  <c r="H288" i="1"/>
  <c r="E288" i="1"/>
  <c r="D288" i="1"/>
  <c r="H287" i="1"/>
  <c r="E287" i="1"/>
  <c r="D287" i="1"/>
  <c r="H286" i="1"/>
  <c r="E286" i="1"/>
  <c r="D286" i="1"/>
  <c r="H285" i="1"/>
  <c r="E285" i="1"/>
  <c r="D285" i="1"/>
  <c r="H284" i="1"/>
  <c r="E284" i="1"/>
  <c r="D284" i="1"/>
  <c r="H283" i="1"/>
  <c r="E283" i="1"/>
  <c r="D283" i="1"/>
  <c r="H282" i="1"/>
  <c r="E282" i="1"/>
  <c r="D282" i="1"/>
  <c r="H281" i="1"/>
  <c r="E281" i="1"/>
  <c r="D281" i="1"/>
  <c r="H280" i="1"/>
  <c r="E280" i="1"/>
  <c r="D280" i="1"/>
  <c r="H279" i="1"/>
  <c r="E279" i="1"/>
  <c r="D279" i="1"/>
  <c r="H278" i="1"/>
  <c r="E278" i="1"/>
  <c r="D278" i="1"/>
  <c r="H277" i="1"/>
  <c r="E277" i="1"/>
  <c r="D277" i="1"/>
  <c r="H276" i="1"/>
  <c r="E276" i="1"/>
  <c r="D276" i="1"/>
  <c r="H275" i="1"/>
  <c r="E275" i="1"/>
  <c r="D275" i="1"/>
  <c r="H274" i="1"/>
  <c r="E274" i="1"/>
  <c r="D274" i="1"/>
  <c r="H273" i="1"/>
  <c r="E273" i="1"/>
  <c r="D273" i="1"/>
  <c r="H272" i="1"/>
  <c r="E272" i="1"/>
  <c r="D272" i="1"/>
  <c r="H271" i="1"/>
  <c r="E271" i="1"/>
  <c r="D271" i="1"/>
  <c r="H270" i="1"/>
  <c r="E270" i="1"/>
  <c r="D270" i="1"/>
  <c r="H269" i="1"/>
  <c r="E269" i="1"/>
  <c r="D269" i="1"/>
  <c r="H268" i="1"/>
  <c r="E268" i="1"/>
  <c r="D268" i="1"/>
  <c r="H267" i="1"/>
  <c r="E267" i="1"/>
  <c r="D267" i="1"/>
  <c r="H266" i="1"/>
  <c r="E266" i="1"/>
  <c r="D266" i="1"/>
  <c r="H265" i="1"/>
  <c r="E265" i="1"/>
  <c r="D265" i="1"/>
  <c r="H264" i="1"/>
  <c r="E264" i="1"/>
  <c r="D264" i="1"/>
  <c r="H263" i="1"/>
  <c r="E263" i="1"/>
  <c r="D263" i="1"/>
  <c r="H262" i="1"/>
  <c r="E262" i="1"/>
  <c r="D262" i="1"/>
  <c r="H261" i="1"/>
  <c r="E261" i="1"/>
  <c r="D261" i="1"/>
  <c r="H260" i="1"/>
  <c r="E260" i="1"/>
  <c r="D260" i="1"/>
  <c r="H259" i="1"/>
  <c r="E259" i="1"/>
  <c r="D259" i="1"/>
  <c r="H258" i="1"/>
  <c r="E258" i="1"/>
  <c r="D258" i="1"/>
  <c r="H257" i="1"/>
  <c r="E257" i="1"/>
  <c r="D257" i="1"/>
  <c r="H256" i="1"/>
  <c r="E256" i="1"/>
  <c r="D256" i="1"/>
  <c r="H255" i="1"/>
  <c r="E255" i="1"/>
  <c r="D255" i="1"/>
  <c r="H254" i="1"/>
  <c r="E254" i="1"/>
  <c r="D254" i="1"/>
  <c r="H253" i="1"/>
  <c r="E253" i="1"/>
  <c r="D253" i="1"/>
  <c r="H252" i="1"/>
  <c r="E252" i="1"/>
  <c r="D252" i="1"/>
  <c r="H251" i="1"/>
  <c r="E251" i="1"/>
  <c r="D251" i="1"/>
  <c r="H250" i="1"/>
  <c r="E250" i="1"/>
  <c r="D250" i="1"/>
  <c r="H249" i="1"/>
  <c r="E249" i="1"/>
  <c r="D249" i="1"/>
  <c r="H248" i="1"/>
  <c r="E248" i="1"/>
  <c r="D248" i="1"/>
  <c r="H247" i="1"/>
  <c r="E247" i="1"/>
  <c r="D247" i="1"/>
  <c r="H246" i="1"/>
  <c r="E246" i="1"/>
  <c r="D246" i="1"/>
  <c r="H245" i="1"/>
  <c r="E245" i="1"/>
  <c r="D245" i="1"/>
  <c r="H244" i="1"/>
  <c r="E244" i="1"/>
  <c r="D244" i="1"/>
  <c r="H243" i="1"/>
  <c r="E243" i="1"/>
  <c r="D243" i="1"/>
  <c r="H242" i="1"/>
  <c r="E242" i="1"/>
  <c r="D242" i="1"/>
  <c r="H241" i="1"/>
  <c r="E241" i="1"/>
  <c r="D241" i="1"/>
  <c r="H240" i="1"/>
  <c r="E240" i="1"/>
  <c r="D240" i="1"/>
  <c r="H239" i="1"/>
  <c r="E239" i="1"/>
  <c r="D239" i="1"/>
  <c r="H238" i="1"/>
  <c r="E238" i="1"/>
  <c r="D238" i="1"/>
  <c r="H237" i="1"/>
  <c r="E237" i="1"/>
  <c r="D237" i="1"/>
  <c r="H236" i="1"/>
  <c r="E236" i="1"/>
  <c r="D236" i="1"/>
  <c r="H235" i="1"/>
  <c r="E235" i="1"/>
  <c r="D235" i="1"/>
  <c r="H234" i="1"/>
  <c r="E234" i="1"/>
  <c r="D234" i="1"/>
  <c r="H233" i="1"/>
  <c r="E233" i="1"/>
  <c r="D233" i="1"/>
  <c r="H232" i="1"/>
  <c r="E232" i="1"/>
  <c r="D232" i="1"/>
  <c r="H231" i="1"/>
  <c r="E231" i="1"/>
  <c r="D231" i="1"/>
  <c r="H230" i="1"/>
  <c r="E230" i="1"/>
  <c r="D230" i="1"/>
  <c r="H229" i="1"/>
  <c r="E229" i="1"/>
  <c r="D229" i="1"/>
  <c r="H228" i="1"/>
  <c r="E228" i="1"/>
  <c r="D228" i="1"/>
  <c r="H227" i="1"/>
  <c r="E227" i="1"/>
  <c r="D227" i="1"/>
  <c r="H226" i="1"/>
  <c r="E226" i="1"/>
  <c r="D226" i="1"/>
  <c r="H225" i="1"/>
  <c r="E225" i="1"/>
  <c r="D225" i="1"/>
  <c r="H224" i="1"/>
  <c r="E224" i="1"/>
  <c r="D224" i="1"/>
  <c r="H223" i="1"/>
  <c r="E223" i="1"/>
  <c r="D223" i="1"/>
  <c r="H222" i="1"/>
  <c r="E222" i="1"/>
  <c r="D222" i="1"/>
  <c r="H221" i="1"/>
  <c r="E221" i="1"/>
  <c r="D221" i="1"/>
  <c r="H220" i="1"/>
  <c r="E220" i="1"/>
  <c r="D220" i="1"/>
  <c r="H219" i="1"/>
  <c r="E219" i="1"/>
  <c r="D219" i="1"/>
  <c r="H218" i="1"/>
  <c r="E218" i="1"/>
  <c r="D218" i="1"/>
  <c r="H217" i="1"/>
  <c r="E217" i="1"/>
  <c r="D217" i="1"/>
  <c r="H216" i="1"/>
  <c r="E216" i="1"/>
  <c r="D216" i="1"/>
  <c r="H215" i="1"/>
  <c r="E215" i="1"/>
  <c r="D215" i="1"/>
  <c r="H214" i="1"/>
  <c r="E214" i="1"/>
  <c r="D214" i="1"/>
  <c r="H213" i="1"/>
  <c r="E213" i="1"/>
  <c r="D213" i="1"/>
  <c r="H212" i="1"/>
  <c r="E212" i="1"/>
  <c r="D212" i="1"/>
  <c r="H211" i="1"/>
  <c r="E211" i="1"/>
  <c r="D211" i="1"/>
  <c r="H210" i="1"/>
  <c r="E210" i="1"/>
  <c r="D210" i="1"/>
  <c r="H209" i="1"/>
  <c r="E209" i="1"/>
  <c r="D209" i="1"/>
  <c r="H208" i="1"/>
  <c r="E208" i="1"/>
  <c r="D208" i="1"/>
  <c r="H207" i="1"/>
  <c r="E207" i="1"/>
  <c r="D207" i="1"/>
  <c r="H206" i="1"/>
  <c r="E206" i="1"/>
  <c r="D206" i="1"/>
  <c r="H205" i="1"/>
  <c r="E205" i="1"/>
  <c r="D205" i="1"/>
  <c r="H204" i="1"/>
  <c r="E204" i="1"/>
  <c r="D204" i="1"/>
  <c r="H203" i="1"/>
  <c r="E203" i="1"/>
  <c r="D203" i="1"/>
  <c r="H202" i="1"/>
  <c r="E202" i="1"/>
  <c r="D202" i="1"/>
  <c r="H201" i="1"/>
  <c r="E201" i="1"/>
  <c r="D201" i="1"/>
  <c r="H200" i="1"/>
  <c r="E200" i="1"/>
  <c r="D200" i="1"/>
  <c r="H199" i="1"/>
  <c r="E199" i="1"/>
  <c r="D199" i="1"/>
  <c r="H198" i="1"/>
  <c r="E198" i="1"/>
  <c r="D198" i="1"/>
  <c r="H197" i="1"/>
  <c r="E197" i="1"/>
  <c r="D197" i="1"/>
  <c r="H196" i="1"/>
  <c r="E196" i="1"/>
  <c r="D196" i="1"/>
  <c r="H195" i="1"/>
  <c r="E195" i="1"/>
  <c r="D195" i="1"/>
  <c r="H194" i="1"/>
  <c r="E194" i="1"/>
  <c r="D194" i="1"/>
  <c r="H193" i="1"/>
  <c r="E193" i="1"/>
  <c r="D193" i="1"/>
  <c r="H192" i="1"/>
  <c r="E192" i="1"/>
  <c r="D192" i="1"/>
  <c r="H191" i="1"/>
  <c r="E191" i="1"/>
  <c r="D191" i="1"/>
  <c r="H190" i="1"/>
  <c r="E190" i="1"/>
  <c r="D190" i="1"/>
  <c r="H189" i="1"/>
  <c r="E189" i="1"/>
  <c r="D189" i="1"/>
  <c r="H188" i="1"/>
  <c r="E188" i="1"/>
  <c r="D188" i="1"/>
  <c r="H187" i="1"/>
  <c r="E187" i="1"/>
  <c r="D187" i="1"/>
  <c r="H186" i="1"/>
  <c r="E186" i="1"/>
  <c r="D186" i="1"/>
  <c r="H185" i="1"/>
  <c r="E185" i="1"/>
  <c r="D185" i="1"/>
  <c r="H184" i="1"/>
  <c r="E184" i="1"/>
  <c r="D184" i="1"/>
  <c r="H183" i="1"/>
  <c r="E183" i="1"/>
  <c r="D183" i="1"/>
  <c r="H182" i="1"/>
  <c r="E182" i="1"/>
  <c r="D182" i="1"/>
  <c r="H181" i="1"/>
  <c r="E181" i="1"/>
  <c r="D181" i="1"/>
  <c r="H180" i="1"/>
  <c r="E180" i="1"/>
  <c r="D180" i="1"/>
  <c r="H179" i="1"/>
  <c r="E179" i="1"/>
  <c r="D179" i="1"/>
  <c r="H178" i="1"/>
  <c r="E178" i="1"/>
  <c r="D178" i="1"/>
  <c r="H177" i="1"/>
  <c r="E177" i="1"/>
  <c r="D177" i="1"/>
  <c r="H176" i="1"/>
  <c r="E176" i="1"/>
  <c r="D176" i="1"/>
  <c r="H175" i="1"/>
  <c r="E175" i="1"/>
  <c r="D175" i="1"/>
  <c r="H174" i="1"/>
  <c r="E174" i="1"/>
  <c r="D174" i="1"/>
  <c r="H173" i="1"/>
  <c r="E173" i="1"/>
  <c r="D173" i="1"/>
  <c r="H172" i="1"/>
  <c r="E172" i="1"/>
  <c r="D172" i="1"/>
  <c r="H171" i="1"/>
  <c r="E171" i="1"/>
  <c r="D171" i="1"/>
  <c r="H170" i="1"/>
  <c r="E170" i="1"/>
  <c r="D170" i="1"/>
  <c r="H169" i="1"/>
  <c r="E169" i="1"/>
  <c r="D169" i="1"/>
  <c r="H168" i="1"/>
  <c r="E168" i="1"/>
  <c r="D168" i="1"/>
  <c r="H167" i="1"/>
  <c r="E167" i="1"/>
  <c r="D167" i="1"/>
  <c r="H166" i="1"/>
  <c r="E166" i="1"/>
  <c r="D166" i="1"/>
  <c r="H165" i="1"/>
  <c r="E165" i="1"/>
  <c r="D165" i="1"/>
  <c r="H164" i="1"/>
  <c r="E164" i="1"/>
  <c r="D164" i="1"/>
  <c r="H163" i="1"/>
  <c r="E163" i="1"/>
  <c r="D163" i="1"/>
  <c r="H162" i="1"/>
  <c r="E162" i="1"/>
  <c r="D162" i="1"/>
  <c r="H161" i="1"/>
  <c r="E161" i="1"/>
  <c r="D161" i="1"/>
  <c r="H160" i="1"/>
  <c r="E160" i="1"/>
  <c r="D160" i="1"/>
  <c r="H159" i="1"/>
  <c r="E159" i="1"/>
  <c r="D159" i="1"/>
  <c r="H158" i="1"/>
  <c r="E158" i="1"/>
  <c r="D158" i="1"/>
  <c r="H157" i="1"/>
  <c r="E157" i="1"/>
  <c r="D157" i="1"/>
  <c r="H156" i="1"/>
  <c r="E156" i="1"/>
  <c r="D156" i="1"/>
  <c r="H155" i="1"/>
  <c r="E155" i="1"/>
  <c r="D155" i="1"/>
  <c r="H154" i="1"/>
  <c r="E154" i="1"/>
  <c r="D154" i="1"/>
  <c r="H153" i="1"/>
  <c r="E153" i="1"/>
  <c r="D153" i="1"/>
  <c r="H152" i="1"/>
  <c r="E152" i="1"/>
  <c r="D152" i="1"/>
  <c r="H151" i="1"/>
  <c r="E151" i="1"/>
  <c r="D151" i="1"/>
  <c r="H150" i="1"/>
  <c r="E150" i="1"/>
  <c r="D150" i="1"/>
  <c r="H149" i="1"/>
  <c r="E149" i="1"/>
  <c r="D149" i="1"/>
  <c r="H148" i="1"/>
  <c r="E148" i="1"/>
  <c r="D148" i="1"/>
  <c r="H147" i="1"/>
  <c r="E147" i="1"/>
  <c r="D147" i="1"/>
  <c r="H146" i="1"/>
  <c r="E146" i="1"/>
  <c r="D146" i="1"/>
  <c r="H145" i="1"/>
  <c r="E145" i="1"/>
  <c r="D145" i="1"/>
  <c r="H144" i="1"/>
  <c r="E144" i="1"/>
  <c r="D144" i="1"/>
  <c r="H143" i="1"/>
  <c r="E143" i="1"/>
  <c r="D143" i="1"/>
  <c r="H142" i="1"/>
  <c r="E142" i="1"/>
  <c r="D142" i="1"/>
  <c r="H141" i="1"/>
  <c r="E141" i="1"/>
  <c r="D141" i="1"/>
  <c r="H140" i="1"/>
  <c r="E140" i="1"/>
  <c r="D140" i="1"/>
  <c r="H139" i="1"/>
  <c r="E139" i="1"/>
  <c r="D139" i="1"/>
  <c r="H138" i="1"/>
  <c r="E138" i="1"/>
  <c r="D138" i="1"/>
  <c r="H137" i="1"/>
  <c r="E137" i="1"/>
  <c r="D137" i="1"/>
  <c r="H136" i="1"/>
  <c r="E136" i="1"/>
  <c r="D136" i="1"/>
  <c r="H135" i="1"/>
  <c r="E135" i="1"/>
  <c r="D135" i="1"/>
  <c r="H134" i="1"/>
  <c r="E134" i="1"/>
  <c r="D134" i="1"/>
  <c r="H133" i="1"/>
  <c r="E133" i="1"/>
  <c r="D133" i="1"/>
  <c r="H132" i="1"/>
  <c r="E132" i="1"/>
  <c r="D132" i="1"/>
  <c r="H131" i="1"/>
  <c r="E131" i="1"/>
  <c r="D131" i="1"/>
  <c r="H130" i="1"/>
  <c r="E130" i="1"/>
  <c r="D130" i="1"/>
  <c r="H129" i="1"/>
  <c r="E129" i="1"/>
  <c r="D129" i="1"/>
  <c r="H128" i="1"/>
  <c r="E128" i="1"/>
  <c r="D128" i="1"/>
  <c r="H127" i="1"/>
  <c r="E127" i="1"/>
  <c r="D127" i="1"/>
  <c r="H126" i="1"/>
  <c r="E126" i="1"/>
  <c r="D126" i="1"/>
  <c r="H125" i="1"/>
  <c r="E125" i="1"/>
  <c r="D125" i="1"/>
  <c r="H124" i="1"/>
  <c r="E124" i="1"/>
  <c r="D124" i="1"/>
  <c r="H123" i="1"/>
  <c r="E123" i="1"/>
  <c r="D123" i="1"/>
  <c r="H122" i="1"/>
  <c r="E122" i="1"/>
  <c r="D122" i="1"/>
  <c r="H121" i="1"/>
  <c r="E121" i="1"/>
  <c r="D121" i="1"/>
  <c r="H120" i="1"/>
  <c r="E120" i="1"/>
  <c r="D120" i="1"/>
  <c r="H119" i="1"/>
  <c r="E119" i="1"/>
  <c r="D119" i="1"/>
  <c r="H118" i="1"/>
  <c r="E118" i="1"/>
  <c r="D118" i="1"/>
  <c r="H117" i="1"/>
  <c r="E117" i="1"/>
  <c r="D117" i="1"/>
  <c r="H116" i="1"/>
  <c r="E116" i="1"/>
  <c r="D116" i="1"/>
  <c r="H115" i="1"/>
  <c r="E115" i="1"/>
  <c r="D115" i="1"/>
  <c r="H114" i="1"/>
  <c r="E114" i="1"/>
  <c r="D114" i="1"/>
  <c r="H113" i="1"/>
  <c r="E113" i="1"/>
  <c r="D113" i="1"/>
  <c r="H112" i="1"/>
  <c r="E112" i="1"/>
  <c r="D112" i="1"/>
  <c r="H111" i="1"/>
  <c r="E111" i="1"/>
  <c r="D111" i="1"/>
  <c r="H110" i="1"/>
  <c r="E110" i="1"/>
  <c r="D110" i="1"/>
  <c r="H109" i="1"/>
  <c r="E109" i="1"/>
  <c r="D109" i="1"/>
  <c r="H108" i="1"/>
  <c r="E108" i="1"/>
  <c r="D108" i="1"/>
  <c r="H107" i="1"/>
  <c r="E107" i="1"/>
  <c r="D107" i="1"/>
  <c r="H106" i="1"/>
  <c r="E106" i="1"/>
  <c r="D106" i="1"/>
  <c r="H105" i="1"/>
  <c r="E105" i="1"/>
  <c r="D105" i="1"/>
  <c r="H104" i="1"/>
  <c r="E104" i="1"/>
  <c r="D104" i="1"/>
  <c r="H103" i="1"/>
  <c r="E103" i="1"/>
  <c r="D103" i="1"/>
  <c r="H102" i="1"/>
  <c r="E102" i="1"/>
  <c r="D102" i="1"/>
  <c r="H101" i="1"/>
  <c r="E101" i="1"/>
  <c r="D101" i="1"/>
  <c r="H100" i="1"/>
  <c r="E100" i="1"/>
  <c r="D100" i="1"/>
  <c r="H99" i="1"/>
  <c r="E99" i="1"/>
  <c r="D99" i="1"/>
  <c r="H98" i="1"/>
  <c r="E98" i="1"/>
  <c r="D98" i="1"/>
  <c r="H97" i="1"/>
  <c r="E97" i="1"/>
  <c r="D97" i="1"/>
  <c r="H96" i="1"/>
  <c r="E96" i="1"/>
  <c r="D96" i="1"/>
  <c r="H95" i="1"/>
  <c r="E95" i="1"/>
  <c r="D95" i="1"/>
  <c r="H94" i="1"/>
  <c r="E94" i="1"/>
  <c r="D94" i="1"/>
  <c r="H93" i="1"/>
  <c r="E93" i="1"/>
  <c r="D93" i="1"/>
  <c r="H92" i="1"/>
  <c r="E92" i="1"/>
  <c r="D92" i="1"/>
  <c r="H91" i="1"/>
  <c r="E91" i="1"/>
  <c r="D91" i="1"/>
  <c r="H90" i="1"/>
  <c r="E90" i="1"/>
  <c r="D90" i="1"/>
  <c r="H89" i="1"/>
  <c r="E89" i="1"/>
  <c r="D89" i="1"/>
  <c r="H88" i="1"/>
  <c r="E88" i="1"/>
  <c r="D88" i="1"/>
  <c r="H87" i="1"/>
  <c r="E87" i="1"/>
  <c r="D87" i="1"/>
  <c r="H86" i="1"/>
  <c r="E86" i="1"/>
  <c r="D86" i="1"/>
  <c r="H85" i="1"/>
  <c r="E85" i="1"/>
  <c r="D85" i="1"/>
  <c r="H84" i="1"/>
  <c r="E84" i="1"/>
  <c r="D84" i="1"/>
  <c r="H83" i="1"/>
  <c r="E83" i="1"/>
  <c r="D83" i="1"/>
  <c r="H82" i="1"/>
  <c r="E82" i="1"/>
  <c r="D82" i="1"/>
  <c r="H81" i="1"/>
  <c r="E81" i="1"/>
  <c r="D81" i="1"/>
  <c r="H80" i="1"/>
  <c r="E80" i="1"/>
  <c r="D80" i="1"/>
  <c r="H79" i="1"/>
  <c r="E79" i="1"/>
  <c r="D79" i="1"/>
  <c r="H78" i="1"/>
  <c r="E78" i="1"/>
  <c r="D78" i="1"/>
  <c r="H77" i="1"/>
  <c r="E77" i="1"/>
  <c r="D77" i="1"/>
  <c r="H76" i="1"/>
  <c r="E76" i="1"/>
  <c r="D76" i="1"/>
  <c r="H75" i="1"/>
  <c r="E75" i="1"/>
  <c r="D75" i="1"/>
  <c r="H74" i="1"/>
  <c r="E74" i="1"/>
  <c r="D74" i="1"/>
  <c r="H73" i="1"/>
  <c r="E73" i="1"/>
  <c r="D73" i="1"/>
  <c r="H72" i="1"/>
  <c r="E72" i="1"/>
  <c r="D72" i="1"/>
  <c r="H71" i="1"/>
  <c r="E71" i="1"/>
  <c r="D71" i="1"/>
  <c r="H70" i="1"/>
  <c r="E70" i="1"/>
  <c r="D70" i="1"/>
  <c r="H69" i="1"/>
  <c r="E69" i="1"/>
  <c r="D69" i="1"/>
  <c r="H68" i="1"/>
  <c r="E68" i="1"/>
  <c r="D68" i="1"/>
  <c r="H67" i="1"/>
  <c r="E67" i="1"/>
  <c r="D67" i="1"/>
  <c r="H66" i="1"/>
  <c r="E66" i="1"/>
  <c r="D66" i="1"/>
  <c r="H65" i="1"/>
  <c r="E65" i="1"/>
  <c r="D65" i="1"/>
  <c r="H64" i="1"/>
  <c r="E64" i="1"/>
  <c r="D64" i="1"/>
  <c r="H63" i="1"/>
  <c r="E63" i="1"/>
  <c r="D63" i="1"/>
  <c r="H62" i="1"/>
  <c r="E62" i="1"/>
  <c r="D62" i="1"/>
  <c r="H61" i="1"/>
  <c r="E61" i="1"/>
  <c r="D61" i="1"/>
  <c r="H60" i="1"/>
  <c r="E60" i="1"/>
  <c r="D60" i="1"/>
  <c r="H59" i="1"/>
  <c r="E59" i="1"/>
  <c r="D59" i="1"/>
  <c r="H58" i="1"/>
  <c r="E58" i="1"/>
  <c r="D58" i="1"/>
  <c r="H57" i="1"/>
  <c r="E57" i="1"/>
  <c r="D57" i="1"/>
  <c r="H56" i="1"/>
  <c r="E56" i="1"/>
  <c r="D56" i="1"/>
  <c r="H55" i="1"/>
  <c r="E55" i="1"/>
  <c r="D55" i="1"/>
  <c r="H54" i="1"/>
  <c r="E54" i="1"/>
  <c r="D54" i="1"/>
  <c r="H53" i="1"/>
  <c r="E53" i="1"/>
  <c r="D53" i="1"/>
  <c r="H52" i="1"/>
  <c r="E52" i="1"/>
  <c r="D52" i="1"/>
  <c r="H51" i="1"/>
  <c r="E51" i="1"/>
  <c r="D51" i="1"/>
  <c r="H50" i="1"/>
  <c r="E50" i="1"/>
  <c r="D50" i="1"/>
  <c r="H49" i="1"/>
  <c r="E49" i="1"/>
  <c r="D49" i="1"/>
  <c r="H48" i="1"/>
  <c r="E48" i="1"/>
  <c r="D48" i="1"/>
  <c r="H47" i="1"/>
  <c r="E47" i="1"/>
  <c r="D47" i="1"/>
  <c r="H46" i="1"/>
  <c r="E46" i="1"/>
  <c r="D46" i="1"/>
  <c r="H45" i="1"/>
  <c r="E45" i="1"/>
  <c r="D45" i="1"/>
  <c r="H44" i="1"/>
  <c r="E44" i="1"/>
  <c r="D44" i="1"/>
  <c r="H43" i="1"/>
  <c r="E43" i="1"/>
  <c r="D43" i="1"/>
  <c r="H42" i="1"/>
  <c r="E42" i="1"/>
  <c r="D42" i="1"/>
  <c r="H41" i="1"/>
  <c r="E41" i="1"/>
  <c r="D41" i="1"/>
  <c r="H40" i="1"/>
  <c r="E40" i="1"/>
  <c r="D40" i="1"/>
  <c r="H39" i="1"/>
  <c r="E39" i="1"/>
  <c r="D39" i="1"/>
  <c r="H38" i="1"/>
  <c r="E38" i="1"/>
  <c r="D38" i="1"/>
  <c r="H37" i="1"/>
  <c r="E37" i="1"/>
  <c r="D37" i="1"/>
  <c r="H36" i="1"/>
  <c r="E36" i="1"/>
  <c r="D36" i="1"/>
  <c r="H35" i="1"/>
  <c r="E35" i="1"/>
  <c r="D35" i="1"/>
  <c r="H34" i="1"/>
  <c r="E34" i="1"/>
  <c r="D34" i="1"/>
  <c r="H33" i="1"/>
  <c r="E33" i="1"/>
  <c r="D33" i="1"/>
  <c r="H32" i="1"/>
  <c r="E32" i="1"/>
  <c r="D32" i="1"/>
  <c r="H31" i="1"/>
  <c r="E31" i="1"/>
  <c r="D31" i="1"/>
  <c r="H30" i="1"/>
  <c r="E30" i="1"/>
  <c r="D30" i="1"/>
  <c r="H29" i="1"/>
  <c r="E29" i="1"/>
  <c r="D29" i="1"/>
  <c r="H28" i="1"/>
  <c r="E28" i="1"/>
  <c r="D28" i="1"/>
  <c r="H27" i="1"/>
  <c r="E27" i="1"/>
  <c r="D27" i="1"/>
  <c r="H26" i="1"/>
  <c r="E26" i="1"/>
  <c r="D26" i="1"/>
  <c r="H25" i="1"/>
  <c r="E25" i="1"/>
  <c r="D25" i="1"/>
  <c r="H24" i="1"/>
  <c r="E24" i="1"/>
  <c r="D24" i="1"/>
  <c r="H23" i="1"/>
  <c r="E23" i="1"/>
  <c r="D23" i="1"/>
  <c r="H22" i="1"/>
  <c r="E22" i="1"/>
  <c r="D22" i="1"/>
  <c r="H21" i="1"/>
  <c r="E21" i="1"/>
  <c r="D21" i="1"/>
  <c r="H20" i="1"/>
  <c r="E20" i="1"/>
  <c r="D20" i="1"/>
  <c r="H19" i="1"/>
  <c r="E19" i="1"/>
  <c r="D19" i="1"/>
  <c r="H18" i="1"/>
  <c r="E18" i="1"/>
  <c r="D18" i="1"/>
  <c r="H17" i="1"/>
  <c r="E17" i="1"/>
  <c r="D17" i="1"/>
  <c r="H16" i="1"/>
  <c r="E16" i="1"/>
  <c r="D16" i="1"/>
  <c r="H15" i="1"/>
  <c r="E15" i="1"/>
  <c r="D15" i="1"/>
  <c r="H14" i="1"/>
  <c r="E14" i="1"/>
  <c r="D14" i="1"/>
  <c r="H13" i="1"/>
  <c r="E13" i="1"/>
  <c r="D13" i="1"/>
  <c r="H12" i="1"/>
  <c r="E12" i="1"/>
  <c r="D12" i="1"/>
  <c r="H11" i="1"/>
  <c r="E11" i="1"/>
  <c r="D11" i="1"/>
  <c r="H10" i="1"/>
  <c r="E10" i="1"/>
  <c r="D10" i="1"/>
  <c r="H9" i="1"/>
  <c r="E9" i="1"/>
  <c r="D9" i="1"/>
  <c r="H8" i="1"/>
  <c r="E8" i="1"/>
  <c r="D8" i="1"/>
  <c r="H7" i="1"/>
  <c r="E7" i="1"/>
  <c r="D7" i="1"/>
  <c r="H6" i="1"/>
  <c r="E6" i="1"/>
  <c r="D6" i="1"/>
  <c r="H5" i="1"/>
  <c r="E5" i="1"/>
  <c r="D5" i="1"/>
  <c r="H4" i="1"/>
  <c r="E4" i="1"/>
  <c r="D4" i="1"/>
  <c r="H3" i="1"/>
  <c r="E3" i="1"/>
  <c r="D3" i="1"/>
  <c r="H2" i="1"/>
  <c r="E2" i="1"/>
  <c r="D2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3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47A2EB-5796-4CF8-AC5F-F59EA472FE1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30283F3-5380-4DED-A8B6-BEF2E240A320}" name="WorksheetConnection_JOYERIA_JPV.xlsx!FOTO_PRODUCTOS" type="102" refreshedVersion="8" minRefreshableVersion="5">
    <extLst>
      <ext xmlns:x15="http://schemas.microsoft.com/office/spreadsheetml/2010/11/main" uri="{DE250136-89BD-433C-8126-D09CA5730AF9}">
        <x15:connection id="FOTO_PRODUCTOS">
          <x15:rangePr sourceName="_xlcn.WorksheetConnection_JOYERIA_JPV.xlsxFOTO_PRODUCTOS1"/>
        </x15:connection>
      </ext>
    </extLst>
  </connection>
  <connection id="3" xr16:uid="{221ECB0E-41AB-4C9D-B503-BF0DCBB0095A}" name="WorksheetConnection_JOYERIA_JPV.xlsx!FOTO_VENDEDOR" type="102" refreshedVersion="8" minRefreshableVersion="5">
    <extLst>
      <ext xmlns:x15="http://schemas.microsoft.com/office/spreadsheetml/2010/11/main" uri="{DE250136-89BD-433C-8126-D09CA5730AF9}">
        <x15:connection id="FOTO_VENDEDOR">
          <x15:rangePr sourceName="_xlcn.WorksheetConnection_JOYERIA_JPV.xlsxFOTO_VENDEDOR1"/>
        </x15:connection>
      </ext>
    </extLst>
  </connection>
  <connection id="4" xr16:uid="{4B5B4554-5CE1-4C7A-9C30-F7C91DE2B5C6}" name="WorksheetConnection_JOYERIA_JPV.xlsx!VENTAS" type="102" refreshedVersion="8" minRefreshableVersion="5">
    <extLst>
      <ext xmlns:x15="http://schemas.microsoft.com/office/spreadsheetml/2010/11/main" uri="{DE250136-89BD-433C-8126-D09CA5730AF9}">
        <x15:connection id="VENTAS">
          <x15:rangePr sourceName="_xlcn.WorksheetConnection_JOYERIA_JPV.xlsxVENTAS1"/>
        </x15:connection>
      </ext>
    </extLst>
  </connection>
</connections>
</file>

<file path=xl/sharedStrings.xml><?xml version="1.0" encoding="utf-8"?>
<sst xmlns="http://schemas.openxmlformats.org/spreadsheetml/2006/main" count="7527" uniqueCount="97">
  <si>
    <t>ID_PEDIDO</t>
  </si>
  <si>
    <t>CLIENTE</t>
  </si>
  <si>
    <t>PRODUCTO</t>
  </si>
  <si>
    <t>CANTIDAD</t>
  </si>
  <si>
    <t>FECHA_HORA</t>
  </si>
  <si>
    <t>Juan péRez</t>
  </si>
  <si>
    <t>maria gArciA</t>
  </si>
  <si>
    <t>luis rodRIGUEZ</t>
  </si>
  <si>
    <t>ANA MartineZ</t>
  </si>
  <si>
    <t>CARlos lOpEz</t>
  </si>
  <si>
    <t>soFíA herNANdez</t>
  </si>
  <si>
    <t>daVid ramIREZ</t>
  </si>
  <si>
    <t>loreNa MarTInEz</t>
  </si>
  <si>
    <t>pEDRO GÓmez</t>
  </si>
  <si>
    <t>Marta fErNAndez</t>
  </si>
  <si>
    <t>JOsé MARTINEZ</t>
  </si>
  <si>
    <t>AnA lOpEZ</t>
  </si>
  <si>
    <t>lUIS GarCíA</t>
  </si>
  <si>
    <t>maría péRez</t>
  </si>
  <si>
    <t>carLos RodríGuEZ</t>
  </si>
  <si>
    <t>SARa MarTinez</t>
  </si>
  <si>
    <t>JoSé feRnanDEZ</t>
  </si>
  <si>
    <t>lUiSA GóMeZ</t>
  </si>
  <si>
    <t>DAviD hernandez</t>
  </si>
  <si>
    <t>lOREna RamIREz</t>
  </si>
  <si>
    <t>PEDro marTInEz</t>
  </si>
  <si>
    <t>marta garCIa</t>
  </si>
  <si>
    <t>JuaN LopEZ</t>
  </si>
  <si>
    <t>aNa rODRigUEZ</t>
  </si>
  <si>
    <t>CARLOS fErnÁnDEz</t>
  </si>
  <si>
    <t>ANilloS de ORO 18k</t>
  </si>
  <si>
    <t>aReTes de PLATA 925</t>
  </si>
  <si>
    <t>bRazaleteS de ORO BLANCO 14k</t>
  </si>
  <si>
    <t>CoLLaRes de ORO AMARILLO 18k con DIAMANTES</t>
  </si>
  <si>
    <t>pUlseraS de PLATA RODIADA 925</t>
  </si>
  <si>
    <t>broches de PLATINO con PIEDRAS PRECIO$AS</t>
  </si>
  <si>
    <t>caDEnas de ORO ROSA 10k</t>
  </si>
  <si>
    <t>TObilleRas de ORO AMARILLO 14k</t>
  </si>
  <si>
    <t>CHARms de PLATA 925 CON INICIALES</t>
  </si>
  <si>
    <t>meDalLoneS de ORO 18k CON FOTO</t>
  </si>
  <si>
    <t>VENDEDOR</t>
  </si>
  <si>
    <t>Juan Perez</t>
  </si>
  <si>
    <t>https://dl.dropbox.com/s/4bz1xriny7ro04g/A40.png</t>
  </si>
  <si>
    <t>Maria Vizcaino</t>
  </si>
  <si>
    <t>https://dl.dropbox.com/s/yxe96df3xrzoc4y/A44.png</t>
  </si>
  <si>
    <t>Ana Santana</t>
  </si>
  <si>
    <t>https://dl.dropboxusercontent.com/s/2lks10yyiurw2b0/A33.png</t>
  </si>
  <si>
    <t>Luis Diaz</t>
  </si>
  <si>
    <t>https://dl.dropbox.com/s/zgx7g0h0mxubhao/A21.png</t>
  </si>
  <si>
    <t>Sofia Bergara</t>
  </si>
  <si>
    <t>https://dl.dropboxusercontent.com/s/id0gj57k6z3m73q/A34.png</t>
  </si>
  <si>
    <t>Jorge Ramos</t>
  </si>
  <si>
    <t>https://dl.dropbox.com/s/1f9hzgblcmuen4a/A10.png</t>
  </si>
  <si>
    <t>Juan Comila</t>
  </si>
  <si>
    <t>https://dl.dropbox.com/s/jveyj0btov87izo/A38.png</t>
  </si>
  <si>
    <t>Juan Gabrie;</t>
  </si>
  <si>
    <t>https://dl.dropbox.com/s/z4geyw1u2psmm47/A16.png</t>
  </si>
  <si>
    <t>Carlos Santos</t>
  </si>
  <si>
    <t>https://dl.dropbox.com/s/0jkab8w6ie0h91z/A42.png</t>
  </si>
  <si>
    <t>FOTO_URL</t>
  </si>
  <si>
    <t>ID_VENDEDOR</t>
  </si>
  <si>
    <t>https://i.pinimg.com/originals/99/f6/cc/99f6cc0f226be0aa4d25ea9959e06099.png</t>
  </si>
  <si>
    <t>https://baroqoficial.com/cdn/shop/products/Aretesdeplata925.png?v=1643904073&amp;width=2048</t>
  </si>
  <si>
    <t>https://cdn-media.glamira.com/media/product/newgeneration/view/1/sku/ozli-slavomir/diamond/diamond-Brillant_AAA/stone2/diamond-Brillant_AAA/alloycolour/white.jpg</t>
  </si>
  <si>
    <t>https://img.edenly.com/pt/40/precioso-secreto-n8__8047249_1.png</t>
  </si>
  <si>
    <t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t>
  </si>
  <si>
    <t>https://png.pngtree.com/png-clipart/20240206/original/pngtree-jewelry-and-bijouterie-items-showcased-on-a-white-background-featuring-hairpins-png-image_14247926.png</t>
  </si>
  <si>
    <t>https://www.joseluisjoyerias.com/adm/files/FOTOS/PULSERA_ORO_JOSELUIS_718SPU24FK481A19_1.webp</t>
  </si>
  <si>
    <t>https://www.maldonjewellery.co.uk/120085-superlarge_default_2x/dije-de-plata-de-ley-con-inicial-de-la-letra-a-en-clip-de-langosta-925-x-1-dijes-de-letras.jpg</t>
  </si>
  <si>
    <t>https://russiangold.com/111274-product_zoom/colgante-de-oro-rosa-rojo-14k-585-carretera-de-medusa-griega-cpn053r.jpg</t>
  </si>
  <si>
    <t>PRECIO_COMPRA</t>
  </si>
  <si>
    <t>PRECIO_VENTAS</t>
  </si>
  <si>
    <t>https://russiangold.com/78813-large_default/amarillo-italiano-14k-585-oro-nuevo-figaro-cadena-solida-cc042y.jpg</t>
  </si>
  <si>
    <t>Juan Gabriel</t>
  </si>
  <si>
    <t>FOTO_VENDEDOR</t>
  </si>
  <si>
    <t>ID_PRODUCTOS</t>
  </si>
  <si>
    <t>EXISTENCIA</t>
  </si>
  <si>
    <t>Relojes de Oro Amarillo 18k</t>
  </si>
  <si>
    <t>https://zlotychlopak.pl/104676-large_default/amarillo-14k-585-oro-reloj-de-pulsera-para-senora-geneve-lw078ydglbw008y.jpg</t>
  </si>
  <si>
    <t>Cufflinks de Plata 925</t>
  </si>
  <si>
    <t>https://www.mesaregalos.mx/wp-content/uploads/2021/08/Cufflinks_20Pliage_20_20Sterling_20silver_06753810000001_STQP.png</t>
  </si>
  <si>
    <t>Pendientes de Diamantes en Oro Blanco 14k</t>
  </si>
  <si>
    <t>https://i.pinimg.com/originals/ef/2f/1e/ef2f1e78cb0658f1626038cefbdca0f7.png</t>
  </si>
  <si>
    <t>Anillos de Compromiso con Diamante</t>
  </si>
  <si>
    <t>https://www.elrubi.es/wp-content/uploads/2019/03/Anillo-de-compromiso-con-piedra-diamante-1.png</t>
  </si>
  <si>
    <t>Brazaletes de Cuero con Detalles en Plata</t>
  </si>
  <si>
    <t>https://global.zancangioielli.com/11031-large_default/pulsera-zancan-de-plata-y-piel-con-pluma.jpg</t>
  </si>
  <si>
    <t>Relojes de Plata con Correa de Cuero</t>
  </si>
  <si>
    <t>https://festina.cl/22062-large_default/timeless-chronograph-f16760-7-con-esfera-azul.jpg</t>
  </si>
  <si>
    <t>Broches de Oro con Piedras Preciosas</t>
  </si>
  <si>
    <t>https://png.pngtree.com/png-vector/20240705/ourmid/pngtree-elegant-brooch-designs-timeless-accessories-vintage-collection-a-walk-through-history-png-image_12712617.png</t>
  </si>
  <si>
    <t>Anillos de Moda con Gemas Coloridas</t>
  </si>
  <si>
    <t>https://png.pngtree.com/png-vector/20240705/ourmid/pngtree-an-artistic-ring-with-colorful-stones-depicted-in-a-vector-illustration-png-image_12776160.png</t>
  </si>
  <si>
    <t>Collares de Perlas Naturales</t>
  </si>
  <si>
    <t>https://yanesmadrid.com/10619-large_default/collar-bolzano-perlas-plata-dorada.jpg</t>
  </si>
  <si>
    <t>Cadenas de Oro con Colgantes Personalizados</t>
  </si>
  <si>
    <t>https://www.joyeriasanchez.com/50236-large_default/gargantilla-visalia-personalizada-oro-18k.jpg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</si>
</sst>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[$-F800]dddd\,\ mmmm\ dd\,\ yyyy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43" fontId="0" fillId="0" borderId="0" xfId="2" applyFont="1"/>
    <xf numFmtId="164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3">
    <cellStyle name="Hipervínculo" xfId="1" builtinId="8"/>
    <cellStyle name="Millares" xfId="2" builtinId="3"/>
    <cellStyle name="Normal" xfId="0" builtinId="0"/>
  </cellStyles>
  <dxfs count="16">
    <dxf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8947BC07-0F7C-4DC8-9473-8B38B5FFF9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14C271-F729-4500-AEA5-A531DBC6EFD4}" name="JOYERIA_JPV" displayName="JOYERIA_JPV" ref="A1:L1693" totalsRowShown="0">
  <autoFilter ref="A1:L1693" xr:uid="{A014C271-F729-4500-AEA5-A531DBC6EFD4}"/>
  <sortState xmlns:xlrd2="http://schemas.microsoft.com/office/spreadsheetml/2017/richdata2" ref="A2:L545">
    <sortCondition ref="L1:L545"/>
  </sortState>
  <tableColumns count="12">
    <tableColumn id="1" xr3:uid="{6AAF2F3B-F34B-4619-919C-900AB5692685}" name="ID_PEDIDO"/>
    <tableColumn id="2" xr3:uid="{654B2BBC-E7CC-4F67-8A20-975373D35AB5}" name="CLIENTE"/>
    <tableColumn id="12" xr3:uid="{9CDF75C7-CF8E-4F2E-9181-D9318CE4270D}" name="ID_PRODUCTOS"/>
    <tableColumn id="3" xr3:uid="{AC2E7DEC-60BD-4D76-A70A-934DDEA16814}" name="PRODUCTO" dataDxfId="15">
      <calculatedColumnFormula>VLOOKUP(JOYERIA_JPV[[#This Row],[ID_PRODUCTOS]],PRODUCTOS[#All],2,0)</calculatedColumnFormula>
    </tableColumn>
    <tableColumn id="17" xr3:uid="{D9097F41-3FF1-486C-9763-60CC08CEE206}" name="FOTO_URL" dataDxfId="14">
      <calculatedColumnFormula>VLOOKUP(JOYERIA_JPV[[#This Row],[ID_PRODUCTOS]],PRODUCTOS[#All],3,0)</calculatedColumnFormula>
    </tableColumn>
    <tableColumn id="16" xr3:uid="{D496E04B-57A0-4FF4-8B23-0C0318907A7A}" name="ID_VENDEDOR" dataDxfId="13"/>
    <tableColumn id="4" xr3:uid="{CE94F5AB-6B67-41AD-B588-CADD16C178C3}" name="VENDEDOR"/>
    <tableColumn id="11" xr3:uid="{C77E7CA7-8CC3-4404-8AD4-C86D6DF73EF4}" name="FOTO_VENDEDOR" dataDxfId="12">
      <calculatedColumnFormula>VLOOKUP(JOYERIA_JPV[[#This Row],[ID_VENDEDOR]],FOTO_VENDEDOR[#All],3,0)</calculatedColumnFormula>
    </tableColumn>
    <tableColumn id="5" xr3:uid="{E92470E5-5BDB-47E4-BE23-E17AA8FCDAD5}" name="CANTIDAD"/>
    <tableColumn id="8" xr3:uid="{D4DEAB6A-40D9-437D-9598-5ECBD877D23E}" name="PRECIO_COMPRA" dataCellStyle="Millares"/>
    <tableColumn id="6" xr3:uid="{EE78BB34-FEB0-4BAB-A834-E86A30D480B5}" name="PRECIO_VENTAS" dataCellStyle="Millares"/>
    <tableColumn id="7" xr3:uid="{4F91977F-3020-40D0-AA4E-2A2A7555B9B9}" name="FECHA_HORA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431F4F-88AA-4727-A7BC-5A9B461775F0}" name="PRODUCTOS" displayName="PRODUCTOS" ref="A1:F21" totalsRowShown="0" headerRowDxfId="10">
  <autoFilter ref="A1:F21" xr:uid="{29431F4F-88AA-4727-A7BC-5A9B461775F0}"/>
  <tableColumns count="6">
    <tableColumn id="1" xr3:uid="{7F6A43C1-434E-4747-B153-8B18C9501F4A}" name="ID_PRODUCTOS" dataDxfId="9"/>
    <tableColumn id="2" xr3:uid="{A81CEB90-17AD-4EE2-9269-B3E2B7E43C65}" name="PRODUCTO" dataDxfId="8"/>
    <tableColumn id="3" xr3:uid="{F1CEDC2F-BB9E-4221-B1F5-5D85837E108B}" name="FOTO_URL" dataDxfId="7" dataCellStyle="Hipervínculo"/>
    <tableColumn id="6" xr3:uid="{3ABF637B-BA5B-4A4B-ABFA-C8204E2416CE}" name="EXISTENCIA" dataDxfId="6" dataCellStyle="Hipervínculo"/>
    <tableColumn id="4" xr3:uid="{6C445752-F553-4BAE-B99D-DE0378D16D51}" name="PRECIO_COMPRA"/>
    <tableColumn id="5" xr3:uid="{2B524952-8178-4381-9A46-F65F5723598A}" name="PRECIO_VENT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1A3D12-3FE4-494D-A234-9A9B669EAFD9}" name="FOTO_VENDEDOR" displayName="FOTO_VENDEDOR" ref="A1:C10" totalsRowShown="0">
  <autoFilter ref="A1:C10" xr:uid="{671A3D12-3FE4-494D-A234-9A9B669EAFD9}"/>
  <tableColumns count="3">
    <tableColumn id="1" xr3:uid="{13C467DF-F5B8-46B4-8077-5412B68771D9}" name="ID_VENDEDOR"/>
    <tableColumn id="2" xr3:uid="{CB3C0927-B060-4679-BCB6-F50EC4F51E4B}" name="VENDEDOR" dataDxfId="5"/>
    <tableColumn id="3" xr3:uid="{CD0833F0-29E0-4068-A8A7-2C8F943E66B8}" name="FOTO_UR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2FC640-DDCF-4AD6-A798-55808CDF5E0D}" name="VENTAS5" displayName="VENTAS5" ref="A1:H1353" totalsRowShown="0">
  <autoFilter ref="A1:H1353" xr:uid="{B92FC640-DDCF-4AD6-A798-55808CDF5E0D}"/>
  <sortState xmlns:xlrd2="http://schemas.microsoft.com/office/spreadsheetml/2017/richdata2" ref="A2:H91">
    <sortCondition ref="H2:H91"/>
  </sortState>
  <tableColumns count="8">
    <tableColumn id="1" xr3:uid="{C2F56068-872E-479B-8539-94DCFB2F72C8}" name="ID_PEDIDO"/>
    <tableColumn id="2" xr3:uid="{63A5FC80-68F5-42F8-BADF-25C7FD6ED86D}" name="CLIENTE"/>
    <tableColumn id="3" xr3:uid="{8EDBD233-43C0-4669-A193-AC1DF15E21D1}" name="PRODUCTO" dataDxfId="4"/>
    <tableColumn id="4" xr3:uid="{9A19BFC9-2031-40C6-A9A2-65A233E883C4}" name="VENDEDOR" dataDxfId="3"/>
    <tableColumn id="5" xr3:uid="{DAA427ED-58F6-41B1-8BC1-268DBE74EA5A}" name="CANTIDAD"/>
    <tableColumn id="8" xr3:uid="{37584F10-0D4F-41A6-A6DC-83AC99B185FD}" name="PRECIO_COMPRA" dataDxfId="2" dataCellStyle="Millares"/>
    <tableColumn id="6" xr3:uid="{73B6B4D0-680F-4EA3-9EEE-43F5E87B0D73}" name="PRECIO_VENTAS" dataDxfId="1" dataCellStyle="Millares"/>
    <tableColumn id="7" xr3:uid="{6096119C-6A9F-4FB2-8A2F-795625894108}" name="FECHA_HOR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oseluisjoyerias.com/adm/files/FOTOS/PULSERA_ORO_JOSELUIS_718SPU24FK481A19_1.webp" TargetMode="External"/><Relationship Id="rId13" Type="http://schemas.openxmlformats.org/officeDocument/2006/relationships/hyperlink" Target="https://i.pinimg.com/originals/ef/2f/1e/ef2f1e78cb0658f1626038cefbdca0f7.png" TargetMode="External"/><Relationship Id="rId18" Type="http://schemas.openxmlformats.org/officeDocument/2006/relationships/hyperlink" Target="https://png.pngtree.com/png-vector/20240705/ourmid/pngtree-an-artistic-ring-with-colorful-stones-depicted-in-a-vector-illustration-png-image_12776160.png" TargetMode="External"/><Relationship Id="rId3" Type="http://schemas.openxmlformats.org/officeDocument/2006/relationships/hyperlink" Target="https://cdn-media.glamira.com/media/product/newgeneration/view/1/sku/ozli-slavomir/diamond/diamond-Brillant_AAA/stone2/diamond-Brillant_AAA/alloycolour/white.jpg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russiangold.com/78813-large_default/amarillo-italiano-14k-585-oro-nuevo-figaro-cadena-solida-cc042y.jpg" TargetMode="External"/><Relationship Id="rId12" Type="http://schemas.openxmlformats.org/officeDocument/2006/relationships/hyperlink" Target="https://www.mesaregalos.mx/wp-content/uploads/2021/08/Cufflinks_20Pliage_20_20Sterling_20silver_06753810000001_STQP.png" TargetMode="External"/><Relationship Id="rId17" Type="http://schemas.openxmlformats.org/officeDocument/2006/relationships/hyperlink" Target="https://png.pngtree.com/png-vector/20240705/ourmid/pngtree-elegant-brooch-designs-timeless-accessories-vintage-collection-a-walk-through-history-png-image_12712617.png" TargetMode="External"/><Relationship Id="rId2" Type="http://schemas.openxmlformats.org/officeDocument/2006/relationships/hyperlink" Target="https://baroqoficial.com/cdn/shop/products/Aretesdeplata925.png?v=1643904073&amp;width=2048" TargetMode="External"/><Relationship Id="rId16" Type="http://schemas.openxmlformats.org/officeDocument/2006/relationships/hyperlink" Target="https://festina.cl/22062-large_default/timeless-chronograph-f16760-7-con-esfera-azul.jpg" TargetMode="External"/><Relationship Id="rId20" Type="http://schemas.openxmlformats.org/officeDocument/2006/relationships/hyperlink" Target="https://www.joyeriasanchez.com/50236-large_default/gargantilla-visalia-personalizada-oro-18k.jpg" TargetMode="External"/><Relationship Id="rId1" Type="http://schemas.openxmlformats.org/officeDocument/2006/relationships/hyperlink" Target="https://i.pinimg.com/originals/99/f6/cc/99f6cc0f226be0aa4d25ea9959e06099.png" TargetMode="External"/><Relationship Id="rId6" Type="http://schemas.openxmlformats.org/officeDocument/2006/relationships/hyperlink" Target="https://png.pngtree.com/png-clipart/20240206/original/pngtree-jewelry-and-bijouterie-items-showcased-on-a-white-background-featuring-hairpins-png-image_14247926.png" TargetMode="External"/><Relationship Id="rId11" Type="http://schemas.openxmlformats.org/officeDocument/2006/relationships/hyperlink" Target="https://zlotychlopak.pl/104676-large_default/amarillo-14k-585-oro-reloj-de-pulsera-para-senora-geneve-lw078ydglbw008y.jpg" TargetMode="External"/><Relationship Id="rId5" Type="http://schemas.openxmlformats.org/officeDocument/2006/relationships/hyperlink" Target="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" TargetMode="External"/><Relationship Id="rId15" Type="http://schemas.openxmlformats.org/officeDocument/2006/relationships/hyperlink" Target="https://global.zancangioielli.com/11031-large_default/pulsera-zancan-de-plata-y-piel-con-pluma.jpg" TargetMode="External"/><Relationship Id="rId10" Type="http://schemas.openxmlformats.org/officeDocument/2006/relationships/hyperlink" Target="https://russiangold.com/111274-product_zoom/colgante-de-oro-rosa-rojo-14k-585-carretera-de-medusa-griega-cpn053r.jpg" TargetMode="External"/><Relationship Id="rId19" Type="http://schemas.openxmlformats.org/officeDocument/2006/relationships/hyperlink" Target="https://yanesmadrid.com/10619-large_default/collar-bolzano-perlas-plata-dorada.jpg" TargetMode="External"/><Relationship Id="rId4" Type="http://schemas.openxmlformats.org/officeDocument/2006/relationships/hyperlink" Target="https://img.edenly.com/pt/40/precioso-secreto-n8__8047249_1.png" TargetMode="External"/><Relationship Id="rId9" Type="http://schemas.openxmlformats.org/officeDocument/2006/relationships/hyperlink" Target="https://www.maldonjewellery.co.uk/120085-superlarge_default_2x/dije-de-plata-de-ley-con-inicial-de-la-letra-a-en-clip-de-langosta-925-x-1-dijes-de-letras.jpg" TargetMode="External"/><Relationship Id="rId14" Type="http://schemas.openxmlformats.org/officeDocument/2006/relationships/hyperlink" Target="https://www.elrubi.es/wp-content/uploads/2019/03/Anillo-de-compromiso-con-piedra-diamante-1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D4B0-C869-438D-B438-E1221CFA10EC}">
  <dimension ref="A1:L1693"/>
  <sheetViews>
    <sheetView tabSelected="1" topLeftCell="A855" zoomScale="85" zoomScaleNormal="85" workbookViewId="0">
      <selection activeCell="H876" sqref="H876"/>
    </sheetView>
  </sheetViews>
  <sheetFormatPr baseColWidth="10" defaultRowHeight="15" x14ac:dyDescent="0.25"/>
  <cols>
    <col min="1" max="1" width="13.140625" customWidth="1"/>
    <col min="2" max="2" width="28.140625" customWidth="1"/>
    <col min="3" max="3" width="16.140625" customWidth="1"/>
    <col min="4" max="4" width="46.140625" customWidth="1"/>
    <col min="5" max="5" width="19.28515625" customWidth="1"/>
    <col min="6" max="6" width="19.7109375" customWidth="1"/>
    <col min="7" max="8" width="29.42578125" customWidth="1"/>
    <col min="9" max="9" width="12.7109375" customWidth="1"/>
    <col min="10" max="10" width="16.140625" customWidth="1"/>
    <col min="11" max="11" width="17.85546875" customWidth="1"/>
    <col min="12" max="12" width="14.5703125" style="2" customWidth="1"/>
  </cols>
  <sheetData>
    <row r="1" spans="1:12" x14ac:dyDescent="0.25">
      <c r="A1" t="s">
        <v>0</v>
      </c>
      <c r="B1" t="s">
        <v>1</v>
      </c>
      <c r="C1" t="s">
        <v>75</v>
      </c>
      <c r="D1" t="s">
        <v>2</v>
      </c>
      <c r="E1" t="s">
        <v>59</v>
      </c>
      <c r="F1" t="s">
        <v>60</v>
      </c>
      <c r="G1" t="s">
        <v>40</v>
      </c>
      <c r="H1" t="s">
        <v>74</v>
      </c>
      <c r="I1" t="s">
        <v>3</v>
      </c>
      <c r="J1" t="s">
        <v>70</v>
      </c>
      <c r="K1" t="s">
        <v>71</v>
      </c>
      <c r="L1" s="2" t="s">
        <v>4</v>
      </c>
    </row>
    <row r="2" spans="1:12" x14ac:dyDescent="0.25">
      <c r="A2">
        <v>1</v>
      </c>
      <c r="B2" t="s">
        <v>13</v>
      </c>
      <c r="C2" s="4">
        <v>1</v>
      </c>
      <c r="D2" s="4" t="str">
        <f>VLOOKUP(JOYERIA_JPV[[#This Row],[ID_PRODUCTOS]],PRODUCTOS[#All],2,0)</f>
        <v>ANilloS de ORO 18k</v>
      </c>
      <c r="E2" s="11" t="str">
        <f>VLOOKUP(JOYERIA_JPV[[#This Row],[ID_PRODUCTOS]],PRODUCTOS[#All],3,0)</f>
        <v>https://i.pinimg.com/originals/99/f6/cc/99f6cc0f226be0aa4d25ea9959e06099.png</v>
      </c>
      <c r="F2">
        <v>10001</v>
      </c>
      <c r="G2" s="1" t="s">
        <v>41</v>
      </c>
      <c r="H2" s="1" t="str">
        <f>VLOOKUP(JOYERIA_JPV[[#This Row],[ID_VENDEDOR]],FOTO_VENDEDOR[#All],3,0)</f>
        <v>https://dl.dropbox.com/s/4bz1xriny7ro04g/A40.png</v>
      </c>
      <c r="I2">
        <v>13</v>
      </c>
      <c r="J2">
        <v>1483.61</v>
      </c>
      <c r="K2">
        <v>2000</v>
      </c>
      <c r="L2" s="2">
        <v>43831</v>
      </c>
    </row>
    <row r="3" spans="1:12" x14ac:dyDescent="0.25">
      <c r="A3">
        <v>2</v>
      </c>
      <c r="B3" t="s">
        <v>18</v>
      </c>
      <c r="C3" s="4">
        <v>2</v>
      </c>
      <c r="D3" s="4" t="str">
        <f>VLOOKUP(JOYERIA_JPV[[#This Row],[ID_PRODUCTOS]],PRODUCTOS[#All],2,0)</f>
        <v>aReTes de PLATA 925</v>
      </c>
      <c r="E3" s="11" t="str">
        <f>VLOOKUP(JOYERIA_JPV[[#This Row],[ID_PRODUCTOS]],PRODUCTOS[#All],3,0)</f>
        <v>https://baroqoficial.com/cdn/shop/products/Aretesdeplata925.png?v=1643904073&amp;width=2048</v>
      </c>
      <c r="F3">
        <v>10002</v>
      </c>
      <c r="G3" s="1" t="s">
        <v>43</v>
      </c>
      <c r="H3" s="1" t="str">
        <f>VLOOKUP(JOYERIA_JPV[[#This Row],[ID_VENDEDOR]],FOTO_VENDEDOR[#All],3,0)</f>
        <v>https://dl.dropbox.com/s/yxe96df3xrzoc4y/A44.png</v>
      </c>
      <c r="I3">
        <v>38</v>
      </c>
      <c r="J3">
        <v>1049.51</v>
      </c>
      <c r="K3">
        <v>1300</v>
      </c>
      <c r="L3" s="2">
        <v>43832</v>
      </c>
    </row>
    <row r="4" spans="1:12" x14ac:dyDescent="0.25">
      <c r="A4">
        <v>3</v>
      </c>
      <c r="B4" t="s">
        <v>24</v>
      </c>
      <c r="C4" s="4">
        <v>3</v>
      </c>
      <c r="D4" s="4" t="str">
        <f>VLOOKUP(JOYERIA_JPV[[#This Row],[ID_PRODUCTOS]],PRODUCTOS[#All],2,0)</f>
        <v>bRazaleteS de ORO BLANCO 14k</v>
      </c>
      <c r="E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4">
        <v>10003</v>
      </c>
      <c r="G4" s="1" t="s">
        <v>45</v>
      </c>
      <c r="H4" s="1" t="str">
        <f>VLOOKUP(JOYERIA_JPV[[#This Row],[ID_VENDEDOR]],FOTO_VENDEDOR[#All],3,0)</f>
        <v>https://dl.dropboxusercontent.com/s/2lks10yyiurw2b0/A33.png</v>
      </c>
      <c r="I4">
        <v>28</v>
      </c>
      <c r="J4">
        <v>966.38</v>
      </c>
      <c r="K4">
        <v>1200</v>
      </c>
      <c r="L4" s="2">
        <v>43833</v>
      </c>
    </row>
    <row r="5" spans="1:12" x14ac:dyDescent="0.25">
      <c r="A5">
        <v>4</v>
      </c>
      <c r="B5" t="s">
        <v>16</v>
      </c>
      <c r="C5" s="4">
        <v>4</v>
      </c>
      <c r="D5" s="4" t="str">
        <f>VLOOKUP(JOYERIA_JPV[[#This Row],[ID_PRODUCTOS]],PRODUCTOS[#All],2,0)</f>
        <v>CoLLaRes de ORO AMARILLO 18k con DIAMANTES</v>
      </c>
      <c r="E5" s="11" t="str">
        <f>VLOOKUP(JOYERIA_JPV[[#This Row],[ID_PRODUCTOS]],PRODUCTOS[#All],3,0)</f>
        <v>https://img.edenly.com/pt/40/precioso-secreto-n8__8047249_1.png</v>
      </c>
      <c r="F5">
        <v>10004</v>
      </c>
      <c r="G5" s="1" t="s">
        <v>47</v>
      </c>
      <c r="H5" s="1" t="str">
        <f>VLOOKUP(JOYERIA_JPV[[#This Row],[ID_VENDEDOR]],FOTO_VENDEDOR[#All],3,0)</f>
        <v>https://dl.dropbox.com/s/zgx7g0h0mxubhao/A21.png</v>
      </c>
      <c r="I5">
        <v>23</v>
      </c>
      <c r="J5">
        <v>938.42</v>
      </c>
      <c r="K5">
        <v>1100</v>
      </c>
      <c r="L5" s="2">
        <v>43834</v>
      </c>
    </row>
    <row r="6" spans="1:12" x14ac:dyDescent="0.25">
      <c r="A6">
        <v>5</v>
      </c>
      <c r="B6" t="s">
        <v>6</v>
      </c>
      <c r="C6" s="4">
        <v>5</v>
      </c>
      <c r="D6" s="4" t="str">
        <f>VLOOKUP(JOYERIA_JPV[[#This Row],[ID_PRODUCTOS]],PRODUCTOS[#All],2,0)</f>
        <v>pUlseraS de PLATA RODIADA 925</v>
      </c>
      <c r="E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6">
        <v>10005</v>
      </c>
      <c r="G6" s="1" t="s">
        <v>49</v>
      </c>
      <c r="H6" s="1" t="str">
        <f>VLOOKUP(JOYERIA_JPV[[#This Row],[ID_VENDEDOR]],FOTO_VENDEDOR[#All],3,0)</f>
        <v>https://dl.dropboxusercontent.com/s/id0gj57k6z3m73q/A34.png</v>
      </c>
      <c r="I6">
        <v>37</v>
      </c>
      <c r="J6">
        <v>1053.78</v>
      </c>
      <c r="K6">
        <v>1500</v>
      </c>
      <c r="L6" s="2">
        <v>43835</v>
      </c>
    </row>
    <row r="7" spans="1:12" x14ac:dyDescent="0.25">
      <c r="A7">
        <v>6</v>
      </c>
      <c r="B7" t="s">
        <v>11</v>
      </c>
      <c r="C7" s="4">
        <v>6</v>
      </c>
      <c r="D7" s="4" t="str">
        <f>VLOOKUP(JOYERIA_JPV[[#This Row],[ID_PRODUCTOS]],PRODUCTOS[#All],2,0)</f>
        <v>broches de PLATINO con PIEDRAS PRECIO$AS</v>
      </c>
      <c r="E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7">
        <v>10006</v>
      </c>
      <c r="G7" s="1" t="s">
        <v>51</v>
      </c>
      <c r="H7" s="1" t="str">
        <f>VLOOKUP(JOYERIA_JPV[[#This Row],[ID_VENDEDOR]],FOTO_VENDEDOR[#All],3,0)</f>
        <v>https://dl.dropbox.com/s/1f9hzgblcmuen4a/A10.png</v>
      </c>
      <c r="I7">
        <v>45</v>
      </c>
      <c r="J7">
        <v>645.70000000000005</v>
      </c>
      <c r="K7">
        <v>900</v>
      </c>
      <c r="L7" s="2">
        <v>43836</v>
      </c>
    </row>
    <row r="8" spans="1:12" x14ac:dyDescent="0.25">
      <c r="A8">
        <v>7</v>
      </c>
      <c r="B8" t="s">
        <v>28</v>
      </c>
      <c r="C8" s="4">
        <v>7</v>
      </c>
      <c r="D8" s="4" t="str">
        <f>VLOOKUP(JOYERIA_JPV[[#This Row],[ID_PRODUCTOS]],PRODUCTOS[#All],2,0)</f>
        <v>caDEnas de ORO ROSA 10k</v>
      </c>
      <c r="E8" s="11" t="str">
        <f>VLOOKUP(JOYERIA_JPV[[#This Row],[ID_PRODUCTOS]],PRODUCTOS[#All],3,0)</f>
        <v>https://russiangold.com/78813-large_default/amarillo-italiano-14k-585-oro-nuevo-figaro-cadena-solida-cc042y.jpg</v>
      </c>
      <c r="F8">
        <v>10007</v>
      </c>
      <c r="G8" s="1" t="s">
        <v>53</v>
      </c>
      <c r="H8" s="1" t="str">
        <f>VLOOKUP(JOYERIA_JPV[[#This Row],[ID_VENDEDOR]],FOTO_VENDEDOR[#All],3,0)</f>
        <v>https://dl.dropbox.com/s/jveyj0btov87izo/A38.png</v>
      </c>
      <c r="I8">
        <v>28</v>
      </c>
      <c r="J8">
        <v>1063.04</v>
      </c>
      <c r="K8">
        <v>1500</v>
      </c>
      <c r="L8" s="2">
        <v>43837</v>
      </c>
    </row>
    <row r="9" spans="1:12" x14ac:dyDescent="0.25">
      <c r="A9">
        <v>8</v>
      </c>
      <c r="B9" t="s">
        <v>16</v>
      </c>
      <c r="C9" s="4">
        <v>8</v>
      </c>
      <c r="D9" s="4" t="str">
        <f>VLOOKUP(JOYERIA_JPV[[#This Row],[ID_PRODUCTOS]],PRODUCTOS[#All],2,0)</f>
        <v>TObilleRas de ORO AMARILLO 14k</v>
      </c>
      <c r="E9" s="11" t="str">
        <f>VLOOKUP(JOYERIA_JPV[[#This Row],[ID_PRODUCTOS]],PRODUCTOS[#All],3,0)</f>
        <v>https://www.joseluisjoyerias.com/adm/files/FOTOS/PULSERA_ORO_JOSELUIS_718SPU24FK481A19_1.webp</v>
      </c>
      <c r="F9">
        <v>10008</v>
      </c>
      <c r="G9" s="1" t="s">
        <v>73</v>
      </c>
      <c r="H9" s="1" t="str">
        <f>VLOOKUP(JOYERIA_JPV[[#This Row],[ID_VENDEDOR]],FOTO_VENDEDOR[#All],3,0)</f>
        <v>https://dl.dropbox.com/s/z4geyw1u2psmm47/A16.png</v>
      </c>
      <c r="I9">
        <v>23</v>
      </c>
      <c r="J9">
        <v>938.42</v>
      </c>
      <c r="K9">
        <v>1100</v>
      </c>
      <c r="L9" s="2">
        <v>43838</v>
      </c>
    </row>
    <row r="10" spans="1:12" x14ac:dyDescent="0.25">
      <c r="A10">
        <v>9</v>
      </c>
      <c r="B10" t="s">
        <v>23</v>
      </c>
      <c r="C10" s="4">
        <v>9</v>
      </c>
      <c r="D10" s="4" t="str">
        <f>VLOOKUP(JOYERIA_JPV[[#This Row],[ID_PRODUCTOS]],PRODUCTOS[#All],2,0)</f>
        <v>CHARms de PLATA 925 CON INICIALES</v>
      </c>
      <c r="E1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0">
        <v>10009</v>
      </c>
      <c r="G10" s="1" t="s">
        <v>57</v>
      </c>
      <c r="H10" s="1" t="str">
        <f>VLOOKUP(JOYERIA_JPV[[#This Row],[ID_VENDEDOR]],FOTO_VENDEDOR[#All],3,0)</f>
        <v>https://dl.dropbox.com/s/0jkab8w6ie0h91z/A42.png</v>
      </c>
      <c r="I10">
        <v>14</v>
      </c>
      <c r="J10">
        <v>836.75</v>
      </c>
      <c r="K10">
        <v>1000</v>
      </c>
      <c r="L10" s="2">
        <v>43839</v>
      </c>
    </row>
    <row r="11" spans="1:12" x14ac:dyDescent="0.25">
      <c r="A11">
        <v>10</v>
      </c>
      <c r="B11" t="s">
        <v>24</v>
      </c>
      <c r="C11" s="4">
        <v>10</v>
      </c>
      <c r="D11" s="4" t="str">
        <f>VLOOKUP(JOYERIA_JPV[[#This Row],[ID_PRODUCTOS]],PRODUCTOS[#All],2,0)</f>
        <v>meDalLoneS de ORO 18k CON FOTO</v>
      </c>
      <c r="E11" s="11" t="str">
        <f>VLOOKUP(JOYERIA_JPV[[#This Row],[ID_PRODUCTOS]],PRODUCTOS[#All],3,0)</f>
        <v>https://russiangold.com/111274-product_zoom/colgante-de-oro-rosa-rojo-14k-585-carretera-de-medusa-griega-cpn053r.jpg</v>
      </c>
      <c r="F11">
        <v>10001</v>
      </c>
      <c r="G11" s="1" t="s">
        <v>41</v>
      </c>
      <c r="H11" s="1" t="str">
        <f>VLOOKUP(JOYERIA_JPV[[#This Row],[ID_VENDEDOR]],FOTO_VENDEDOR[#All],3,0)</f>
        <v>https://dl.dropbox.com/s/4bz1xriny7ro04g/A40.png</v>
      </c>
      <c r="I11">
        <v>28</v>
      </c>
      <c r="J11">
        <v>966.38</v>
      </c>
      <c r="K11">
        <v>1200</v>
      </c>
      <c r="L11" s="2">
        <v>43840</v>
      </c>
    </row>
    <row r="12" spans="1:12" x14ac:dyDescent="0.25">
      <c r="A12">
        <v>11</v>
      </c>
      <c r="B12" t="s">
        <v>26</v>
      </c>
      <c r="C12" s="4">
        <v>11</v>
      </c>
      <c r="D12" s="4" t="str">
        <f>VLOOKUP(JOYERIA_JPV[[#This Row],[ID_PRODUCTOS]],PRODUCTOS[#All],2,0)</f>
        <v>Relojes de Oro Amarillo 18k</v>
      </c>
      <c r="E12" s="11" t="str">
        <f>VLOOKUP(JOYERIA_JPV[[#This Row],[ID_PRODUCTOS]],PRODUCTOS[#All],3,0)</f>
        <v>https://zlotychlopak.pl/104676-large_default/amarillo-14k-585-oro-reloj-de-pulsera-para-senora-geneve-lw078ydglbw008y.jpg</v>
      </c>
      <c r="F12">
        <v>10002</v>
      </c>
      <c r="G12" s="1" t="s">
        <v>43</v>
      </c>
      <c r="H12" s="1" t="str">
        <f>VLOOKUP(JOYERIA_JPV[[#This Row],[ID_VENDEDOR]],FOTO_VENDEDOR[#All],3,0)</f>
        <v>https://dl.dropbox.com/s/yxe96df3xrzoc4y/A44.png</v>
      </c>
      <c r="I12">
        <v>36</v>
      </c>
      <c r="J12">
        <v>638.27</v>
      </c>
      <c r="K12">
        <v>800</v>
      </c>
      <c r="L12" s="2">
        <v>43841</v>
      </c>
    </row>
    <row r="13" spans="1:12" x14ac:dyDescent="0.25">
      <c r="A13">
        <v>12</v>
      </c>
      <c r="B13" t="s">
        <v>29</v>
      </c>
      <c r="C13" s="4">
        <v>12</v>
      </c>
      <c r="D13" s="4" t="str">
        <f>VLOOKUP(JOYERIA_JPV[[#This Row],[ID_PRODUCTOS]],PRODUCTOS[#All],2,0)</f>
        <v>Cufflinks de Plata 925</v>
      </c>
      <c r="E13" s="11" t="str">
        <f>VLOOKUP(JOYERIA_JPV[[#This Row],[ID_PRODUCTOS]],PRODUCTOS[#All],3,0)</f>
        <v>https://www.mesaregalos.mx/wp-content/uploads/2021/08/Cufflinks_20Pliage_20_20Sterling_20silver_06753810000001_STQP.png</v>
      </c>
      <c r="F13">
        <v>10003</v>
      </c>
      <c r="G13" s="1" t="s">
        <v>45</v>
      </c>
      <c r="H13" s="1" t="str">
        <f>VLOOKUP(JOYERIA_JPV[[#This Row],[ID_VENDEDOR]],FOTO_VENDEDOR[#All],3,0)</f>
        <v>https://dl.dropboxusercontent.com/s/2lks10yyiurw2b0/A33.png</v>
      </c>
      <c r="I13">
        <v>40</v>
      </c>
      <c r="J13">
        <v>1265.2</v>
      </c>
      <c r="K13">
        <v>1800</v>
      </c>
      <c r="L13" s="2">
        <v>43842</v>
      </c>
    </row>
    <row r="14" spans="1:12" x14ac:dyDescent="0.25">
      <c r="A14">
        <v>13</v>
      </c>
      <c r="B14" t="s">
        <v>5</v>
      </c>
      <c r="C14" s="4">
        <v>13</v>
      </c>
      <c r="D14" s="4" t="str">
        <f>VLOOKUP(JOYERIA_JPV[[#This Row],[ID_PRODUCTOS]],PRODUCTOS[#All],2,0)</f>
        <v>Pendientes de Diamantes en Oro Blanco 14k</v>
      </c>
      <c r="E14" s="11" t="str">
        <f>VLOOKUP(JOYERIA_JPV[[#This Row],[ID_PRODUCTOS]],PRODUCTOS[#All],3,0)</f>
        <v>https://i.pinimg.com/originals/ef/2f/1e/ef2f1e78cb0658f1626038cefbdca0f7.png</v>
      </c>
      <c r="F14">
        <v>10004</v>
      </c>
      <c r="G14" s="1" t="s">
        <v>47</v>
      </c>
      <c r="H14" s="1" t="str">
        <f>VLOOKUP(JOYERIA_JPV[[#This Row],[ID_VENDEDOR]],FOTO_VENDEDOR[#All],3,0)</f>
        <v>https://dl.dropbox.com/s/zgx7g0h0mxubhao/A21.png</v>
      </c>
      <c r="I14">
        <v>4</v>
      </c>
      <c r="J14">
        <v>352.49</v>
      </c>
      <c r="K14">
        <v>500</v>
      </c>
      <c r="L14" s="2">
        <v>43843</v>
      </c>
    </row>
    <row r="15" spans="1:12" x14ac:dyDescent="0.25">
      <c r="A15">
        <v>14</v>
      </c>
      <c r="B15" t="s">
        <v>16</v>
      </c>
      <c r="C15" s="4">
        <v>14</v>
      </c>
      <c r="D15" s="4" t="str">
        <f>VLOOKUP(JOYERIA_JPV[[#This Row],[ID_PRODUCTOS]],PRODUCTOS[#All],2,0)</f>
        <v>Anillos de Compromiso con Diamante</v>
      </c>
      <c r="E15" s="11" t="str">
        <f>VLOOKUP(JOYERIA_JPV[[#This Row],[ID_PRODUCTOS]],PRODUCTOS[#All],3,0)</f>
        <v>https://www.elrubi.es/wp-content/uploads/2019/03/Anillo-de-compromiso-con-piedra-diamante-1.png</v>
      </c>
      <c r="F15">
        <v>10005</v>
      </c>
      <c r="G15" s="1" t="s">
        <v>49</v>
      </c>
      <c r="H15" s="1" t="str">
        <f>VLOOKUP(JOYERIA_JPV[[#This Row],[ID_VENDEDOR]],FOTO_VENDEDOR[#All],3,0)</f>
        <v>https://dl.dropboxusercontent.com/s/id0gj57k6z3m73q/A34.png</v>
      </c>
      <c r="I15">
        <v>23</v>
      </c>
      <c r="J15">
        <v>938.42</v>
      </c>
      <c r="K15">
        <v>1100</v>
      </c>
      <c r="L15" s="2">
        <v>43844</v>
      </c>
    </row>
    <row r="16" spans="1:12" x14ac:dyDescent="0.25">
      <c r="A16">
        <v>15</v>
      </c>
      <c r="B16" t="s">
        <v>8</v>
      </c>
      <c r="C16" s="4">
        <v>15</v>
      </c>
      <c r="D16" s="4" t="str">
        <f>VLOOKUP(JOYERIA_JPV[[#This Row],[ID_PRODUCTOS]],PRODUCTOS[#All],2,0)</f>
        <v>Brazaletes de Cuero con Detalles en Plata</v>
      </c>
      <c r="E16" s="11" t="str">
        <f>VLOOKUP(JOYERIA_JPV[[#This Row],[ID_PRODUCTOS]],PRODUCTOS[#All],3,0)</f>
        <v>https://global.zancangioielli.com/11031-large_default/pulsera-zancan-de-plata-y-piel-con-pluma.jpg</v>
      </c>
      <c r="F16">
        <v>10006</v>
      </c>
      <c r="G16" s="1" t="s">
        <v>51</v>
      </c>
      <c r="H16" s="1" t="str">
        <f>VLOOKUP(JOYERIA_JPV[[#This Row],[ID_VENDEDOR]],FOTO_VENDEDOR[#All],3,0)</f>
        <v>https://dl.dropbox.com/s/1f9hzgblcmuen4a/A10.png</v>
      </c>
      <c r="I16">
        <v>4</v>
      </c>
      <c r="J16">
        <v>572.95000000000005</v>
      </c>
      <c r="K16">
        <v>800</v>
      </c>
      <c r="L16" s="2">
        <v>43845</v>
      </c>
    </row>
    <row r="17" spans="1:12" x14ac:dyDescent="0.25">
      <c r="A17">
        <v>16</v>
      </c>
      <c r="B17" t="s">
        <v>25</v>
      </c>
      <c r="C17" s="4">
        <v>16</v>
      </c>
      <c r="D17" s="4" t="str">
        <f>VLOOKUP(JOYERIA_JPV[[#This Row],[ID_PRODUCTOS]],PRODUCTOS[#All],2,0)</f>
        <v>Relojes de Plata con Correa de Cuero</v>
      </c>
      <c r="E17" s="11" t="str">
        <f>VLOOKUP(JOYERIA_JPV[[#This Row],[ID_PRODUCTOS]],PRODUCTOS[#All],3,0)</f>
        <v>https://festina.cl/22062-large_default/timeless-chronograph-f16760-7-con-esfera-azul.jpg</v>
      </c>
      <c r="F17">
        <v>10007</v>
      </c>
      <c r="G17" s="1" t="s">
        <v>53</v>
      </c>
      <c r="H17" s="1" t="str">
        <f>VLOOKUP(JOYERIA_JPV[[#This Row],[ID_VENDEDOR]],FOTO_VENDEDOR[#All],3,0)</f>
        <v>https://dl.dropbox.com/s/jveyj0btov87izo/A38.png</v>
      </c>
      <c r="I17">
        <v>19</v>
      </c>
      <c r="J17">
        <v>1667.47</v>
      </c>
      <c r="K17">
        <v>2200</v>
      </c>
      <c r="L17" s="2">
        <v>43846</v>
      </c>
    </row>
    <row r="18" spans="1:12" x14ac:dyDescent="0.25">
      <c r="A18">
        <v>17</v>
      </c>
      <c r="B18" t="s">
        <v>7</v>
      </c>
      <c r="C18" s="4">
        <v>17</v>
      </c>
      <c r="D18" s="4" t="str">
        <f>VLOOKUP(JOYERIA_JPV[[#This Row],[ID_PRODUCTOS]],PRODUCTOS[#All],2,0)</f>
        <v>Broches de Oro con Piedras Preciosas</v>
      </c>
      <c r="E1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8">
        <v>10008</v>
      </c>
      <c r="G18" s="1" t="s">
        <v>73</v>
      </c>
      <c r="H18" s="1" t="str">
        <f>VLOOKUP(JOYERIA_JPV[[#This Row],[ID_VENDEDOR]],FOTO_VENDEDOR[#All],3,0)</f>
        <v>https://dl.dropbox.com/s/z4geyw1u2psmm47/A16.png</v>
      </c>
      <c r="I18">
        <v>25</v>
      </c>
      <c r="J18">
        <v>216.19</v>
      </c>
      <c r="K18">
        <v>300</v>
      </c>
      <c r="L18" s="2">
        <v>43847</v>
      </c>
    </row>
    <row r="19" spans="1:12" x14ac:dyDescent="0.25">
      <c r="A19">
        <v>18</v>
      </c>
      <c r="B19" t="s">
        <v>28</v>
      </c>
      <c r="C19" s="4">
        <v>18</v>
      </c>
      <c r="D19" s="4" t="str">
        <f>VLOOKUP(JOYERIA_JPV[[#This Row],[ID_PRODUCTOS]],PRODUCTOS[#All],2,0)</f>
        <v>Anillos de Moda con Gemas Coloridas</v>
      </c>
      <c r="E1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9">
        <v>10009</v>
      </c>
      <c r="G19" s="1" t="s">
        <v>57</v>
      </c>
      <c r="H19" s="1" t="str">
        <f>VLOOKUP(JOYERIA_JPV[[#This Row],[ID_VENDEDOR]],FOTO_VENDEDOR[#All],3,0)</f>
        <v>https://dl.dropbox.com/s/0jkab8w6ie0h91z/A42.png</v>
      </c>
      <c r="I19">
        <v>28</v>
      </c>
      <c r="J19">
        <v>1063.04</v>
      </c>
      <c r="K19">
        <v>1500</v>
      </c>
      <c r="L19" s="2">
        <v>43848</v>
      </c>
    </row>
    <row r="20" spans="1:12" x14ac:dyDescent="0.25">
      <c r="A20">
        <v>19</v>
      </c>
      <c r="B20" t="s">
        <v>17</v>
      </c>
      <c r="C20" s="4">
        <v>19</v>
      </c>
      <c r="D20" s="4" t="str">
        <f>VLOOKUP(JOYERIA_JPV[[#This Row],[ID_PRODUCTOS]],PRODUCTOS[#All],2,0)</f>
        <v>Collares de Perlas Naturales</v>
      </c>
      <c r="E20" s="11" t="str">
        <f>VLOOKUP(JOYERIA_JPV[[#This Row],[ID_PRODUCTOS]],PRODUCTOS[#All],3,0)</f>
        <v>https://yanesmadrid.com/10619-large_default/collar-bolzano-perlas-plata-dorada.jpg</v>
      </c>
      <c r="F20">
        <v>10001</v>
      </c>
      <c r="G20" s="1" t="s">
        <v>41</v>
      </c>
      <c r="H20" s="1" t="str">
        <f>VLOOKUP(JOYERIA_JPV[[#This Row],[ID_VENDEDOR]],FOTO_VENDEDOR[#All],3,0)</f>
        <v>https://dl.dropbox.com/s/4bz1xriny7ro04g/A40.png</v>
      </c>
      <c r="I20">
        <v>37</v>
      </c>
      <c r="J20">
        <v>757.81</v>
      </c>
      <c r="K20">
        <v>950</v>
      </c>
      <c r="L20" s="2">
        <v>43849</v>
      </c>
    </row>
    <row r="21" spans="1:12" x14ac:dyDescent="0.25">
      <c r="A21">
        <v>20</v>
      </c>
      <c r="B21" t="s">
        <v>7</v>
      </c>
      <c r="C21" s="4">
        <v>20</v>
      </c>
      <c r="D21" s="4" t="str">
        <f>VLOOKUP(JOYERIA_JPV[[#This Row],[ID_PRODUCTOS]],PRODUCTOS[#All],2,0)</f>
        <v>Cadenas de Oro con Colgantes Personalizados</v>
      </c>
      <c r="E21" s="11" t="str">
        <f>VLOOKUP(JOYERIA_JPV[[#This Row],[ID_PRODUCTOS]],PRODUCTOS[#All],3,0)</f>
        <v>https://www.joyeriasanchez.com/50236-large_default/gargantilla-visalia-personalizada-oro-18k.jpg</v>
      </c>
      <c r="F21">
        <v>10002</v>
      </c>
      <c r="G21" s="1" t="s">
        <v>43</v>
      </c>
      <c r="H21" s="1" t="str">
        <f>VLOOKUP(JOYERIA_JPV[[#This Row],[ID_VENDEDOR]],FOTO_VENDEDOR[#All],3,0)</f>
        <v>https://dl.dropbox.com/s/yxe96df3xrzoc4y/A44.png</v>
      </c>
      <c r="I21">
        <v>37</v>
      </c>
      <c r="J21">
        <v>211.41</v>
      </c>
      <c r="K21">
        <v>300</v>
      </c>
      <c r="L21" s="2">
        <v>43850</v>
      </c>
    </row>
    <row r="22" spans="1:12" x14ac:dyDescent="0.25">
      <c r="A22">
        <v>21</v>
      </c>
      <c r="B22" t="s">
        <v>29</v>
      </c>
      <c r="C22" s="4">
        <v>1</v>
      </c>
      <c r="D22" s="4" t="str">
        <f>VLOOKUP(JOYERIA_JPV[[#This Row],[ID_PRODUCTOS]],PRODUCTOS[#All],2,0)</f>
        <v>ANilloS de ORO 18k</v>
      </c>
      <c r="E22" s="11" t="str">
        <f>VLOOKUP(JOYERIA_JPV[[#This Row],[ID_PRODUCTOS]],PRODUCTOS[#All],3,0)</f>
        <v>https://i.pinimg.com/originals/99/f6/cc/99f6cc0f226be0aa4d25ea9959e06099.png</v>
      </c>
      <c r="F22">
        <v>10003</v>
      </c>
      <c r="G22" s="1" t="s">
        <v>45</v>
      </c>
      <c r="H22" s="1" t="str">
        <f>VLOOKUP(JOYERIA_JPV[[#This Row],[ID_VENDEDOR]],FOTO_VENDEDOR[#All],3,0)</f>
        <v>https://dl.dropboxusercontent.com/s/2lks10yyiurw2b0/A33.png</v>
      </c>
      <c r="I22">
        <v>40</v>
      </c>
      <c r="J22">
        <v>1483.61</v>
      </c>
      <c r="K22">
        <v>2000</v>
      </c>
      <c r="L22" s="2">
        <v>43851</v>
      </c>
    </row>
    <row r="23" spans="1:12" x14ac:dyDescent="0.25">
      <c r="A23">
        <v>22</v>
      </c>
      <c r="B23" t="s">
        <v>12</v>
      </c>
      <c r="C23" s="4">
        <v>2</v>
      </c>
      <c r="D23" s="4" t="str">
        <f>VLOOKUP(JOYERIA_JPV[[#This Row],[ID_PRODUCTOS]],PRODUCTOS[#All],2,0)</f>
        <v>aReTes de PLATA 925</v>
      </c>
      <c r="E23" s="11" t="str">
        <f>VLOOKUP(JOYERIA_JPV[[#This Row],[ID_PRODUCTOS]],PRODUCTOS[#All],3,0)</f>
        <v>https://baroqoficial.com/cdn/shop/products/Aretesdeplata925.png?v=1643904073&amp;width=2048</v>
      </c>
      <c r="F23">
        <v>10004</v>
      </c>
      <c r="G23" s="1" t="s">
        <v>47</v>
      </c>
      <c r="H23" s="1" t="str">
        <f>VLOOKUP(JOYERIA_JPV[[#This Row],[ID_VENDEDOR]],FOTO_VENDEDOR[#All],3,0)</f>
        <v>https://dl.dropbox.com/s/zgx7g0h0mxubhao/A21.png</v>
      </c>
      <c r="I23">
        <v>44</v>
      </c>
      <c r="J23">
        <v>1049.51</v>
      </c>
      <c r="K23">
        <v>1300</v>
      </c>
      <c r="L23" s="2">
        <v>43852</v>
      </c>
    </row>
    <row r="24" spans="1:12" x14ac:dyDescent="0.25">
      <c r="A24">
        <v>23</v>
      </c>
      <c r="B24" t="s">
        <v>28</v>
      </c>
      <c r="C24" s="4">
        <v>3</v>
      </c>
      <c r="D24" s="4" t="str">
        <f>VLOOKUP(JOYERIA_JPV[[#This Row],[ID_PRODUCTOS]],PRODUCTOS[#All],2,0)</f>
        <v>bRazaleteS de ORO BLANCO 14k</v>
      </c>
      <c r="E2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24">
        <v>10005</v>
      </c>
      <c r="G24" s="1" t="s">
        <v>49</v>
      </c>
      <c r="H24" s="1" t="str">
        <f>VLOOKUP(JOYERIA_JPV[[#This Row],[ID_VENDEDOR]],FOTO_VENDEDOR[#All],3,0)</f>
        <v>https://dl.dropboxusercontent.com/s/id0gj57k6z3m73q/A34.png</v>
      </c>
      <c r="I24">
        <v>28</v>
      </c>
      <c r="J24">
        <v>966.38</v>
      </c>
      <c r="K24">
        <v>1200</v>
      </c>
      <c r="L24" s="2">
        <v>43853</v>
      </c>
    </row>
    <row r="25" spans="1:12" x14ac:dyDescent="0.25">
      <c r="A25">
        <v>24</v>
      </c>
      <c r="B25" t="s">
        <v>12</v>
      </c>
      <c r="C25" s="4">
        <v>4</v>
      </c>
      <c r="D25" s="4" t="str">
        <f>VLOOKUP(JOYERIA_JPV[[#This Row],[ID_PRODUCTOS]],PRODUCTOS[#All],2,0)</f>
        <v>CoLLaRes de ORO AMARILLO 18k con DIAMANTES</v>
      </c>
      <c r="E25" s="11" t="str">
        <f>VLOOKUP(JOYERIA_JPV[[#This Row],[ID_PRODUCTOS]],PRODUCTOS[#All],3,0)</f>
        <v>https://img.edenly.com/pt/40/precioso-secreto-n8__8047249_1.png</v>
      </c>
      <c r="F25">
        <v>10006</v>
      </c>
      <c r="G25" s="1" t="s">
        <v>51</v>
      </c>
      <c r="H25" s="1" t="str">
        <f>VLOOKUP(JOYERIA_JPV[[#This Row],[ID_VENDEDOR]],FOTO_VENDEDOR[#All],3,0)</f>
        <v>https://dl.dropbox.com/s/1f9hzgblcmuen4a/A10.png</v>
      </c>
      <c r="I25">
        <v>44</v>
      </c>
      <c r="J25">
        <v>938.42</v>
      </c>
      <c r="K25">
        <v>1100</v>
      </c>
      <c r="L25" s="2">
        <v>43854</v>
      </c>
    </row>
    <row r="26" spans="1:12" x14ac:dyDescent="0.25">
      <c r="A26">
        <v>25</v>
      </c>
      <c r="B26" t="s">
        <v>9</v>
      </c>
      <c r="C26" s="4">
        <v>5</v>
      </c>
      <c r="D26" s="4" t="str">
        <f>VLOOKUP(JOYERIA_JPV[[#This Row],[ID_PRODUCTOS]],PRODUCTOS[#All],2,0)</f>
        <v>pUlseraS de PLATA RODIADA 925</v>
      </c>
      <c r="E2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26">
        <v>10007</v>
      </c>
      <c r="G26" s="1" t="s">
        <v>53</v>
      </c>
      <c r="H26" s="1" t="str">
        <f>VLOOKUP(JOYERIA_JPV[[#This Row],[ID_VENDEDOR]],FOTO_VENDEDOR[#All],3,0)</f>
        <v>https://dl.dropbox.com/s/jveyj0btov87izo/A38.png</v>
      </c>
      <c r="I26">
        <v>29</v>
      </c>
      <c r="J26">
        <v>1053.78</v>
      </c>
      <c r="K26">
        <v>1500</v>
      </c>
      <c r="L26" s="2">
        <v>43855</v>
      </c>
    </row>
    <row r="27" spans="1:12" x14ac:dyDescent="0.25">
      <c r="A27">
        <v>26</v>
      </c>
      <c r="B27" t="s">
        <v>18</v>
      </c>
      <c r="C27" s="4">
        <v>6</v>
      </c>
      <c r="D27" s="4" t="str">
        <f>VLOOKUP(JOYERIA_JPV[[#This Row],[ID_PRODUCTOS]],PRODUCTOS[#All],2,0)</f>
        <v>broches de PLATINO con PIEDRAS PRECIO$AS</v>
      </c>
      <c r="E2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27">
        <v>10008</v>
      </c>
      <c r="G27" s="1" t="s">
        <v>73</v>
      </c>
      <c r="H27" s="1" t="str">
        <f>VLOOKUP(JOYERIA_JPV[[#This Row],[ID_VENDEDOR]],FOTO_VENDEDOR[#All],3,0)</f>
        <v>https://dl.dropbox.com/s/z4geyw1u2psmm47/A16.png</v>
      </c>
      <c r="I27">
        <v>38</v>
      </c>
      <c r="J27">
        <v>645.70000000000005</v>
      </c>
      <c r="K27">
        <v>900</v>
      </c>
      <c r="L27" s="2">
        <v>43856</v>
      </c>
    </row>
    <row r="28" spans="1:12" x14ac:dyDescent="0.25">
      <c r="A28">
        <v>27</v>
      </c>
      <c r="B28" t="s">
        <v>9</v>
      </c>
      <c r="C28" s="4">
        <v>7</v>
      </c>
      <c r="D28" s="4" t="str">
        <f>VLOOKUP(JOYERIA_JPV[[#This Row],[ID_PRODUCTOS]],PRODUCTOS[#All],2,0)</f>
        <v>caDEnas de ORO ROSA 10k</v>
      </c>
      <c r="E28" s="11" t="str">
        <f>VLOOKUP(JOYERIA_JPV[[#This Row],[ID_PRODUCTOS]],PRODUCTOS[#All],3,0)</f>
        <v>https://russiangold.com/78813-large_default/amarillo-italiano-14k-585-oro-nuevo-figaro-cadena-solida-cc042y.jpg</v>
      </c>
      <c r="F28">
        <v>10009</v>
      </c>
      <c r="G28" s="1" t="s">
        <v>57</v>
      </c>
      <c r="H28" s="1" t="str">
        <f>VLOOKUP(JOYERIA_JPV[[#This Row],[ID_VENDEDOR]],FOTO_VENDEDOR[#All],3,0)</f>
        <v>https://dl.dropbox.com/s/0jkab8w6ie0h91z/A42.png</v>
      </c>
      <c r="I28">
        <v>29</v>
      </c>
      <c r="J28">
        <v>1063.04</v>
      </c>
      <c r="K28">
        <v>1500</v>
      </c>
      <c r="L28" s="2">
        <v>43857</v>
      </c>
    </row>
    <row r="29" spans="1:12" x14ac:dyDescent="0.25">
      <c r="A29">
        <v>28</v>
      </c>
      <c r="B29" t="s">
        <v>10</v>
      </c>
      <c r="C29" s="4">
        <v>8</v>
      </c>
      <c r="D29" s="4" t="str">
        <f>VLOOKUP(JOYERIA_JPV[[#This Row],[ID_PRODUCTOS]],PRODUCTOS[#All],2,0)</f>
        <v>TObilleRas de ORO AMARILLO 14k</v>
      </c>
      <c r="E29" s="11" t="str">
        <f>VLOOKUP(JOYERIA_JPV[[#This Row],[ID_PRODUCTOS]],PRODUCTOS[#All],3,0)</f>
        <v>https://www.joseluisjoyerias.com/adm/files/FOTOS/PULSERA_ORO_JOSELUIS_718SPU24FK481A19_1.webp</v>
      </c>
      <c r="F29">
        <v>10001</v>
      </c>
      <c r="G29" s="1" t="s">
        <v>41</v>
      </c>
      <c r="H29" s="1" t="str">
        <f>VLOOKUP(JOYERIA_JPV[[#This Row],[ID_VENDEDOR]],FOTO_VENDEDOR[#All],3,0)</f>
        <v>https://dl.dropbox.com/s/4bz1xriny7ro04g/A40.png</v>
      </c>
      <c r="I29">
        <v>33</v>
      </c>
      <c r="J29">
        <v>938.42</v>
      </c>
      <c r="K29">
        <v>1100</v>
      </c>
      <c r="L29" s="2">
        <v>43858</v>
      </c>
    </row>
    <row r="30" spans="1:12" x14ac:dyDescent="0.25">
      <c r="A30">
        <v>29</v>
      </c>
      <c r="B30" t="s">
        <v>5</v>
      </c>
      <c r="C30" s="4">
        <v>9</v>
      </c>
      <c r="D30" s="4" t="str">
        <f>VLOOKUP(JOYERIA_JPV[[#This Row],[ID_PRODUCTOS]],PRODUCTOS[#All],2,0)</f>
        <v>CHARms de PLATA 925 CON INICIALES</v>
      </c>
      <c r="E3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30">
        <v>10002</v>
      </c>
      <c r="G30" s="1" t="s">
        <v>43</v>
      </c>
      <c r="H30" s="1" t="str">
        <f>VLOOKUP(JOYERIA_JPV[[#This Row],[ID_VENDEDOR]],FOTO_VENDEDOR[#All],3,0)</f>
        <v>https://dl.dropbox.com/s/yxe96df3xrzoc4y/A44.png</v>
      </c>
      <c r="I30">
        <v>10</v>
      </c>
      <c r="J30">
        <v>836.75</v>
      </c>
      <c r="K30">
        <v>1000</v>
      </c>
      <c r="L30" s="2">
        <v>43859</v>
      </c>
    </row>
    <row r="31" spans="1:12" x14ac:dyDescent="0.25">
      <c r="A31">
        <v>30</v>
      </c>
      <c r="B31" t="s">
        <v>19</v>
      </c>
      <c r="C31" s="4">
        <v>10</v>
      </c>
      <c r="D31" s="4" t="str">
        <f>VLOOKUP(JOYERIA_JPV[[#This Row],[ID_PRODUCTOS]],PRODUCTOS[#All],2,0)</f>
        <v>meDalLoneS de ORO 18k CON FOTO</v>
      </c>
      <c r="E31" s="11" t="str">
        <f>VLOOKUP(JOYERIA_JPV[[#This Row],[ID_PRODUCTOS]],PRODUCTOS[#All],3,0)</f>
        <v>https://russiangold.com/111274-product_zoom/colgante-de-oro-rosa-rojo-14k-585-carretera-de-medusa-griega-cpn053r.jpg</v>
      </c>
      <c r="F31">
        <v>10003</v>
      </c>
      <c r="G31" s="1" t="s">
        <v>45</v>
      </c>
      <c r="H31" s="1" t="str">
        <f>VLOOKUP(JOYERIA_JPV[[#This Row],[ID_VENDEDOR]],FOTO_VENDEDOR[#All],3,0)</f>
        <v>https://dl.dropboxusercontent.com/s/2lks10yyiurw2b0/A33.png</v>
      </c>
      <c r="I31">
        <v>7</v>
      </c>
      <c r="J31">
        <v>966.38</v>
      </c>
      <c r="K31">
        <v>1200</v>
      </c>
      <c r="L31" s="2">
        <v>43860</v>
      </c>
    </row>
    <row r="32" spans="1:12" x14ac:dyDescent="0.25">
      <c r="A32">
        <v>31</v>
      </c>
      <c r="B32" t="s">
        <v>5</v>
      </c>
      <c r="C32" s="4">
        <v>11</v>
      </c>
      <c r="D32" s="4" t="str">
        <f>VLOOKUP(JOYERIA_JPV[[#This Row],[ID_PRODUCTOS]],PRODUCTOS[#All],2,0)</f>
        <v>Relojes de Oro Amarillo 18k</v>
      </c>
      <c r="E32" s="11" t="str">
        <f>VLOOKUP(JOYERIA_JPV[[#This Row],[ID_PRODUCTOS]],PRODUCTOS[#All],3,0)</f>
        <v>https://zlotychlopak.pl/104676-large_default/amarillo-14k-585-oro-reloj-de-pulsera-para-senora-geneve-lw078ydglbw008y.jpg</v>
      </c>
      <c r="F32">
        <v>10004</v>
      </c>
      <c r="G32" s="1" t="s">
        <v>47</v>
      </c>
      <c r="H32" s="1" t="str">
        <f>VLOOKUP(JOYERIA_JPV[[#This Row],[ID_VENDEDOR]],FOTO_VENDEDOR[#All],3,0)</f>
        <v>https://dl.dropbox.com/s/zgx7g0h0mxubhao/A21.png</v>
      </c>
      <c r="I32">
        <v>4</v>
      </c>
      <c r="J32">
        <v>638.27</v>
      </c>
      <c r="K32">
        <v>800</v>
      </c>
      <c r="L32" s="2">
        <v>43861</v>
      </c>
    </row>
    <row r="33" spans="1:12" x14ac:dyDescent="0.25">
      <c r="A33">
        <v>32</v>
      </c>
      <c r="B33" t="s">
        <v>19</v>
      </c>
      <c r="C33" s="4">
        <v>12</v>
      </c>
      <c r="D33" s="4" t="str">
        <f>VLOOKUP(JOYERIA_JPV[[#This Row],[ID_PRODUCTOS]],PRODUCTOS[#All],2,0)</f>
        <v>Cufflinks de Plata 925</v>
      </c>
      <c r="E33" s="11" t="str">
        <f>VLOOKUP(JOYERIA_JPV[[#This Row],[ID_PRODUCTOS]],PRODUCTOS[#All],3,0)</f>
        <v>https://www.mesaregalos.mx/wp-content/uploads/2021/08/Cufflinks_20Pliage_20_20Sterling_20silver_06753810000001_STQP.png</v>
      </c>
      <c r="F33">
        <v>10005</v>
      </c>
      <c r="G33" s="1" t="s">
        <v>49</v>
      </c>
      <c r="H33" s="1" t="str">
        <f>VLOOKUP(JOYERIA_JPV[[#This Row],[ID_VENDEDOR]],FOTO_VENDEDOR[#All],3,0)</f>
        <v>https://dl.dropboxusercontent.com/s/id0gj57k6z3m73q/A34.png</v>
      </c>
      <c r="I33">
        <v>7</v>
      </c>
      <c r="J33">
        <v>1265.2</v>
      </c>
      <c r="K33">
        <v>1800</v>
      </c>
      <c r="L33" s="2">
        <v>43862</v>
      </c>
    </row>
    <row r="34" spans="1:12" x14ac:dyDescent="0.25">
      <c r="A34">
        <v>33</v>
      </c>
      <c r="B34" t="s">
        <v>12</v>
      </c>
      <c r="C34" s="4">
        <v>13</v>
      </c>
      <c r="D34" s="4" t="str">
        <f>VLOOKUP(JOYERIA_JPV[[#This Row],[ID_PRODUCTOS]],PRODUCTOS[#All],2,0)</f>
        <v>Pendientes de Diamantes en Oro Blanco 14k</v>
      </c>
      <c r="E34" s="11" t="str">
        <f>VLOOKUP(JOYERIA_JPV[[#This Row],[ID_PRODUCTOS]],PRODUCTOS[#All],3,0)</f>
        <v>https://i.pinimg.com/originals/ef/2f/1e/ef2f1e78cb0658f1626038cefbdca0f7.png</v>
      </c>
      <c r="F34">
        <v>10006</v>
      </c>
      <c r="G34" s="1" t="s">
        <v>51</v>
      </c>
      <c r="H34" s="1" t="str">
        <f>VLOOKUP(JOYERIA_JPV[[#This Row],[ID_VENDEDOR]],FOTO_VENDEDOR[#All],3,0)</f>
        <v>https://dl.dropbox.com/s/1f9hzgblcmuen4a/A10.png</v>
      </c>
      <c r="I34">
        <v>44</v>
      </c>
      <c r="J34">
        <v>352.49</v>
      </c>
      <c r="K34">
        <v>500</v>
      </c>
      <c r="L34" s="2">
        <v>43863</v>
      </c>
    </row>
    <row r="35" spans="1:12" x14ac:dyDescent="0.25">
      <c r="A35">
        <v>34</v>
      </c>
      <c r="B35" t="s">
        <v>6</v>
      </c>
      <c r="C35" s="4">
        <v>14</v>
      </c>
      <c r="D35" s="4" t="str">
        <f>VLOOKUP(JOYERIA_JPV[[#This Row],[ID_PRODUCTOS]],PRODUCTOS[#All],2,0)</f>
        <v>Anillos de Compromiso con Diamante</v>
      </c>
      <c r="E35" s="11" t="str">
        <f>VLOOKUP(JOYERIA_JPV[[#This Row],[ID_PRODUCTOS]],PRODUCTOS[#All],3,0)</f>
        <v>https://www.elrubi.es/wp-content/uploads/2019/03/Anillo-de-compromiso-con-piedra-diamante-1.png</v>
      </c>
      <c r="F35">
        <v>10007</v>
      </c>
      <c r="G35" s="1" t="s">
        <v>53</v>
      </c>
      <c r="H35" s="1" t="str">
        <f>VLOOKUP(JOYERIA_JPV[[#This Row],[ID_VENDEDOR]],FOTO_VENDEDOR[#All],3,0)</f>
        <v>https://dl.dropbox.com/s/jveyj0btov87izo/A38.png</v>
      </c>
      <c r="I35">
        <v>41</v>
      </c>
      <c r="J35">
        <v>938.42</v>
      </c>
      <c r="K35">
        <v>1100</v>
      </c>
      <c r="L35" s="2">
        <v>43864</v>
      </c>
    </row>
    <row r="36" spans="1:12" x14ac:dyDescent="0.25">
      <c r="A36">
        <v>35</v>
      </c>
      <c r="B36" t="s">
        <v>5</v>
      </c>
      <c r="C36" s="4">
        <v>15</v>
      </c>
      <c r="D36" s="4" t="str">
        <f>VLOOKUP(JOYERIA_JPV[[#This Row],[ID_PRODUCTOS]],PRODUCTOS[#All],2,0)</f>
        <v>Brazaletes de Cuero con Detalles en Plata</v>
      </c>
      <c r="E36" s="11" t="str">
        <f>VLOOKUP(JOYERIA_JPV[[#This Row],[ID_PRODUCTOS]],PRODUCTOS[#All],3,0)</f>
        <v>https://global.zancangioielli.com/11031-large_default/pulsera-zancan-de-plata-y-piel-con-pluma.jpg</v>
      </c>
      <c r="F36">
        <v>10008</v>
      </c>
      <c r="G36" s="1" t="s">
        <v>73</v>
      </c>
      <c r="H36" s="1" t="str">
        <f>VLOOKUP(JOYERIA_JPV[[#This Row],[ID_VENDEDOR]],FOTO_VENDEDOR[#All],3,0)</f>
        <v>https://dl.dropbox.com/s/z4geyw1u2psmm47/A16.png</v>
      </c>
      <c r="I36">
        <v>10</v>
      </c>
      <c r="J36">
        <v>572.95000000000005</v>
      </c>
      <c r="K36">
        <v>800</v>
      </c>
      <c r="L36" s="2">
        <v>43865</v>
      </c>
    </row>
    <row r="37" spans="1:12" x14ac:dyDescent="0.25">
      <c r="A37">
        <v>36</v>
      </c>
      <c r="B37" t="s">
        <v>12</v>
      </c>
      <c r="C37" s="4">
        <v>16</v>
      </c>
      <c r="D37" s="4" t="str">
        <f>VLOOKUP(JOYERIA_JPV[[#This Row],[ID_PRODUCTOS]],PRODUCTOS[#All],2,0)</f>
        <v>Relojes de Plata con Correa de Cuero</v>
      </c>
      <c r="E37" s="11" t="str">
        <f>VLOOKUP(JOYERIA_JPV[[#This Row],[ID_PRODUCTOS]],PRODUCTOS[#All],3,0)</f>
        <v>https://festina.cl/22062-large_default/timeless-chronograph-f16760-7-con-esfera-azul.jpg</v>
      </c>
      <c r="F37">
        <v>10009</v>
      </c>
      <c r="G37" s="1" t="s">
        <v>57</v>
      </c>
      <c r="H37" s="1" t="str">
        <f>VLOOKUP(JOYERIA_JPV[[#This Row],[ID_VENDEDOR]],FOTO_VENDEDOR[#All],3,0)</f>
        <v>https://dl.dropbox.com/s/0jkab8w6ie0h91z/A42.png</v>
      </c>
      <c r="I37">
        <v>44</v>
      </c>
      <c r="J37">
        <v>1667.47</v>
      </c>
      <c r="K37">
        <v>2200</v>
      </c>
      <c r="L37" s="2">
        <v>43866</v>
      </c>
    </row>
    <row r="38" spans="1:12" x14ac:dyDescent="0.25">
      <c r="A38">
        <v>37</v>
      </c>
      <c r="B38" t="s">
        <v>9</v>
      </c>
      <c r="C38" s="4">
        <v>17</v>
      </c>
      <c r="D38" s="4" t="str">
        <f>VLOOKUP(JOYERIA_JPV[[#This Row],[ID_PRODUCTOS]],PRODUCTOS[#All],2,0)</f>
        <v>Broches de Oro con Piedras Preciosas</v>
      </c>
      <c r="E3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38">
        <v>10001</v>
      </c>
      <c r="G38" s="1" t="s">
        <v>41</v>
      </c>
      <c r="H38" s="1" t="str">
        <f>VLOOKUP(JOYERIA_JPV[[#This Row],[ID_VENDEDOR]],FOTO_VENDEDOR[#All],3,0)</f>
        <v>https://dl.dropbox.com/s/4bz1xriny7ro04g/A40.png</v>
      </c>
      <c r="I38">
        <v>29</v>
      </c>
      <c r="J38">
        <v>216.19</v>
      </c>
      <c r="K38">
        <v>300</v>
      </c>
      <c r="L38" s="2">
        <v>43867</v>
      </c>
    </row>
    <row r="39" spans="1:12" x14ac:dyDescent="0.25">
      <c r="A39">
        <v>38</v>
      </c>
      <c r="B39" t="s">
        <v>7</v>
      </c>
      <c r="C39" s="4">
        <v>18</v>
      </c>
      <c r="D39" s="4" t="str">
        <f>VLOOKUP(JOYERIA_JPV[[#This Row],[ID_PRODUCTOS]],PRODUCTOS[#All],2,0)</f>
        <v>Anillos de Moda con Gemas Coloridas</v>
      </c>
      <c r="E3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39">
        <v>10002</v>
      </c>
      <c r="G39" s="1" t="s">
        <v>43</v>
      </c>
      <c r="H39" s="1" t="str">
        <f>VLOOKUP(JOYERIA_JPV[[#This Row],[ID_VENDEDOR]],FOTO_VENDEDOR[#All],3,0)</f>
        <v>https://dl.dropbox.com/s/yxe96df3xrzoc4y/A44.png</v>
      </c>
      <c r="I39">
        <v>25</v>
      </c>
      <c r="J39">
        <v>1063.04</v>
      </c>
      <c r="K39">
        <v>1500</v>
      </c>
      <c r="L39" s="2">
        <v>43868</v>
      </c>
    </row>
    <row r="40" spans="1:12" x14ac:dyDescent="0.25">
      <c r="A40">
        <v>39</v>
      </c>
      <c r="B40" t="s">
        <v>8</v>
      </c>
      <c r="C40" s="4">
        <v>19</v>
      </c>
      <c r="D40" s="4" t="str">
        <f>VLOOKUP(JOYERIA_JPV[[#This Row],[ID_PRODUCTOS]],PRODUCTOS[#All],2,0)</f>
        <v>Collares de Perlas Naturales</v>
      </c>
      <c r="E40" s="11" t="str">
        <f>VLOOKUP(JOYERIA_JPV[[#This Row],[ID_PRODUCTOS]],PRODUCTOS[#All],3,0)</f>
        <v>https://yanesmadrid.com/10619-large_default/collar-bolzano-perlas-plata-dorada.jpg</v>
      </c>
      <c r="F40">
        <v>10003</v>
      </c>
      <c r="G40" s="1" t="s">
        <v>45</v>
      </c>
      <c r="H40" s="1" t="str">
        <f>VLOOKUP(JOYERIA_JPV[[#This Row],[ID_VENDEDOR]],FOTO_VENDEDOR[#All],3,0)</f>
        <v>https://dl.dropboxusercontent.com/s/2lks10yyiurw2b0/A33.png</v>
      </c>
      <c r="I40">
        <v>4</v>
      </c>
      <c r="J40">
        <v>757.81</v>
      </c>
      <c r="K40">
        <v>950</v>
      </c>
      <c r="L40" s="2">
        <v>43869</v>
      </c>
    </row>
    <row r="41" spans="1:12" x14ac:dyDescent="0.25">
      <c r="A41">
        <v>40</v>
      </c>
      <c r="B41" t="s">
        <v>23</v>
      </c>
      <c r="C41" s="4">
        <v>20</v>
      </c>
      <c r="D41" s="4" t="str">
        <f>VLOOKUP(JOYERIA_JPV[[#This Row],[ID_PRODUCTOS]],PRODUCTOS[#All],2,0)</f>
        <v>Cadenas de Oro con Colgantes Personalizados</v>
      </c>
      <c r="E41" s="11" t="str">
        <f>VLOOKUP(JOYERIA_JPV[[#This Row],[ID_PRODUCTOS]],PRODUCTOS[#All],3,0)</f>
        <v>https://www.joyeriasanchez.com/50236-large_default/gargantilla-visalia-personalizada-oro-18k.jpg</v>
      </c>
      <c r="F41">
        <v>10004</v>
      </c>
      <c r="G41" s="1" t="s">
        <v>47</v>
      </c>
      <c r="H41" s="1" t="str">
        <f>VLOOKUP(JOYERIA_JPV[[#This Row],[ID_VENDEDOR]],FOTO_VENDEDOR[#All],3,0)</f>
        <v>https://dl.dropbox.com/s/zgx7g0h0mxubhao/A21.png</v>
      </c>
      <c r="I41">
        <v>14</v>
      </c>
      <c r="J41">
        <v>211.41</v>
      </c>
      <c r="K41">
        <v>300</v>
      </c>
      <c r="L41" s="2">
        <v>43870</v>
      </c>
    </row>
    <row r="42" spans="1:12" x14ac:dyDescent="0.25">
      <c r="A42">
        <v>41</v>
      </c>
      <c r="B42" t="s">
        <v>5</v>
      </c>
      <c r="C42" s="4">
        <v>1</v>
      </c>
      <c r="D42" s="4" t="str">
        <f>VLOOKUP(JOYERIA_JPV[[#This Row],[ID_PRODUCTOS]],PRODUCTOS[#All],2,0)</f>
        <v>ANilloS de ORO 18k</v>
      </c>
      <c r="E42" s="11" t="str">
        <f>VLOOKUP(JOYERIA_JPV[[#This Row],[ID_PRODUCTOS]],PRODUCTOS[#All],3,0)</f>
        <v>https://i.pinimg.com/originals/99/f6/cc/99f6cc0f226be0aa4d25ea9959e06099.png</v>
      </c>
      <c r="F42">
        <v>10005</v>
      </c>
      <c r="G42" s="1" t="s">
        <v>49</v>
      </c>
      <c r="H42" s="1" t="str">
        <f>VLOOKUP(JOYERIA_JPV[[#This Row],[ID_VENDEDOR]],FOTO_VENDEDOR[#All],3,0)</f>
        <v>https://dl.dropboxusercontent.com/s/id0gj57k6z3m73q/A34.png</v>
      </c>
      <c r="I42">
        <v>4</v>
      </c>
      <c r="J42">
        <v>1483.61</v>
      </c>
      <c r="K42">
        <v>2000</v>
      </c>
      <c r="L42" s="2">
        <v>43871</v>
      </c>
    </row>
    <row r="43" spans="1:12" x14ac:dyDescent="0.25">
      <c r="A43">
        <v>42</v>
      </c>
      <c r="B43" t="s">
        <v>7</v>
      </c>
      <c r="C43" s="4">
        <v>2</v>
      </c>
      <c r="D43" s="4" t="str">
        <f>VLOOKUP(JOYERIA_JPV[[#This Row],[ID_PRODUCTOS]],PRODUCTOS[#All],2,0)</f>
        <v>aReTes de PLATA 925</v>
      </c>
      <c r="E43" s="11" t="str">
        <f>VLOOKUP(JOYERIA_JPV[[#This Row],[ID_PRODUCTOS]],PRODUCTOS[#All],3,0)</f>
        <v>https://baroqoficial.com/cdn/shop/products/Aretesdeplata925.png?v=1643904073&amp;width=2048</v>
      </c>
      <c r="F43">
        <v>10006</v>
      </c>
      <c r="G43" s="1" t="s">
        <v>51</v>
      </c>
      <c r="H43" s="1" t="str">
        <f>VLOOKUP(JOYERIA_JPV[[#This Row],[ID_VENDEDOR]],FOTO_VENDEDOR[#All],3,0)</f>
        <v>https://dl.dropbox.com/s/1f9hzgblcmuen4a/A10.png</v>
      </c>
      <c r="I43">
        <v>37</v>
      </c>
      <c r="J43">
        <v>1049.51</v>
      </c>
      <c r="K43">
        <v>1300</v>
      </c>
      <c r="L43" s="2">
        <v>43872</v>
      </c>
    </row>
    <row r="44" spans="1:12" x14ac:dyDescent="0.25">
      <c r="A44">
        <v>43</v>
      </c>
      <c r="B44" t="s">
        <v>10</v>
      </c>
      <c r="C44" s="4">
        <v>3</v>
      </c>
      <c r="D44" s="4" t="str">
        <f>VLOOKUP(JOYERIA_JPV[[#This Row],[ID_PRODUCTOS]],PRODUCTOS[#All],2,0)</f>
        <v>bRazaleteS de ORO BLANCO 14k</v>
      </c>
      <c r="E4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44">
        <v>10007</v>
      </c>
      <c r="G44" s="1" t="s">
        <v>53</v>
      </c>
      <c r="H44" s="1" t="str">
        <f>VLOOKUP(JOYERIA_JPV[[#This Row],[ID_VENDEDOR]],FOTO_VENDEDOR[#All],3,0)</f>
        <v>https://dl.dropbox.com/s/jveyj0btov87izo/A38.png</v>
      </c>
      <c r="I44">
        <v>33</v>
      </c>
      <c r="J44">
        <v>966.38</v>
      </c>
      <c r="K44">
        <v>1200</v>
      </c>
      <c r="L44" s="2">
        <v>43873</v>
      </c>
    </row>
    <row r="45" spans="1:12" x14ac:dyDescent="0.25">
      <c r="A45">
        <v>44</v>
      </c>
      <c r="B45" t="s">
        <v>28</v>
      </c>
      <c r="C45" s="4">
        <v>4</v>
      </c>
      <c r="D45" s="4" t="str">
        <f>VLOOKUP(JOYERIA_JPV[[#This Row],[ID_PRODUCTOS]],PRODUCTOS[#All],2,0)</f>
        <v>CoLLaRes de ORO AMARILLO 18k con DIAMANTES</v>
      </c>
      <c r="E45" s="11" t="str">
        <f>VLOOKUP(JOYERIA_JPV[[#This Row],[ID_PRODUCTOS]],PRODUCTOS[#All],3,0)</f>
        <v>https://img.edenly.com/pt/40/precioso-secreto-n8__8047249_1.png</v>
      </c>
      <c r="F45">
        <v>10008</v>
      </c>
      <c r="G45" s="1" t="s">
        <v>73</v>
      </c>
      <c r="H45" s="1" t="str">
        <f>VLOOKUP(JOYERIA_JPV[[#This Row],[ID_VENDEDOR]],FOTO_VENDEDOR[#All],3,0)</f>
        <v>https://dl.dropbox.com/s/z4geyw1u2psmm47/A16.png</v>
      </c>
      <c r="I45">
        <v>28</v>
      </c>
      <c r="J45">
        <v>938.42</v>
      </c>
      <c r="K45">
        <v>1100</v>
      </c>
      <c r="L45" s="2">
        <v>43874</v>
      </c>
    </row>
    <row r="46" spans="1:12" x14ac:dyDescent="0.25">
      <c r="A46">
        <v>45</v>
      </c>
      <c r="B46" t="s">
        <v>26</v>
      </c>
      <c r="C46" s="4">
        <v>5</v>
      </c>
      <c r="D46" s="4" t="str">
        <f>VLOOKUP(JOYERIA_JPV[[#This Row],[ID_PRODUCTOS]],PRODUCTOS[#All],2,0)</f>
        <v>pUlseraS de PLATA RODIADA 925</v>
      </c>
      <c r="E4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46">
        <v>10009</v>
      </c>
      <c r="G46" s="1" t="s">
        <v>57</v>
      </c>
      <c r="H46" s="1" t="str">
        <f>VLOOKUP(JOYERIA_JPV[[#This Row],[ID_VENDEDOR]],FOTO_VENDEDOR[#All],3,0)</f>
        <v>https://dl.dropbox.com/s/0jkab8w6ie0h91z/A42.png</v>
      </c>
      <c r="I46">
        <v>36</v>
      </c>
      <c r="J46">
        <v>1053.78</v>
      </c>
      <c r="K46">
        <v>1500</v>
      </c>
      <c r="L46" s="2">
        <v>43875</v>
      </c>
    </row>
    <row r="47" spans="1:12" x14ac:dyDescent="0.25">
      <c r="A47">
        <v>46</v>
      </c>
      <c r="B47" t="s">
        <v>25</v>
      </c>
      <c r="C47" s="4">
        <v>6</v>
      </c>
      <c r="D47" s="4" t="str">
        <f>VLOOKUP(JOYERIA_JPV[[#This Row],[ID_PRODUCTOS]],PRODUCTOS[#All],2,0)</f>
        <v>broches de PLATINO con PIEDRAS PRECIO$AS</v>
      </c>
      <c r="E4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47">
        <v>10001</v>
      </c>
      <c r="G47" s="1" t="s">
        <v>41</v>
      </c>
      <c r="H47" s="1" t="str">
        <f>VLOOKUP(JOYERIA_JPV[[#This Row],[ID_VENDEDOR]],FOTO_VENDEDOR[#All],3,0)</f>
        <v>https://dl.dropbox.com/s/4bz1xriny7ro04g/A40.png</v>
      </c>
      <c r="I47">
        <v>19</v>
      </c>
      <c r="J47">
        <v>645.70000000000005</v>
      </c>
      <c r="K47">
        <v>900</v>
      </c>
      <c r="L47" s="2">
        <v>43876</v>
      </c>
    </row>
    <row r="48" spans="1:12" x14ac:dyDescent="0.25">
      <c r="A48">
        <v>47</v>
      </c>
      <c r="B48" t="s">
        <v>9</v>
      </c>
      <c r="C48" s="4">
        <v>7</v>
      </c>
      <c r="D48" s="4" t="str">
        <f>VLOOKUP(JOYERIA_JPV[[#This Row],[ID_PRODUCTOS]],PRODUCTOS[#All],2,0)</f>
        <v>caDEnas de ORO ROSA 10k</v>
      </c>
      <c r="E48" s="11" t="str">
        <f>VLOOKUP(JOYERIA_JPV[[#This Row],[ID_PRODUCTOS]],PRODUCTOS[#All],3,0)</f>
        <v>https://russiangold.com/78813-large_default/amarillo-italiano-14k-585-oro-nuevo-figaro-cadena-solida-cc042y.jpg</v>
      </c>
      <c r="F48">
        <v>10002</v>
      </c>
      <c r="G48" s="1" t="s">
        <v>43</v>
      </c>
      <c r="H48" s="1" t="str">
        <f>VLOOKUP(JOYERIA_JPV[[#This Row],[ID_VENDEDOR]],FOTO_VENDEDOR[#All],3,0)</f>
        <v>https://dl.dropbox.com/s/yxe96df3xrzoc4y/A44.png</v>
      </c>
      <c r="I48">
        <v>41</v>
      </c>
      <c r="J48">
        <v>1063.04</v>
      </c>
      <c r="K48">
        <v>1500</v>
      </c>
      <c r="L48" s="2">
        <v>43877</v>
      </c>
    </row>
    <row r="49" spans="1:12" x14ac:dyDescent="0.25">
      <c r="A49">
        <v>48</v>
      </c>
      <c r="B49" t="s">
        <v>22</v>
      </c>
      <c r="C49" s="4">
        <v>8</v>
      </c>
      <c r="D49" s="4" t="str">
        <f>VLOOKUP(JOYERIA_JPV[[#This Row],[ID_PRODUCTOS]],PRODUCTOS[#All],2,0)</f>
        <v>TObilleRas de ORO AMARILLO 14k</v>
      </c>
      <c r="E49" s="11" t="str">
        <f>VLOOKUP(JOYERIA_JPV[[#This Row],[ID_PRODUCTOS]],PRODUCTOS[#All],3,0)</f>
        <v>https://www.joseluisjoyerias.com/adm/files/FOTOS/PULSERA_ORO_JOSELUIS_718SPU24FK481A19_1.webp</v>
      </c>
      <c r="F49">
        <v>10003</v>
      </c>
      <c r="G49" s="1" t="s">
        <v>45</v>
      </c>
      <c r="H49" s="1" t="str">
        <f>VLOOKUP(JOYERIA_JPV[[#This Row],[ID_VENDEDOR]],FOTO_VENDEDOR[#All],3,0)</f>
        <v>https://dl.dropboxusercontent.com/s/2lks10yyiurw2b0/A33.png</v>
      </c>
      <c r="I49">
        <v>4</v>
      </c>
      <c r="J49">
        <v>938.42</v>
      </c>
      <c r="K49">
        <v>1100</v>
      </c>
      <c r="L49" s="2">
        <v>43878</v>
      </c>
    </row>
    <row r="50" spans="1:12" x14ac:dyDescent="0.25">
      <c r="A50">
        <v>49</v>
      </c>
      <c r="B50" t="s">
        <v>13</v>
      </c>
      <c r="C50" s="4">
        <v>9</v>
      </c>
      <c r="D50" s="4" t="str">
        <f>VLOOKUP(JOYERIA_JPV[[#This Row],[ID_PRODUCTOS]],PRODUCTOS[#All],2,0)</f>
        <v>CHARms de PLATA 925 CON INICIALES</v>
      </c>
      <c r="E5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50">
        <v>10004</v>
      </c>
      <c r="G50" s="1" t="s">
        <v>47</v>
      </c>
      <c r="H50" s="1" t="str">
        <f>VLOOKUP(JOYERIA_JPV[[#This Row],[ID_VENDEDOR]],FOTO_VENDEDOR[#All],3,0)</f>
        <v>https://dl.dropbox.com/s/zgx7g0h0mxubhao/A21.png</v>
      </c>
      <c r="I50">
        <v>13</v>
      </c>
      <c r="J50">
        <v>836.75</v>
      </c>
      <c r="K50">
        <v>1000</v>
      </c>
      <c r="L50" s="2">
        <v>43879</v>
      </c>
    </row>
    <row r="51" spans="1:12" x14ac:dyDescent="0.25">
      <c r="A51">
        <v>50</v>
      </c>
      <c r="B51" t="s">
        <v>27</v>
      </c>
      <c r="C51" s="4">
        <v>10</v>
      </c>
      <c r="D51" s="4" t="str">
        <f>VLOOKUP(JOYERIA_JPV[[#This Row],[ID_PRODUCTOS]],PRODUCTOS[#All],2,0)</f>
        <v>meDalLoneS de ORO 18k CON FOTO</v>
      </c>
      <c r="E51" s="11" t="str">
        <f>VLOOKUP(JOYERIA_JPV[[#This Row],[ID_PRODUCTOS]],PRODUCTOS[#All],3,0)</f>
        <v>https://russiangold.com/111274-product_zoom/colgante-de-oro-rosa-rojo-14k-585-carretera-de-medusa-griega-cpn053r.jpg</v>
      </c>
      <c r="F51">
        <v>10005</v>
      </c>
      <c r="G51" s="1" t="s">
        <v>49</v>
      </c>
      <c r="H51" s="1" t="str">
        <f>VLOOKUP(JOYERIA_JPV[[#This Row],[ID_VENDEDOR]],FOTO_VENDEDOR[#All],3,0)</f>
        <v>https://dl.dropboxusercontent.com/s/id0gj57k6z3m73q/A34.png</v>
      </c>
      <c r="I51">
        <v>21</v>
      </c>
      <c r="J51">
        <v>966.38</v>
      </c>
      <c r="K51">
        <v>1200</v>
      </c>
      <c r="L51" s="2">
        <v>43880</v>
      </c>
    </row>
    <row r="52" spans="1:12" x14ac:dyDescent="0.25">
      <c r="A52">
        <v>51</v>
      </c>
      <c r="B52" t="s">
        <v>6</v>
      </c>
      <c r="C52" s="4">
        <v>11</v>
      </c>
      <c r="D52" s="4" t="str">
        <f>VLOOKUP(JOYERIA_JPV[[#This Row],[ID_PRODUCTOS]],PRODUCTOS[#All],2,0)</f>
        <v>Relojes de Oro Amarillo 18k</v>
      </c>
      <c r="E52" s="11" t="str">
        <f>VLOOKUP(JOYERIA_JPV[[#This Row],[ID_PRODUCTOS]],PRODUCTOS[#All],3,0)</f>
        <v>https://zlotychlopak.pl/104676-large_default/amarillo-14k-585-oro-reloj-de-pulsera-para-senora-geneve-lw078ydglbw008y.jpg</v>
      </c>
      <c r="F52">
        <v>10006</v>
      </c>
      <c r="G52" s="1" t="s">
        <v>51</v>
      </c>
      <c r="H52" s="1" t="str">
        <f>VLOOKUP(JOYERIA_JPV[[#This Row],[ID_VENDEDOR]],FOTO_VENDEDOR[#All],3,0)</f>
        <v>https://dl.dropbox.com/s/1f9hzgblcmuen4a/A10.png</v>
      </c>
      <c r="I52">
        <v>41</v>
      </c>
      <c r="J52">
        <v>638.27</v>
      </c>
      <c r="K52">
        <v>800</v>
      </c>
      <c r="L52" s="2">
        <v>43881</v>
      </c>
    </row>
    <row r="53" spans="1:12" x14ac:dyDescent="0.25">
      <c r="A53">
        <v>52</v>
      </c>
      <c r="B53" t="s">
        <v>19</v>
      </c>
      <c r="C53" s="4">
        <v>12</v>
      </c>
      <c r="D53" s="4" t="str">
        <f>VLOOKUP(JOYERIA_JPV[[#This Row],[ID_PRODUCTOS]],PRODUCTOS[#All],2,0)</f>
        <v>Cufflinks de Plata 925</v>
      </c>
      <c r="E53" s="11" t="str">
        <f>VLOOKUP(JOYERIA_JPV[[#This Row],[ID_PRODUCTOS]],PRODUCTOS[#All],3,0)</f>
        <v>https://www.mesaregalos.mx/wp-content/uploads/2021/08/Cufflinks_20Pliage_20_20Sterling_20silver_06753810000001_STQP.png</v>
      </c>
      <c r="F53">
        <v>10007</v>
      </c>
      <c r="G53" s="1" t="s">
        <v>53</v>
      </c>
      <c r="H53" s="1" t="str">
        <f>VLOOKUP(JOYERIA_JPV[[#This Row],[ID_VENDEDOR]],FOTO_VENDEDOR[#All],3,0)</f>
        <v>https://dl.dropbox.com/s/jveyj0btov87izo/A38.png</v>
      </c>
      <c r="I53">
        <v>7</v>
      </c>
      <c r="J53">
        <v>1265.2</v>
      </c>
      <c r="K53">
        <v>1800</v>
      </c>
      <c r="L53" s="2">
        <v>43882</v>
      </c>
    </row>
    <row r="54" spans="1:12" x14ac:dyDescent="0.25">
      <c r="A54">
        <v>53</v>
      </c>
      <c r="B54" t="s">
        <v>28</v>
      </c>
      <c r="C54" s="4">
        <v>13</v>
      </c>
      <c r="D54" s="4" t="str">
        <f>VLOOKUP(JOYERIA_JPV[[#This Row],[ID_PRODUCTOS]],PRODUCTOS[#All],2,0)</f>
        <v>Pendientes de Diamantes en Oro Blanco 14k</v>
      </c>
      <c r="E54" s="11" t="str">
        <f>VLOOKUP(JOYERIA_JPV[[#This Row],[ID_PRODUCTOS]],PRODUCTOS[#All],3,0)</f>
        <v>https://i.pinimg.com/originals/ef/2f/1e/ef2f1e78cb0658f1626038cefbdca0f7.png</v>
      </c>
      <c r="F54">
        <v>10008</v>
      </c>
      <c r="G54" s="1" t="s">
        <v>73</v>
      </c>
      <c r="H54" s="1" t="str">
        <f>VLOOKUP(JOYERIA_JPV[[#This Row],[ID_VENDEDOR]],FOTO_VENDEDOR[#All],3,0)</f>
        <v>https://dl.dropbox.com/s/z4geyw1u2psmm47/A16.png</v>
      </c>
      <c r="I54">
        <v>28</v>
      </c>
      <c r="J54">
        <v>352.49</v>
      </c>
      <c r="K54">
        <v>500</v>
      </c>
      <c r="L54" s="2">
        <v>43883</v>
      </c>
    </row>
    <row r="55" spans="1:12" x14ac:dyDescent="0.25">
      <c r="A55">
        <v>54</v>
      </c>
      <c r="B55" t="s">
        <v>15</v>
      </c>
      <c r="C55" s="4">
        <v>14</v>
      </c>
      <c r="D55" s="4" t="str">
        <f>VLOOKUP(JOYERIA_JPV[[#This Row],[ID_PRODUCTOS]],PRODUCTOS[#All],2,0)</f>
        <v>Anillos de Compromiso con Diamante</v>
      </c>
      <c r="E55" s="11" t="str">
        <f>VLOOKUP(JOYERIA_JPV[[#This Row],[ID_PRODUCTOS]],PRODUCTOS[#All],3,0)</f>
        <v>https://www.elrubi.es/wp-content/uploads/2019/03/Anillo-de-compromiso-con-piedra-diamante-1.png</v>
      </c>
      <c r="F55">
        <v>10009</v>
      </c>
      <c r="G55" s="1" t="s">
        <v>57</v>
      </c>
      <c r="H55" s="1" t="str">
        <f>VLOOKUP(JOYERIA_JPV[[#This Row],[ID_VENDEDOR]],FOTO_VENDEDOR[#All],3,0)</f>
        <v>https://dl.dropbox.com/s/0jkab8w6ie0h91z/A42.png</v>
      </c>
      <c r="I55">
        <v>32</v>
      </c>
      <c r="J55">
        <v>938.42</v>
      </c>
      <c r="K55">
        <v>1100</v>
      </c>
      <c r="L55" s="2">
        <v>43884</v>
      </c>
    </row>
    <row r="56" spans="1:12" x14ac:dyDescent="0.25">
      <c r="A56">
        <v>55</v>
      </c>
      <c r="B56" t="s">
        <v>6</v>
      </c>
      <c r="C56" s="4">
        <v>15</v>
      </c>
      <c r="D56" s="4" t="str">
        <f>VLOOKUP(JOYERIA_JPV[[#This Row],[ID_PRODUCTOS]],PRODUCTOS[#All],2,0)</f>
        <v>Brazaletes de Cuero con Detalles en Plata</v>
      </c>
      <c r="E56" s="11" t="str">
        <f>VLOOKUP(JOYERIA_JPV[[#This Row],[ID_PRODUCTOS]],PRODUCTOS[#All],3,0)</f>
        <v>https://global.zancangioielli.com/11031-large_default/pulsera-zancan-de-plata-y-piel-con-pluma.jpg</v>
      </c>
      <c r="F56">
        <v>10001</v>
      </c>
      <c r="G56" s="1" t="s">
        <v>41</v>
      </c>
      <c r="H56" s="1" t="str">
        <f>VLOOKUP(JOYERIA_JPV[[#This Row],[ID_VENDEDOR]],FOTO_VENDEDOR[#All],3,0)</f>
        <v>https://dl.dropbox.com/s/4bz1xriny7ro04g/A40.png</v>
      </c>
      <c r="I56">
        <v>37</v>
      </c>
      <c r="J56">
        <v>572.95000000000005</v>
      </c>
      <c r="K56">
        <v>800</v>
      </c>
      <c r="L56" s="2">
        <v>43885</v>
      </c>
    </row>
    <row r="57" spans="1:12" x14ac:dyDescent="0.25">
      <c r="A57">
        <v>56</v>
      </c>
      <c r="B57" t="s">
        <v>29</v>
      </c>
      <c r="C57" s="4">
        <v>16</v>
      </c>
      <c r="D57" s="4" t="str">
        <f>VLOOKUP(JOYERIA_JPV[[#This Row],[ID_PRODUCTOS]],PRODUCTOS[#All],2,0)</f>
        <v>Relojes de Plata con Correa de Cuero</v>
      </c>
      <c r="E57" s="11" t="str">
        <f>VLOOKUP(JOYERIA_JPV[[#This Row],[ID_PRODUCTOS]],PRODUCTOS[#All],3,0)</f>
        <v>https://festina.cl/22062-large_default/timeless-chronograph-f16760-7-con-esfera-azul.jpg</v>
      </c>
      <c r="F57">
        <v>10002</v>
      </c>
      <c r="G57" s="1" t="s">
        <v>43</v>
      </c>
      <c r="H57" s="1" t="str">
        <f>VLOOKUP(JOYERIA_JPV[[#This Row],[ID_VENDEDOR]],FOTO_VENDEDOR[#All],3,0)</f>
        <v>https://dl.dropbox.com/s/yxe96df3xrzoc4y/A44.png</v>
      </c>
      <c r="I57">
        <v>40</v>
      </c>
      <c r="J57">
        <v>1667.47</v>
      </c>
      <c r="K57">
        <v>2200</v>
      </c>
      <c r="L57" s="2">
        <v>43886</v>
      </c>
    </row>
    <row r="58" spans="1:12" x14ac:dyDescent="0.25">
      <c r="A58">
        <v>57</v>
      </c>
      <c r="B58" t="s">
        <v>5</v>
      </c>
      <c r="C58" s="4">
        <v>17</v>
      </c>
      <c r="D58" s="4" t="str">
        <f>VLOOKUP(JOYERIA_JPV[[#This Row],[ID_PRODUCTOS]],PRODUCTOS[#All],2,0)</f>
        <v>Broches de Oro con Piedras Preciosas</v>
      </c>
      <c r="E5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58">
        <v>10003</v>
      </c>
      <c r="G58" s="1" t="s">
        <v>45</v>
      </c>
      <c r="H58" s="1" t="str">
        <f>VLOOKUP(JOYERIA_JPV[[#This Row],[ID_VENDEDOR]],FOTO_VENDEDOR[#All],3,0)</f>
        <v>https://dl.dropboxusercontent.com/s/2lks10yyiurw2b0/A33.png</v>
      </c>
      <c r="I58">
        <v>10</v>
      </c>
      <c r="J58">
        <v>216.19</v>
      </c>
      <c r="K58">
        <v>300</v>
      </c>
      <c r="L58" s="2">
        <v>43887</v>
      </c>
    </row>
    <row r="59" spans="1:12" x14ac:dyDescent="0.25">
      <c r="A59">
        <v>58</v>
      </c>
      <c r="B59" t="s">
        <v>14</v>
      </c>
      <c r="C59" s="4">
        <v>18</v>
      </c>
      <c r="D59" s="4" t="str">
        <f>VLOOKUP(JOYERIA_JPV[[#This Row],[ID_PRODUCTOS]],PRODUCTOS[#All],2,0)</f>
        <v>Anillos de Moda con Gemas Coloridas</v>
      </c>
      <c r="E5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59">
        <v>10004</v>
      </c>
      <c r="G59" s="1" t="s">
        <v>47</v>
      </c>
      <c r="H59" s="1" t="str">
        <f>VLOOKUP(JOYERIA_JPV[[#This Row],[ID_VENDEDOR]],FOTO_VENDEDOR[#All],3,0)</f>
        <v>https://dl.dropbox.com/s/zgx7g0h0mxubhao/A21.png</v>
      </c>
      <c r="I59">
        <v>42</v>
      </c>
      <c r="J59">
        <v>1063.04</v>
      </c>
      <c r="K59">
        <v>1500</v>
      </c>
      <c r="L59" s="2">
        <v>43888</v>
      </c>
    </row>
    <row r="60" spans="1:12" x14ac:dyDescent="0.25">
      <c r="A60">
        <v>59</v>
      </c>
      <c r="B60" t="s">
        <v>23</v>
      </c>
      <c r="C60" s="4">
        <v>19</v>
      </c>
      <c r="D60" s="4" t="str">
        <f>VLOOKUP(JOYERIA_JPV[[#This Row],[ID_PRODUCTOS]],PRODUCTOS[#All],2,0)</f>
        <v>Collares de Perlas Naturales</v>
      </c>
      <c r="E60" s="11" t="str">
        <f>VLOOKUP(JOYERIA_JPV[[#This Row],[ID_PRODUCTOS]],PRODUCTOS[#All],3,0)</f>
        <v>https://yanesmadrid.com/10619-large_default/collar-bolzano-perlas-plata-dorada.jpg</v>
      </c>
      <c r="F60">
        <v>10005</v>
      </c>
      <c r="G60" s="1" t="s">
        <v>49</v>
      </c>
      <c r="H60" s="1" t="str">
        <f>VLOOKUP(JOYERIA_JPV[[#This Row],[ID_VENDEDOR]],FOTO_VENDEDOR[#All],3,0)</f>
        <v>https://dl.dropboxusercontent.com/s/id0gj57k6z3m73q/A34.png</v>
      </c>
      <c r="I60">
        <v>14</v>
      </c>
      <c r="J60">
        <v>757.81</v>
      </c>
      <c r="K60">
        <v>950</v>
      </c>
      <c r="L60" s="2">
        <v>43889</v>
      </c>
    </row>
    <row r="61" spans="1:12" x14ac:dyDescent="0.25">
      <c r="A61">
        <v>60</v>
      </c>
      <c r="B61" t="s">
        <v>17</v>
      </c>
      <c r="C61" s="4">
        <v>20</v>
      </c>
      <c r="D61" s="4" t="str">
        <f>VLOOKUP(JOYERIA_JPV[[#This Row],[ID_PRODUCTOS]],PRODUCTOS[#All],2,0)</f>
        <v>Cadenas de Oro con Colgantes Personalizados</v>
      </c>
      <c r="E61" s="11" t="str">
        <f>VLOOKUP(JOYERIA_JPV[[#This Row],[ID_PRODUCTOS]],PRODUCTOS[#All],3,0)</f>
        <v>https://www.joyeriasanchez.com/50236-large_default/gargantilla-visalia-personalizada-oro-18k.jpg</v>
      </c>
      <c r="F61">
        <v>10006</v>
      </c>
      <c r="G61" s="1" t="s">
        <v>51</v>
      </c>
      <c r="H61" s="1" t="str">
        <f>VLOOKUP(JOYERIA_JPV[[#This Row],[ID_VENDEDOR]],FOTO_VENDEDOR[#All],3,0)</f>
        <v>https://dl.dropbox.com/s/1f9hzgblcmuen4a/A10.png</v>
      </c>
      <c r="I61">
        <v>37</v>
      </c>
      <c r="J61">
        <v>211.41</v>
      </c>
      <c r="K61">
        <v>300</v>
      </c>
      <c r="L61" s="2">
        <v>43890</v>
      </c>
    </row>
    <row r="62" spans="1:12" x14ac:dyDescent="0.25">
      <c r="A62">
        <v>61</v>
      </c>
      <c r="B62" t="s">
        <v>8</v>
      </c>
      <c r="C62" s="4">
        <v>1</v>
      </c>
      <c r="D62" s="4" t="str">
        <f>VLOOKUP(JOYERIA_JPV[[#This Row],[ID_PRODUCTOS]],PRODUCTOS[#All],2,0)</f>
        <v>ANilloS de ORO 18k</v>
      </c>
      <c r="E62" s="11" t="str">
        <f>VLOOKUP(JOYERIA_JPV[[#This Row],[ID_PRODUCTOS]],PRODUCTOS[#All],3,0)</f>
        <v>https://i.pinimg.com/originals/99/f6/cc/99f6cc0f226be0aa4d25ea9959e06099.png</v>
      </c>
      <c r="F62">
        <v>10007</v>
      </c>
      <c r="G62" s="1" t="s">
        <v>53</v>
      </c>
      <c r="H62" s="1" t="str">
        <f>VLOOKUP(JOYERIA_JPV[[#This Row],[ID_VENDEDOR]],FOTO_VENDEDOR[#All],3,0)</f>
        <v>https://dl.dropbox.com/s/jveyj0btov87izo/A38.png</v>
      </c>
      <c r="I62">
        <v>34</v>
      </c>
      <c r="J62">
        <v>1483.61</v>
      </c>
      <c r="K62">
        <v>2000</v>
      </c>
      <c r="L62" s="2">
        <v>43891</v>
      </c>
    </row>
    <row r="63" spans="1:12" x14ac:dyDescent="0.25">
      <c r="A63">
        <v>62</v>
      </c>
      <c r="B63" t="s">
        <v>23</v>
      </c>
      <c r="C63" s="4">
        <v>2</v>
      </c>
      <c r="D63" s="4" t="str">
        <f>VLOOKUP(JOYERIA_JPV[[#This Row],[ID_PRODUCTOS]],PRODUCTOS[#All],2,0)</f>
        <v>aReTes de PLATA 925</v>
      </c>
      <c r="E63" s="11" t="str">
        <f>VLOOKUP(JOYERIA_JPV[[#This Row],[ID_PRODUCTOS]],PRODUCTOS[#All],3,0)</f>
        <v>https://baroqoficial.com/cdn/shop/products/Aretesdeplata925.png?v=1643904073&amp;width=2048</v>
      </c>
      <c r="F63">
        <v>10008</v>
      </c>
      <c r="G63" s="1" t="s">
        <v>73</v>
      </c>
      <c r="H63" s="1" t="str">
        <f>VLOOKUP(JOYERIA_JPV[[#This Row],[ID_VENDEDOR]],FOTO_VENDEDOR[#All],3,0)</f>
        <v>https://dl.dropbox.com/s/z4geyw1u2psmm47/A16.png</v>
      </c>
      <c r="I63">
        <v>14</v>
      </c>
      <c r="J63">
        <v>1049.51</v>
      </c>
      <c r="K63">
        <v>1300</v>
      </c>
      <c r="L63" s="2">
        <v>43892</v>
      </c>
    </row>
    <row r="64" spans="1:12" x14ac:dyDescent="0.25">
      <c r="A64">
        <v>63</v>
      </c>
      <c r="B64" t="s">
        <v>7</v>
      </c>
      <c r="C64" s="4">
        <v>3</v>
      </c>
      <c r="D64" s="4" t="str">
        <f>VLOOKUP(JOYERIA_JPV[[#This Row],[ID_PRODUCTOS]],PRODUCTOS[#All],2,0)</f>
        <v>bRazaleteS de ORO BLANCO 14k</v>
      </c>
      <c r="E6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64">
        <v>10009</v>
      </c>
      <c r="G64" s="1" t="s">
        <v>57</v>
      </c>
      <c r="H64" s="1" t="str">
        <f>VLOOKUP(JOYERIA_JPV[[#This Row],[ID_VENDEDOR]],FOTO_VENDEDOR[#All],3,0)</f>
        <v>https://dl.dropbox.com/s/0jkab8w6ie0h91z/A42.png</v>
      </c>
      <c r="I64">
        <v>37</v>
      </c>
      <c r="J64">
        <v>966.38</v>
      </c>
      <c r="K64">
        <v>1200</v>
      </c>
      <c r="L64" s="2">
        <v>43893</v>
      </c>
    </row>
    <row r="65" spans="1:12" x14ac:dyDescent="0.25">
      <c r="A65">
        <v>64</v>
      </c>
      <c r="B65" t="s">
        <v>8</v>
      </c>
      <c r="C65" s="4">
        <v>4</v>
      </c>
      <c r="D65" s="4" t="str">
        <f>VLOOKUP(JOYERIA_JPV[[#This Row],[ID_PRODUCTOS]],PRODUCTOS[#All],2,0)</f>
        <v>CoLLaRes de ORO AMARILLO 18k con DIAMANTES</v>
      </c>
      <c r="E65" s="11" t="str">
        <f>VLOOKUP(JOYERIA_JPV[[#This Row],[ID_PRODUCTOS]],PRODUCTOS[#All],3,0)</f>
        <v>https://img.edenly.com/pt/40/precioso-secreto-n8__8047249_1.png</v>
      </c>
      <c r="F65">
        <v>10001</v>
      </c>
      <c r="G65" s="1" t="s">
        <v>41</v>
      </c>
      <c r="H65" s="1" t="str">
        <f>VLOOKUP(JOYERIA_JPV[[#This Row],[ID_VENDEDOR]],FOTO_VENDEDOR[#All],3,0)</f>
        <v>https://dl.dropbox.com/s/4bz1xriny7ro04g/A40.png</v>
      </c>
      <c r="I65">
        <v>34</v>
      </c>
      <c r="J65">
        <v>938.42</v>
      </c>
      <c r="K65">
        <v>1100</v>
      </c>
      <c r="L65" s="2">
        <v>43894</v>
      </c>
    </row>
    <row r="66" spans="1:12" x14ac:dyDescent="0.25">
      <c r="A66">
        <v>65</v>
      </c>
      <c r="B66" t="s">
        <v>16</v>
      </c>
      <c r="C66" s="4">
        <v>5</v>
      </c>
      <c r="D66" s="4" t="str">
        <f>VLOOKUP(JOYERIA_JPV[[#This Row],[ID_PRODUCTOS]],PRODUCTOS[#All],2,0)</f>
        <v>pUlseraS de PLATA RODIADA 925</v>
      </c>
      <c r="E6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66">
        <v>10002</v>
      </c>
      <c r="G66" s="1" t="s">
        <v>43</v>
      </c>
      <c r="H66" s="1" t="str">
        <f>VLOOKUP(JOYERIA_JPV[[#This Row],[ID_VENDEDOR]],FOTO_VENDEDOR[#All],3,0)</f>
        <v>https://dl.dropbox.com/s/yxe96df3xrzoc4y/A44.png</v>
      </c>
      <c r="I66">
        <v>23</v>
      </c>
      <c r="J66">
        <v>1053.78</v>
      </c>
      <c r="K66">
        <v>1500</v>
      </c>
      <c r="L66" s="2">
        <v>43895</v>
      </c>
    </row>
    <row r="67" spans="1:12" x14ac:dyDescent="0.25">
      <c r="A67">
        <v>66</v>
      </c>
      <c r="B67" t="s">
        <v>9</v>
      </c>
      <c r="C67" s="4">
        <v>6</v>
      </c>
      <c r="D67" s="4" t="str">
        <f>VLOOKUP(JOYERIA_JPV[[#This Row],[ID_PRODUCTOS]],PRODUCTOS[#All],2,0)</f>
        <v>broches de PLATINO con PIEDRAS PRECIO$AS</v>
      </c>
      <c r="E6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67">
        <v>10003</v>
      </c>
      <c r="G67" s="1" t="s">
        <v>45</v>
      </c>
      <c r="H67" s="1" t="str">
        <f>VLOOKUP(JOYERIA_JPV[[#This Row],[ID_VENDEDOR]],FOTO_VENDEDOR[#All],3,0)</f>
        <v>https://dl.dropboxusercontent.com/s/2lks10yyiurw2b0/A33.png</v>
      </c>
      <c r="I67">
        <v>29</v>
      </c>
      <c r="J67">
        <v>645.70000000000005</v>
      </c>
      <c r="K67">
        <v>900</v>
      </c>
      <c r="L67" s="2">
        <v>43896</v>
      </c>
    </row>
    <row r="68" spans="1:12" x14ac:dyDescent="0.25">
      <c r="A68">
        <v>67</v>
      </c>
      <c r="B68" t="s">
        <v>25</v>
      </c>
      <c r="C68" s="4">
        <v>7</v>
      </c>
      <c r="D68" s="4" t="str">
        <f>VLOOKUP(JOYERIA_JPV[[#This Row],[ID_PRODUCTOS]],PRODUCTOS[#All],2,0)</f>
        <v>caDEnas de ORO ROSA 10k</v>
      </c>
      <c r="E68" s="11" t="str">
        <f>VLOOKUP(JOYERIA_JPV[[#This Row],[ID_PRODUCTOS]],PRODUCTOS[#All],3,0)</f>
        <v>https://russiangold.com/78813-large_default/amarillo-italiano-14k-585-oro-nuevo-figaro-cadena-solida-cc042y.jpg</v>
      </c>
      <c r="F68">
        <v>10004</v>
      </c>
      <c r="G68" s="1" t="s">
        <v>47</v>
      </c>
      <c r="H68" s="1" t="str">
        <f>VLOOKUP(JOYERIA_JPV[[#This Row],[ID_VENDEDOR]],FOTO_VENDEDOR[#All],3,0)</f>
        <v>https://dl.dropbox.com/s/zgx7g0h0mxubhao/A21.png</v>
      </c>
      <c r="I68">
        <v>19</v>
      </c>
      <c r="J68">
        <v>1063.04</v>
      </c>
      <c r="K68">
        <v>1500</v>
      </c>
      <c r="L68" s="2">
        <v>43897</v>
      </c>
    </row>
    <row r="69" spans="1:12" x14ac:dyDescent="0.25">
      <c r="A69">
        <v>68</v>
      </c>
      <c r="B69" t="s">
        <v>25</v>
      </c>
      <c r="C69" s="4">
        <v>8</v>
      </c>
      <c r="D69" s="4" t="str">
        <f>VLOOKUP(JOYERIA_JPV[[#This Row],[ID_PRODUCTOS]],PRODUCTOS[#All],2,0)</f>
        <v>TObilleRas de ORO AMARILLO 14k</v>
      </c>
      <c r="E69" s="11" t="str">
        <f>VLOOKUP(JOYERIA_JPV[[#This Row],[ID_PRODUCTOS]],PRODUCTOS[#All],3,0)</f>
        <v>https://www.joseluisjoyerias.com/adm/files/FOTOS/PULSERA_ORO_JOSELUIS_718SPU24FK481A19_1.webp</v>
      </c>
      <c r="F69">
        <v>10005</v>
      </c>
      <c r="G69" s="1" t="s">
        <v>49</v>
      </c>
      <c r="H69" s="1" t="str">
        <f>VLOOKUP(JOYERIA_JPV[[#This Row],[ID_VENDEDOR]],FOTO_VENDEDOR[#All],3,0)</f>
        <v>https://dl.dropboxusercontent.com/s/id0gj57k6z3m73q/A34.png</v>
      </c>
      <c r="I69">
        <v>19</v>
      </c>
      <c r="J69">
        <v>938.42</v>
      </c>
      <c r="K69">
        <v>1100</v>
      </c>
      <c r="L69" s="2">
        <v>43898</v>
      </c>
    </row>
    <row r="70" spans="1:12" x14ac:dyDescent="0.25">
      <c r="A70">
        <v>69</v>
      </c>
      <c r="B70" t="s">
        <v>14</v>
      </c>
      <c r="C70" s="4">
        <v>9</v>
      </c>
      <c r="D70" s="4" t="str">
        <f>VLOOKUP(JOYERIA_JPV[[#This Row],[ID_PRODUCTOS]],PRODUCTOS[#All],2,0)</f>
        <v>CHARms de PLATA 925 CON INICIALES</v>
      </c>
      <c r="E7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70">
        <v>10006</v>
      </c>
      <c r="G70" s="1" t="s">
        <v>51</v>
      </c>
      <c r="H70" s="1" t="str">
        <f>VLOOKUP(JOYERIA_JPV[[#This Row],[ID_VENDEDOR]],FOTO_VENDEDOR[#All],3,0)</f>
        <v>https://dl.dropbox.com/s/1f9hzgblcmuen4a/A10.png</v>
      </c>
      <c r="I70">
        <v>42</v>
      </c>
      <c r="J70">
        <v>836.75</v>
      </c>
      <c r="K70">
        <v>1000</v>
      </c>
      <c r="L70" s="2">
        <v>43899</v>
      </c>
    </row>
    <row r="71" spans="1:12" x14ac:dyDescent="0.25">
      <c r="A71">
        <v>70</v>
      </c>
      <c r="B71" t="s">
        <v>15</v>
      </c>
      <c r="C71" s="4">
        <v>10</v>
      </c>
      <c r="D71" s="4" t="str">
        <f>VLOOKUP(JOYERIA_JPV[[#This Row],[ID_PRODUCTOS]],PRODUCTOS[#All],2,0)</f>
        <v>meDalLoneS de ORO 18k CON FOTO</v>
      </c>
      <c r="E71" s="11" t="str">
        <f>VLOOKUP(JOYERIA_JPV[[#This Row],[ID_PRODUCTOS]],PRODUCTOS[#All],3,0)</f>
        <v>https://russiangold.com/111274-product_zoom/colgante-de-oro-rosa-rojo-14k-585-carretera-de-medusa-griega-cpn053r.jpg</v>
      </c>
      <c r="F71">
        <v>10007</v>
      </c>
      <c r="G71" s="1" t="s">
        <v>53</v>
      </c>
      <c r="H71" s="1" t="str">
        <f>VLOOKUP(JOYERIA_JPV[[#This Row],[ID_VENDEDOR]],FOTO_VENDEDOR[#All],3,0)</f>
        <v>https://dl.dropbox.com/s/jveyj0btov87izo/A38.png</v>
      </c>
      <c r="I71">
        <v>32</v>
      </c>
      <c r="J71">
        <v>966.38</v>
      </c>
      <c r="K71">
        <v>1200</v>
      </c>
      <c r="L71" s="2">
        <v>43900</v>
      </c>
    </row>
    <row r="72" spans="1:12" x14ac:dyDescent="0.25">
      <c r="A72">
        <v>71</v>
      </c>
      <c r="B72" t="s">
        <v>26</v>
      </c>
      <c r="C72" s="4">
        <v>11</v>
      </c>
      <c r="D72" s="4" t="str">
        <f>VLOOKUP(JOYERIA_JPV[[#This Row],[ID_PRODUCTOS]],PRODUCTOS[#All],2,0)</f>
        <v>Relojes de Oro Amarillo 18k</v>
      </c>
      <c r="E72" s="11" t="str">
        <f>VLOOKUP(JOYERIA_JPV[[#This Row],[ID_PRODUCTOS]],PRODUCTOS[#All],3,0)</f>
        <v>https://zlotychlopak.pl/104676-large_default/amarillo-14k-585-oro-reloj-de-pulsera-para-senora-geneve-lw078ydglbw008y.jpg</v>
      </c>
      <c r="F72">
        <v>10008</v>
      </c>
      <c r="G72" s="1" t="s">
        <v>73</v>
      </c>
      <c r="H72" s="1" t="str">
        <f>VLOOKUP(JOYERIA_JPV[[#This Row],[ID_VENDEDOR]],FOTO_VENDEDOR[#All],3,0)</f>
        <v>https://dl.dropbox.com/s/z4geyw1u2psmm47/A16.png</v>
      </c>
      <c r="I72">
        <v>36</v>
      </c>
      <c r="J72">
        <v>638.27</v>
      </c>
      <c r="K72">
        <v>800</v>
      </c>
      <c r="L72" s="2">
        <v>43901</v>
      </c>
    </row>
    <row r="73" spans="1:12" x14ac:dyDescent="0.25">
      <c r="A73">
        <v>72</v>
      </c>
      <c r="B73" t="s">
        <v>11</v>
      </c>
      <c r="C73" s="4">
        <v>12</v>
      </c>
      <c r="D73" s="4" t="str">
        <f>VLOOKUP(JOYERIA_JPV[[#This Row],[ID_PRODUCTOS]],PRODUCTOS[#All],2,0)</f>
        <v>Cufflinks de Plata 925</v>
      </c>
      <c r="E73" s="11" t="str">
        <f>VLOOKUP(JOYERIA_JPV[[#This Row],[ID_PRODUCTOS]],PRODUCTOS[#All],3,0)</f>
        <v>https://www.mesaregalos.mx/wp-content/uploads/2021/08/Cufflinks_20Pliage_20_20Sterling_20silver_06753810000001_STQP.png</v>
      </c>
      <c r="F73">
        <v>10009</v>
      </c>
      <c r="G73" s="1" t="s">
        <v>57</v>
      </c>
      <c r="H73" s="1" t="str">
        <f>VLOOKUP(JOYERIA_JPV[[#This Row],[ID_VENDEDOR]],FOTO_VENDEDOR[#All],3,0)</f>
        <v>https://dl.dropbox.com/s/0jkab8w6ie0h91z/A42.png</v>
      </c>
      <c r="I73">
        <v>45</v>
      </c>
      <c r="J73">
        <v>1265.2</v>
      </c>
      <c r="K73">
        <v>1800</v>
      </c>
      <c r="L73" s="2">
        <v>43902</v>
      </c>
    </row>
    <row r="74" spans="1:12" x14ac:dyDescent="0.25">
      <c r="A74">
        <v>73</v>
      </c>
      <c r="B74" t="s">
        <v>18</v>
      </c>
      <c r="C74" s="4">
        <v>13</v>
      </c>
      <c r="D74" s="4" t="str">
        <f>VLOOKUP(JOYERIA_JPV[[#This Row],[ID_PRODUCTOS]],PRODUCTOS[#All],2,0)</f>
        <v>Pendientes de Diamantes en Oro Blanco 14k</v>
      </c>
      <c r="E74" s="11" t="str">
        <f>VLOOKUP(JOYERIA_JPV[[#This Row],[ID_PRODUCTOS]],PRODUCTOS[#All],3,0)</f>
        <v>https://i.pinimg.com/originals/ef/2f/1e/ef2f1e78cb0658f1626038cefbdca0f7.png</v>
      </c>
      <c r="F74">
        <v>10001</v>
      </c>
      <c r="G74" s="1" t="s">
        <v>41</v>
      </c>
      <c r="H74" s="1" t="str">
        <f>VLOOKUP(JOYERIA_JPV[[#This Row],[ID_VENDEDOR]],FOTO_VENDEDOR[#All],3,0)</f>
        <v>https://dl.dropbox.com/s/4bz1xriny7ro04g/A40.png</v>
      </c>
      <c r="I74">
        <v>38</v>
      </c>
      <c r="J74">
        <v>352.49</v>
      </c>
      <c r="K74">
        <v>500</v>
      </c>
      <c r="L74" s="2">
        <v>43903</v>
      </c>
    </row>
    <row r="75" spans="1:12" x14ac:dyDescent="0.25">
      <c r="A75">
        <v>74</v>
      </c>
      <c r="B75" t="s">
        <v>18</v>
      </c>
      <c r="C75" s="4">
        <v>14</v>
      </c>
      <c r="D75" s="4" t="str">
        <f>VLOOKUP(JOYERIA_JPV[[#This Row],[ID_PRODUCTOS]],PRODUCTOS[#All],2,0)</f>
        <v>Anillos de Compromiso con Diamante</v>
      </c>
      <c r="E75" s="11" t="str">
        <f>VLOOKUP(JOYERIA_JPV[[#This Row],[ID_PRODUCTOS]],PRODUCTOS[#All],3,0)</f>
        <v>https://www.elrubi.es/wp-content/uploads/2019/03/Anillo-de-compromiso-con-piedra-diamante-1.png</v>
      </c>
      <c r="F75">
        <v>10002</v>
      </c>
      <c r="G75" s="1" t="s">
        <v>43</v>
      </c>
      <c r="H75" s="1" t="str">
        <f>VLOOKUP(JOYERIA_JPV[[#This Row],[ID_VENDEDOR]],FOTO_VENDEDOR[#All],3,0)</f>
        <v>https://dl.dropbox.com/s/yxe96df3xrzoc4y/A44.png</v>
      </c>
      <c r="I75">
        <v>38</v>
      </c>
      <c r="J75">
        <v>938.42</v>
      </c>
      <c r="K75">
        <v>1100</v>
      </c>
      <c r="L75" s="2">
        <v>43904</v>
      </c>
    </row>
    <row r="76" spans="1:12" x14ac:dyDescent="0.25">
      <c r="A76">
        <v>75</v>
      </c>
      <c r="B76" t="s">
        <v>13</v>
      </c>
      <c r="C76" s="4">
        <v>15</v>
      </c>
      <c r="D76" s="4" t="str">
        <f>VLOOKUP(JOYERIA_JPV[[#This Row],[ID_PRODUCTOS]],PRODUCTOS[#All],2,0)</f>
        <v>Brazaletes de Cuero con Detalles en Plata</v>
      </c>
      <c r="E76" s="11" t="str">
        <f>VLOOKUP(JOYERIA_JPV[[#This Row],[ID_PRODUCTOS]],PRODUCTOS[#All],3,0)</f>
        <v>https://global.zancangioielli.com/11031-large_default/pulsera-zancan-de-plata-y-piel-con-pluma.jpg</v>
      </c>
      <c r="F76">
        <v>10003</v>
      </c>
      <c r="G76" s="1" t="s">
        <v>45</v>
      </c>
      <c r="H76" s="1" t="str">
        <f>VLOOKUP(JOYERIA_JPV[[#This Row],[ID_VENDEDOR]],FOTO_VENDEDOR[#All],3,0)</f>
        <v>https://dl.dropboxusercontent.com/s/2lks10yyiurw2b0/A33.png</v>
      </c>
      <c r="I76">
        <v>13</v>
      </c>
      <c r="J76">
        <v>572.95000000000005</v>
      </c>
      <c r="K76">
        <v>800</v>
      </c>
      <c r="L76" s="2">
        <v>43905</v>
      </c>
    </row>
    <row r="77" spans="1:12" x14ac:dyDescent="0.25">
      <c r="A77">
        <v>76</v>
      </c>
      <c r="B77" t="s">
        <v>14</v>
      </c>
      <c r="C77" s="4">
        <v>16</v>
      </c>
      <c r="D77" s="4" t="str">
        <f>VLOOKUP(JOYERIA_JPV[[#This Row],[ID_PRODUCTOS]],PRODUCTOS[#All],2,0)</f>
        <v>Relojes de Plata con Correa de Cuero</v>
      </c>
      <c r="E77" s="11" t="str">
        <f>VLOOKUP(JOYERIA_JPV[[#This Row],[ID_PRODUCTOS]],PRODUCTOS[#All],3,0)</f>
        <v>https://festina.cl/22062-large_default/timeless-chronograph-f16760-7-con-esfera-azul.jpg</v>
      </c>
      <c r="F77">
        <v>10004</v>
      </c>
      <c r="G77" s="1" t="s">
        <v>47</v>
      </c>
      <c r="H77" s="1" t="str">
        <f>VLOOKUP(JOYERIA_JPV[[#This Row],[ID_VENDEDOR]],FOTO_VENDEDOR[#All],3,0)</f>
        <v>https://dl.dropbox.com/s/zgx7g0h0mxubhao/A21.png</v>
      </c>
      <c r="I77">
        <v>42</v>
      </c>
      <c r="J77">
        <v>1667.47</v>
      </c>
      <c r="K77">
        <v>2200</v>
      </c>
      <c r="L77" s="2">
        <v>43906</v>
      </c>
    </row>
    <row r="78" spans="1:12" x14ac:dyDescent="0.25">
      <c r="A78">
        <v>77</v>
      </c>
      <c r="B78" t="s">
        <v>22</v>
      </c>
      <c r="C78" s="4">
        <v>17</v>
      </c>
      <c r="D78" s="4" t="str">
        <f>VLOOKUP(JOYERIA_JPV[[#This Row],[ID_PRODUCTOS]],PRODUCTOS[#All],2,0)</f>
        <v>Broches de Oro con Piedras Preciosas</v>
      </c>
      <c r="E7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78">
        <v>10005</v>
      </c>
      <c r="G78" s="1" t="s">
        <v>49</v>
      </c>
      <c r="H78" s="1" t="str">
        <f>VLOOKUP(JOYERIA_JPV[[#This Row],[ID_VENDEDOR]],FOTO_VENDEDOR[#All],3,0)</f>
        <v>https://dl.dropboxusercontent.com/s/id0gj57k6z3m73q/A34.png</v>
      </c>
      <c r="I78">
        <v>4</v>
      </c>
      <c r="J78">
        <v>216.19</v>
      </c>
      <c r="K78">
        <v>300</v>
      </c>
      <c r="L78" s="2">
        <v>43907</v>
      </c>
    </row>
    <row r="79" spans="1:12" x14ac:dyDescent="0.25">
      <c r="A79">
        <v>78</v>
      </c>
      <c r="B79" t="s">
        <v>26</v>
      </c>
      <c r="C79" s="4">
        <v>18</v>
      </c>
      <c r="D79" s="4" t="str">
        <f>VLOOKUP(JOYERIA_JPV[[#This Row],[ID_PRODUCTOS]],PRODUCTOS[#All],2,0)</f>
        <v>Anillos de Moda con Gemas Coloridas</v>
      </c>
      <c r="E7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79">
        <v>10006</v>
      </c>
      <c r="G79" s="1" t="s">
        <v>51</v>
      </c>
      <c r="H79" s="1" t="str">
        <f>VLOOKUP(JOYERIA_JPV[[#This Row],[ID_VENDEDOR]],FOTO_VENDEDOR[#All],3,0)</f>
        <v>https://dl.dropbox.com/s/1f9hzgblcmuen4a/A10.png</v>
      </c>
      <c r="I79">
        <v>36</v>
      </c>
      <c r="J79">
        <v>1063.04</v>
      </c>
      <c r="K79">
        <v>1500</v>
      </c>
      <c r="L79" s="2">
        <v>43908</v>
      </c>
    </row>
    <row r="80" spans="1:12" x14ac:dyDescent="0.25">
      <c r="A80">
        <v>79</v>
      </c>
      <c r="B80" t="s">
        <v>18</v>
      </c>
      <c r="C80" s="4">
        <v>19</v>
      </c>
      <c r="D80" s="4" t="str">
        <f>VLOOKUP(JOYERIA_JPV[[#This Row],[ID_PRODUCTOS]],PRODUCTOS[#All],2,0)</f>
        <v>Collares de Perlas Naturales</v>
      </c>
      <c r="E80" s="11" t="str">
        <f>VLOOKUP(JOYERIA_JPV[[#This Row],[ID_PRODUCTOS]],PRODUCTOS[#All],3,0)</f>
        <v>https://yanesmadrid.com/10619-large_default/collar-bolzano-perlas-plata-dorada.jpg</v>
      </c>
      <c r="F80">
        <v>10007</v>
      </c>
      <c r="G80" s="1" t="s">
        <v>53</v>
      </c>
      <c r="H80" s="1" t="str">
        <f>VLOOKUP(JOYERIA_JPV[[#This Row],[ID_VENDEDOR]],FOTO_VENDEDOR[#All],3,0)</f>
        <v>https://dl.dropbox.com/s/jveyj0btov87izo/A38.png</v>
      </c>
      <c r="I80">
        <v>38</v>
      </c>
      <c r="J80">
        <v>757.81</v>
      </c>
      <c r="K80">
        <v>950</v>
      </c>
      <c r="L80" s="2">
        <v>43909</v>
      </c>
    </row>
    <row r="81" spans="1:12" x14ac:dyDescent="0.25">
      <c r="A81">
        <v>80</v>
      </c>
      <c r="B81" t="s">
        <v>7</v>
      </c>
      <c r="C81" s="4">
        <v>20</v>
      </c>
      <c r="D81" s="4" t="str">
        <f>VLOOKUP(JOYERIA_JPV[[#This Row],[ID_PRODUCTOS]],PRODUCTOS[#All],2,0)</f>
        <v>Cadenas de Oro con Colgantes Personalizados</v>
      </c>
      <c r="E81" s="11" t="str">
        <f>VLOOKUP(JOYERIA_JPV[[#This Row],[ID_PRODUCTOS]],PRODUCTOS[#All],3,0)</f>
        <v>https://www.joyeriasanchez.com/50236-large_default/gargantilla-visalia-personalizada-oro-18k.jpg</v>
      </c>
      <c r="F81">
        <v>10008</v>
      </c>
      <c r="G81" s="1" t="s">
        <v>73</v>
      </c>
      <c r="H81" s="1" t="str">
        <f>VLOOKUP(JOYERIA_JPV[[#This Row],[ID_VENDEDOR]],FOTO_VENDEDOR[#All],3,0)</f>
        <v>https://dl.dropbox.com/s/z4geyw1u2psmm47/A16.png</v>
      </c>
      <c r="I81">
        <v>37</v>
      </c>
      <c r="J81">
        <v>211.41</v>
      </c>
      <c r="K81">
        <v>300</v>
      </c>
      <c r="L81" s="2">
        <v>43910</v>
      </c>
    </row>
    <row r="82" spans="1:12" x14ac:dyDescent="0.25">
      <c r="A82">
        <v>81</v>
      </c>
      <c r="B82" t="s">
        <v>8</v>
      </c>
      <c r="C82" s="4">
        <v>1</v>
      </c>
      <c r="D82" s="4" t="str">
        <f>VLOOKUP(JOYERIA_JPV[[#This Row],[ID_PRODUCTOS]],PRODUCTOS[#All],2,0)</f>
        <v>ANilloS de ORO 18k</v>
      </c>
      <c r="E82" s="11" t="str">
        <f>VLOOKUP(JOYERIA_JPV[[#This Row],[ID_PRODUCTOS]],PRODUCTOS[#All],3,0)</f>
        <v>https://i.pinimg.com/originals/99/f6/cc/99f6cc0f226be0aa4d25ea9959e06099.png</v>
      </c>
      <c r="F82">
        <v>10009</v>
      </c>
      <c r="G82" s="1" t="s">
        <v>57</v>
      </c>
      <c r="H82" s="1" t="str">
        <f>VLOOKUP(JOYERIA_JPV[[#This Row],[ID_VENDEDOR]],FOTO_VENDEDOR[#All],3,0)</f>
        <v>https://dl.dropbox.com/s/0jkab8w6ie0h91z/A42.png</v>
      </c>
      <c r="I82">
        <v>34</v>
      </c>
      <c r="J82">
        <v>1483.61</v>
      </c>
      <c r="K82">
        <v>2000</v>
      </c>
      <c r="L82" s="2">
        <v>43911</v>
      </c>
    </row>
    <row r="83" spans="1:12" x14ac:dyDescent="0.25">
      <c r="A83">
        <v>82</v>
      </c>
      <c r="B83" t="s">
        <v>27</v>
      </c>
      <c r="C83" s="4">
        <v>2</v>
      </c>
      <c r="D83" s="4" t="str">
        <f>VLOOKUP(JOYERIA_JPV[[#This Row],[ID_PRODUCTOS]],PRODUCTOS[#All],2,0)</f>
        <v>aReTes de PLATA 925</v>
      </c>
      <c r="E83" s="11" t="str">
        <f>VLOOKUP(JOYERIA_JPV[[#This Row],[ID_PRODUCTOS]],PRODUCTOS[#All],3,0)</f>
        <v>https://baroqoficial.com/cdn/shop/products/Aretesdeplata925.png?v=1643904073&amp;width=2048</v>
      </c>
      <c r="F83">
        <v>10001</v>
      </c>
      <c r="G83" s="1" t="s">
        <v>41</v>
      </c>
      <c r="H83" s="1" t="str">
        <f>VLOOKUP(JOYERIA_JPV[[#This Row],[ID_VENDEDOR]],FOTO_VENDEDOR[#All],3,0)</f>
        <v>https://dl.dropbox.com/s/4bz1xriny7ro04g/A40.png</v>
      </c>
      <c r="I83">
        <v>21</v>
      </c>
      <c r="J83">
        <v>1049.51</v>
      </c>
      <c r="K83">
        <v>1300</v>
      </c>
      <c r="L83" s="2">
        <v>43912</v>
      </c>
    </row>
    <row r="84" spans="1:12" x14ac:dyDescent="0.25">
      <c r="A84">
        <v>83</v>
      </c>
      <c r="B84" t="s">
        <v>15</v>
      </c>
      <c r="C84" s="4">
        <v>3</v>
      </c>
      <c r="D84" s="4" t="str">
        <f>VLOOKUP(JOYERIA_JPV[[#This Row],[ID_PRODUCTOS]],PRODUCTOS[#All],2,0)</f>
        <v>bRazaleteS de ORO BLANCO 14k</v>
      </c>
      <c r="E8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84">
        <v>10002</v>
      </c>
      <c r="G84" s="1" t="s">
        <v>43</v>
      </c>
      <c r="H84" s="1" t="str">
        <f>VLOOKUP(JOYERIA_JPV[[#This Row],[ID_VENDEDOR]],FOTO_VENDEDOR[#All],3,0)</f>
        <v>https://dl.dropbox.com/s/yxe96df3xrzoc4y/A44.png</v>
      </c>
      <c r="I84">
        <v>32</v>
      </c>
      <c r="J84">
        <v>966.38</v>
      </c>
      <c r="K84">
        <v>1200</v>
      </c>
      <c r="L84" s="2">
        <v>43913</v>
      </c>
    </row>
    <row r="85" spans="1:12" x14ac:dyDescent="0.25">
      <c r="A85">
        <v>84</v>
      </c>
      <c r="B85" t="s">
        <v>21</v>
      </c>
      <c r="C85" s="4">
        <v>4</v>
      </c>
      <c r="D85" s="4" t="str">
        <f>VLOOKUP(JOYERIA_JPV[[#This Row],[ID_PRODUCTOS]],PRODUCTOS[#All],2,0)</f>
        <v>CoLLaRes de ORO AMARILLO 18k con DIAMANTES</v>
      </c>
      <c r="E85" s="11" t="str">
        <f>VLOOKUP(JOYERIA_JPV[[#This Row],[ID_PRODUCTOS]],PRODUCTOS[#All],3,0)</f>
        <v>https://img.edenly.com/pt/40/precioso-secreto-n8__8047249_1.png</v>
      </c>
      <c r="F85">
        <v>10003</v>
      </c>
      <c r="G85" s="1" t="s">
        <v>45</v>
      </c>
      <c r="H85" s="1" t="str">
        <f>VLOOKUP(JOYERIA_JPV[[#This Row],[ID_VENDEDOR]],FOTO_VENDEDOR[#All],3,0)</f>
        <v>https://dl.dropboxusercontent.com/s/2lks10yyiurw2b0/A33.png</v>
      </c>
      <c r="I85">
        <v>11</v>
      </c>
      <c r="J85">
        <v>938.42</v>
      </c>
      <c r="K85">
        <v>1100</v>
      </c>
      <c r="L85" s="2">
        <v>43914</v>
      </c>
    </row>
    <row r="86" spans="1:12" x14ac:dyDescent="0.25">
      <c r="A86">
        <v>85</v>
      </c>
      <c r="B86" t="s">
        <v>25</v>
      </c>
      <c r="C86" s="4">
        <v>5</v>
      </c>
      <c r="D86" s="4" t="str">
        <f>VLOOKUP(JOYERIA_JPV[[#This Row],[ID_PRODUCTOS]],PRODUCTOS[#All],2,0)</f>
        <v>pUlseraS de PLATA RODIADA 925</v>
      </c>
      <c r="E8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86">
        <v>10004</v>
      </c>
      <c r="G86" s="1" t="s">
        <v>47</v>
      </c>
      <c r="H86" s="1" t="str">
        <f>VLOOKUP(JOYERIA_JPV[[#This Row],[ID_VENDEDOR]],FOTO_VENDEDOR[#All],3,0)</f>
        <v>https://dl.dropbox.com/s/zgx7g0h0mxubhao/A21.png</v>
      </c>
      <c r="I86">
        <v>19</v>
      </c>
      <c r="J86">
        <v>1053.78</v>
      </c>
      <c r="K86">
        <v>1500</v>
      </c>
      <c r="L86" s="2">
        <v>43915</v>
      </c>
    </row>
    <row r="87" spans="1:12" x14ac:dyDescent="0.25">
      <c r="A87">
        <v>86</v>
      </c>
      <c r="B87" t="s">
        <v>13</v>
      </c>
      <c r="C87" s="4">
        <v>6</v>
      </c>
      <c r="D87" s="4" t="str">
        <f>VLOOKUP(JOYERIA_JPV[[#This Row],[ID_PRODUCTOS]],PRODUCTOS[#All],2,0)</f>
        <v>broches de PLATINO con PIEDRAS PRECIO$AS</v>
      </c>
      <c r="E8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87">
        <v>10005</v>
      </c>
      <c r="G87" s="1" t="s">
        <v>49</v>
      </c>
      <c r="H87" s="1" t="str">
        <f>VLOOKUP(JOYERIA_JPV[[#This Row],[ID_VENDEDOR]],FOTO_VENDEDOR[#All],3,0)</f>
        <v>https://dl.dropboxusercontent.com/s/id0gj57k6z3m73q/A34.png</v>
      </c>
      <c r="I87">
        <v>13</v>
      </c>
      <c r="J87">
        <v>645.70000000000005</v>
      </c>
      <c r="K87">
        <v>900</v>
      </c>
      <c r="L87" s="2">
        <v>43916</v>
      </c>
    </row>
    <row r="88" spans="1:12" x14ac:dyDescent="0.25">
      <c r="A88">
        <v>87</v>
      </c>
      <c r="B88" t="s">
        <v>9</v>
      </c>
      <c r="C88" s="4">
        <v>7</v>
      </c>
      <c r="D88" s="4" t="str">
        <f>VLOOKUP(JOYERIA_JPV[[#This Row],[ID_PRODUCTOS]],PRODUCTOS[#All],2,0)</f>
        <v>caDEnas de ORO ROSA 10k</v>
      </c>
      <c r="E88" s="11" t="str">
        <f>VLOOKUP(JOYERIA_JPV[[#This Row],[ID_PRODUCTOS]],PRODUCTOS[#All],3,0)</f>
        <v>https://russiangold.com/78813-large_default/amarillo-italiano-14k-585-oro-nuevo-figaro-cadena-solida-cc042y.jpg</v>
      </c>
      <c r="F88">
        <v>10006</v>
      </c>
      <c r="G88" s="1" t="s">
        <v>51</v>
      </c>
      <c r="H88" s="1" t="str">
        <f>VLOOKUP(JOYERIA_JPV[[#This Row],[ID_VENDEDOR]],FOTO_VENDEDOR[#All],3,0)</f>
        <v>https://dl.dropbox.com/s/1f9hzgblcmuen4a/A10.png</v>
      </c>
      <c r="I88">
        <v>41</v>
      </c>
      <c r="J88">
        <v>1063.04</v>
      </c>
      <c r="K88">
        <v>1500</v>
      </c>
      <c r="L88" s="2">
        <v>43917</v>
      </c>
    </row>
    <row r="89" spans="1:12" x14ac:dyDescent="0.25">
      <c r="A89">
        <v>88</v>
      </c>
      <c r="B89" t="s">
        <v>20</v>
      </c>
      <c r="C89" s="4">
        <v>8</v>
      </c>
      <c r="D89" s="4" t="str">
        <f>VLOOKUP(JOYERIA_JPV[[#This Row],[ID_PRODUCTOS]],PRODUCTOS[#All],2,0)</f>
        <v>TObilleRas de ORO AMARILLO 14k</v>
      </c>
      <c r="E89" s="11" t="str">
        <f>VLOOKUP(JOYERIA_JPV[[#This Row],[ID_PRODUCTOS]],PRODUCTOS[#All],3,0)</f>
        <v>https://www.joseluisjoyerias.com/adm/files/FOTOS/PULSERA_ORO_JOSELUIS_718SPU24FK481A19_1.webp</v>
      </c>
      <c r="F89">
        <v>10007</v>
      </c>
      <c r="G89" s="1" t="s">
        <v>53</v>
      </c>
      <c r="H89" s="1" t="str">
        <f>VLOOKUP(JOYERIA_JPV[[#This Row],[ID_VENDEDOR]],FOTO_VENDEDOR[#All],3,0)</f>
        <v>https://dl.dropbox.com/s/jveyj0btov87izo/A38.png</v>
      </c>
      <c r="I89">
        <v>21</v>
      </c>
      <c r="J89">
        <v>938.42</v>
      </c>
      <c r="K89">
        <v>1100</v>
      </c>
      <c r="L89" s="2">
        <v>43918</v>
      </c>
    </row>
    <row r="90" spans="1:12" x14ac:dyDescent="0.25">
      <c r="A90">
        <v>89</v>
      </c>
      <c r="B90" t="s">
        <v>8</v>
      </c>
      <c r="C90" s="4">
        <v>9</v>
      </c>
      <c r="D90" s="4" t="str">
        <f>VLOOKUP(JOYERIA_JPV[[#This Row],[ID_PRODUCTOS]],PRODUCTOS[#All],2,0)</f>
        <v>CHARms de PLATA 925 CON INICIALES</v>
      </c>
      <c r="E9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90">
        <v>10008</v>
      </c>
      <c r="G90" s="1" t="s">
        <v>73</v>
      </c>
      <c r="H90" s="1" t="str">
        <f>VLOOKUP(JOYERIA_JPV[[#This Row],[ID_VENDEDOR]],FOTO_VENDEDOR[#All],3,0)</f>
        <v>https://dl.dropbox.com/s/z4geyw1u2psmm47/A16.png</v>
      </c>
      <c r="I90">
        <v>4</v>
      </c>
      <c r="J90">
        <v>836.75</v>
      </c>
      <c r="K90">
        <v>1000</v>
      </c>
      <c r="L90" s="2">
        <v>43919</v>
      </c>
    </row>
    <row r="91" spans="1:12" x14ac:dyDescent="0.25">
      <c r="A91">
        <v>90</v>
      </c>
      <c r="B91" t="s">
        <v>24</v>
      </c>
      <c r="C91" s="4">
        <v>10</v>
      </c>
      <c r="D91" s="4" t="str">
        <f>VLOOKUP(JOYERIA_JPV[[#This Row],[ID_PRODUCTOS]],PRODUCTOS[#All],2,0)</f>
        <v>meDalLoneS de ORO 18k CON FOTO</v>
      </c>
      <c r="E91" s="11" t="str">
        <f>VLOOKUP(JOYERIA_JPV[[#This Row],[ID_PRODUCTOS]],PRODUCTOS[#All],3,0)</f>
        <v>https://russiangold.com/111274-product_zoom/colgante-de-oro-rosa-rojo-14k-585-carretera-de-medusa-griega-cpn053r.jpg</v>
      </c>
      <c r="F91">
        <v>10009</v>
      </c>
      <c r="G91" s="1" t="s">
        <v>57</v>
      </c>
      <c r="H91" s="1" t="str">
        <f>VLOOKUP(JOYERIA_JPV[[#This Row],[ID_VENDEDOR]],FOTO_VENDEDOR[#All],3,0)</f>
        <v>https://dl.dropbox.com/s/0jkab8w6ie0h91z/A42.png</v>
      </c>
      <c r="I91">
        <v>28</v>
      </c>
      <c r="J91">
        <v>966.38</v>
      </c>
      <c r="K91">
        <v>1200</v>
      </c>
      <c r="L91" s="2">
        <v>43920</v>
      </c>
    </row>
    <row r="92" spans="1:12" x14ac:dyDescent="0.25">
      <c r="A92">
        <v>91</v>
      </c>
      <c r="B92" t="s">
        <v>23</v>
      </c>
      <c r="C92" s="4">
        <v>11</v>
      </c>
      <c r="D92" s="4" t="str">
        <f>VLOOKUP(JOYERIA_JPV[[#This Row],[ID_PRODUCTOS]],PRODUCTOS[#All],2,0)</f>
        <v>Relojes de Oro Amarillo 18k</v>
      </c>
      <c r="E92" s="11" t="str">
        <f>VLOOKUP(JOYERIA_JPV[[#This Row],[ID_PRODUCTOS]],PRODUCTOS[#All],3,0)</f>
        <v>https://zlotychlopak.pl/104676-large_default/amarillo-14k-585-oro-reloj-de-pulsera-para-senora-geneve-lw078ydglbw008y.jpg</v>
      </c>
      <c r="F92">
        <v>10001</v>
      </c>
      <c r="G92" s="1" t="s">
        <v>41</v>
      </c>
      <c r="H92" s="1" t="str">
        <f>VLOOKUP(JOYERIA_JPV[[#This Row],[ID_VENDEDOR]],FOTO_VENDEDOR[#All],3,0)</f>
        <v>https://dl.dropbox.com/s/4bz1xriny7ro04g/A40.png</v>
      </c>
      <c r="I92">
        <v>14</v>
      </c>
      <c r="J92">
        <v>638.27</v>
      </c>
      <c r="K92">
        <v>800</v>
      </c>
      <c r="L92" s="2">
        <v>43921</v>
      </c>
    </row>
    <row r="93" spans="1:12" x14ac:dyDescent="0.25">
      <c r="A93">
        <v>92</v>
      </c>
      <c r="B93" t="s">
        <v>29</v>
      </c>
      <c r="C93" s="4">
        <v>12</v>
      </c>
      <c r="D93" s="4" t="str">
        <f>VLOOKUP(JOYERIA_JPV[[#This Row],[ID_PRODUCTOS]],PRODUCTOS[#All],2,0)</f>
        <v>Cufflinks de Plata 925</v>
      </c>
      <c r="E93" s="11" t="str">
        <f>VLOOKUP(JOYERIA_JPV[[#This Row],[ID_PRODUCTOS]],PRODUCTOS[#All],3,0)</f>
        <v>https://www.mesaregalos.mx/wp-content/uploads/2021/08/Cufflinks_20Pliage_20_20Sterling_20silver_06753810000001_STQP.png</v>
      </c>
      <c r="F93">
        <v>10002</v>
      </c>
      <c r="G93" s="1" t="s">
        <v>43</v>
      </c>
      <c r="H93" s="1" t="str">
        <f>VLOOKUP(JOYERIA_JPV[[#This Row],[ID_VENDEDOR]],FOTO_VENDEDOR[#All],3,0)</f>
        <v>https://dl.dropbox.com/s/yxe96df3xrzoc4y/A44.png</v>
      </c>
      <c r="I93">
        <v>40</v>
      </c>
      <c r="J93">
        <v>1265.2</v>
      </c>
      <c r="K93">
        <v>1800</v>
      </c>
      <c r="L93" s="2">
        <v>43922</v>
      </c>
    </row>
    <row r="94" spans="1:12" x14ac:dyDescent="0.25">
      <c r="A94">
        <v>93</v>
      </c>
      <c r="B94" t="s">
        <v>6</v>
      </c>
      <c r="C94" s="4">
        <v>13</v>
      </c>
      <c r="D94" s="4" t="str">
        <f>VLOOKUP(JOYERIA_JPV[[#This Row],[ID_PRODUCTOS]],PRODUCTOS[#All],2,0)</f>
        <v>Pendientes de Diamantes en Oro Blanco 14k</v>
      </c>
      <c r="E94" s="11" t="str">
        <f>VLOOKUP(JOYERIA_JPV[[#This Row],[ID_PRODUCTOS]],PRODUCTOS[#All],3,0)</f>
        <v>https://i.pinimg.com/originals/ef/2f/1e/ef2f1e78cb0658f1626038cefbdca0f7.png</v>
      </c>
      <c r="F94">
        <v>10003</v>
      </c>
      <c r="G94" s="1" t="s">
        <v>45</v>
      </c>
      <c r="H94" s="1" t="str">
        <f>VLOOKUP(JOYERIA_JPV[[#This Row],[ID_VENDEDOR]],FOTO_VENDEDOR[#All],3,0)</f>
        <v>https://dl.dropboxusercontent.com/s/2lks10yyiurw2b0/A33.png</v>
      </c>
      <c r="I94">
        <v>37</v>
      </c>
      <c r="J94">
        <v>352.49</v>
      </c>
      <c r="K94">
        <v>500</v>
      </c>
      <c r="L94" s="2">
        <v>43923</v>
      </c>
    </row>
    <row r="95" spans="1:12" x14ac:dyDescent="0.25">
      <c r="A95">
        <v>94</v>
      </c>
      <c r="B95" t="s">
        <v>7</v>
      </c>
      <c r="C95" s="4">
        <v>14</v>
      </c>
      <c r="D95" s="4" t="str">
        <f>VLOOKUP(JOYERIA_JPV[[#This Row],[ID_PRODUCTOS]],PRODUCTOS[#All],2,0)</f>
        <v>Anillos de Compromiso con Diamante</v>
      </c>
      <c r="E95" s="11" t="str">
        <f>VLOOKUP(JOYERIA_JPV[[#This Row],[ID_PRODUCTOS]],PRODUCTOS[#All],3,0)</f>
        <v>https://www.elrubi.es/wp-content/uploads/2019/03/Anillo-de-compromiso-con-piedra-diamante-1.png</v>
      </c>
      <c r="F95">
        <v>10004</v>
      </c>
      <c r="G95" s="1" t="s">
        <v>47</v>
      </c>
      <c r="H95" s="1" t="str">
        <f>VLOOKUP(JOYERIA_JPV[[#This Row],[ID_VENDEDOR]],FOTO_VENDEDOR[#All],3,0)</f>
        <v>https://dl.dropbox.com/s/zgx7g0h0mxubhao/A21.png</v>
      </c>
      <c r="I95">
        <v>25</v>
      </c>
      <c r="J95">
        <v>938.42</v>
      </c>
      <c r="K95">
        <v>1100</v>
      </c>
      <c r="L95" s="2">
        <v>43924</v>
      </c>
    </row>
    <row r="96" spans="1:12" x14ac:dyDescent="0.25">
      <c r="A96">
        <v>95</v>
      </c>
      <c r="B96" t="s">
        <v>8</v>
      </c>
      <c r="C96" s="4">
        <v>15</v>
      </c>
      <c r="D96" s="4" t="str">
        <f>VLOOKUP(JOYERIA_JPV[[#This Row],[ID_PRODUCTOS]],PRODUCTOS[#All],2,0)</f>
        <v>Brazaletes de Cuero con Detalles en Plata</v>
      </c>
      <c r="E96" s="11" t="str">
        <f>VLOOKUP(JOYERIA_JPV[[#This Row],[ID_PRODUCTOS]],PRODUCTOS[#All],3,0)</f>
        <v>https://global.zancangioielli.com/11031-large_default/pulsera-zancan-de-plata-y-piel-con-pluma.jpg</v>
      </c>
      <c r="F96">
        <v>10005</v>
      </c>
      <c r="G96" s="1" t="s">
        <v>49</v>
      </c>
      <c r="H96" s="1" t="str">
        <f>VLOOKUP(JOYERIA_JPV[[#This Row],[ID_VENDEDOR]],FOTO_VENDEDOR[#All],3,0)</f>
        <v>https://dl.dropboxusercontent.com/s/id0gj57k6z3m73q/A34.png</v>
      </c>
      <c r="I96">
        <v>34</v>
      </c>
      <c r="J96">
        <v>572.95000000000005</v>
      </c>
      <c r="K96">
        <v>800</v>
      </c>
      <c r="L96" s="2">
        <v>43925</v>
      </c>
    </row>
    <row r="97" spans="1:12" x14ac:dyDescent="0.25">
      <c r="A97">
        <v>96</v>
      </c>
      <c r="B97" t="s">
        <v>12</v>
      </c>
      <c r="C97" s="4">
        <v>16</v>
      </c>
      <c r="D97" s="4" t="str">
        <f>VLOOKUP(JOYERIA_JPV[[#This Row],[ID_PRODUCTOS]],PRODUCTOS[#All],2,0)</f>
        <v>Relojes de Plata con Correa de Cuero</v>
      </c>
      <c r="E97" s="11" t="str">
        <f>VLOOKUP(JOYERIA_JPV[[#This Row],[ID_PRODUCTOS]],PRODUCTOS[#All],3,0)</f>
        <v>https://festina.cl/22062-large_default/timeless-chronograph-f16760-7-con-esfera-azul.jpg</v>
      </c>
      <c r="F97">
        <v>10006</v>
      </c>
      <c r="G97" s="1" t="s">
        <v>51</v>
      </c>
      <c r="H97" s="1" t="str">
        <f>VLOOKUP(JOYERIA_JPV[[#This Row],[ID_VENDEDOR]],FOTO_VENDEDOR[#All],3,0)</f>
        <v>https://dl.dropbox.com/s/1f9hzgblcmuen4a/A10.png</v>
      </c>
      <c r="I97">
        <v>44</v>
      </c>
      <c r="J97">
        <v>1667.47</v>
      </c>
      <c r="K97">
        <v>2200</v>
      </c>
      <c r="L97" s="2">
        <v>43926</v>
      </c>
    </row>
    <row r="98" spans="1:12" x14ac:dyDescent="0.25">
      <c r="A98">
        <v>97</v>
      </c>
      <c r="B98" t="s">
        <v>27</v>
      </c>
      <c r="C98" s="4">
        <v>17</v>
      </c>
      <c r="D98" s="4" t="str">
        <f>VLOOKUP(JOYERIA_JPV[[#This Row],[ID_PRODUCTOS]],PRODUCTOS[#All],2,0)</f>
        <v>Broches de Oro con Piedras Preciosas</v>
      </c>
      <c r="E9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98">
        <v>10007</v>
      </c>
      <c r="G98" s="1" t="s">
        <v>53</v>
      </c>
      <c r="H98" s="1" t="str">
        <f>VLOOKUP(JOYERIA_JPV[[#This Row],[ID_VENDEDOR]],FOTO_VENDEDOR[#All],3,0)</f>
        <v>https://dl.dropbox.com/s/jveyj0btov87izo/A38.png</v>
      </c>
      <c r="I98">
        <v>21</v>
      </c>
      <c r="J98">
        <v>216.19</v>
      </c>
      <c r="K98">
        <v>300</v>
      </c>
      <c r="L98" s="2">
        <v>43927</v>
      </c>
    </row>
    <row r="99" spans="1:12" x14ac:dyDescent="0.25">
      <c r="A99">
        <v>98</v>
      </c>
      <c r="B99" t="s">
        <v>22</v>
      </c>
      <c r="C99" s="4">
        <v>18</v>
      </c>
      <c r="D99" s="4" t="str">
        <f>VLOOKUP(JOYERIA_JPV[[#This Row],[ID_PRODUCTOS]],PRODUCTOS[#All],2,0)</f>
        <v>Anillos de Moda con Gemas Coloridas</v>
      </c>
      <c r="E9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99">
        <v>10008</v>
      </c>
      <c r="G99" s="1" t="s">
        <v>73</v>
      </c>
      <c r="H99" s="1" t="str">
        <f>VLOOKUP(JOYERIA_JPV[[#This Row],[ID_VENDEDOR]],FOTO_VENDEDOR[#All],3,0)</f>
        <v>https://dl.dropbox.com/s/z4geyw1u2psmm47/A16.png</v>
      </c>
      <c r="I99">
        <v>4</v>
      </c>
      <c r="J99">
        <v>1063.04</v>
      </c>
      <c r="K99">
        <v>1500</v>
      </c>
      <c r="L99" s="2">
        <v>43928</v>
      </c>
    </row>
    <row r="100" spans="1:12" x14ac:dyDescent="0.25">
      <c r="A100">
        <v>99</v>
      </c>
      <c r="B100" t="s">
        <v>14</v>
      </c>
      <c r="C100" s="4">
        <v>19</v>
      </c>
      <c r="D100" s="4" t="str">
        <f>VLOOKUP(JOYERIA_JPV[[#This Row],[ID_PRODUCTOS]],PRODUCTOS[#All],2,0)</f>
        <v>Collares de Perlas Naturales</v>
      </c>
      <c r="E100" s="11" t="str">
        <f>VLOOKUP(JOYERIA_JPV[[#This Row],[ID_PRODUCTOS]],PRODUCTOS[#All],3,0)</f>
        <v>https://yanesmadrid.com/10619-large_default/collar-bolzano-perlas-plata-dorada.jpg</v>
      </c>
      <c r="F100">
        <v>10009</v>
      </c>
      <c r="G100" s="1" t="s">
        <v>57</v>
      </c>
      <c r="H100" s="1" t="str">
        <f>VLOOKUP(JOYERIA_JPV[[#This Row],[ID_VENDEDOR]],FOTO_VENDEDOR[#All],3,0)</f>
        <v>https://dl.dropbox.com/s/0jkab8w6ie0h91z/A42.png</v>
      </c>
      <c r="I100">
        <v>42</v>
      </c>
      <c r="J100">
        <v>757.81</v>
      </c>
      <c r="K100">
        <v>950</v>
      </c>
      <c r="L100" s="2">
        <v>43929</v>
      </c>
    </row>
    <row r="101" spans="1:12" x14ac:dyDescent="0.25">
      <c r="A101">
        <v>100</v>
      </c>
      <c r="B101" t="s">
        <v>8</v>
      </c>
      <c r="C101" s="4">
        <v>20</v>
      </c>
      <c r="D101" s="4" t="str">
        <f>VLOOKUP(JOYERIA_JPV[[#This Row],[ID_PRODUCTOS]],PRODUCTOS[#All],2,0)</f>
        <v>Cadenas de Oro con Colgantes Personalizados</v>
      </c>
      <c r="E101" s="11" t="str">
        <f>VLOOKUP(JOYERIA_JPV[[#This Row],[ID_PRODUCTOS]],PRODUCTOS[#All],3,0)</f>
        <v>https://www.joyeriasanchez.com/50236-large_default/gargantilla-visalia-personalizada-oro-18k.jpg</v>
      </c>
      <c r="F101">
        <v>10001</v>
      </c>
      <c r="G101" s="1" t="s">
        <v>41</v>
      </c>
      <c r="H101" s="1" t="str">
        <f>VLOOKUP(JOYERIA_JPV[[#This Row],[ID_VENDEDOR]],FOTO_VENDEDOR[#All],3,0)</f>
        <v>https://dl.dropbox.com/s/4bz1xriny7ro04g/A40.png</v>
      </c>
      <c r="I101">
        <v>4</v>
      </c>
      <c r="J101">
        <v>211.41</v>
      </c>
      <c r="K101">
        <v>300</v>
      </c>
      <c r="L101" s="2">
        <v>43930</v>
      </c>
    </row>
    <row r="102" spans="1:12" x14ac:dyDescent="0.25">
      <c r="A102">
        <v>101</v>
      </c>
      <c r="B102" t="s">
        <v>14</v>
      </c>
      <c r="C102" s="4">
        <v>1</v>
      </c>
      <c r="D102" s="4" t="str">
        <f>VLOOKUP(JOYERIA_JPV[[#This Row],[ID_PRODUCTOS]],PRODUCTOS[#All],2,0)</f>
        <v>ANilloS de ORO 18k</v>
      </c>
      <c r="E102" s="11" t="str">
        <f>VLOOKUP(JOYERIA_JPV[[#This Row],[ID_PRODUCTOS]],PRODUCTOS[#All],3,0)</f>
        <v>https://i.pinimg.com/originals/99/f6/cc/99f6cc0f226be0aa4d25ea9959e06099.png</v>
      </c>
      <c r="F102">
        <v>10002</v>
      </c>
      <c r="G102" s="1" t="s">
        <v>43</v>
      </c>
      <c r="H102" s="1" t="str">
        <f>VLOOKUP(JOYERIA_JPV[[#This Row],[ID_VENDEDOR]],FOTO_VENDEDOR[#All],3,0)</f>
        <v>https://dl.dropbox.com/s/yxe96df3xrzoc4y/A44.png</v>
      </c>
      <c r="I102">
        <v>42</v>
      </c>
      <c r="J102">
        <v>1483.61</v>
      </c>
      <c r="K102">
        <v>2000</v>
      </c>
      <c r="L102" s="2">
        <v>43931</v>
      </c>
    </row>
    <row r="103" spans="1:12" x14ac:dyDescent="0.25">
      <c r="A103">
        <v>102</v>
      </c>
      <c r="B103" t="s">
        <v>26</v>
      </c>
      <c r="C103" s="4">
        <v>2</v>
      </c>
      <c r="D103" s="4" t="str">
        <f>VLOOKUP(JOYERIA_JPV[[#This Row],[ID_PRODUCTOS]],PRODUCTOS[#All],2,0)</f>
        <v>aReTes de PLATA 925</v>
      </c>
      <c r="E103" s="11" t="str">
        <f>VLOOKUP(JOYERIA_JPV[[#This Row],[ID_PRODUCTOS]],PRODUCTOS[#All],3,0)</f>
        <v>https://baroqoficial.com/cdn/shop/products/Aretesdeplata925.png?v=1643904073&amp;width=2048</v>
      </c>
      <c r="F103">
        <v>10003</v>
      </c>
      <c r="G103" s="1" t="s">
        <v>45</v>
      </c>
      <c r="H103" s="1" t="str">
        <f>VLOOKUP(JOYERIA_JPV[[#This Row],[ID_VENDEDOR]],FOTO_VENDEDOR[#All],3,0)</f>
        <v>https://dl.dropboxusercontent.com/s/2lks10yyiurw2b0/A33.png</v>
      </c>
      <c r="I103">
        <v>36</v>
      </c>
      <c r="J103">
        <v>1049.51</v>
      </c>
      <c r="K103">
        <v>1300</v>
      </c>
      <c r="L103" s="2">
        <v>43932</v>
      </c>
    </row>
    <row r="104" spans="1:12" x14ac:dyDescent="0.25">
      <c r="A104">
        <v>103</v>
      </c>
      <c r="B104" t="s">
        <v>15</v>
      </c>
      <c r="C104" s="4">
        <v>3</v>
      </c>
      <c r="D104" s="4" t="str">
        <f>VLOOKUP(JOYERIA_JPV[[#This Row],[ID_PRODUCTOS]],PRODUCTOS[#All],2,0)</f>
        <v>bRazaleteS de ORO BLANCO 14k</v>
      </c>
      <c r="E10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04">
        <v>10004</v>
      </c>
      <c r="G104" s="1" t="s">
        <v>47</v>
      </c>
      <c r="H104" s="1" t="str">
        <f>VLOOKUP(JOYERIA_JPV[[#This Row],[ID_VENDEDOR]],FOTO_VENDEDOR[#All],3,0)</f>
        <v>https://dl.dropbox.com/s/zgx7g0h0mxubhao/A21.png</v>
      </c>
      <c r="I104">
        <v>32</v>
      </c>
      <c r="J104">
        <v>966.38</v>
      </c>
      <c r="K104">
        <v>1200</v>
      </c>
      <c r="L104" s="2">
        <v>43933</v>
      </c>
    </row>
    <row r="105" spans="1:12" x14ac:dyDescent="0.25">
      <c r="A105">
        <v>104</v>
      </c>
      <c r="B105" t="s">
        <v>10</v>
      </c>
      <c r="C105" s="4">
        <v>4</v>
      </c>
      <c r="D105" s="4" t="str">
        <f>VLOOKUP(JOYERIA_JPV[[#This Row],[ID_PRODUCTOS]],PRODUCTOS[#All],2,0)</f>
        <v>CoLLaRes de ORO AMARILLO 18k con DIAMANTES</v>
      </c>
      <c r="E105" s="11" t="str">
        <f>VLOOKUP(JOYERIA_JPV[[#This Row],[ID_PRODUCTOS]],PRODUCTOS[#All],3,0)</f>
        <v>https://img.edenly.com/pt/40/precioso-secreto-n8__8047249_1.png</v>
      </c>
      <c r="F105">
        <v>10005</v>
      </c>
      <c r="G105" s="1" t="s">
        <v>49</v>
      </c>
      <c r="H105" s="1" t="str">
        <f>VLOOKUP(JOYERIA_JPV[[#This Row],[ID_VENDEDOR]],FOTO_VENDEDOR[#All],3,0)</f>
        <v>https://dl.dropboxusercontent.com/s/id0gj57k6z3m73q/A34.png</v>
      </c>
      <c r="I105">
        <v>33</v>
      </c>
      <c r="J105">
        <v>938.42</v>
      </c>
      <c r="K105">
        <v>1100</v>
      </c>
      <c r="L105" s="2">
        <v>43934</v>
      </c>
    </row>
    <row r="106" spans="1:12" x14ac:dyDescent="0.25">
      <c r="A106">
        <v>105</v>
      </c>
      <c r="B106" t="s">
        <v>5</v>
      </c>
      <c r="C106" s="4">
        <v>5</v>
      </c>
      <c r="D106" s="4" t="str">
        <f>VLOOKUP(JOYERIA_JPV[[#This Row],[ID_PRODUCTOS]],PRODUCTOS[#All],2,0)</f>
        <v>pUlseraS de PLATA RODIADA 925</v>
      </c>
      <c r="E10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06">
        <v>10006</v>
      </c>
      <c r="G106" s="1" t="s">
        <v>51</v>
      </c>
      <c r="H106" s="1" t="str">
        <f>VLOOKUP(JOYERIA_JPV[[#This Row],[ID_VENDEDOR]],FOTO_VENDEDOR[#All],3,0)</f>
        <v>https://dl.dropbox.com/s/1f9hzgblcmuen4a/A10.png</v>
      </c>
      <c r="I106">
        <v>10</v>
      </c>
      <c r="J106">
        <v>1053.78</v>
      </c>
      <c r="K106">
        <v>1500</v>
      </c>
      <c r="L106" s="2">
        <v>43935</v>
      </c>
    </row>
    <row r="107" spans="1:12" x14ac:dyDescent="0.25">
      <c r="A107">
        <v>106</v>
      </c>
      <c r="B107" t="s">
        <v>21</v>
      </c>
      <c r="C107" s="4">
        <v>6</v>
      </c>
      <c r="D107" s="4" t="str">
        <f>VLOOKUP(JOYERIA_JPV[[#This Row],[ID_PRODUCTOS]],PRODUCTOS[#All],2,0)</f>
        <v>broches de PLATINO con PIEDRAS PRECIO$AS</v>
      </c>
      <c r="E10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07">
        <v>10007</v>
      </c>
      <c r="G107" s="1" t="s">
        <v>53</v>
      </c>
      <c r="H107" s="1" t="str">
        <f>VLOOKUP(JOYERIA_JPV[[#This Row],[ID_VENDEDOR]],FOTO_VENDEDOR[#All],3,0)</f>
        <v>https://dl.dropbox.com/s/jveyj0btov87izo/A38.png</v>
      </c>
      <c r="I107">
        <v>11</v>
      </c>
      <c r="J107">
        <v>645.70000000000005</v>
      </c>
      <c r="K107">
        <v>900</v>
      </c>
      <c r="L107" s="2">
        <v>43936</v>
      </c>
    </row>
    <row r="108" spans="1:12" x14ac:dyDescent="0.25">
      <c r="A108">
        <v>107</v>
      </c>
      <c r="B108" t="s">
        <v>5</v>
      </c>
      <c r="C108" s="4">
        <v>7</v>
      </c>
      <c r="D108" s="4" t="str">
        <f>VLOOKUP(JOYERIA_JPV[[#This Row],[ID_PRODUCTOS]],PRODUCTOS[#All],2,0)</f>
        <v>caDEnas de ORO ROSA 10k</v>
      </c>
      <c r="E108" s="11" t="str">
        <f>VLOOKUP(JOYERIA_JPV[[#This Row],[ID_PRODUCTOS]],PRODUCTOS[#All],3,0)</f>
        <v>https://russiangold.com/78813-large_default/amarillo-italiano-14k-585-oro-nuevo-figaro-cadena-solida-cc042y.jpg</v>
      </c>
      <c r="F108">
        <v>10008</v>
      </c>
      <c r="G108" s="1" t="s">
        <v>73</v>
      </c>
      <c r="H108" s="1" t="str">
        <f>VLOOKUP(JOYERIA_JPV[[#This Row],[ID_VENDEDOR]],FOTO_VENDEDOR[#All],3,0)</f>
        <v>https://dl.dropbox.com/s/z4geyw1u2psmm47/A16.png</v>
      </c>
      <c r="I108">
        <v>4</v>
      </c>
      <c r="J108">
        <v>1063.04</v>
      </c>
      <c r="K108">
        <v>1500</v>
      </c>
      <c r="L108" s="2">
        <v>43937</v>
      </c>
    </row>
    <row r="109" spans="1:12" x14ac:dyDescent="0.25">
      <c r="A109">
        <v>108</v>
      </c>
      <c r="B109" t="s">
        <v>8</v>
      </c>
      <c r="C109" s="4">
        <v>8</v>
      </c>
      <c r="D109" s="4" t="str">
        <f>VLOOKUP(JOYERIA_JPV[[#This Row],[ID_PRODUCTOS]],PRODUCTOS[#All],2,0)</f>
        <v>TObilleRas de ORO AMARILLO 14k</v>
      </c>
      <c r="E109" s="11" t="str">
        <f>VLOOKUP(JOYERIA_JPV[[#This Row],[ID_PRODUCTOS]],PRODUCTOS[#All],3,0)</f>
        <v>https://www.joseluisjoyerias.com/adm/files/FOTOS/PULSERA_ORO_JOSELUIS_718SPU24FK481A19_1.webp</v>
      </c>
      <c r="F109">
        <v>10009</v>
      </c>
      <c r="G109" s="1" t="s">
        <v>57</v>
      </c>
      <c r="H109" s="1" t="str">
        <f>VLOOKUP(JOYERIA_JPV[[#This Row],[ID_VENDEDOR]],FOTO_VENDEDOR[#All],3,0)</f>
        <v>https://dl.dropbox.com/s/0jkab8w6ie0h91z/A42.png</v>
      </c>
      <c r="I109">
        <v>4</v>
      </c>
      <c r="J109">
        <v>938.42</v>
      </c>
      <c r="K109">
        <v>1100</v>
      </c>
      <c r="L109" s="2">
        <v>43938</v>
      </c>
    </row>
    <row r="110" spans="1:12" x14ac:dyDescent="0.25">
      <c r="A110">
        <v>109</v>
      </c>
      <c r="B110" t="s">
        <v>20</v>
      </c>
      <c r="C110" s="4">
        <v>9</v>
      </c>
      <c r="D110" s="4" t="str">
        <f>VLOOKUP(JOYERIA_JPV[[#This Row],[ID_PRODUCTOS]],PRODUCTOS[#All],2,0)</f>
        <v>CHARms de PLATA 925 CON INICIALES</v>
      </c>
      <c r="E11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10">
        <v>10001</v>
      </c>
      <c r="G110" s="1" t="s">
        <v>41</v>
      </c>
      <c r="H110" s="1" t="str">
        <f>VLOOKUP(JOYERIA_JPV[[#This Row],[ID_VENDEDOR]],FOTO_VENDEDOR[#All],3,0)</f>
        <v>https://dl.dropbox.com/s/4bz1xriny7ro04g/A40.png</v>
      </c>
      <c r="I110">
        <v>21</v>
      </c>
      <c r="J110">
        <v>836.75</v>
      </c>
      <c r="K110">
        <v>1000</v>
      </c>
      <c r="L110" s="2">
        <v>43939</v>
      </c>
    </row>
    <row r="111" spans="1:12" x14ac:dyDescent="0.25">
      <c r="A111">
        <v>110</v>
      </c>
      <c r="B111" t="s">
        <v>5</v>
      </c>
      <c r="C111" s="4">
        <v>10</v>
      </c>
      <c r="D111" s="4" t="str">
        <f>VLOOKUP(JOYERIA_JPV[[#This Row],[ID_PRODUCTOS]],PRODUCTOS[#All],2,0)</f>
        <v>meDalLoneS de ORO 18k CON FOTO</v>
      </c>
      <c r="E111" s="11" t="str">
        <f>VLOOKUP(JOYERIA_JPV[[#This Row],[ID_PRODUCTOS]],PRODUCTOS[#All],3,0)</f>
        <v>https://russiangold.com/111274-product_zoom/colgante-de-oro-rosa-rojo-14k-585-carretera-de-medusa-griega-cpn053r.jpg</v>
      </c>
      <c r="F111">
        <v>10002</v>
      </c>
      <c r="G111" s="1" t="s">
        <v>43</v>
      </c>
      <c r="H111" s="1" t="str">
        <f>VLOOKUP(JOYERIA_JPV[[#This Row],[ID_VENDEDOR]],FOTO_VENDEDOR[#All],3,0)</f>
        <v>https://dl.dropbox.com/s/yxe96df3xrzoc4y/A44.png</v>
      </c>
      <c r="I111">
        <v>4</v>
      </c>
      <c r="J111">
        <v>966.38</v>
      </c>
      <c r="K111">
        <v>1200</v>
      </c>
      <c r="L111" s="2">
        <v>43940</v>
      </c>
    </row>
    <row r="112" spans="1:12" x14ac:dyDescent="0.25">
      <c r="A112">
        <v>111</v>
      </c>
      <c r="B112" t="s">
        <v>11</v>
      </c>
      <c r="C112" s="4">
        <v>11</v>
      </c>
      <c r="D112" s="4" t="str">
        <f>VLOOKUP(JOYERIA_JPV[[#This Row],[ID_PRODUCTOS]],PRODUCTOS[#All],2,0)</f>
        <v>Relojes de Oro Amarillo 18k</v>
      </c>
      <c r="E112" s="11" t="str">
        <f>VLOOKUP(JOYERIA_JPV[[#This Row],[ID_PRODUCTOS]],PRODUCTOS[#All],3,0)</f>
        <v>https://zlotychlopak.pl/104676-large_default/amarillo-14k-585-oro-reloj-de-pulsera-para-senora-geneve-lw078ydglbw008y.jpg</v>
      </c>
      <c r="F112">
        <v>10003</v>
      </c>
      <c r="G112" s="1" t="s">
        <v>45</v>
      </c>
      <c r="H112" s="1" t="str">
        <f>VLOOKUP(JOYERIA_JPV[[#This Row],[ID_VENDEDOR]],FOTO_VENDEDOR[#All],3,0)</f>
        <v>https://dl.dropboxusercontent.com/s/2lks10yyiurw2b0/A33.png</v>
      </c>
      <c r="I112">
        <v>45</v>
      </c>
      <c r="J112">
        <v>638.27</v>
      </c>
      <c r="K112">
        <v>800</v>
      </c>
      <c r="L112" s="2">
        <v>43941</v>
      </c>
    </row>
    <row r="113" spans="1:12" x14ac:dyDescent="0.25">
      <c r="A113">
        <v>112</v>
      </c>
      <c r="B113" t="s">
        <v>8</v>
      </c>
      <c r="C113" s="4">
        <v>12</v>
      </c>
      <c r="D113" s="4" t="str">
        <f>VLOOKUP(JOYERIA_JPV[[#This Row],[ID_PRODUCTOS]],PRODUCTOS[#All],2,0)</f>
        <v>Cufflinks de Plata 925</v>
      </c>
      <c r="E113" s="11" t="str">
        <f>VLOOKUP(JOYERIA_JPV[[#This Row],[ID_PRODUCTOS]],PRODUCTOS[#All],3,0)</f>
        <v>https://www.mesaregalos.mx/wp-content/uploads/2021/08/Cufflinks_20Pliage_20_20Sterling_20silver_06753810000001_STQP.png</v>
      </c>
      <c r="F113">
        <v>10004</v>
      </c>
      <c r="G113" s="1" t="s">
        <v>47</v>
      </c>
      <c r="H113" s="1" t="str">
        <f>VLOOKUP(JOYERIA_JPV[[#This Row],[ID_VENDEDOR]],FOTO_VENDEDOR[#All],3,0)</f>
        <v>https://dl.dropbox.com/s/zgx7g0h0mxubhao/A21.png</v>
      </c>
      <c r="I113">
        <v>4</v>
      </c>
      <c r="J113">
        <v>1265.2</v>
      </c>
      <c r="K113">
        <v>1800</v>
      </c>
      <c r="L113" s="2">
        <v>43942</v>
      </c>
    </row>
    <row r="114" spans="1:12" x14ac:dyDescent="0.25">
      <c r="A114">
        <v>113</v>
      </c>
      <c r="B114" t="s">
        <v>5</v>
      </c>
      <c r="C114" s="4">
        <v>13</v>
      </c>
      <c r="D114" s="4" t="str">
        <f>VLOOKUP(JOYERIA_JPV[[#This Row],[ID_PRODUCTOS]],PRODUCTOS[#All],2,0)</f>
        <v>Pendientes de Diamantes en Oro Blanco 14k</v>
      </c>
      <c r="E114" s="11" t="str">
        <f>VLOOKUP(JOYERIA_JPV[[#This Row],[ID_PRODUCTOS]],PRODUCTOS[#All],3,0)</f>
        <v>https://i.pinimg.com/originals/ef/2f/1e/ef2f1e78cb0658f1626038cefbdca0f7.png</v>
      </c>
      <c r="F114">
        <v>10005</v>
      </c>
      <c r="G114" s="1" t="s">
        <v>49</v>
      </c>
      <c r="H114" s="1" t="str">
        <f>VLOOKUP(JOYERIA_JPV[[#This Row],[ID_VENDEDOR]],FOTO_VENDEDOR[#All],3,0)</f>
        <v>https://dl.dropboxusercontent.com/s/id0gj57k6z3m73q/A34.png</v>
      </c>
      <c r="I114">
        <v>10</v>
      </c>
      <c r="J114">
        <v>352.49</v>
      </c>
      <c r="K114">
        <v>500</v>
      </c>
      <c r="L114" s="2">
        <v>43943</v>
      </c>
    </row>
    <row r="115" spans="1:12" x14ac:dyDescent="0.25">
      <c r="A115">
        <v>114</v>
      </c>
      <c r="B115" t="s">
        <v>9</v>
      </c>
      <c r="C115" s="4">
        <v>14</v>
      </c>
      <c r="D115" s="4" t="str">
        <f>VLOOKUP(JOYERIA_JPV[[#This Row],[ID_PRODUCTOS]],PRODUCTOS[#All],2,0)</f>
        <v>Anillos de Compromiso con Diamante</v>
      </c>
      <c r="E115" s="11" t="str">
        <f>VLOOKUP(JOYERIA_JPV[[#This Row],[ID_PRODUCTOS]],PRODUCTOS[#All],3,0)</f>
        <v>https://www.elrubi.es/wp-content/uploads/2019/03/Anillo-de-compromiso-con-piedra-diamante-1.png</v>
      </c>
      <c r="F115">
        <v>10006</v>
      </c>
      <c r="G115" s="1" t="s">
        <v>51</v>
      </c>
      <c r="H115" s="1" t="str">
        <f>VLOOKUP(JOYERIA_JPV[[#This Row],[ID_VENDEDOR]],FOTO_VENDEDOR[#All],3,0)</f>
        <v>https://dl.dropbox.com/s/1f9hzgblcmuen4a/A10.png</v>
      </c>
      <c r="I115">
        <v>41</v>
      </c>
      <c r="J115">
        <v>938.42</v>
      </c>
      <c r="K115">
        <v>1100</v>
      </c>
      <c r="L115" s="2">
        <v>43944</v>
      </c>
    </row>
    <row r="116" spans="1:12" x14ac:dyDescent="0.25">
      <c r="A116">
        <v>115</v>
      </c>
      <c r="B116" t="s">
        <v>9</v>
      </c>
      <c r="C116" s="4">
        <v>15</v>
      </c>
      <c r="D116" s="4" t="str">
        <f>VLOOKUP(JOYERIA_JPV[[#This Row],[ID_PRODUCTOS]],PRODUCTOS[#All],2,0)</f>
        <v>Brazaletes de Cuero con Detalles en Plata</v>
      </c>
      <c r="E116" s="11" t="str">
        <f>VLOOKUP(JOYERIA_JPV[[#This Row],[ID_PRODUCTOS]],PRODUCTOS[#All],3,0)</f>
        <v>https://global.zancangioielli.com/11031-large_default/pulsera-zancan-de-plata-y-piel-con-pluma.jpg</v>
      </c>
      <c r="F116">
        <v>10007</v>
      </c>
      <c r="G116" s="1" t="s">
        <v>53</v>
      </c>
      <c r="H116" s="1" t="str">
        <f>VLOOKUP(JOYERIA_JPV[[#This Row],[ID_VENDEDOR]],FOTO_VENDEDOR[#All],3,0)</f>
        <v>https://dl.dropbox.com/s/jveyj0btov87izo/A38.png</v>
      </c>
      <c r="I116">
        <v>41</v>
      </c>
      <c r="J116">
        <v>572.95000000000005</v>
      </c>
      <c r="K116">
        <v>800</v>
      </c>
      <c r="L116" s="2">
        <v>43945</v>
      </c>
    </row>
    <row r="117" spans="1:12" x14ac:dyDescent="0.25">
      <c r="A117">
        <v>116</v>
      </c>
      <c r="B117" t="s">
        <v>6</v>
      </c>
      <c r="C117" s="4">
        <v>16</v>
      </c>
      <c r="D117" s="4" t="str">
        <f>VLOOKUP(JOYERIA_JPV[[#This Row],[ID_PRODUCTOS]],PRODUCTOS[#All],2,0)</f>
        <v>Relojes de Plata con Correa de Cuero</v>
      </c>
      <c r="E117" s="11" t="str">
        <f>VLOOKUP(JOYERIA_JPV[[#This Row],[ID_PRODUCTOS]],PRODUCTOS[#All],3,0)</f>
        <v>https://festina.cl/22062-large_default/timeless-chronograph-f16760-7-con-esfera-azul.jpg</v>
      </c>
      <c r="F117">
        <v>10008</v>
      </c>
      <c r="G117" s="1" t="s">
        <v>73</v>
      </c>
      <c r="H117" s="1" t="str">
        <f>VLOOKUP(JOYERIA_JPV[[#This Row],[ID_VENDEDOR]],FOTO_VENDEDOR[#All],3,0)</f>
        <v>https://dl.dropbox.com/s/z4geyw1u2psmm47/A16.png</v>
      </c>
      <c r="I117">
        <v>41</v>
      </c>
      <c r="J117">
        <v>1667.47</v>
      </c>
      <c r="K117">
        <v>2200</v>
      </c>
      <c r="L117" s="2">
        <v>43946</v>
      </c>
    </row>
    <row r="118" spans="1:12" x14ac:dyDescent="0.25">
      <c r="A118">
        <v>117</v>
      </c>
      <c r="B118" t="s">
        <v>26</v>
      </c>
      <c r="C118" s="4">
        <v>17</v>
      </c>
      <c r="D118" s="4" t="str">
        <f>VLOOKUP(JOYERIA_JPV[[#This Row],[ID_PRODUCTOS]],PRODUCTOS[#All],2,0)</f>
        <v>Broches de Oro con Piedras Preciosas</v>
      </c>
      <c r="E11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18">
        <v>10009</v>
      </c>
      <c r="G118" s="1" t="s">
        <v>57</v>
      </c>
      <c r="H118" s="1" t="str">
        <f>VLOOKUP(JOYERIA_JPV[[#This Row],[ID_VENDEDOR]],FOTO_VENDEDOR[#All],3,0)</f>
        <v>https://dl.dropbox.com/s/0jkab8w6ie0h91z/A42.png</v>
      </c>
      <c r="I118">
        <v>36</v>
      </c>
      <c r="J118">
        <v>216.19</v>
      </c>
      <c r="K118">
        <v>300</v>
      </c>
      <c r="L118" s="2">
        <v>43947</v>
      </c>
    </row>
    <row r="119" spans="1:12" x14ac:dyDescent="0.25">
      <c r="A119">
        <v>118</v>
      </c>
      <c r="B119" t="s">
        <v>27</v>
      </c>
      <c r="C119" s="4">
        <v>18</v>
      </c>
      <c r="D119" s="4" t="str">
        <f>VLOOKUP(JOYERIA_JPV[[#This Row],[ID_PRODUCTOS]],PRODUCTOS[#All],2,0)</f>
        <v>Anillos de Moda con Gemas Coloridas</v>
      </c>
      <c r="E11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19">
        <v>10001</v>
      </c>
      <c r="G119" s="1" t="s">
        <v>41</v>
      </c>
      <c r="H119" s="1" t="str">
        <f>VLOOKUP(JOYERIA_JPV[[#This Row],[ID_VENDEDOR]],FOTO_VENDEDOR[#All],3,0)</f>
        <v>https://dl.dropbox.com/s/4bz1xriny7ro04g/A40.png</v>
      </c>
      <c r="I119">
        <v>21</v>
      </c>
      <c r="J119">
        <v>1063.04</v>
      </c>
      <c r="K119">
        <v>1500</v>
      </c>
      <c r="L119" s="2">
        <v>43948</v>
      </c>
    </row>
    <row r="120" spans="1:12" x14ac:dyDescent="0.25">
      <c r="A120">
        <v>119</v>
      </c>
      <c r="B120" t="s">
        <v>10</v>
      </c>
      <c r="C120" s="4">
        <v>19</v>
      </c>
      <c r="D120" s="4" t="str">
        <f>VLOOKUP(JOYERIA_JPV[[#This Row],[ID_PRODUCTOS]],PRODUCTOS[#All],2,0)</f>
        <v>Collares de Perlas Naturales</v>
      </c>
      <c r="E120" s="11" t="str">
        <f>VLOOKUP(JOYERIA_JPV[[#This Row],[ID_PRODUCTOS]],PRODUCTOS[#All],3,0)</f>
        <v>https://yanesmadrid.com/10619-large_default/collar-bolzano-perlas-plata-dorada.jpg</v>
      </c>
      <c r="F120">
        <v>10002</v>
      </c>
      <c r="G120" s="1" t="s">
        <v>43</v>
      </c>
      <c r="H120" s="1" t="str">
        <f>VLOOKUP(JOYERIA_JPV[[#This Row],[ID_VENDEDOR]],FOTO_VENDEDOR[#All],3,0)</f>
        <v>https://dl.dropbox.com/s/yxe96df3xrzoc4y/A44.png</v>
      </c>
      <c r="I120">
        <v>33</v>
      </c>
      <c r="J120">
        <v>757.81</v>
      </c>
      <c r="K120">
        <v>950</v>
      </c>
      <c r="L120" s="2">
        <v>43949</v>
      </c>
    </row>
    <row r="121" spans="1:12" x14ac:dyDescent="0.25">
      <c r="A121">
        <v>120</v>
      </c>
      <c r="B121" t="s">
        <v>15</v>
      </c>
      <c r="C121" s="4">
        <v>20</v>
      </c>
      <c r="D121" s="4" t="str">
        <f>VLOOKUP(JOYERIA_JPV[[#This Row],[ID_PRODUCTOS]],PRODUCTOS[#All],2,0)</f>
        <v>Cadenas de Oro con Colgantes Personalizados</v>
      </c>
      <c r="E121" s="11" t="str">
        <f>VLOOKUP(JOYERIA_JPV[[#This Row],[ID_PRODUCTOS]],PRODUCTOS[#All],3,0)</f>
        <v>https://www.joyeriasanchez.com/50236-large_default/gargantilla-visalia-personalizada-oro-18k.jpg</v>
      </c>
      <c r="F121">
        <v>10003</v>
      </c>
      <c r="G121" s="1" t="s">
        <v>45</v>
      </c>
      <c r="H121" s="1" t="str">
        <f>VLOOKUP(JOYERIA_JPV[[#This Row],[ID_VENDEDOR]],FOTO_VENDEDOR[#All],3,0)</f>
        <v>https://dl.dropboxusercontent.com/s/2lks10yyiurw2b0/A33.png</v>
      </c>
      <c r="I121">
        <v>32</v>
      </c>
      <c r="J121">
        <v>211.41</v>
      </c>
      <c r="K121">
        <v>300</v>
      </c>
      <c r="L121" s="2">
        <v>43950</v>
      </c>
    </row>
    <row r="122" spans="1:12" x14ac:dyDescent="0.25">
      <c r="A122">
        <v>121</v>
      </c>
      <c r="B122" t="s">
        <v>16</v>
      </c>
      <c r="C122" s="4">
        <v>1</v>
      </c>
      <c r="D122" s="4" t="str">
        <f>VLOOKUP(JOYERIA_JPV[[#This Row],[ID_PRODUCTOS]],PRODUCTOS[#All],2,0)</f>
        <v>ANilloS de ORO 18k</v>
      </c>
      <c r="E122" s="11" t="str">
        <f>VLOOKUP(JOYERIA_JPV[[#This Row],[ID_PRODUCTOS]],PRODUCTOS[#All],3,0)</f>
        <v>https://i.pinimg.com/originals/99/f6/cc/99f6cc0f226be0aa4d25ea9959e06099.png</v>
      </c>
      <c r="F122">
        <v>10004</v>
      </c>
      <c r="G122" s="1" t="s">
        <v>47</v>
      </c>
      <c r="H122" s="1" t="str">
        <f>VLOOKUP(JOYERIA_JPV[[#This Row],[ID_VENDEDOR]],FOTO_VENDEDOR[#All],3,0)</f>
        <v>https://dl.dropbox.com/s/zgx7g0h0mxubhao/A21.png</v>
      </c>
      <c r="I122">
        <v>23</v>
      </c>
      <c r="J122">
        <v>1483.61</v>
      </c>
      <c r="K122">
        <v>2000</v>
      </c>
      <c r="L122" s="2">
        <v>43951</v>
      </c>
    </row>
    <row r="123" spans="1:12" x14ac:dyDescent="0.25">
      <c r="A123">
        <v>122</v>
      </c>
      <c r="B123" t="s">
        <v>19</v>
      </c>
      <c r="C123" s="4">
        <v>2</v>
      </c>
      <c r="D123" s="4" t="str">
        <f>VLOOKUP(JOYERIA_JPV[[#This Row],[ID_PRODUCTOS]],PRODUCTOS[#All],2,0)</f>
        <v>aReTes de PLATA 925</v>
      </c>
      <c r="E123" s="11" t="str">
        <f>VLOOKUP(JOYERIA_JPV[[#This Row],[ID_PRODUCTOS]],PRODUCTOS[#All],3,0)</f>
        <v>https://baroqoficial.com/cdn/shop/products/Aretesdeplata925.png?v=1643904073&amp;width=2048</v>
      </c>
      <c r="F123">
        <v>10005</v>
      </c>
      <c r="G123" s="1" t="s">
        <v>49</v>
      </c>
      <c r="H123" s="1" t="str">
        <f>VLOOKUP(JOYERIA_JPV[[#This Row],[ID_VENDEDOR]],FOTO_VENDEDOR[#All],3,0)</f>
        <v>https://dl.dropboxusercontent.com/s/id0gj57k6z3m73q/A34.png</v>
      </c>
      <c r="I123">
        <v>7</v>
      </c>
      <c r="J123">
        <v>1049.51</v>
      </c>
      <c r="K123">
        <v>1300</v>
      </c>
      <c r="L123" s="2">
        <v>43952</v>
      </c>
    </row>
    <row r="124" spans="1:12" x14ac:dyDescent="0.25">
      <c r="A124">
        <v>123</v>
      </c>
      <c r="B124" t="s">
        <v>7</v>
      </c>
      <c r="C124" s="4">
        <v>3</v>
      </c>
      <c r="D124" s="4" t="str">
        <f>VLOOKUP(JOYERIA_JPV[[#This Row],[ID_PRODUCTOS]],PRODUCTOS[#All],2,0)</f>
        <v>bRazaleteS de ORO BLANCO 14k</v>
      </c>
      <c r="E12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24">
        <v>10006</v>
      </c>
      <c r="G124" s="1" t="s">
        <v>51</v>
      </c>
      <c r="H124" s="1" t="str">
        <f>VLOOKUP(JOYERIA_JPV[[#This Row],[ID_VENDEDOR]],FOTO_VENDEDOR[#All],3,0)</f>
        <v>https://dl.dropbox.com/s/1f9hzgblcmuen4a/A10.png</v>
      </c>
      <c r="I124">
        <v>37</v>
      </c>
      <c r="J124">
        <v>966.38</v>
      </c>
      <c r="K124">
        <v>1200</v>
      </c>
      <c r="L124" s="2">
        <v>43953</v>
      </c>
    </row>
    <row r="125" spans="1:12" x14ac:dyDescent="0.25">
      <c r="A125">
        <v>124</v>
      </c>
      <c r="B125" t="s">
        <v>6</v>
      </c>
      <c r="C125" s="4">
        <v>4</v>
      </c>
      <c r="D125" s="4" t="str">
        <f>VLOOKUP(JOYERIA_JPV[[#This Row],[ID_PRODUCTOS]],PRODUCTOS[#All],2,0)</f>
        <v>CoLLaRes de ORO AMARILLO 18k con DIAMANTES</v>
      </c>
      <c r="E125" s="11" t="str">
        <f>VLOOKUP(JOYERIA_JPV[[#This Row],[ID_PRODUCTOS]],PRODUCTOS[#All],3,0)</f>
        <v>https://img.edenly.com/pt/40/precioso-secreto-n8__8047249_1.png</v>
      </c>
      <c r="F125">
        <v>10007</v>
      </c>
      <c r="G125" s="1" t="s">
        <v>53</v>
      </c>
      <c r="H125" s="1" t="str">
        <f>VLOOKUP(JOYERIA_JPV[[#This Row],[ID_VENDEDOR]],FOTO_VENDEDOR[#All],3,0)</f>
        <v>https://dl.dropbox.com/s/jveyj0btov87izo/A38.png</v>
      </c>
      <c r="I125">
        <v>41</v>
      </c>
      <c r="J125">
        <v>938.42</v>
      </c>
      <c r="K125">
        <v>1100</v>
      </c>
      <c r="L125" s="2">
        <v>43954</v>
      </c>
    </row>
    <row r="126" spans="1:12" x14ac:dyDescent="0.25">
      <c r="A126">
        <v>125</v>
      </c>
      <c r="B126" t="s">
        <v>7</v>
      </c>
      <c r="C126" s="4">
        <v>5</v>
      </c>
      <c r="D126" s="4" t="str">
        <f>VLOOKUP(JOYERIA_JPV[[#This Row],[ID_PRODUCTOS]],PRODUCTOS[#All],2,0)</f>
        <v>pUlseraS de PLATA RODIADA 925</v>
      </c>
      <c r="E12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26">
        <v>10008</v>
      </c>
      <c r="G126" s="1" t="s">
        <v>73</v>
      </c>
      <c r="H126" s="1" t="str">
        <f>VLOOKUP(JOYERIA_JPV[[#This Row],[ID_VENDEDOR]],FOTO_VENDEDOR[#All],3,0)</f>
        <v>https://dl.dropbox.com/s/z4geyw1u2psmm47/A16.png</v>
      </c>
      <c r="I126">
        <v>37</v>
      </c>
      <c r="J126">
        <v>1053.78</v>
      </c>
      <c r="K126">
        <v>1500</v>
      </c>
      <c r="L126" s="2">
        <v>43955</v>
      </c>
    </row>
    <row r="127" spans="1:12" x14ac:dyDescent="0.25">
      <c r="A127">
        <v>126</v>
      </c>
      <c r="B127" t="s">
        <v>24</v>
      </c>
      <c r="C127" s="4">
        <v>6</v>
      </c>
      <c r="D127" s="4" t="str">
        <f>VLOOKUP(JOYERIA_JPV[[#This Row],[ID_PRODUCTOS]],PRODUCTOS[#All],2,0)</f>
        <v>broches de PLATINO con PIEDRAS PRECIO$AS</v>
      </c>
      <c r="E12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27">
        <v>10009</v>
      </c>
      <c r="G127" s="1" t="s">
        <v>57</v>
      </c>
      <c r="H127" s="1" t="str">
        <f>VLOOKUP(JOYERIA_JPV[[#This Row],[ID_VENDEDOR]],FOTO_VENDEDOR[#All],3,0)</f>
        <v>https://dl.dropbox.com/s/0jkab8w6ie0h91z/A42.png</v>
      </c>
      <c r="I127">
        <v>28</v>
      </c>
      <c r="J127">
        <v>645.70000000000005</v>
      </c>
      <c r="K127">
        <v>900</v>
      </c>
      <c r="L127" s="2">
        <v>43956</v>
      </c>
    </row>
    <row r="128" spans="1:12" x14ac:dyDescent="0.25">
      <c r="A128">
        <v>127</v>
      </c>
      <c r="B128" t="s">
        <v>9</v>
      </c>
      <c r="C128" s="4">
        <v>7</v>
      </c>
      <c r="D128" s="4" t="str">
        <f>VLOOKUP(JOYERIA_JPV[[#This Row],[ID_PRODUCTOS]],PRODUCTOS[#All],2,0)</f>
        <v>caDEnas de ORO ROSA 10k</v>
      </c>
      <c r="E128" s="11" t="str">
        <f>VLOOKUP(JOYERIA_JPV[[#This Row],[ID_PRODUCTOS]],PRODUCTOS[#All],3,0)</f>
        <v>https://russiangold.com/78813-large_default/amarillo-italiano-14k-585-oro-nuevo-figaro-cadena-solida-cc042y.jpg</v>
      </c>
      <c r="F128">
        <v>10001</v>
      </c>
      <c r="G128" s="1" t="s">
        <v>41</v>
      </c>
      <c r="H128" s="1" t="str">
        <f>VLOOKUP(JOYERIA_JPV[[#This Row],[ID_VENDEDOR]],FOTO_VENDEDOR[#All],3,0)</f>
        <v>https://dl.dropbox.com/s/4bz1xriny7ro04g/A40.png</v>
      </c>
      <c r="I128">
        <v>41</v>
      </c>
      <c r="J128">
        <v>1063.04</v>
      </c>
      <c r="K128">
        <v>1500</v>
      </c>
      <c r="L128" s="2">
        <v>43957</v>
      </c>
    </row>
    <row r="129" spans="1:12" x14ac:dyDescent="0.25">
      <c r="A129">
        <v>128</v>
      </c>
      <c r="B129" t="s">
        <v>24</v>
      </c>
      <c r="C129" s="4">
        <v>8</v>
      </c>
      <c r="D129" s="4" t="str">
        <f>VLOOKUP(JOYERIA_JPV[[#This Row],[ID_PRODUCTOS]],PRODUCTOS[#All],2,0)</f>
        <v>TObilleRas de ORO AMARILLO 14k</v>
      </c>
      <c r="E129" s="11" t="str">
        <f>VLOOKUP(JOYERIA_JPV[[#This Row],[ID_PRODUCTOS]],PRODUCTOS[#All],3,0)</f>
        <v>https://www.joseluisjoyerias.com/adm/files/FOTOS/PULSERA_ORO_JOSELUIS_718SPU24FK481A19_1.webp</v>
      </c>
      <c r="F129">
        <v>10002</v>
      </c>
      <c r="G129" s="1" t="s">
        <v>43</v>
      </c>
      <c r="H129" s="1" t="str">
        <f>VLOOKUP(JOYERIA_JPV[[#This Row],[ID_VENDEDOR]],FOTO_VENDEDOR[#All],3,0)</f>
        <v>https://dl.dropbox.com/s/yxe96df3xrzoc4y/A44.png</v>
      </c>
      <c r="I129">
        <v>28</v>
      </c>
      <c r="J129">
        <v>938.42</v>
      </c>
      <c r="K129">
        <v>1100</v>
      </c>
      <c r="L129" s="2">
        <v>43958</v>
      </c>
    </row>
    <row r="130" spans="1:12" x14ac:dyDescent="0.25">
      <c r="A130">
        <v>129</v>
      </c>
      <c r="B130" t="s">
        <v>9</v>
      </c>
      <c r="C130" s="4">
        <v>9</v>
      </c>
      <c r="D130" s="4" t="str">
        <f>VLOOKUP(JOYERIA_JPV[[#This Row],[ID_PRODUCTOS]],PRODUCTOS[#All],2,0)</f>
        <v>CHARms de PLATA 925 CON INICIALES</v>
      </c>
      <c r="E13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30">
        <v>10003</v>
      </c>
      <c r="G130" s="1" t="s">
        <v>45</v>
      </c>
      <c r="H130" s="1" t="str">
        <f>VLOOKUP(JOYERIA_JPV[[#This Row],[ID_VENDEDOR]],FOTO_VENDEDOR[#All],3,0)</f>
        <v>https://dl.dropboxusercontent.com/s/2lks10yyiurw2b0/A33.png</v>
      </c>
      <c r="I130">
        <v>29</v>
      </c>
      <c r="J130">
        <v>836.75</v>
      </c>
      <c r="K130">
        <v>1000</v>
      </c>
      <c r="L130" s="2">
        <v>43959</v>
      </c>
    </row>
    <row r="131" spans="1:12" x14ac:dyDescent="0.25">
      <c r="A131">
        <v>130</v>
      </c>
      <c r="B131" t="s">
        <v>27</v>
      </c>
      <c r="C131" s="4">
        <v>10</v>
      </c>
      <c r="D131" s="4" t="str">
        <f>VLOOKUP(JOYERIA_JPV[[#This Row],[ID_PRODUCTOS]],PRODUCTOS[#All],2,0)</f>
        <v>meDalLoneS de ORO 18k CON FOTO</v>
      </c>
      <c r="E131" s="11" t="str">
        <f>VLOOKUP(JOYERIA_JPV[[#This Row],[ID_PRODUCTOS]],PRODUCTOS[#All],3,0)</f>
        <v>https://russiangold.com/111274-product_zoom/colgante-de-oro-rosa-rojo-14k-585-carretera-de-medusa-griega-cpn053r.jpg</v>
      </c>
      <c r="F131">
        <v>10004</v>
      </c>
      <c r="G131" s="1" t="s">
        <v>47</v>
      </c>
      <c r="H131" s="1" t="str">
        <f>VLOOKUP(JOYERIA_JPV[[#This Row],[ID_VENDEDOR]],FOTO_VENDEDOR[#All],3,0)</f>
        <v>https://dl.dropbox.com/s/zgx7g0h0mxubhao/A21.png</v>
      </c>
      <c r="I131">
        <v>21</v>
      </c>
      <c r="J131">
        <v>966.38</v>
      </c>
      <c r="K131">
        <v>1200</v>
      </c>
      <c r="L131" s="2">
        <v>43960</v>
      </c>
    </row>
    <row r="132" spans="1:12" x14ac:dyDescent="0.25">
      <c r="A132">
        <v>131</v>
      </c>
      <c r="B132" t="s">
        <v>6</v>
      </c>
      <c r="C132" s="4">
        <v>11</v>
      </c>
      <c r="D132" s="4" t="str">
        <f>VLOOKUP(JOYERIA_JPV[[#This Row],[ID_PRODUCTOS]],PRODUCTOS[#All],2,0)</f>
        <v>Relojes de Oro Amarillo 18k</v>
      </c>
      <c r="E132" s="11" t="str">
        <f>VLOOKUP(JOYERIA_JPV[[#This Row],[ID_PRODUCTOS]],PRODUCTOS[#All],3,0)</f>
        <v>https://zlotychlopak.pl/104676-large_default/amarillo-14k-585-oro-reloj-de-pulsera-para-senora-geneve-lw078ydglbw008y.jpg</v>
      </c>
      <c r="F132">
        <v>10005</v>
      </c>
      <c r="G132" s="1" t="s">
        <v>49</v>
      </c>
      <c r="H132" s="1" t="str">
        <f>VLOOKUP(JOYERIA_JPV[[#This Row],[ID_VENDEDOR]],FOTO_VENDEDOR[#All],3,0)</f>
        <v>https://dl.dropboxusercontent.com/s/id0gj57k6z3m73q/A34.png</v>
      </c>
      <c r="I132">
        <v>37</v>
      </c>
      <c r="J132">
        <v>638.27</v>
      </c>
      <c r="K132">
        <v>800</v>
      </c>
      <c r="L132" s="2">
        <v>43961</v>
      </c>
    </row>
    <row r="133" spans="1:12" x14ac:dyDescent="0.25">
      <c r="A133">
        <v>132</v>
      </c>
      <c r="B133" t="s">
        <v>6</v>
      </c>
      <c r="C133" s="4">
        <v>12</v>
      </c>
      <c r="D133" s="4" t="str">
        <f>VLOOKUP(JOYERIA_JPV[[#This Row],[ID_PRODUCTOS]],PRODUCTOS[#All],2,0)</f>
        <v>Cufflinks de Plata 925</v>
      </c>
      <c r="E133" s="11" t="str">
        <f>VLOOKUP(JOYERIA_JPV[[#This Row],[ID_PRODUCTOS]],PRODUCTOS[#All],3,0)</f>
        <v>https://www.mesaregalos.mx/wp-content/uploads/2021/08/Cufflinks_20Pliage_20_20Sterling_20silver_06753810000001_STQP.png</v>
      </c>
      <c r="F133">
        <v>10006</v>
      </c>
      <c r="G133" s="1" t="s">
        <v>51</v>
      </c>
      <c r="H133" s="1" t="str">
        <f>VLOOKUP(JOYERIA_JPV[[#This Row],[ID_VENDEDOR]],FOTO_VENDEDOR[#All],3,0)</f>
        <v>https://dl.dropbox.com/s/1f9hzgblcmuen4a/A10.png</v>
      </c>
      <c r="I133">
        <v>37</v>
      </c>
      <c r="J133">
        <v>1265.2</v>
      </c>
      <c r="K133">
        <v>1800</v>
      </c>
      <c r="L133" s="2">
        <v>43962</v>
      </c>
    </row>
    <row r="134" spans="1:12" x14ac:dyDescent="0.25">
      <c r="A134">
        <v>133</v>
      </c>
      <c r="B134" t="s">
        <v>19</v>
      </c>
      <c r="C134" s="4">
        <v>13</v>
      </c>
      <c r="D134" s="4" t="str">
        <f>VLOOKUP(JOYERIA_JPV[[#This Row],[ID_PRODUCTOS]],PRODUCTOS[#All],2,0)</f>
        <v>Pendientes de Diamantes en Oro Blanco 14k</v>
      </c>
      <c r="E134" s="11" t="str">
        <f>VLOOKUP(JOYERIA_JPV[[#This Row],[ID_PRODUCTOS]],PRODUCTOS[#All],3,0)</f>
        <v>https://i.pinimg.com/originals/ef/2f/1e/ef2f1e78cb0658f1626038cefbdca0f7.png</v>
      </c>
      <c r="F134">
        <v>10007</v>
      </c>
      <c r="G134" s="1" t="s">
        <v>53</v>
      </c>
      <c r="H134" s="1" t="str">
        <f>VLOOKUP(JOYERIA_JPV[[#This Row],[ID_VENDEDOR]],FOTO_VENDEDOR[#All],3,0)</f>
        <v>https://dl.dropbox.com/s/jveyj0btov87izo/A38.png</v>
      </c>
      <c r="I134">
        <v>7</v>
      </c>
      <c r="J134">
        <v>352.49</v>
      </c>
      <c r="K134">
        <v>500</v>
      </c>
      <c r="L134" s="2">
        <v>43963</v>
      </c>
    </row>
    <row r="135" spans="1:12" x14ac:dyDescent="0.25">
      <c r="A135">
        <v>134</v>
      </c>
      <c r="B135" t="s">
        <v>7</v>
      </c>
      <c r="C135" s="4">
        <v>14</v>
      </c>
      <c r="D135" s="4" t="str">
        <f>VLOOKUP(JOYERIA_JPV[[#This Row],[ID_PRODUCTOS]],PRODUCTOS[#All],2,0)</f>
        <v>Anillos de Compromiso con Diamante</v>
      </c>
      <c r="E135" s="11" t="str">
        <f>VLOOKUP(JOYERIA_JPV[[#This Row],[ID_PRODUCTOS]],PRODUCTOS[#All],3,0)</f>
        <v>https://www.elrubi.es/wp-content/uploads/2019/03/Anillo-de-compromiso-con-piedra-diamante-1.png</v>
      </c>
      <c r="F135">
        <v>10008</v>
      </c>
      <c r="G135" s="1" t="s">
        <v>73</v>
      </c>
      <c r="H135" s="1" t="str">
        <f>VLOOKUP(JOYERIA_JPV[[#This Row],[ID_VENDEDOR]],FOTO_VENDEDOR[#All],3,0)</f>
        <v>https://dl.dropbox.com/s/z4geyw1u2psmm47/A16.png</v>
      </c>
      <c r="I135">
        <v>25</v>
      </c>
      <c r="J135">
        <v>938.42</v>
      </c>
      <c r="K135">
        <v>1100</v>
      </c>
      <c r="L135" s="2">
        <v>43964</v>
      </c>
    </row>
    <row r="136" spans="1:12" x14ac:dyDescent="0.25">
      <c r="A136">
        <v>135</v>
      </c>
      <c r="B136" t="s">
        <v>28</v>
      </c>
      <c r="C136" s="4">
        <v>15</v>
      </c>
      <c r="D136" s="4" t="str">
        <f>VLOOKUP(JOYERIA_JPV[[#This Row],[ID_PRODUCTOS]],PRODUCTOS[#All],2,0)</f>
        <v>Brazaletes de Cuero con Detalles en Plata</v>
      </c>
      <c r="E136" s="11" t="str">
        <f>VLOOKUP(JOYERIA_JPV[[#This Row],[ID_PRODUCTOS]],PRODUCTOS[#All],3,0)</f>
        <v>https://global.zancangioielli.com/11031-large_default/pulsera-zancan-de-plata-y-piel-con-pluma.jpg</v>
      </c>
      <c r="F136">
        <v>10009</v>
      </c>
      <c r="G136" s="1" t="s">
        <v>57</v>
      </c>
      <c r="H136" s="1" t="str">
        <f>VLOOKUP(JOYERIA_JPV[[#This Row],[ID_VENDEDOR]],FOTO_VENDEDOR[#All],3,0)</f>
        <v>https://dl.dropbox.com/s/0jkab8w6ie0h91z/A42.png</v>
      </c>
      <c r="I136">
        <v>28</v>
      </c>
      <c r="J136">
        <v>572.95000000000005</v>
      </c>
      <c r="K136">
        <v>800</v>
      </c>
      <c r="L136" s="2">
        <v>43965</v>
      </c>
    </row>
    <row r="137" spans="1:12" x14ac:dyDescent="0.25">
      <c r="A137">
        <v>136</v>
      </c>
      <c r="B137" t="s">
        <v>20</v>
      </c>
      <c r="C137" s="4">
        <v>16</v>
      </c>
      <c r="D137" s="4" t="str">
        <f>VLOOKUP(JOYERIA_JPV[[#This Row],[ID_PRODUCTOS]],PRODUCTOS[#All],2,0)</f>
        <v>Relojes de Plata con Correa de Cuero</v>
      </c>
      <c r="E137" s="11" t="str">
        <f>VLOOKUP(JOYERIA_JPV[[#This Row],[ID_PRODUCTOS]],PRODUCTOS[#All],3,0)</f>
        <v>https://festina.cl/22062-large_default/timeless-chronograph-f16760-7-con-esfera-azul.jpg</v>
      </c>
      <c r="F137">
        <v>10001</v>
      </c>
      <c r="G137" s="1" t="s">
        <v>41</v>
      </c>
      <c r="H137" s="1" t="str">
        <f>VLOOKUP(JOYERIA_JPV[[#This Row],[ID_VENDEDOR]],FOTO_VENDEDOR[#All],3,0)</f>
        <v>https://dl.dropbox.com/s/4bz1xriny7ro04g/A40.png</v>
      </c>
      <c r="I137">
        <v>21</v>
      </c>
      <c r="J137">
        <v>1667.47</v>
      </c>
      <c r="K137">
        <v>2200</v>
      </c>
      <c r="L137" s="2">
        <v>43966</v>
      </c>
    </row>
    <row r="138" spans="1:12" x14ac:dyDescent="0.25">
      <c r="A138">
        <v>137</v>
      </c>
      <c r="B138" t="s">
        <v>17</v>
      </c>
      <c r="C138" s="4">
        <v>17</v>
      </c>
      <c r="D138" s="4" t="str">
        <f>VLOOKUP(JOYERIA_JPV[[#This Row],[ID_PRODUCTOS]],PRODUCTOS[#All],2,0)</f>
        <v>Broches de Oro con Piedras Preciosas</v>
      </c>
      <c r="E13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38">
        <v>10002</v>
      </c>
      <c r="G138" s="1" t="s">
        <v>43</v>
      </c>
      <c r="H138" s="1" t="str">
        <f>VLOOKUP(JOYERIA_JPV[[#This Row],[ID_VENDEDOR]],FOTO_VENDEDOR[#All],3,0)</f>
        <v>https://dl.dropbox.com/s/yxe96df3xrzoc4y/A44.png</v>
      </c>
      <c r="I138">
        <v>37</v>
      </c>
      <c r="J138">
        <v>216.19</v>
      </c>
      <c r="K138">
        <v>300</v>
      </c>
      <c r="L138" s="2">
        <v>43967</v>
      </c>
    </row>
    <row r="139" spans="1:12" x14ac:dyDescent="0.25">
      <c r="A139">
        <v>138</v>
      </c>
      <c r="B139" t="s">
        <v>20</v>
      </c>
      <c r="C139" s="4">
        <v>18</v>
      </c>
      <c r="D139" s="4" t="str">
        <f>VLOOKUP(JOYERIA_JPV[[#This Row],[ID_PRODUCTOS]],PRODUCTOS[#All],2,0)</f>
        <v>Anillos de Moda con Gemas Coloridas</v>
      </c>
      <c r="E13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39">
        <v>10003</v>
      </c>
      <c r="G139" s="1" t="s">
        <v>45</v>
      </c>
      <c r="H139" s="1" t="str">
        <f>VLOOKUP(JOYERIA_JPV[[#This Row],[ID_VENDEDOR]],FOTO_VENDEDOR[#All],3,0)</f>
        <v>https://dl.dropboxusercontent.com/s/2lks10yyiurw2b0/A33.png</v>
      </c>
      <c r="I139">
        <v>21</v>
      </c>
      <c r="J139">
        <v>1063.04</v>
      </c>
      <c r="K139">
        <v>1500</v>
      </c>
      <c r="L139" s="2">
        <v>43968</v>
      </c>
    </row>
    <row r="140" spans="1:12" x14ac:dyDescent="0.25">
      <c r="A140">
        <v>139</v>
      </c>
      <c r="B140" t="s">
        <v>21</v>
      </c>
      <c r="C140" s="4">
        <v>19</v>
      </c>
      <c r="D140" s="4" t="str">
        <f>VLOOKUP(JOYERIA_JPV[[#This Row],[ID_PRODUCTOS]],PRODUCTOS[#All],2,0)</f>
        <v>Collares de Perlas Naturales</v>
      </c>
      <c r="E140" s="11" t="str">
        <f>VLOOKUP(JOYERIA_JPV[[#This Row],[ID_PRODUCTOS]],PRODUCTOS[#All],3,0)</f>
        <v>https://yanesmadrid.com/10619-large_default/collar-bolzano-perlas-plata-dorada.jpg</v>
      </c>
      <c r="F140">
        <v>10004</v>
      </c>
      <c r="G140" s="1" t="s">
        <v>47</v>
      </c>
      <c r="H140" s="1" t="str">
        <f>VLOOKUP(JOYERIA_JPV[[#This Row],[ID_VENDEDOR]],FOTO_VENDEDOR[#All],3,0)</f>
        <v>https://dl.dropbox.com/s/zgx7g0h0mxubhao/A21.png</v>
      </c>
      <c r="I140">
        <v>11</v>
      </c>
      <c r="J140">
        <v>757.81</v>
      </c>
      <c r="K140">
        <v>950</v>
      </c>
      <c r="L140" s="2">
        <v>43969</v>
      </c>
    </row>
    <row r="141" spans="1:12" x14ac:dyDescent="0.25">
      <c r="A141">
        <v>140</v>
      </c>
      <c r="B141" t="s">
        <v>22</v>
      </c>
      <c r="C141" s="4">
        <v>20</v>
      </c>
      <c r="D141" s="4" t="str">
        <f>VLOOKUP(JOYERIA_JPV[[#This Row],[ID_PRODUCTOS]],PRODUCTOS[#All],2,0)</f>
        <v>Cadenas de Oro con Colgantes Personalizados</v>
      </c>
      <c r="E141" s="11" t="str">
        <f>VLOOKUP(JOYERIA_JPV[[#This Row],[ID_PRODUCTOS]],PRODUCTOS[#All],3,0)</f>
        <v>https://www.joyeriasanchez.com/50236-large_default/gargantilla-visalia-personalizada-oro-18k.jpg</v>
      </c>
      <c r="F141">
        <v>10005</v>
      </c>
      <c r="G141" s="1" t="s">
        <v>49</v>
      </c>
      <c r="H141" s="1" t="str">
        <f>VLOOKUP(JOYERIA_JPV[[#This Row],[ID_VENDEDOR]],FOTO_VENDEDOR[#All],3,0)</f>
        <v>https://dl.dropboxusercontent.com/s/id0gj57k6z3m73q/A34.png</v>
      </c>
      <c r="I141">
        <v>4</v>
      </c>
      <c r="J141">
        <v>211.41</v>
      </c>
      <c r="K141">
        <v>300</v>
      </c>
      <c r="L141" s="2">
        <v>43970</v>
      </c>
    </row>
    <row r="142" spans="1:12" x14ac:dyDescent="0.25">
      <c r="A142">
        <v>141</v>
      </c>
      <c r="B142" t="s">
        <v>27</v>
      </c>
      <c r="C142" s="4">
        <v>1</v>
      </c>
      <c r="D142" s="4" t="str">
        <f>VLOOKUP(JOYERIA_JPV[[#This Row],[ID_PRODUCTOS]],PRODUCTOS[#All],2,0)</f>
        <v>ANilloS de ORO 18k</v>
      </c>
      <c r="E142" s="11" t="str">
        <f>VLOOKUP(JOYERIA_JPV[[#This Row],[ID_PRODUCTOS]],PRODUCTOS[#All],3,0)</f>
        <v>https://i.pinimg.com/originals/99/f6/cc/99f6cc0f226be0aa4d25ea9959e06099.png</v>
      </c>
      <c r="F142">
        <v>10006</v>
      </c>
      <c r="G142" s="1" t="s">
        <v>51</v>
      </c>
      <c r="H142" s="1" t="str">
        <f>VLOOKUP(JOYERIA_JPV[[#This Row],[ID_VENDEDOR]],FOTO_VENDEDOR[#All],3,0)</f>
        <v>https://dl.dropbox.com/s/1f9hzgblcmuen4a/A10.png</v>
      </c>
      <c r="I142">
        <v>21</v>
      </c>
      <c r="J142">
        <v>1483.61</v>
      </c>
      <c r="K142">
        <v>2000</v>
      </c>
      <c r="L142" s="2">
        <v>43971</v>
      </c>
    </row>
    <row r="143" spans="1:12" x14ac:dyDescent="0.25">
      <c r="A143">
        <v>142</v>
      </c>
      <c r="B143" t="s">
        <v>25</v>
      </c>
      <c r="C143" s="4">
        <v>2</v>
      </c>
      <c r="D143" s="4" t="str">
        <f>VLOOKUP(JOYERIA_JPV[[#This Row],[ID_PRODUCTOS]],PRODUCTOS[#All],2,0)</f>
        <v>aReTes de PLATA 925</v>
      </c>
      <c r="E143" s="11" t="str">
        <f>VLOOKUP(JOYERIA_JPV[[#This Row],[ID_PRODUCTOS]],PRODUCTOS[#All],3,0)</f>
        <v>https://baroqoficial.com/cdn/shop/products/Aretesdeplata925.png?v=1643904073&amp;width=2048</v>
      </c>
      <c r="F143">
        <v>10007</v>
      </c>
      <c r="G143" s="1" t="s">
        <v>53</v>
      </c>
      <c r="H143" s="1" t="str">
        <f>VLOOKUP(JOYERIA_JPV[[#This Row],[ID_VENDEDOR]],FOTO_VENDEDOR[#All],3,0)</f>
        <v>https://dl.dropbox.com/s/jveyj0btov87izo/A38.png</v>
      </c>
      <c r="I143">
        <v>19</v>
      </c>
      <c r="J143">
        <v>1049.51</v>
      </c>
      <c r="K143">
        <v>1300</v>
      </c>
      <c r="L143" s="2">
        <v>43972</v>
      </c>
    </row>
    <row r="144" spans="1:12" x14ac:dyDescent="0.25">
      <c r="A144">
        <v>143</v>
      </c>
      <c r="B144" t="s">
        <v>5</v>
      </c>
      <c r="C144" s="4">
        <v>3</v>
      </c>
      <c r="D144" s="4" t="str">
        <f>VLOOKUP(JOYERIA_JPV[[#This Row],[ID_PRODUCTOS]],PRODUCTOS[#All],2,0)</f>
        <v>bRazaleteS de ORO BLANCO 14k</v>
      </c>
      <c r="E14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44">
        <v>10008</v>
      </c>
      <c r="G144" s="1" t="s">
        <v>73</v>
      </c>
      <c r="H144" s="1" t="str">
        <f>VLOOKUP(JOYERIA_JPV[[#This Row],[ID_VENDEDOR]],FOTO_VENDEDOR[#All],3,0)</f>
        <v>https://dl.dropbox.com/s/z4geyw1u2psmm47/A16.png</v>
      </c>
      <c r="I144">
        <v>4</v>
      </c>
      <c r="J144">
        <v>966.38</v>
      </c>
      <c r="K144">
        <v>1200</v>
      </c>
      <c r="L144" s="2">
        <v>43973</v>
      </c>
    </row>
    <row r="145" spans="1:12" x14ac:dyDescent="0.25">
      <c r="A145">
        <v>144</v>
      </c>
      <c r="B145" t="s">
        <v>7</v>
      </c>
      <c r="C145" s="4">
        <v>4</v>
      </c>
      <c r="D145" s="4" t="str">
        <f>VLOOKUP(JOYERIA_JPV[[#This Row],[ID_PRODUCTOS]],PRODUCTOS[#All],2,0)</f>
        <v>CoLLaRes de ORO AMARILLO 18k con DIAMANTES</v>
      </c>
      <c r="E145" s="11" t="str">
        <f>VLOOKUP(JOYERIA_JPV[[#This Row],[ID_PRODUCTOS]],PRODUCTOS[#All],3,0)</f>
        <v>https://img.edenly.com/pt/40/precioso-secreto-n8__8047249_1.png</v>
      </c>
      <c r="F145">
        <v>10009</v>
      </c>
      <c r="G145" s="1" t="s">
        <v>57</v>
      </c>
      <c r="H145" s="1" t="str">
        <f>VLOOKUP(JOYERIA_JPV[[#This Row],[ID_VENDEDOR]],FOTO_VENDEDOR[#All],3,0)</f>
        <v>https://dl.dropbox.com/s/0jkab8w6ie0h91z/A42.png</v>
      </c>
      <c r="I145">
        <v>25</v>
      </c>
      <c r="J145">
        <v>938.42</v>
      </c>
      <c r="K145">
        <v>1100</v>
      </c>
      <c r="L145" s="2">
        <v>43974</v>
      </c>
    </row>
    <row r="146" spans="1:12" x14ac:dyDescent="0.25">
      <c r="A146">
        <v>145</v>
      </c>
      <c r="B146" t="s">
        <v>29</v>
      </c>
      <c r="C146" s="4">
        <v>5</v>
      </c>
      <c r="D146" s="4" t="str">
        <f>VLOOKUP(JOYERIA_JPV[[#This Row],[ID_PRODUCTOS]],PRODUCTOS[#All],2,0)</f>
        <v>pUlseraS de PLATA RODIADA 925</v>
      </c>
      <c r="E14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46">
        <v>10001</v>
      </c>
      <c r="G146" s="1" t="s">
        <v>41</v>
      </c>
      <c r="H146" s="1" t="str">
        <f>VLOOKUP(JOYERIA_JPV[[#This Row],[ID_VENDEDOR]],FOTO_VENDEDOR[#All],3,0)</f>
        <v>https://dl.dropbox.com/s/4bz1xriny7ro04g/A40.png</v>
      </c>
      <c r="I146">
        <v>40</v>
      </c>
      <c r="J146">
        <v>1053.78</v>
      </c>
      <c r="K146">
        <v>1500</v>
      </c>
      <c r="L146" s="2">
        <v>43975</v>
      </c>
    </row>
    <row r="147" spans="1:12" x14ac:dyDescent="0.25">
      <c r="A147">
        <v>146</v>
      </c>
      <c r="B147" t="s">
        <v>23</v>
      </c>
      <c r="C147" s="4">
        <v>6</v>
      </c>
      <c r="D147" s="4" t="str">
        <f>VLOOKUP(JOYERIA_JPV[[#This Row],[ID_PRODUCTOS]],PRODUCTOS[#All],2,0)</f>
        <v>broches de PLATINO con PIEDRAS PRECIO$AS</v>
      </c>
      <c r="E14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47">
        <v>10002</v>
      </c>
      <c r="G147" s="1" t="s">
        <v>43</v>
      </c>
      <c r="H147" s="1" t="str">
        <f>VLOOKUP(JOYERIA_JPV[[#This Row],[ID_VENDEDOR]],FOTO_VENDEDOR[#All],3,0)</f>
        <v>https://dl.dropbox.com/s/yxe96df3xrzoc4y/A44.png</v>
      </c>
      <c r="I147">
        <v>14</v>
      </c>
      <c r="J147">
        <v>645.70000000000005</v>
      </c>
      <c r="K147">
        <v>900</v>
      </c>
      <c r="L147" s="2">
        <v>43976</v>
      </c>
    </row>
    <row r="148" spans="1:12" x14ac:dyDescent="0.25">
      <c r="A148">
        <v>147</v>
      </c>
      <c r="B148" t="s">
        <v>20</v>
      </c>
      <c r="C148" s="4">
        <v>7</v>
      </c>
      <c r="D148" s="4" t="str">
        <f>VLOOKUP(JOYERIA_JPV[[#This Row],[ID_PRODUCTOS]],PRODUCTOS[#All],2,0)</f>
        <v>caDEnas de ORO ROSA 10k</v>
      </c>
      <c r="E148" s="11" t="str">
        <f>VLOOKUP(JOYERIA_JPV[[#This Row],[ID_PRODUCTOS]],PRODUCTOS[#All],3,0)</f>
        <v>https://russiangold.com/78813-large_default/amarillo-italiano-14k-585-oro-nuevo-figaro-cadena-solida-cc042y.jpg</v>
      </c>
      <c r="F148">
        <v>10003</v>
      </c>
      <c r="G148" s="1" t="s">
        <v>45</v>
      </c>
      <c r="H148" s="1" t="str">
        <f>VLOOKUP(JOYERIA_JPV[[#This Row],[ID_VENDEDOR]],FOTO_VENDEDOR[#All],3,0)</f>
        <v>https://dl.dropboxusercontent.com/s/2lks10yyiurw2b0/A33.png</v>
      </c>
      <c r="I148">
        <v>21</v>
      </c>
      <c r="J148">
        <v>1063.04</v>
      </c>
      <c r="K148">
        <v>1500</v>
      </c>
      <c r="L148" s="2">
        <v>43977</v>
      </c>
    </row>
    <row r="149" spans="1:12" x14ac:dyDescent="0.25">
      <c r="A149">
        <v>148</v>
      </c>
      <c r="B149" t="s">
        <v>10</v>
      </c>
      <c r="C149" s="4">
        <v>8</v>
      </c>
      <c r="D149" s="4" t="str">
        <f>VLOOKUP(JOYERIA_JPV[[#This Row],[ID_PRODUCTOS]],PRODUCTOS[#All],2,0)</f>
        <v>TObilleRas de ORO AMARILLO 14k</v>
      </c>
      <c r="E149" s="11" t="str">
        <f>VLOOKUP(JOYERIA_JPV[[#This Row],[ID_PRODUCTOS]],PRODUCTOS[#All],3,0)</f>
        <v>https://www.joseluisjoyerias.com/adm/files/FOTOS/PULSERA_ORO_JOSELUIS_718SPU24FK481A19_1.webp</v>
      </c>
      <c r="F149">
        <v>10004</v>
      </c>
      <c r="G149" s="1" t="s">
        <v>47</v>
      </c>
      <c r="H149" s="1" t="str">
        <f>VLOOKUP(JOYERIA_JPV[[#This Row],[ID_VENDEDOR]],FOTO_VENDEDOR[#All],3,0)</f>
        <v>https://dl.dropbox.com/s/zgx7g0h0mxubhao/A21.png</v>
      </c>
      <c r="I149">
        <v>33</v>
      </c>
      <c r="J149">
        <v>938.42</v>
      </c>
      <c r="K149">
        <v>1100</v>
      </c>
      <c r="L149" s="2">
        <v>43978</v>
      </c>
    </row>
    <row r="150" spans="1:12" x14ac:dyDescent="0.25">
      <c r="A150">
        <v>149</v>
      </c>
      <c r="B150" t="s">
        <v>6</v>
      </c>
      <c r="C150" s="4">
        <v>9</v>
      </c>
      <c r="D150" s="4" t="str">
        <f>VLOOKUP(JOYERIA_JPV[[#This Row],[ID_PRODUCTOS]],PRODUCTOS[#All],2,0)</f>
        <v>CHARms de PLATA 925 CON INICIALES</v>
      </c>
      <c r="E15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50">
        <v>10005</v>
      </c>
      <c r="G150" s="1" t="s">
        <v>49</v>
      </c>
      <c r="H150" s="1" t="str">
        <f>VLOOKUP(JOYERIA_JPV[[#This Row],[ID_VENDEDOR]],FOTO_VENDEDOR[#All],3,0)</f>
        <v>https://dl.dropboxusercontent.com/s/id0gj57k6z3m73q/A34.png</v>
      </c>
      <c r="I150">
        <v>41</v>
      </c>
      <c r="J150">
        <v>836.75</v>
      </c>
      <c r="K150">
        <v>1000</v>
      </c>
      <c r="L150" s="2">
        <v>43979</v>
      </c>
    </row>
    <row r="151" spans="1:12" x14ac:dyDescent="0.25">
      <c r="A151">
        <v>150</v>
      </c>
      <c r="B151" t="s">
        <v>22</v>
      </c>
      <c r="C151" s="4">
        <v>10</v>
      </c>
      <c r="D151" s="4" t="str">
        <f>VLOOKUP(JOYERIA_JPV[[#This Row],[ID_PRODUCTOS]],PRODUCTOS[#All],2,0)</f>
        <v>meDalLoneS de ORO 18k CON FOTO</v>
      </c>
      <c r="E151" s="11" t="str">
        <f>VLOOKUP(JOYERIA_JPV[[#This Row],[ID_PRODUCTOS]],PRODUCTOS[#All],3,0)</f>
        <v>https://russiangold.com/111274-product_zoom/colgante-de-oro-rosa-rojo-14k-585-carretera-de-medusa-griega-cpn053r.jpg</v>
      </c>
      <c r="F151">
        <v>10006</v>
      </c>
      <c r="G151" s="1" t="s">
        <v>51</v>
      </c>
      <c r="H151" s="1" t="str">
        <f>VLOOKUP(JOYERIA_JPV[[#This Row],[ID_VENDEDOR]],FOTO_VENDEDOR[#All],3,0)</f>
        <v>https://dl.dropbox.com/s/1f9hzgblcmuen4a/A10.png</v>
      </c>
      <c r="I151">
        <v>4</v>
      </c>
      <c r="J151">
        <v>966.38</v>
      </c>
      <c r="K151">
        <v>1200</v>
      </c>
      <c r="L151" s="2">
        <v>43980</v>
      </c>
    </row>
    <row r="152" spans="1:12" x14ac:dyDescent="0.25">
      <c r="A152">
        <v>151</v>
      </c>
      <c r="B152" t="s">
        <v>15</v>
      </c>
      <c r="C152" s="4">
        <v>11</v>
      </c>
      <c r="D152" s="4" t="str">
        <f>VLOOKUP(JOYERIA_JPV[[#This Row],[ID_PRODUCTOS]],PRODUCTOS[#All],2,0)</f>
        <v>Relojes de Oro Amarillo 18k</v>
      </c>
      <c r="E152" s="11" t="str">
        <f>VLOOKUP(JOYERIA_JPV[[#This Row],[ID_PRODUCTOS]],PRODUCTOS[#All],3,0)</f>
        <v>https://zlotychlopak.pl/104676-large_default/amarillo-14k-585-oro-reloj-de-pulsera-para-senora-geneve-lw078ydglbw008y.jpg</v>
      </c>
      <c r="F152">
        <v>10007</v>
      </c>
      <c r="G152" s="1" t="s">
        <v>53</v>
      </c>
      <c r="H152" s="1" t="str">
        <f>VLOOKUP(JOYERIA_JPV[[#This Row],[ID_VENDEDOR]],FOTO_VENDEDOR[#All],3,0)</f>
        <v>https://dl.dropbox.com/s/jveyj0btov87izo/A38.png</v>
      </c>
      <c r="I152">
        <v>32</v>
      </c>
      <c r="J152">
        <v>638.27</v>
      </c>
      <c r="K152">
        <v>800</v>
      </c>
      <c r="L152" s="2">
        <v>43981</v>
      </c>
    </row>
    <row r="153" spans="1:12" x14ac:dyDescent="0.25">
      <c r="A153">
        <v>152</v>
      </c>
      <c r="B153" t="s">
        <v>17</v>
      </c>
      <c r="C153" s="4">
        <v>12</v>
      </c>
      <c r="D153" s="4" t="str">
        <f>VLOOKUP(JOYERIA_JPV[[#This Row],[ID_PRODUCTOS]],PRODUCTOS[#All],2,0)</f>
        <v>Cufflinks de Plata 925</v>
      </c>
      <c r="E153" s="11" t="str">
        <f>VLOOKUP(JOYERIA_JPV[[#This Row],[ID_PRODUCTOS]],PRODUCTOS[#All],3,0)</f>
        <v>https://www.mesaregalos.mx/wp-content/uploads/2021/08/Cufflinks_20Pliage_20_20Sterling_20silver_06753810000001_STQP.png</v>
      </c>
      <c r="F153">
        <v>10008</v>
      </c>
      <c r="G153" s="1" t="s">
        <v>73</v>
      </c>
      <c r="H153" s="1" t="str">
        <f>VLOOKUP(JOYERIA_JPV[[#This Row],[ID_VENDEDOR]],FOTO_VENDEDOR[#All],3,0)</f>
        <v>https://dl.dropbox.com/s/z4geyw1u2psmm47/A16.png</v>
      </c>
      <c r="I153">
        <v>37</v>
      </c>
      <c r="J153">
        <v>1265.2</v>
      </c>
      <c r="K153">
        <v>1800</v>
      </c>
      <c r="L153" s="2">
        <v>43982</v>
      </c>
    </row>
    <row r="154" spans="1:12" x14ac:dyDescent="0.25">
      <c r="A154">
        <v>153</v>
      </c>
      <c r="B154" t="s">
        <v>10</v>
      </c>
      <c r="C154" s="4">
        <v>13</v>
      </c>
      <c r="D154" s="4" t="str">
        <f>VLOOKUP(JOYERIA_JPV[[#This Row],[ID_PRODUCTOS]],PRODUCTOS[#All],2,0)</f>
        <v>Pendientes de Diamantes en Oro Blanco 14k</v>
      </c>
      <c r="E154" s="11" t="str">
        <f>VLOOKUP(JOYERIA_JPV[[#This Row],[ID_PRODUCTOS]],PRODUCTOS[#All],3,0)</f>
        <v>https://i.pinimg.com/originals/ef/2f/1e/ef2f1e78cb0658f1626038cefbdca0f7.png</v>
      </c>
      <c r="F154">
        <v>10009</v>
      </c>
      <c r="G154" s="1" t="s">
        <v>57</v>
      </c>
      <c r="H154" s="1" t="str">
        <f>VLOOKUP(JOYERIA_JPV[[#This Row],[ID_VENDEDOR]],FOTO_VENDEDOR[#All],3,0)</f>
        <v>https://dl.dropbox.com/s/0jkab8w6ie0h91z/A42.png</v>
      </c>
      <c r="I154">
        <v>33</v>
      </c>
      <c r="J154">
        <v>352.49</v>
      </c>
      <c r="K154">
        <v>500</v>
      </c>
      <c r="L154" s="2">
        <v>43983</v>
      </c>
    </row>
    <row r="155" spans="1:12" x14ac:dyDescent="0.25">
      <c r="A155">
        <v>154</v>
      </c>
      <c r="B155" t="s">
        <v>5</v>
      </c>
      <c r="C155" s="4">
        <v>14</v>
      </c>
      <c r="D155" s="4" t="str">
        <f>VLOOKUP(JOYERIA_JPV[[#This Row],[ID_PRODUCTOS]],PRODUCTOS[#All],2,0)</f>
        <v>Anillos de Compromiso con Diamante</v>
      </c>
      <c r="E155" s="11" t="str">
        <f>VLOOKUP(JOYERIA_JPV[[#This Row],[ID_PRODUCTOS]],PRODUCTOS[#All],3,0)</f>
        <v>https://www.elrubi.es/wp-content/uploads/2019/03/Anillo-de-compromiso-con-piedra-diamante-1.png</v>
      </c>
      <c r="F155">
        <v>10001</v>
      </c>
      <c r="G155" s="1" t="s">
        <v>41</v>
      </c>
      <c r="H155" s="1" t="str">
        <f>VLOOKUP(JOYERIA_JPV[[#This Row],[ID_VENDEDOR]],FOTO_VENDEDOR[#All],3,0)</f>
        <v>https://dl.dropbox.com/s/4bz1xriny7ro04g/A40.png</v>
      </c>
      <c r="I155">
        <v>10</v>
      </c>
      <c r="J155">
        <v>938.42</v>
      </c>
      <c r="K155">
        <v>1100</v>
      </c>
      <c r="L155" s="2">
        <v>43984</v>
      </c>
    </row>
    <row r="156" spans="1:12" x14ac:dyDescent="0.25">
      <c r="A156">
        <v>155</v>
      </c>
      <c r="B156" t="s">
        <v>21</v>
      </c>
      <c r="C156" s="4">
        <v>15</v>
      </c>
      <c r="D156" s="4" t="str">
        <f>VLOOKUP(JOYERIA_JPV[[#This Row],[ID_PRODUCTOS]],PRODUCTOS[#All],2,0)</f>
        <v>Brazaletes de Cuero con Detalles en Plata</v>
      </c>
      <c r="E156" s="11" t="str">
        <f>VLOOKUP(JOYERIA_JPV[[#This Row],[ID_PRODUCTOS]],PRODUCTOS[#All],3,0)</f>
        <v>https://global.zancangioielli.com/11031-large_default/pulsera-zancan-de-plata-y-piel-con-pluma.jpg</v>
      </c>
      <c r="F156">
        <v>10002</v>
      </c>
      <c r="G156" s="1" t="s">
        <v>43</v>
      </c>
      <c r="H156" s="1" t="str">
        <f>VLOOKUP(JOYERIA_JPV[[#This Row],[ID_VENDEDOR]],FOTO_VENDEDOR[#All],3,0)</f>
        <v>https://dl.dropbox.com/s/yxe96df3xrzoc4y/A44.png</v>
      </c>
      <c r="I156">
        <v>11</v>
      </c>
      <c r="J156">
        <v>572.95000000000005</v>
      </c>
      <c r="K156">
        <v>800</v>
      </c>
      <c r="L156" s="2">
        <v>43985</v>
      </c>
    </row>
    <row r="157" spans="1:12" x14ac:dyDescent="0.25">
      <c r="A157">
        <v>156</v>
      </c>
      <c r="B157" t="s">
        <v>16</v>
      </c>
      <c r="C157" s="4">
        <v>16</v>
      </c>
      <c r="D157" s="4" t="str">
        <f>VLOOKUP(JOYERIA_JPV[[#This Row],[ID_PRODUCTOS]],PRODUCTOS[#All],2,0)</f>
        <v>Relojes de Plata con Correa de Cuero</v>
      </c>
      <c r="E157" s="11" t="str">
        <f>VLOOKUP(JOYERIA_JPV[[#This Row],[ID_PRODUCTOS]],PRODUCTOS[#All],3,0)</f>
        <v>https://festina.cl/22062-large_default/timeless-chronograph-f16760-7-con-esfera-azul.jpg</v>
      </c>
      <c r="F157">
        <v>10003</v>
      </c>
      <c r="G157" s="1" t="s">
        <v>45</v>
      </c>
      <c r="H157" s="1" t="str">
        <f>VLOOKUP(JOYERIA_JPV[[#This Row],[ID_VENDEDOR]],FOTO_VENDEDOR[#All],3,0)</f>
        <v>https://dl.dropboxusercontent.com/s/2lks10yyiurw2b0/A33.png</v>
      </c>
      <c r="I157">
        <v>23</v>
      </c>
      <c r="J157">
        <v>1667.47</v>
      </c>
      <c r="K157">
        <v>2200</v>
      </c>
      <c r="L157" s="2">
        <v>43986</v>
      </c>
    </row>
    <row r="158" spans="1:12" x14ac:dyDescent="0.25">
      <c r="A158">
        <v>157</v>
      </c>
      <c r="B158" t="s">
        <v>17</v>
      </c>
      <c r="C158" s="4">
        <v>17</v>
      </c>
      <c r="D158" s="4" t="str">
        <f>VLOOKUP(JOYERIA_JPV[[#This Row],[ID_PRODUCTOS]],PRODUCTOS[#All],2,0)</f>
        <v>Broches de Oro con Piedras Preciosas</v>
      </c>
      <c r="E15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58">
        <v>10004</v>
      </c>
      <c r="G158" s="1" t="s">
        <v>47</v>
      </c>
      <c r="H158" s="1" t="str">
        <f>VLOOKUP(JOYERIA_JPV[[#This Row],[ID_VENDEDOR]],FOTO_VENDEDOR[#All],3,0)</f>
        <v>https://dl.dropbox.com/s/zgx7g0h0mxubhao/A21.png</v>
      </c>
      <c r="I158">
        <v>37</v>
      </c>
      <c r="J158">
        <v>216.19</v>
      </c>
      <c r="K158">
        <v>300</v>
      </c>
      <c r="L158" s="2">
        <v>43987</v>
      </c>
    </row>
    <row r="159" spans="1:12" x14ac:dyDescent="0.25">
      <c r="A159">
        <v>158</v>
      </c>
      <c r="B159" t="s">
        <v>6</v>
      </c>
      <c r="C159" s="4">
        <v>18</v>
      </c>
      <c r="D159" s="4" t="str">
        <f>VLOOKUP(JOYERIA_JPV[[#This Row],[ID_PRODUCTOS]],PRODUCTOS[#All],2,0)</f>
        <v>Anillos de Moda con Gemas Coloridas</v>
      </c>
      <c r="E15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59">
        <v>10005</v>
      </c>
      <c r="G159" s="1" t="s">
        <v>49</v>
      </c>
      <c r="H159" s="1" t="str">
        <f>VLOOKUP(JOYERIA_JPV[[#This Row],[ID_VENDEDOR]],FOTO_VENDEDOR[#All],3,0)</f>
        <v>https://dl.dropboxusercontent.com/s/id0gj57k6z3m73q/A34.png</v>
      </c>
      <c r="I159">
        <v>41</v>
      </c>
      <c r="J159">
        <v>1063.04</v>
      </c>
      <c r="K159">
        <v>1500</v>
      </c>
      <c r="L159" s="2">
        <v>43988</v>
      </c>
    </row>
    <row r="160" spans="1:12" x14ac:dyDescent="0.25">
      <c r="A160">
        <v>159</v>
      </c>
      <c r="B160" t="s">
        <v>17</v>
      </c>
      <c r="C160" s="4">
        <v>19</v>
      </c>
      <c r="D160" s="4" t="str">
        <f>VLOOKUP(JOYERIA_JPV[[#This Row],[ID_PRODUCTOS]],PRODUCTOS[#All],2,0)</f>
        <v>Collares de Perlas Naturales</v>
      </c>
      <c r="E160" s="11" t="str">
        <f>VLOOKUP(JOYERIA_JPV[[#This Row],[ID_PRODUCTOS]],PRODUCTOS[#All],3,0)</f>
        <v>https://yanesmadrid.com/10619-large_default/collar-bolzano-perlas-plata-dorada.jpg</v>
      </c>
      <c r="F160">
        <v>10006</v>
      </c>
      <c r="G160" s="1" t="s">
        <v>51</v>
      </c>
      <c r="H160" s="1" t="str">
        <f>VLOOKUP(JOYERIA_JPV[[#This Row],[ID_VENDEDOR]],FOTO_VENDEDOR[#All],3,0)</f>
        <v>https://dl.dropbox.com/s/1f9hzgblcmuen4a/A10.png</v>
      </c>
      <c r="I160">
        <v>37</v>
      </c>
      <c r="J160">
        <v>757.81</v>
      </c>
      <c r="K160">
        <v>950</v>
      </c>
      <c r="L160" s="2">
        <v>43989</v>
      </c>
    </row>
    <row r="161" spans="1:12" x14ac:dyDescent="0.25">
      <c r="A161">
        <v>160</v>
      </c>
      <c r="B161" t="s">
        <v>20</v>
      </c>
      <c r="C161" s="4">
        <v>20</v>
      </c>
      <c r="D161" s="4" t="str">
        <f>VLOOKUP(JOYERIA_JPV[[#This Row],[ID_PRODUCTOS]],PRODUCTOS[#All],2,0)</f>
        <v>Cadenas de Oro con Colgantes Personalizados</v>
      </c>
      <c r="E161" s="11" t="str">
        <f>VLOOKUP(JOYERIA_JPV[[#This Row],[ID_PRODUCTOS]],PRODUCTOS[#All],3,0)</f>
        <v>https://www.joyeriasanchez.com/50236-large_default/gargantilla-visalia-personalizada-oro-18k.jpg</v>
      </c>
      <c r="F161">
        <v>10007</v>
      </c>
      <c r="G161" s="1" t="s">
        <v>53</v>
      </c>
      <c r="H161" s="1" t="str">
        <f>VLOOKUP(JOYERIA_JPV[[#This Row],[ID_VENDEDOR]],FOTO_VENDEDOR[#All],3,0)</f>
        <v>https://dl.dropbox.com/s/jveyj0btov87izo/A38.png</v>
      </c>
      <c r="I161">
        <v>21</v>
      </c>
      <c r="J161">
        <v>211.41</v>
      </c>
      <c r="K161">
        <v>300</v>
      </c>
      <c r="L161" s="2">
        <v>43990</v>
      </c>
    </row>
    <row r="162" spans="1:12" x14ac:dyDescent="0.25">
      <c r="A162">
        <v>161</v>
      </c>
      <c r="B162" t="s">
        <v>11</v>
      </c>
      <c r="C162" s="4">
        <v>1</v>
      </c>
      <c r="D162" s="4" t="str">
        <f>VLOOKUP(JOYERIA_JPV[[#This Row],[ID_PRODUCTOS]],PRODUCTOS[#All],2,0)</f>
        <v>ANilloS de ORO 18k</v>
      </c>
      <c r="E162" s="11" t="str">
        <f>VLOOKUP(JOYERIA_JPV[[#This Row],[ID_PRODUCTOS]],PRODUCTOS[#All],3,0)</f>
        <v>https://i.pinimg.com/originals/99/f6/cc/99f6cc0f226be0aa4d25ea9959e06099.png</v>
      </c>
      <c r="F162">
        <v>10008</v>
      </c>
      <c r="G162" s="1" t="s">
        <v>73</v>
      </c>
      <c r="H162" s="1" t="str">
        <f>VLOOKUP(JOYERIA_JPV[[#This Row],[ID_VENDEDOR]],FOTO_VENDEDOR[#All],3,0)</f>
        <v>https://dl.dropbox.com/s/z4geyw1u2psmm47/A16.png</v>
      </c>
      <c r="I162">
        <v>45</v>
      </c>
      <c r="J162">
        <v>1483.61</v>
      </c>
      <c r="K162">
        <v>2000</v>
      </c>
      <c r="L162" s="2">
        <v>43991</v>
      </c>
    </row>
    <row r="163" spans="1:12" x14ac:dyDescent="0.25">
      <c r="A163">
        <v>162</v>
      </c>
      <c r="B163" t="s">
        <v>19</v>
      </c>
      <c r="C163" s="4">
        <v>2</v>
      </c>
      <c r="D163" s="4" t="str">
        <f>VLOOKUP(JOYERIA_JPV[[#This Row],[ID_PRODUCTOS]],PRODUCTOS[#All],2,0)</f>
        <v>aReTes de PLATA 925</v>
      </c>
      <c r="E163" s="11" t="str">
        <f>VLOOKUP(JOYERIA_JPV[[#This Row],[ID_PRODUCTOS]],PRODUCTOS[#All],3,0)</f>
        <v>https://baroqoficial.com/cdn/shop/products/Aretesdeplata925.png?v=1643904073&amp;width=2048</v>
      </c>
      <c r="F163">
        <v>10009</v>
      </c>
      <c r="G163" s="1" t="s">
        <v>57</v>
      </c>
      <c r="H163" s="1" t="str">
        <f>VLOOKUP(JOYERIA_JPV[[#This Row],[ID_VENDEDOR]],FOTO_VENDEDOR[#All],3,0)</f>
        <v>https://dl.dropbox.com/s/0jkab8w6ie0h91z/A42.png</v>
      </c>
      <c r="I163">
        <v>7</v>
      </c>
      <c r="J163">
        <v>1049.51</v>
      </c>
      <c r="K163">
        <v>1300</v>
      </c>
      <c r="L163" s="2">
        <v>43992</v>
      </c>
    </row>
    <row r="164" spans="1:12" x14ac:dyDescent="0.25">
      <c r="A164">
        <v>163</v>
      </c>
      <c r="B164" t="s">
        <v>11</v>
      </c>
      <c r="C164" s="4">
        <v>3</v>
      </c>
      <c r="D164" s="4" t="str">
        <f>VLOOKUP(JOYERIA_JPV[[#This Row],[ID_PRODUCTOS]],PRODUCTOS[#All],2,0)</f>
        <v>bRazaleteS de ORO BLANCO 14k</v>
      </c>
      <c r="E16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64">
        <v>10001</v>
      </c>
      <c r="G164" s="1" t="s">
        <v>41</v>
      </c>
      <c r="H164" s="1" t="str">
        <f>VLOOKUP(JOYERIA_JPV[[#This Row],[ID_VENDEDOR]],FOTO_VENDEDOR[#All],3,0)</f>
        <v>https://dl.dropbox.com/s/4bz1xriny7ro04g/A40.png</v>
      </c>
      <c r="I164">
        <v>45</v>
      </c>
      <c r="J164">
        <v>966.38</v>
      </c>
      <c r="K164">
        <v>1200</v>
      </c>
      <c r="L164" s="2">
        <v>43993</v>
      </c>
    </row>
    <row r="165" spans="1:12" x14ac:dyDescent="0.25">
      <c r="A165">
        <v>164</v>
      </c>
      <c r="B165" t="s">
        <v>6</v>
      </c>
      <c r="C165" s="4">
        <v>4</v>
      </c>
      <c r="D165" s="4" t="str">
        <f>VLOOKUP(JOYERIA_JPV[[#This Row],[ID_PRODUCTOS]],PRODUCTOS[#All],2,0)</f>
        <v>CoLLaRes de ORO AMARILLO 18k con DIAMANTES</v>
      </c>
      <c r="E165" s="11" t="str">
        <f>VLOOKUP(JOYERIA_JPV[[#This Row],[ID_PRODUCTOS]],PRODUCTOS[#All],3,0)</f>
        <v>https://img.edenly.com/pt/40/precioso-secreto-n8__8047249_1.png</v>
      </c>
      <c r="F165">
        <v>10002</v>
      </c>
      <c r="G165" s="1" t="s">
        <v>43</v>
      </c>
      <c r="H165" s="1" t="str">
        <f>VLOOKUP(JOYERIA_JPV[[#This Row],[ID_VENDEDOR]],FOTO_VENDEDOR[#All],3,0)</f>
        <v>https://dl.dropbox.com/s/yxe96df3xrzoc4y/A44.png</v>
      </c>
      <c r="I165">
        <v>37</v>
      </c>
      <c r="J165">
        <v>938.42</v>
      </c>
      <c r="K165">
        <v>1100</v>
      </c>
      <c r="L165" s="2">
        <v>43994</v>
      </c>
    </row>
    <row r="166" spans="1:12" x14ac:dyDescent="0.25">
      <c r="A166">
        <v>165</v>
      </c>
      <c r="B166" t="s">
        <v>8</v>
      </c>
      <c r="C166" s="4">
        <v>5</v>
      </c>
      <c r="D166" s="4" t="str">
        <f>VLOOKUP(JOYERIA_JPV[[#This Row],[ID_PRODUCTOS]],PRODUCTOS[#All],2,0)</f>
        <v>pUlseraS de PLATA RODIADA 925</v>
      </c>
      <c r="E16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66">
        <v>10003</v>
      </c>
      <c r="G166" s="1" t="s">
        <v>45</v>
      </c>
      <c r="H166" s="1" t="str">
        <f>VLOOKUP(JOYERIA_JPV[[#This Row],[ID_VENDEDOR]],FOTO_VENDEDOR[#All],3,0)</f>
        <v>https://dl.dropboxusercontent.com/s/2lks10yyiurw2b0/A33.png</v>
      </c>
      <c r="I166">
        <v>34</v>
      </c>
      <c r="J166">
        <v>1053.78</v>
      </c>
      <c r="K166">
        <v>1500</v>
      </c>
      <c r="L166" s="2">
        <v>43995</v>
      </c>
    </row>
    <row r="167" spans="1:12" x14ac:dyDescent="0.25">
      <c r="A167">
        <v>166</v>
      </c>
      <c r="B167" t="s">
        <v>13</v>
      </c>
      <c r="C167" s="4">
        <v>6</v>
      </c>
      <c r="D167" s="4" t="str">
        <f>VLOOKUP(JOYERIA_JPV[[#This Row],[ID_PRODUCTOS]],PRODUCTOS[#All],2,0)</f>
        <v>broches de PLATINO con PIEDRAS PRECIO$AS</v>
      </c>
      <c r="E16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67">
        <v>10004</v>
      </c>
      <c r="G167" s="1" t="s">
        <v>47</v>
      </c>
      <c r="H167" s="1" t="str">
        <f>VLOOKUP(JOYERIA_JPV[[#This Row],[ID_VENDEDOR]],FOTO_VENDEDOR[#All],3,0)</f>
        <v>https://dl.dropbox.com/s/zgx7g0h0mxubhao/A21.png</v>
      </c>
      <c r="I167">
        <v>13</v>
      </c>
      <c r="J167">
        <v>645.70000000000005</v>
      </c>
      <c r="K167">
        <v>900</v>
      </c>
      <c r="L167" s="2">
        <v>43996</v>
      </c>
    </row>
    <row r="168" spans="1:12" x14ac:dyDescent="0.25">
      <c r="A168">
        <v>167</v>
      </c>
      <c r="B168" t="s">
        <v>24</v>
      </c>
      <c r="C168" s="4">
        <v>7</v>
      </c>
      <c r="D168" s="4" t="str">
        <f>VLOOKUP(JOYERIA_JPV[[#This Row],[ID_PRODUCTOS]],PRODUCTOS[#All],2,0)</f>
        <v>caDEnas de ORO ROSA 10k</v>
      </c>
      <c r="E168" s="11" t="str">
        <f>VLOOKUP(JOYERIA_JPV[[#This Row],[ID_PRODUCTOS]],PRODUCTOS[#All],3,0)</f>
        <v>https://russiangold.com/78813-large_default/amarillo-italiano-14k-585-oro-nuevo-figaro-cadena-solida-cc042y.jpg</v>
      </c>
      <c r="F168">
        <v>10005</v>
      </c>
      <c r="G168" s="1" t="s">
        <v>49</v>
      </c>
      <c r="H168" s="1" t="str">
        <f>VLOOKUP(JOYERIA_JPV[[#This Row],[ID_VENDEDOR]],FOTO_VENDEDOR[#All],3,0)</f>
        <v>https://dl.dropboxusercontent.com/s/id0gj57k6z3m73q/A34.png</v>
      </c>
      <c r="I168">
        <v>28</v>
      </c>
      <c r="J168">
        <v>1063.04</v>
      </c>
      <c r="K168">
        <v>1500</v>
      </c>
      <c r="L168" s="2">
        <v>43997</v>
      </c>
    </row>
    <row r="169" spans="1:12" x14ac:dyDescent="0.25">
      <c r="A169">
        <v>168</v>
      </c>
      <c r="B169" t="s">
        <v>22</v>
      </c>
      <c r="C169" s="4">
        <v>8</v>
      </c>
      <c r="D169" s="4" t="str">
        <f>VLOOKUP(JOYERIA_JPV[[#This Row],[ID_PRODUCTOS]],PRODUCTOS[#All],2,0)</f>
        <v>TObilleRas de ORO AMARILLO 14k</v>
      </c>
      <c r="E169" s="11" t="str">
        <f>VLOOKUP(JOYERIA_JPV[[#This Row],[ID_PRODUCTOS]],PRODUCTOS[#All],3,0)</f>
        <v>https://www.joseluisjoyerias.com/adm/files/FOTOS/PULSERA_ORO_JOSELUIS_718SPU24FK481A19_1.webp</v>
      </c>
      <c r="F169">
        <v>10006</v>
      </c>
      <c r="G169" s="1" t="s">
        <v>51</v>
      </c>
      <c r="H169" s="1" t="str">
        <f>VLOOKUP(JOYERIA_JPV[[#This Row],[ID_VENDEDOR]],FOTO_VENDEDOR[#All],3,0)</f>
        <v>https://dl.dropbox.com/s/1f9hzgblcmuen4a/A10.png</v>
      </c>
      <c r="I169">
        <v>4</v>
      </c>
      <c r="J169">
        <v>938.42</v>
      </c>
      <c r="K169">
        <v>1100</v>
      </c>
      <c r="L169" s="2">
        <v>43998</v>
      </c>
    </row>
    <row r="170" spans="1:12" x14ac:dyDescent="0.25">
      <c r="A170">
        <v>169</v>
      </c>
      <c r="B170" t="s">
        <v>29</v>
      </c>
      <c r="C170" s="4">
        <v>9</v>
      </c>
      <c r="D170" s="4" t="str">
        <f>VLOOKUP(JOYERIA_JPV[[#This Row],[ID_PRODUCTOS]],PRODUCTOS[#All],2,0)</f>
        <v>CHARms de PLATA 925 CON INICIALES</v>
      </c>
      <c r="E17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70">
        <v>10007</v>
      </c>
      <c r="G170" s="1" t="s">
        <v>53</v>
      </c>
      <c r="H170" s="1" t="str">
        <f>VLOOKUP(JOYERIA_JPV[[#This Row],[ID_VENDEDOR]],FOTO_VENDEDOR[#All],3,0)</f>
        <v>https://dl.dropbox.com/s/jveyj0btov87izo/A38.png</v>
      </c>
      <c r="I170">
        <v>40</v>
      </c>
      <c r="J170">
        <v>836.75</v>
      </c>
      <c r="K170">
        <v>1000</v>
      </c>
      <c r="L170" s="2">
        <v>43999</v>
      </c>
    </row>
    <row r="171" spans="1:12" x14ac:dyDescent="0.25">
      <c r="A171">
        <v>170</v>
      </c>
      <c r="B171" t="s">
        <v>9</v>
      </c>
      <c r="C171" s="4">
        <v>10</v>
      </c>
      <c r="D171" s="4" t="str">
        <f>VLOOKUP(JOYERIA_JPV[[#This Row],[ID_PRODUCTOS]],PRODUCTOS[#All],2,0)</f>
        <v>meDalLoneS de ORO 18k CON FOTO</v>
      </c>
      <c r="E171" s="11" t="str">
        <f>VLOOKUP(JOYERIA_JPV[[#This Row],[ID_PRODUCTOS]],PRODUCTOS[#All],3,0)</f>
        <v>https://russiangold.com/111274-product_zoom/colgante-de-oro-rosa-rojo-14k-585-carretera-de-medusa-griega-cpn053r.jpg</v>
      </c>
      <c r="F171">
        <v>10008</v>
      </c>
      <c r="G171" s="1" t="s">
        <v>73</v>
      </c>
      <c r="H171" s="1" t="str">
        <f>VLOOKUP(JOYERIA_JPV[[#This Row],[ID_VENDEDOR]],FOTO_VENDEDOR[#All],3,0)</f>
        <v>https://dl.dropbox.com/s/z4geyw1u2psmm47/A16.png</v>
      </c>
      <c r="I171">
        <v>29</v>
      </c>
      <c r="J171">
        <v>966.38</v>
      </c>
      <c r="K171">
        <v>1200</v>
      </c>
      <c r="L171" s="2">
        <v>44000</v>
      </c>
    </row>
    <row r="172" spans="1:12" x14ac:dyDescent="0.25">
      <c r="A172">
        <v>171</v>
      </c>
      <c r="B172" t="s">
        <v>11</v>
      </c>
      <c r="C172" s="4">
        <v>11</v>
      </c>
      <c r="D172" s="4" t="str">
        <f>VLOOKUP(JOYERIA_JPV[[#This Row],[ID_PRODUCTOS]],PRODUCTOS[#All],2,0)</f>
        <v>Relojes de Oro Amarillo 18k</v>
      </c>
      <c r="E172" s="11" t="str">
        <f>VLOOKUP(JOYERIA_JPV[[#This Row],[ID_PRODUCTOS]],PRODUCTOS[#All],3,0)</f>
        <v>https://zlotychlopak.pl/104676-large_default/amarillo-14k-585-oro-reloj-de-pulsera-para-senora-geneve-lw078ydglbw008y.jpg</v>
      </c>
      <c r="F172">
        <v>10009</v>
      </c>
      <c r="G172" s="1" t="s">
        <v>57</v>
      </c>
      <c r="H172" s="1" t="str">
        <f>VLOOKUP(JOYERIA_JPV[[#This Row],[ID_VENDEDOR]],FOTO_VENDEDOR[#All],3,0)</f>
        <v>https://dl.dropbox.com/s/0jkab8w6ie0h91z/A42.png</v>
      </c>
      <c r="I172">
        <v>45</v>
      </c>
      <c r="J172">
        <v>638.27</v>
      </c>
      <c r="K172">
        <v>800</v>
      </c>
      <c r="L172" s="2">
        <v>44001</v>
      </c>
    </row>
    <row r="173" spans="1:12" x14ac:dyDescent="0.25">
      <c r="A173">
        <v>172</v>
      </c>
      <c r="B173" t="s">
        <v>14</v>
      </c>
      <c r="C173" s="4">
        <v>12</v>
      </c>
      <c r="D173" s="4" t="str">
        <f>VLOOKUP(JOYERIA_JPV[[#This Row],[ID_PRODUCTOS]],PRODUCTOS[#All],2,0)</f>
        <v>Cufflinks de Plata 925</v>
      </c>
      <c r="E173" s="11" t="str">
        <f>VLOOKUP(JOYERIA_JPV[[#This Row],[ID_PRODUCTOS]],PRODUCTOS[#All],3,0)</f>
        <v>https://www.mesaregalos.mx/wp-content/uploads/2021/08/Cufflinks_20Pliage_20_20Sterling_20silver_06753810000001_STQP.png</v>
      </c>
      <c r="F173">
        <v>10001</v>
      </c>
      <c r="G173" s="1" t="s">
        <v>41</v>
      </c>
      <c r="H173" s="1" t="str">
        <f>VLOOKUP(JOYERIA_JPV[[#This Row],[ID_VENDEDOR]],FOTO_VENDEDOR[#All],3,0)</f>
        <v>https://dl.dropbox.com/s/4bz1xriny7ro04g/A40.png</v>
      </c>
      <c r="I173">
        <v>42</v>
      </c>
      <c r="J173">
        <v>1265.2</v>
      </c>
      <c r="K173">
        <v>1800</v>
      </c>
      <c r="L173" s="2">
        <v>44002</v>
      </c>
    </row>
    <row r="174" spans="1:12" x14ac:dyDescent="0.25">
      <c r="A174">
        <v>173</v>
      </c>
      <c r="B174" t="s">
        <v>12</v>
      </c>
      <c r="C174" s="4">
        <v>13</v>
      </c>
      <c r="D174" s="4" t="str">
        <f>VLOOKUP(JOYERIA_JPV[[#This Row],[ID_PRODUCTOS]],PRODUCTOS[#All],2,0)</f>
        <v>Pendientes de Diamantes en Oro Blanco 14k</v>
      </c>
      <c r="E174" s="11" t="str">
        <f>VLOOKUP(JOYERIA_JPV[[#This Row],[ID_PRODUCTOS]],PRODUCTOS[#All],3,0)</f>
        <v>https://i.pinimg.com/originals/ef/2f/1e/ef2f1e78cb0658f1626038cefbdca0f7.png</v>
      </c>
      <c r="F174">
        <v>10002</v>
      </c>
      <c r="G174" s="1" t="s">
        <v>43</v>
      </c>
      <c r="H174" s="1" t="str">
        <f>VLOOKUP(JOYERIA_JPV[[#This Row],[ID_VENDEDOR]],FOTO_VENDEDOR[#All],3,0)</f>
        <v>https://dl.dropbox.com/s/yxe96df3xrzoc4y/A44.png</v>
      </c>
      <c r="I174">
        <v>44</v>
      </c>
      <c r="J174">
        <v>352.49</v>
      </c>
      <c r="K174">
        <v>500</v>
      </c>
      <c r="L174" s="2">
        <v>44003</v>
      </c>
    </row>
    <row r="175" spans="1:12" x14ac:dyDescent="0.25">
      <c r="A175">
        <v>174</v>
      </c>
      <c r="B175" t="s">
        <v>13</v>
      </c>
      <c r="C175" s="4">
        <v>14</v>
      </c>
      <c r="D175" s="4" t="str">
        <f>VLOOKUP(JOYERIA_JPV[[#This Row],[ID_PRODUCTOS]],PRODUCTOS[#All],2,0)</f>
        <v>Anillos de Compromiso con Diamante</v>
      </c>
      <c r="E175" s="11" t="str">
        <f>VLOOKUP(JOYERIA_JPV[[#This Row],[ID_PRODUCTOS]],PRODUCTOS[#All],3,0)</f>
        <v>https://www.elrubi.es/wp-content/uploads/2019/03/Anillo-de-compromiso-con-piedra-diamante-1.png</v>
      </c>
      <c r="F175">
        <v>10003</v>
      </c>
      <c r="G175" s="1" t="s">
        <v>45</v>
      </c>
      <c r="H175" s="1" t="str">
        <f>VLOOKUP(JOYERIA_JPV[[#This Row],[ID_VENDEDOR]],FOTO_VENDEDOR[#All],3,0)</f>
        <v>https://dl.dropboxusercontent.com/s/2lks10yyiurw2b0/A33.png</v>
      </c>
      <c r="I175">
        <v>13</v>
      </c>
      <c r="J175">
        <v>938.42</v>
      </c>
      <c r="K175">
        <v>1100</v>
      </c>
      <c r="L175" s="2">
        <v>44004</v>
      </c>
    </row>
    <row r="176" spans="1:12" x14ac:dyDescent="0.25">
      <c r="A176">
        <v>175</v>
      </c>
      <c r="B176" t="s">
        <v>9</v>
      </c>
      <c r="C176" s="4">
        <v>15</v>
      </c>
      <c r="D176" s="4" t="str">
        <f>VLOOKUP(JOYERIA_JPV[[#This Row],[ID_PRODUCTOS]],PRODUCTOS[#All],2,0)</f>
        <v>Brazaletes de Cuero con Detalles en Plata</v>
      </c>
      <c r="E176" s="11" t="str">
        <f>VLOOKUP(JOYERIA_JPV[[#This Row],[ID_PRODUCTOS]],PRODUCTOS[#All],3,0)</f>
        <v>https://global.zancangioielli.com/11031-large_default/pulsera-zancan-de-plata-y-piel-con-pluma.jpg</v>
      </c>
      <c r="F176">
        <v>10004</v>
      </c>
      <c r="G176" s="1" t="s">
        <v>47</v>
      </c>
      <c r="H176" s="1" t="str">
        <f>VLOOKUP(JOYERIA_JPV[[#This Row],[ID_VENDEDOR]],FOTO_VENDEDOR[#All],3,0)</f>
        <v>https://dl.dropbox.com/s/zgx7g0h0mxubhao/A21.png</v>
      </c>
      <c r="I176">
        <v>41</v>
      </c>
      <c r="J176">
        <v>572.95000000000005</v>
      </c>
      <c r="K176">
        <v>800</v>
      </c>
      <c r="L176" s="2">
        <v>44005</v>
      </c>
    </row>
    <row r="177" spans="1:12" x14ac:dyDescent="0.25">
      <c r="A177">
        <v>176</v>
      </c>
      <c r="B177" t="s">
        <v>7</v>
      </c>
      <c r="C177" s="4">
        <v>16</v>
      </c>
      <c r="D177" s="4" t="str">
        <f>VLOOKUP(JOYERIA_JPV[[#This Row],[ID_PRODUCTOS]],PRODUCTOS[#All],2,0)</f>
        <v>Relojes de Plata con Correa de Cuero</v>
      </c>
      <c r="E177" s="11" t="str">
        <f>VLOOKUP(JOYERIA_JPV[[#This Row],[ID_PRODUCTOS]],PRODUCTOS[#All],3,0)</f>
        <v>https://festina.cl/22062-large_default/timeless-chronograph-f16760-7-con-esfera-azul.jpg</v>
      </c>
      <c r="F177">
        <v>10005</v>
      </c>
      <c r="G177" s="1" t="s">
        <v>49</v>
      </c>
      <c r="H177" s="1" t="str">
        <f>VLOOKUP(JOYERIA_JPV[[#This Row],[ID_VENDEDOR]],FOTO_VENDEDOR[#All],3,0)</f>
        <v>https://dl.dropboxusercontent.com/s/id0gj57k6z3m73q/A34.png</v>
      </c>
      <c r="I177">
        <v>25</v>
      </c>
      <c r="J177">
        <v>1667.47</v>
      </c>
      <c r="K177">
        <v>2200</v>
      </c>
      <c r="L177" s="2">
        <v>44006</v>
      </c>
    </row>
    <row r="178" spans="1:12" x14ac:dyDescent="0.25">
      <c r="A178">
        <v>177</v>
      </c>
      <c r="B178" t="s">
        <v>21</v>
      </c>
      <c r="C178" s="4">
        <v>17</v>
      </c>
      <c r="D178" s="4" t="str">
        <f>VLOOKUP(JOYERIA_JPV[[#This Row],[ID_PRODUCTOS]],PRODUCTOS[#All],2,0)</f>
        <v>Broches de Oro con Piedras Preciosas</v>
      </c>
      <c r="E17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78">
        <v>10006</v>
      </c>
      <c r="G178" s="1" t="s">
        <v>51</v>
      </c>
      <c r="H178" s="1" t="str">
        <f>VLOOKUP(JOYERIA_JPV[[#This Row],[ID_VENDEDOR]],FOTO_VENDEDOR[#All],3,0)</f>
        <v>https://dl.dropbox.com/s/1f9hzgblcmuen4a/A10.png</v>
      </c>
      <c r="I178">
        <v>11</v>
      </c>
      <c r="J178">
        <v>216.19</v>
      </c>
      <c r="K178">
        <v>300</v>
      </c>
      <c r="L178" s="2">
        <v>44007</v>
      </c>
    </row>
    <row r="179" spans="1:12" x14ac:dyDescent="0.25">
      <c r="A179">
        <v>178</v>
      </c>
      <c r="B179" t="s">
        <v>21</v>
      </c>
      <c r="C179" s="4">
        <v>18</v>
      </c>
      <c r="D179" s="4" t="str">
        <f>VLOOKUP(JOYERIA_JPV[[#This Row],[ID_PRODUCTOS]],PRODUCTOS[#All],2,0)</f>
        <v>Anillos de Moda con Gemas Coloridas</v>
      </c>
      <c r="E17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79">
        <v>10007</v>
      </c>
      <c r="G179" s="1" t="s">
        <v>53</v>
      </c>
      <c r="H179" s="1" t="str">
        <f>VLOOKUP(JOYERIA_JPV[[#This Row],[ID_VENDEDOR]],FOTO_VENDEDOR[#All],3,0)</f>
        <v>https://dl.dropbox.com/s/jveyj0btov87izo/A38.png</v>
      </c>
      <c r="I179">
        <v>11</v>
      </c>
      <c r="J179">
        <v>1063.04</v>
      </c>
      <c r="K179">
        <v>1500</v>
      </c>
      <c r="L179" s="2">
        <v>44008</v>
      </c>
    </row>
    <row r="180" spans="1:12" x14ac:dyDescent="0.25">
      <c r="A180">
        <v>179</v>
      </c>
      <c r="B180" t="s">
        <v>8</v>
      </c>
      <c r="C180" s="4">
        <v>19</v>
      </c>
      <c r="D180" s="4" t="str">
        <f>VLOOKUP(JOYERIA_JPV[[#This Row],[ID_PRODUCTOS]],PRODUCTOS[#All],2,0)</f>
        <v>Collares de Perlas Naturales</v>
      </c>
      <c r="E180" s="11" t="str">
        <f>VLOOKUP(JOYERIA_JPV[[#This Row],[ID_PRODUCTOS]],PRODUCTOS[#All],3,0)</f>
        <v>https://yanesmadrid.com/10619-large_default/collar-bolzano-perlas-plata-dorada.jpg</v>
      </c>
      <c r="F180">
        <v>10008</v>
      </c>
      <c r="G180" s="1" t="s">
        <v>73</v>
      </c>
      <c r="H180" s="1" t="str">
        <f>VLOOKUP(JOYERIA_JPV[[#This Row],[ID_VENDEDOR]],FOTO_VENDEDOR[#All],3,0)</f>
        <v>https://dl.dropbox.com/s/z4geyw1u2psmm47/A16.png</v>
      </c>
      <c r="I180">
        <v>34</v>
      </c>
      <c r="J180">
        <v>757.81</v>
      </c>
      <c r="K180">
        <v>950</v>
      </c>
      <c r="L180" s="2">
        <v>44009</v>
      </c>
    </row>
    <row r="181" spans="1:12" x14ac:dyDescent="0.25">
      <c r="A181">
        <v>180</v>
      </c>
      <c r="B181" t="s">
        <v>18</v>
      </c>
      <c r="C181" s="4">
        <v>20</v>
      </c>
      <c r="D181" s="4" t="str">
        <f>VLOOKUP(JOYERIA_JPV[[#This Row],[ID_PRODUCTOS]],PRODUCTOS[#All],2,0)</f>
        <v>Cadenas de Oro con Colgantes Personalizados</v>
      </c>
      <c r="E181" s="11" t="str">
        <f>VLOOKUP(JOYERIA_JPV[[#This Row],[ID_PRODUCTOS]],PRODUCTOS[#All],3,0)</f>
        <v>https://www.joyeriasanchez.com/50236-large_default/gargantilla-visalia-personalizada-oro-18k.jpg</v>
      </c>
      <c r="F181">
        <v>10009</v>
      </c>
      <c r="G181" s="1" t="s">
        <v>57</v>
      </c>
      <c r="H181" s="1" t="str">
        <f>VLOOKUP(JOYERIA_JPV[[#This Row],[ID_VENDEDOR]],FOTO_VENDEDOR[#All],3,0)</f>
        <v>https://dl.dropbox.com/s/0jkab8w6ie0h91z/A42.png</v>
      </c>
      <c r="I181">
        <v>38</v>
      </c>
      <c r="J181">
        <v>211.41</v>
      </c>
      <c r="K181">
        <v>300</v>
      </c>
      <c r="L181" s="2">
        <v>44010</v>
      </c>
    </row>
    <row r="182" spans="1:12" x14ac:dyDescent="0.25">
      <c r="A182">
        <v>181</v>
      </c>
      <c r="B182" t="s">
        <v>7</v>
      </c>
      <c r="C182" s="4">
        <v>1</v>
      </c>
      <c r="D182" s="4" t="str">
        <f>VLOOKUP(JOYERIA_JPV[[#This Row],[ID_PRODUCTOS]],PRODUCTOS[#All],2,0)</f>
        <v>ANilloS de ORO 18k</v>
      </c>
      <c r="E182" s="11" t="str">
        <f>VLOOKUP(JOYERIA_JPV[[#This Row],[ID_PRODUCTOS]],PRODUCTOS[#All],3,0)</f>
        <v>https://i.pinimg.com/originals/99/f6/cc/99f6cc0f226be0aa4d25ea9959e06099.png</v>
      </c>
      <c r="F182">
        <v>10001</v>
      </c>
      <c r="G182" s="1" t="s">
        <v>41</v>
      </c>
      <c r="H182" s="1" t="str">
        <f>VLOOKUP(JOYERIA_JPV[[#This Row],[ID_VENDEDOR]],FOTO_VENDEDOR[#All],3,0)</f>
        <v>https://dl.dropbox.com/s/4bz1xriny7ro04g/A40.png</v>
      </c>
      <c r="I182">
        <v>37</v>
      </c>
      <c r="J182">
        <v>1483.61</v>
      </c>
      <c r="K182">
        <v>2000</v>
      </c>
      <c r="L182" s="2">
        <v>44011</v>
      </c>
    </row>
    <row r="183" spans="1:12" x14ac:dyDescent="0.25">
      <c r="A183">
        <v>182</v>
      </c>
      <c r="B183" t="s">
        <v>7</v>
      </c>
      <c r="C183" s="4">
        <v>2</v>
      </c>
      <c r="D183" s="4" t="str">
        <f>VLOOKUP(JOYERIA_JPV[[#This Row],[ID_PRODUCTOS]],PRODUCTOS[#All],2,0)</f>
        <v>aReTes de PLATA 925</v>
      </c>
      <c r="E183" s="11" t="str">
        <f>VLOOKUP(JOYERIA_JPV[[#This Row],[ID_PRODUCTOS]],PRODUCTOS[#All],3,0)</f>
        <v>https://baroqoficial.com/cdn/shop/products/Aretesdeplata925.png?v=1643904073&amp;width=2048</v>
      </c>
      <c r="F183">
        <v>10002</v>
      </c>
      <c r="G183" s="1" t="s">
        <v>43</v>
      </c>
      <c r="H183" s="1" t="str">
        <f>VLOOKUP(JOYERIA_JPV[[#This Row],[ID_VENDEDOR]],FOTO_VENDEDOR[#All],3,0)</f>
        <v>https://dl.dropbox.com/s/yxe96df3xrzoc4y/A44.png</v>
      </c>
      <c r="I183">
        <v>37</v>
      </c>
      <c r="J183">
        <v>1049.51</v>
      </c>
      <c r="K183">
        <v>1300</v>
      </c>
      <c r="L183" s="2">
        <v>44012</v>
      </c>
    </row>
    <row r="184" spans="1:12" x14ac:dyDescent="0.25">
      <c r="A184">
        <v>183</v>
      </c>
      <c r="B184" t="s">
        <v>21</v>
      </c>
      <c r="C184" s="4">
        <v>3</v>
      </c>
      <c r="D184" s="4" t="str">
        <f>VLOOKUP(JOYERIA_JPV[[#This Row],[ID_PRODUCTOS]],PRODUCTOS[#All],2,0)</f>
        <v>bRazaleteS de ORO BLANCO 14k</v>
      </c>
      <c r="E18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84">
        <v>10003</v>
      </c>
      <c r="G184" s="1" t="s">
        <v>45</v>
      </c>
      <c r="H184" s="1" t="str">
        <f>VLOOKUP(JOYERIA_JPV[[#This Row],[ID_VENDEDOR]],FOTO_VENDEDOR[#All],3,0)</f>
        <v>https://dl.dropboxusercontent.com/s/2lks10yyiurw2b0/A33.png</v>
      </c>
      <c r="I184">
        <v>11</v>
      </c>
      <c r="J184">
        <v>966.38</v>
      </c>
      <c r="K184">
        <v>1200</v>
      </c>
      <c r="L184" s="2">
        <v>44013</v>
      </c>
    </row>
    <row r="185" spans="1:12" x14ac:dyDescent="0.25">
      <c r="A185">
        <v>184</v>
      </c>
      <c r="B185" t="s">
        <v>11</v>
      </c>
      <c r="C185" s="4">
        <v>4</v>
      </c>
      <c r="D185" s="4" t="str">
        <f>VLOOKUP(JOYERIA_JPV[[#This Row],[ID_PRODUCTOS]],PRODUCTOS[#All],2,0)</f>
        <v>CoLLaRes de ORO AMARILLO 18k con DIAMANTES</v>
      </c>
      <c r="E185" s="11" t="str">
        <f>VLOOKUP(JOYERIA_JPV[[#This Row],[ID_PRODUCTOS]],PRODUCTOS[#All],3,0)</f>
        <v>https://img.edenly.com/pt/40/precioso-secreto-n8__8047249_1.png</v>
      </c>
      <c r="F185">
        <v>10004</v>
      </c>
      <c r="G185" s="1" t="s">
        <v>47</v>
      </c>
      <c r="H185" s="1" t="str">
        <f>VLOOKUP(JOYERIA_JPV[[#This Row],[ID_VENDEDOR]],FOTO_VENDEDOR[#All],3,0)</f>
        <v>https://dl.dropbox.com/s/zgx7g0h0mxubhao/A21.png</v>
      </c>
      <c r="I185">
        <v>45</v>
      </c>
      <c r="J185">
        <v>938.42</v>
      </c>
      <c r="K185">
        <v>1100</v>
      </c>
      <c r="L185" s="2">
        <v>44014</v>
      </c>
    </row>
    <row r="186" spans="1:12" x14ac:dyDescent="0.25">
      <c r="A186">
        <v>185</v>
      </c>
      <c r="B186" t="s">
        <v>24</v>
      </c>
      <c r="C186" s="4">
        <v>5</v>
      </c>
      <c r="D186" s="4" t="str">
        <f>VLOOKUP(JOYERIA_JPV[[#This Row],[ID_PRODUCTOS]],PRODUCTOS[#All],2,0)</f>
        <v>pUlseraS de PLATA RODIADA 925</v>
      </c>
      <c r="E18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86">
        <v>10005</v>
      </c>
      <c r="G186" s="1" t="s">
        <v>49</v>
      </c>
      <c r="H186" s="1" t="str">
        <f>VLOOKUP(JOYERIA_JPV[[#This Row],[ID_VENDEDOR]],FOTO_VENDEDOR[#All],3,0)</f>
        <v>https://dl.dropboxusercontent.com/s/id0gj57k6z3m73q/A34.png</v>
      </c>
      <c r="I186">
        <v>28</v>
      </c>
      <c r="J186">
        <v>1053.78</v>
      </c>
      <c r="K186">
        <v>1500</v>
      </c>
      <c r="L186" s="2">
        <v>44015</v>
      </c>
    </row>
    <row r="187" spans="1:12" x14ac:dyDescent="0.25">
      <c r="A187">
        <v>186</v>
      </c>
      <c r="B187" t="s">
        <v>21</v>
      </c>
      <c r="C187" s="4">
        <v>6</v>
      </c>
      <c r="D187" s="4" t="str">
        <f>VLOOKUP(JOYERIA_JPV[[#This Row],[ID_PRODUCTOS]],PRODUCTOS[#All],2,0)</f>
        <v>broches de PLATINO con PIEDRAS PRECIO$AS</v>
      </c>
      <c r="E18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87">
        <v>10006</v>
      </c>
      <c r="G187" s="1" t="s">
        <v>51</v>
      </c>
      <c r="H187" s="1" t="str">
        <f>VLOOKUP(JOYERIA_JPV[[#This Row],[ID_VENDEDOR]],FOTO_VENDEDOR[#All],3,0)</f>
        <v>https://dl.dropbox.com/s/1f9hzgblcmuen4a/A10.png</v>
      </c>
      <c r="I187">
        <v>11</v>
      </c>
      <c r="J187">
        <v>645.70000000000005</v>
      </c>
      <c r="K187">
        <v>900</v>
      </c>
      <c r="L187" s="2">
        <v>44016</v>
      </c>
    </row>
    <row r="188" spans="1:12" x14ac:dyDescent="0.25">
      <c r="A188">
        <v>187</v>
      </c>
      <c r="B188" t="s">
        <v>9</v>
      </c>
      <c r="C188" s="4">
        <v>7</v>
      </c>
      <c r="D188" s="4" t="str">
        <f>VLOOKUP(JOYERIA_JPV[[#This Row],[ID_PRODUCTOS]],PRODUCTOS[#All],2,0)</f>
        <v>caDEnas de ORO ROSA 10k</v>
      </c>
      <c r="E188" s="11" t="str">
        <f>VLOOKUP(JOYERIA_JPV[[#This Row],[ID_PRODUCTOS]],PRODUCTOS[#All],3,0)</f>
        <v>https://russiangold.com/78813-large_default/amarillo-italiano-14k-585-oro-nuevo-figaro-cadena-solida-cc042y.jpg</v>
      </c>
      <c r="F188">
        <v>10007</v>
      </c>
      <c r="G188" s="1" t="s">
        <v>53</v>
      </c>
      <c r="H188" s="1" t="str">
        <f>VLOOKUP(JOYERIA_JPV[[#This Row],[ID_VENDEDOR]],FOTO_VENDEDOR[#All],3,0)</f>
        <v>https://dl.dropbox.com/s/jveyj0btov87izo/A38.png</v>
      </c>
      <c r="I188">
        <v>29</v>
      </c>
      <c r="J188">
        <v>1063.04</v>
      </c>
      <c r="K188">
        <v>1500</v>
      </c>
      <c r="L188" s="2">
        <v>44017</v>
      </c>
    </row>
    <row r="189" spans="1:12" x14ac:dyDescent="0.25">
      <c r="A189">
        <v>188</v>
      </c>
      <c r="B189" t="s">
        <v>10</v>
      </c>
      <c r="C189" s="4">
        <v>8</v>
      </c>
      <c r="D189" s="4" t="str">
        <f>VLOOKUP(JOYERIA_JPV[[#This Row],[ID_PRODUCTOS]],PRODUCTOS[#All],2,0)</f>
        <v>TObilleRas de ORO AMARILLO 14k</v>
      </c>
      <c r="E189" s="11" t="str">
        <f>VLOOKUP(JOYERIA_JPV[[#This Row],[ID_PRODUCTOS]],PRODUCTOS[#All],3,0)</f>
        <v>https://www.joseluisjoyerias.com/adm/files/FOTOS/PULSERA_ORO_JOSELUIS_718SPU24FK481A19_1.webp</v>
      </c>
      <c r="F189">
        <v>10008</v>
      </c>
      <c r="G189" s="1" t="s">
        <v>73</v>
      </c>
      <c r="H189" s="1" t="str">
        <f>VLOOKUP(JOYERIA_JPV[[#This Row],[ID_VENDEDOR]],FOTO_VENDEDOR[#All],3,0)</f>
        <v>https://dl.dropbox.com/s/z4geyw1u2psmm47/A16.png</v>
      </c>
      <c r="I189">
        <v>33</v>
      </c>
      <c r="J189">
        <v>938.42</v>
      </c>
      <c r="K189">
        <v>1100</v>
      </c>
      <c r="L189" s="2">
        <v>44018</v>
      </c>
    </row>
    <row r="190" spans="1:12" x14ac:dyDescent="0.25">
      <c r="A190">
        <v>189</v>
      </c>
      <c r="B190" t="s">
        <v>6</v>
      </c>
      <c r="C190" s="4">
        <v>9</v>
      </c>
      <c r="D190" s="4" t="str">
        <f>VLOOKUP(JOYERIA_JPV[[#This Row],[ID_PRODUCTOS]],PRODUCTOS[#All],2,0)</f>
        <v>CHARms de PLATA 925 CON INICIALES</v>
      </c>
      <c r="E19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90">
        <v>10009</v>
      </c>
      <c r="G190" s="1" t="s">
        <v>57</v>
      </c>
      <c r="H190" s="1" t="str">
        <f>VLOOKUP(JOYERIA_JPV[[#This Row],[ID_VENDEDOR]],FOTO_VENDEDOR[#All],3,0)</f>
        <v>https://dl.dropbox.com/s/0jkab8w6ie0h91z/A42.png</v>
      </c>
      <c r="I190">
        <v>41</v>
      </c>
      <c r="J190">
        <v>836.75</v>
      </c>
      <c r="K190">
        <v>1000</v>
      </c>
      <c r="L190" s="2">
        <v>44019</v>
      </c>
    </row>
    <row r="191" spans="1:12" x14ac:dyDescent="0.25">
      <c r="A191">
        <v>190</v>
      </c>
      <c r="B191" t="s">
        <v>13</v>
      </c>
      <c r="C191" s="4">
        <v>10</v>
      </c>
      <c r="D191" s="4" t="str">
        <f>VLOOKUP(JOYERIA_JPV[[#This Row],[ID_PRODUCTOS]],PRODUCTOS[#All],2,0)</f>
        <v>meDalLoneS de ORO 18k CON FOTO</v>
      </c>
      <c r="E191" s="11" t="str">
        <f>VLOOKUP(JOYERIA_JPV[[#This Row],[ID_PRODUCTOS]],PRODUCTOS[#All],3,0)</f>
        <v>https://russiangold.com/111274-product_zoom/colgante-de-oro-rosa-rojo-14k-585-carretera-de-medusa-griega-cpn053r.jpg</v>
      </c>
      <c r="F191">
        <v>10001</v>
      </c>
      <c r="G191" s="1" t="s">
        <v>41</v>
      </c>
      <c r="H191" s="1" t="str">
        <f>VLOOKUP(JOYERIA_JPV[[#This Row],[ID_VENDEDOR]],FOTO_VENDEDOR[#All],3,0)</f>
        <v>https://dl.dropbox.com/s/4bz1xriny7ro04g/A40.png</v>
      </c>
      <c r="I191">
        <v>13</v>
      </c>
      <c r="J191">
        <v>966.38</v>
      </c>
      <c r="K191">
        <v>1200</v>
      </c>
      <c r="L191" s="2">
        <v>44020</v>
      </c>
    </row>
    <row r="192" spans="1:12" x14ac:dyDescent="0.25">
      <c r="A192">
        <v>191</v>
      </c>
      <c r="B192" t="s">
        <v>6</v>
      </c>
      <c r="C192" s="4">
        <v>11</v>
      </c>
      <c r="D192" s="4" t="str">
        <f>VLOOKUP(JOYERIA_JPV[[#This Row],[ID_PRODUCTOS]],PRODUCTOS[#All],2,0)</f>
        <v>Relojes de Oro Amarillo 18k</v>
      </c>
      <c r="E192" s="11" t="str">
        <f>VLOOKUP(JOYERIA_JPV[[#This Row],[ID_PRODUCTOS]],PRODUCTOS[#All],3,0)</f>
        <v>https://zlotychlopak.pl/104676-large_default/amarillo-14k-585-oro-reloj-de-pulsera-para-senora-geneve-lw078ydglbw008y.jpg</v>
      </c>
      <c r="F192">
        <v>10002</v>
      </c>
      <c r="G192" s="1" t="s">
        <v>43</v>
      </c>
      <c r="H192" s="1" t="str">
        <f>VLOOKUP(JOYERIA_JPV[[#This Row],[ID_VENDEDOR]],FOTO_VENDEDOR[#All],3,0)</f>
        <v>https://dl.dropbox.com/s/yxe96df3xrzoc4y/A44.png</v>
      </c>
      <c r="I192">
        <v>41</v>
      </c>
      <c r="J192">
        <v>638.27</v>
      </c>
      <c r="K192">
        <v>800</v>
      </c>
      <c r="L192" s="2">
        <v>44021</v>
      </c>
    </row>
    <row r="193" spans="1:12" x14ac:dyDescent="0.25">
      <c r="A193">
        <v>192</v>
      </c>
      <c r="B193" t="s">
        <v>18</v>
      </c>
      <c r="C193" s="4">
        <v>12</v>
      </c>
      <c r="D193" s="4" t="str">
        <f>VLOOKUP(JOYERIA_JPV[[#This Row],[ID_PRODUCTOS]],PRODUCTOS[#All],2,0)</f>
        <v>Cufflinks de Plata 925</v>
      </c>
      <c r="E193" s="11" t="str">
        <f>VLOOKUP(JOYERIA_JPV[[#This Row],[ID_PRODUCTOS]],PRODUCTOS[#All],3,0)</f>
        <v>https://www.mesaregalos.mx/wp-content/uploads/2021/08/Cufflinks_20Pliage_20_20Sterling_20silver_06753810000001_STQP.png</v>
      </c>
      <c r="F193">
        <v>10003</v>
      </c>
      <c r="G193" s="1" t="s">
        <v>45</v>
      </c>
      <c r="H193" s="1" t="str">
        <f>VLOOKUP(JOYERIA_JPV[[#This Row],[ID_VENDEDOR]],FOTO_VENDEDOR[#All],3,0)</f>
        <v>https://dl.dropboxusercontent.com/s/2lks10yyiurw2b0/A33.png</v>
      </c>
      <c r="I193">
        <v>38</v>
      </c>
      <c r="J193">
        <v>1265.2</v>
      </c>
      <c r="K193">
        <v>1800</v>
      </c>
      <c r="L193" s="2">
        <v>44022</v>
      </c>
    </row>
    <row r="194" spans="1:12" x14ac:dyDescent="0.25">
      <c r="A194">
        <v>193</v>
      </c>
      <c r="B194" t="s">
        <v>5</v>
      </c>
      <c r="C194" s="4">
        <v>13</v>
      </c>
      <c r="D194" s="4" t="str">
        <f>VLOOKUP(JOYERIA_JPV[[#This Row],[ID_PRODUCTOS]],PRODUCTOS[#All],2,0)</f>
        <v>Pendientes de Diamantes en Oro Blanco 14k</v>
      </c>
      <c r="E194" s="11" t="str">
        <f>VLOOKUP(JOYERIA_JPV[[#This Row],[ID_PRODUCTOS]],PRODUCTOS[#All],3,0)</f>
        <v>https://i.pinimg.com/originals/ef/2f/1e/ef2f1e78cb0658f1626038cefbdca0f7.png</v>
      </c>
      <c r="F194">
        <v>10004</v>
      </c>
      <c r="G194" s="1" t="s">
        <v>47</v>
      </c>
      <c r="H194" s="1" t="str">
        <f>VLOOKUP(JOYERIA_JPV[[#This Row],[ID_VENDEDOR]],FOTO_VENDEDOR[#All],3,0)</f>
        <v>https://dl.dropbox.com/s/zgx7g0h0mxubhao/A21.png</v>
      </c>
      <c r="I194">
        <v>4</v>
      </c>
      <c r="J194">
        <v>352.49</v>
      </c>
      <c r="K194">
        <v>500</v>
      </c>
      <c r="L194" s="2">
        <v>44023</v>
      </c>
    </row>
    <row r="195" spans="1:12" x14ac:dyDescent="0.25">
      <c r="A195">
        <v>194</v>
      </c>
      <c r="B195" t="s">
        <v>18</v>
      </c>
      <c r="C195" s="4">
        <v>14</v>
      </c>
      <c r="D195" s="4" t="str">
        <f>VLOOKUP(JOYERIA_JPV[[#This Row],[ID_PRODUCTOS]],PRODUCTOS[#All],2,0)</f>
        <v>Anillos de Compromiso con Diamante</v>
      </c>
      <c r="E195" s="11" t="str">
        <f>VLOOKUP(JOYERIA_JPV[[#This Row],[ID_PRODUCTOS]],PRODUCTOS[#All],3,0)</f>
        <v>https://www.elrubi.es/wp-content/uploads/2019/03/Anillo-de-compromiso-con-piedra-diamante-1.png</v>
      </c>
      <c r="F195">
        <v>10005</v>
      </c>
      <c r="G195" s="1" t="s">
        <v>49</v>
      </c>
      <c r="H195" s="1" t="str">
        <f>VLOOKUP(JOYERIA_JPV[[#This Row],[ID_VENDEDOR]],FOTO_VENDEDOR[#All],3,0)</f>
        <v>https://dl.dropboxusercontent.com/s/id0gj57k6z3m73q/A34.png</v>
      </c>
      <c r="I195">
        <v>38</v>
      </c>
      <c r="J195">
        <v>938.42</v>
      </c>
      <c r="K195">
        <v>1100</v>
      </c>
      <c r="L195" s="2">
        <v>44024</v>
      </c>
    </row>
    <row r="196" spans="1:12" x14ac:dyDescent="0.25">
      <c r="A196">
        <v>195</v>
      </c>
      <c r="B196" t="s">
        <v>10</v>
      </c>
      <c r="C196" s="4">
        <v>15</v>
      </c>
      <c r="D196" s="4" t="str">
        <f>VLOOKUP(JOYERIA_JPV[[#This Row],[ID_PRODUCTOS]],PRODUCTOS[#All],2,0)</f>
        <v>Brazaletes de Cuero con Detalles en Plata</v>
      </c>
      <c r="E196" s="11" t="str">
        <f>VLOOKUP(JOYERIA_JPV[[#This Row],[ID_PRODUCTOS]],PRODUCTOS[#All],3,0)</f>
        <v>https://global.zancangioielli.com/11031-large_default/pulsera-zancan-de-plata-y-piel-con-pluma.jpg</v>
      </c>
      <c r="F196">
        <v>10006</v>
      </c>
      <c r="G196" s="1" t="s">
        <v>51</v>
      </c>
      <c r="H196" s="1" t="str">
        <f>VLOOKUP(JOYERIA_JPV[[#This Row],[ID_VENDEDOR]],FOTO_VENDEDOR[#All],3,0)</f>
        <v>https://dl.dropbox.com/s/1f9hzgblcmuen4a/A10.png</v>
      </c>
      <c r="I196">
        <v>33</v>
      </c>
      <c r="J196">
        <v>572.95000000000005</v>
      </c>
      <c r="K196">
        <v>800</v>
      </c>
      <c r="L196" s="2">
        <v>44025</v>
      </c>
    </row>
    <row r="197" spans="1:12" x14ac:dyDescent="0.25">
      <c r="A197">
        <v>196</v>
      </c>
      <c r="B197" t="s">
        <v>12</v>
      </c>
      <c r="C197" s="4">
        <v>16</v>
      </c>
      <c r="D197" s="4" t="str">
        <f>VLOOKUP(JOYERIA_JPV[[#This Row],[ID_PRODUCTOS]],PRODUCTOS[#All],2,0)</f>
        <v>Relojes de Plata con Correa de Cuero</v>
      </c>
      <c r="E197" s="11" t="str">
        <f>VLOOKUP(JOYERIA_JPV[[#This Row],[ID_PRODUCTOS]],PRODUCTOS[#All],3,0)</f>
        <v>https://festina.cl/22062-large_default/timeless-chronograph-f16760-7-con-esfera-azul.jpg</v>
      </c>
      <c r="F197">
        <v>10007</v>
      </c>
      <c r="G197" s="1" t="s">
        <v>53</v>
      </c>
      <c r="H197" s="1" t="str">
        <f>VLOOKUP(JOYERIA_JPV[[#This Row],[ID_VENDEDOR]],FOTO_VENDEDOR[#All],3,0)</f>
        <v>https://dl.dropbox.com/s/jveyj0btov87izo/A38.png</v>
      </c>
      <c r="I197">
        <v>44</v>
      </c>
      <c r="J197">
        <v>1667.47</v>
      </c>
      <c r="K197">
        <v>2200</v>
      </c>
      <c r="L197" s="2">
        <v>44026</v>
      </c>
    </row>
    <row r="198" spans="1:12" x14ac:dyDescent="0.25">
      <c r="A198">
        <v>197</v>
      </c>
      <c r="B198" t="s">
        <v>28</v>
      </c>
      <c r="C198" s="4">
        <v>17</v>
      </c>
      <c r="D198" s="4" t="str">
        <f>VLOOKUP(JOYERIA_JPV[[#This Row],[ID_PRODUCTOS]],PRODUCTOS[#All],2,0)</f>
        <v>Broches de Oro con Piedras Preciosas</v>
      </c>
      <c r="E19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98">
        <v>10008</v>
      </c>
      <c r="G198" s="1" t="s">
        <v>73</v>
      </c>
      <c r="H198" s="1" t="str">
        <f>VLOOKUP(JOYERIA_JPV[[#This Row],[ID_VENDEDOR]],FOTO_VENDEDOR[#All],3,0)</f>
        <v>https://dl.dropbox.com/s/z4geyw1u2psmm47/A16.png</v>
      </c>
      <c r="I198">
        <v>28</v>
      </c>
      <c r="J198">
        <v>216.19</v>
      </c>
      <c r="K198">
        <v>300</v>
      </c>
      <c r="L198" s="2">
        <v>44027</v>
      </c>
    </row>
    <row r="199" spans="1:12" x14ac:dyDescent="0.25">
      <c r="A199">
        <v>198</v>
      </c>
      <c r="B199" t="s">
        <v>7</v>
      </c>
      <c r="C199" s="4">
        <v>18</v>
      </c>
      <c r="D199" s="4" t="str">
        <f>VLOOKUP(JOYERIA_JPV[[#This Row],[ID_PRODUCTOS]],PRODUCTOS[#All],2,0)</f>
        <v>Anillos de Moda con Gemas Coloridas</v>
      </c>
      <c r="E19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99">
        <v>10009</v>
      </c>
      <c r="G199" s="1" t="s">
        <v>57</v>
      </c>
      <c r="H199" s="1" t="str">
        <f>VLOOKUP(JOYERIA_JPV[[#This Row],[ID_VENDEDOR]],FOTO_VENDEDOR[#All],3,0)</f>
        <v>https://dl.dropbox.com/s/0jkab8w6ie0h91z/A42.png</v>
      </c>
      <c r="I199">
        <v>37</v>
      </c>
      <c r="J199">
        <v>1063.04</v>
      </c>
      <c r="K199">
        <v>1500</v>
      </c>
      <c r="L199" s="2">
        <v>44028</v>
      </c>
    </row>
    <row r="200" spans="1:12" x14ac:dyDescent="0.25">
      <c r="A200">
        <v>199</v>
      </c>
      <c r="B200" t="s">
        <v>9</v>
      </c>
      <c r="C200" s="4">
        <v>19</v>
      </c>
      <c r="D200" s="4" t="str">
        <f>VLOOKUP(JOYERIA_JPV[[#This Row],[ID_PRODUCTOS]],PRODUCTOS[#All],2,0)</f>
        <v>Collares de Perlas Naturales</v>
      </c>
      <c r="E200" s="11" t="str">
        <f>VLOOKUP(JOYERIA_JPV[[#This Row],[ID_PRODUCTOS]],PRODUCTOS[#All],3,0)</f>
        <v>https://yanesmadrid.com/10619-large_default/collar-bolzano-perlas-plata-dorada.jpg</v>
      </c>
      <c r="F200">
        <v>10001</v>
      </c>
      <c r="G200" s="1" t="s">
        <v>41</v>
      </c>
      <c r="H200" s="1" t="str">
        <f>VLOOKUP(JOYERIA_JPV[[#This Row],[ID_VENDEDOR]],FOTO_VENDEDOR[#All],3,0)</f>
        <v>https://dl.dropbox.com/s/4bz1xriny7ro04g/A40.png</v>
      </c>
      <c r="I200">
        <v>41</v>
      </c>
      <c r="J200">
        <v>757.81</v>
      </c>
      <c r="K200">
        <v>950</v>
      </c>
      <c r="L200" s="2">
        <v>44029</v>
      </c>
    </row>
    <row r="201" spans="1:12" x14ac:dyDescent="0.25">
      <c r="A201">
        <v>200</v>
      </c>
      <c r="B201" t="s">
        <v>9</v>
      </c>
      <c r="C201" s="4">
        <v>20</v>
      </c>
      <c r="D201" s="4" t="str">
        <f>VLOOKUP(JOYERIA_JPV[[#This Row],[ID_PRODUCTOS]],PRODUCTOS[#All],2,0)</f>
        <v>Cadenas de Oro con Colgantes Personalizados</v>
      </c>
      <c r="E201" s="11" t="str">
        <f>VLOOKUP(JOYERIA_JPV[[#This Row],[ID_PRODUCTOS]],PRODUCTOS[#All],3,0)</f>
        <v>https://www.joyeriasanchez.com/50236-large_default/gargantilla-visalia-personalizada-oro-18k.jpg</v>
      </c>
      <c r="F201">
        <v>10002</v>
      </c>
      <c r="G201" s="1" t="s">
        <v>43</v>
      </c>
      <c r="H201" s="1" t="str">
        <f>VLOOKUP(JOYERIA_JPV[[#This Row],[ID_VENDEDOR]],FOTO_VENDEDOR[#All],3,0)</f>
        <v>https://dl.dropbox.com/s/yxe96df3xrzoc4y/A44.png</v>
      </c>
      <c r="I201">
        <v>41</v>
      </c>
      <c r="J201">
        <v>211.41</v>
      </c>
      <c r="K201">
        <v>300</v>
      </c>
      <c r="L201" s="2">
        <v>44030</v>
      </c>
    </row>
    <row r="202" spans="1:12" x14ac:dyDescent="0.25">
      <c r="A202">
        <v>201</v>
      </c>
      <c r="B202" t="s">
        <v>9</v>
      </c>
      <c r="C202" s="4">
        <v>1</v>
      </c>
      <c r="D202" s="4" t="str">
        <f>VLOOKUP(JOYERIA_JPV[[#This Row],[ID_PRODUCTOS]],PRODUCTOS[#All],2,0)</f>
        <v>ANilloS de ORO 18k</v>
      </c>
      <c r="E202" s="11" t="str">
        <f>VLOOKUP(JOYERIA_JPV[[#This Row],[ID_PRODUCTOS]],PRODUCTOS[#All],3,0)</f>
        <v>https://i.pinimg.com/originals/99/f6/cc/99f6cc0f226be0aa4d25ea9959e06099.png</v>
      </c>
      <c r="F202">
        <v>10003</v>
      </c>
      <c r="G202" s="1" t="s">
        <v>45</v>
      </c>
      <c r="H202" s="1" t="str">
        <f>VLOOKUP(JOYERIA_JPV[[#This Row],[ID_VENDEDOR]],FOTO_VENDEDOR[#All],3,0)</f>
        <v>https://dl.dropboxusercontent.com/s/2lks10yyiurw2b0/A33.png</v>
      </c>
      <c r="I202">
        <v>29</v>
      </c>
      <c r="J202">
        <v>1483.61</v>
      </c>
      <c r="K202">
        <v>2000</v>
      </c>
      <c r="L202" s="2">
        <v>44031</v>
      </c>
    </row>
    <row r="203" spans="1:12" x14ac:dyDescent="0.25">
      <c r="A203">
        <v>202</v>
      </c>
      <c r="B203" t="s">
        <v>26</v>
      </c>
      <c r="C203" s="4">
        <v>2</v>
      </c>
      <c r="D203" s="4" t="str">
        <f>VLOOKUP(JOYERIA_JPV[[#This Row],[ID_PRODUCTOS]],PRODUCTOS[#All],2,0)</f>
        <v>aReTes de PLATA 925</v>
      </c>
      <c r="E203" s="11" t="str">
        <f>VLOOKUP(JOYERIA_JPV[[#This Row],[ID_PRODUCTOS]],PRODUCTOS[#All],3,0)</f>
        <v>https://baroqoficial.com/cdn/shop/products/Aretesdeplata925.png?v=1643904073&amp;width=2048</v>
      </c>
      <c r="F203">
        <v>10004</v>
      </c>
      <c r="G203" s="1" t="s">
        <v>47</v>
      </c>
      <c r="H203" s="1" t="str">
        <f>VLOOKUP(JOYERIA_JPV[[#This Row],[ID_VENDEDOR]],FOTO_VENDEDOR[#All],3,0)</f>
        <v>https://dl.dropbox.com/s/zgx7g0h0mxubhao/A21.png</v>
      </c>
      <c r="I203">
        <v>36</v>
      </c>
      <c r="J203">
        <v>1049.51</v>
      </c>
      <c r="K203">
        <v>1300</v>
      </c>
      <c r="L203" s="2">
        <v>44032</v>
      </c>
    </row>
    <row r="204" spans="1:12" x14ac:dyDescent="0.25">
      <c r="A204">
        <v>203</v>
      </c>
      <c r="B204" t="s">
        <v>18</v>
      </c>
      <c r="C204" s="4">
        <v>3</v>
      </c>
      <c r="D204" s="4" t="str">
        <f>VLOOKUP(JOYERIA_JPV[[#This Row],[ID_PRODUCTOS]],PRODUCTOS[#All],2,0)</f>
        <v>bRazaleteS de ORO BLANCO 14k</v>
      </c>
      <c r="E20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204">
        <v>10005</v>
      </c>
      <c r="G204" s="1" t="s">
        <v>49</v>
      </c>
      <c r="H204" s="1" t="str">
        <f>VLOOKUP(JOYERIA_JPV[[#This Row],[ID_VENDEDOR]],FOTO_VENDEDOR[#All],3,0)</f>
        <v>https://dl.dropboxusercontent.com/s/id0gj57k6z3m73q/A34.png</v>
      </c>
      <c r="I204">
        <v>38</v>
      </c>
      <c r="J204">
        <v>966.38</v>
      </c>
      <c r="K204">
        <v>1200</v>
      </c>
      <c r="L204" s="2">
        <v>44033</v>
      </c>
    </row>
    <row r="205" spans="1:12" x14ac:dyDescent="0.25">
      <c r="A205">
        <v>204</v>
      </c>
      <c r="B205" t="s">
        <v>28</v>
      </c>
      <c r="C205" s="4">
        <v>4</v>
      </c>
      <c r="D205" s="4" t="str">
        <f>VLOOKUP(JOYERIA_JPV[[#This Row],[ID_PRODUCTOS]],PRODUCTOS[#All],2,0)</f>
        <v>CoLLaRes de ORO AMARILLO 18k con DIAMANTES</v>
      </c>
      <c r="E205" s="11" t="str">
        <f>VLOOKUP(JOYERIA_JPV[[#This Row],[ID_PRODUCTOS]],PRODUCTOS[#All],3,0)</f>
        <v>https://img.edenly.com/pt/40/precioso-secreto-n8__8047249_1.png</v>
      </c>
      <c r="F205">
        <v>10006</v>
      </c>
      <c r="G205" s="1" t="s">
        <v>51</v>
      </c>
      <c r="H205" s="1" t="str">
        <f>VLOOKUP(JOYERIA_JPV[[#This Row],[ID_VENDEDOR]],FOTO_VENDEDOR[#All],3,0)</f>
        <v>https://dl.dropbox.com/s/1f9hzgblcmuen4a/A10.png</v>
      </c>
      <c r="I205">
        <v>28</v>
      </c>
      <c r="J205">
        <v>938.42</v>
      </c>
      <c r="K205">
        <v>1100</v>
      </c>
      <c r="L205" s="2">
        <v>44034</v>
      </c>
    </row>
    <row r="206" spans="1:12" x14ac:dyDescent="0.25">
      <c r="A206">
        <v>205</v>
      </c>
      <c r="B206" t="s">
        <v>22</v>
      </c>
      <c r="C206" s="4">
        <v>5</v>
      </c>
      <c r="D206" s="4" t="str">
        <f>VLOOKUP(JOYERIA_JPV[[#This Row],[ID_PRODUCTOS]],PRODUCTOS[#All],2,0)</f>
        <v>pUlseraS de PLATA RODIADA 925</v>
      </c>
      <c r="E20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206">
        <v>10007</v>
      </c>
      <c r="G206" s="1" t="s">
        <v>53</v>
      </c>
      <c r="H206" s="1" t="str">
        <f>VLOOKUP(JOYERIA_JPV[[#This Row],[ID_VENDEDOR]],FOTO_VENDEDOR[#All],3,0)</f>
        <v>https://dl.dropbox.com/s/jveyj0btov87izo/A38.png</v>
      </c>
      <c r="I206">
        <v>4</v>
      </c>
      <c r="J206">
        <v>1053.78</v>
      </c>
      <c r="K206">
        <v>1500</v>
      </c>
      <c r="L206" s="2">
        <v>44035</v>
      </c>
    </row>
    <row r="207" spans="1:12" x14ac:dyDescent="0.25">
      <c r="A207">
        <v>206</v>
      </c>
      <c r="B207" t="s">
        <v>15</v>
      </c>
      <c r="C207" s="4">
        <v>6</v>
      </c>
      <c r="D207" s="4" t="str">
        <f>VLOOKUP(JOYERIA_JPV[[#This Row],[ID_PRODUCTOS]],PRODUCTOS[#All],2,0)</f>
        <v>broches de PLATINO con PIEDRAS PRECIO$AS</v>
      </c>
      <c r="E20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207">
        <v>10008</v>
      </c>
      <c r="G207" s="1" t="s">
        <v>73</v>
      </c>
      <c r="H207" s="1" t="str">
        <f>VLOOKUP(JOYERIA_JPV[[#This Row],[ID_VENDEDOR]],FOTO_VENDEDOR[#All],3,0)</f>
        <v>https://dl.dropbox.com/s/z4geyw1u2psmm47/A16.png</v>
      </c>
      <c r="I207">
        <v>32</v>
      </c>
      <c r="J207">
        <v>645.70000000000005</v>
      </c>
      <c r="K207">
        <v>900</v>
      </c>
      <c r="L207" s="2">
        <v>44036</v>
      </c>
    </row>
    <row r="208" spans="1:12" x14ac:dyDescent="0.25">
      <c r="A208">
        <v>207</v>
      </c>
      <c r="B208" t="s">
        <v>6</v>
      </c>
      <c r="C208" s="4">
        <v>7</v>
      </c>
      <c r="D208" s="4" t="str">
        <f>VLOOKUP(JOYERIA_JPV[[#This Row],[ID_PRODUCTOS]],PRODUCTOS[#All],2,0)</f>
        <v>caDEnas de ORO ROSA 10k</v>
      </c>
      <c r="E208" s="11" t="str">
        <f>VLOOKUP(JOYERIA_JPV[[#This Row],[ID_PRODUCTOS]],PRODUCTOS[#All],3,0)</f>
        <v>https://russiangold.com/78813-large_default/amarillo-italiano-14k-585-oro-nuevo-figaro-cadena-solida-cc042y.jpg</v>
      </c>
      <c r="F208">
        <v>10009</v>
      </c>
      <c r="G208" s="1" t="s">
        <v>57</v>
      </c>
      <c r="H208" s="1" t="str">
        <f>VLOOKUP(JOYERIA_JPV[[#This Row],[ID_VENDEDOR]],FOTO_VENDEDOR[#All],3,0)</f>
        <v>https://dl.dropbox.com/s/0jkab8w6ie0h91z/A42.png</v>
      </c>
      <c r="I208">
        <v>37</v>
      </c>
      <c r="J208">
        <v>1063.04</v>
      </c>
      <c r="K208">
        <v>1500</v>
      </c>
      <c r="L208" s="2">
        <v>44037</v>
      </c>
    </row>
    <row r="209" spans="1:12" x14ac:dyDescent="0.25">
      <c r="A209">
        <v>208</v>
      </c>
      <c r="B209" t="s">
        <v>25</v>
      </c>
      <c r="C209" s="4">
        <v>8</v>
      </c>
      <c r="D209" s="4" t="str">
        <f>VLOOKUP(JOYERIA_JPV[[#This Row],[ID_PRODUCTOS]],PRODUCTOS[#All],2,0)</f>
        <v>TObilleRas de ORO AMARILLO 14k</v>
      </c>
      <c r="E209" s="11" t="str">
        <f>VLOOKUP(JOYERIA_JPV[[#This Row],[ID_PRODUCTOS]],PRODUCTOS[#All],3,0)</f>
        <v>https://www.joseluisjoyerias.com/adm/files/FOTOS/PULSERA_ORO_JOSELUIS_718SPU24FK481A19_1.webp</v>
      </c>
      <c r="F209">
        <v>10001</v>
      </c>
      <c r="G209" s="1" t="s">
        <v>41</v>
      </c>
      <c r="H209" s="1" t="str">
        <f>VLOOKUP(JOYERIA_JPV[[#This Row],[ID_VENDEDOR]],FOTO_VENDEDOR[#All],3,0)</f>
        <v>https://dl.dropbox.com/s/4bz1xriny7ro04g/A40.png</v>
      </c>
      <c r="I209">
        <v>19</v>
      </c>
      <c r="J209">
        <v>938.42</v>
      </c>
      <c r="K209">
        <v>1100</v>
      </c>
      <c r="L209" s="2">
        <v>44038</v>
      </c>
    </row>
    <row r="210" spans="1:12" x14ac:dyDescent="0.25">
      <c r="A210">
        <v>209</v>
      </c>
      <c r="B210" t="s">
        <v>20</v>
      </c>
      <c r="C210" s="4">
        <v>9</v>
      </c>
      <c r="D210" s="4" t="str">
        <f>VLOOKUP(JOYERIA_JPV[[#This Row],[ID_PRODUCTOS]],PRODUCTOS[#All],2,0)</f>
        <v>CHARms de PLATA 925 CON INICIALES</v>
      </c>
      <c r="E21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210">
        <v>10002</v>
      </c>
      <c r="G210" s="1" t="s">
        <v>43</v>
      </c>
      <c r="H210" s="1" t="str">
        <f>VLOOKUP(JOYERIA_JPV[[#This Row],[ID_VENDEDOR]],FOTO_VENDEDOR[#All],3,0)</f>
        <v>https://dl.dropbox.com/s/yxe96df3xrzoc4y/A44.png</v>
      </c>
      <c r="I210">
        <v>21</v>
      </c>
      <c r="J210">
        <v>836.75</v>
      </c>
      <c r="K210">
        <v>1000</v>
      </c>
      <c r="L210" s="2">
        <v>44039</v>
      </c>
    </row>
    <row r="211" spans="1:12" x14ac:dyDescent="0.25">
      <c r="A211">
        <v>210</v>
      </c>
      <c r="B211" t="s">
        <v>27</v>
      </c>
      <c r="C211" s="4">
        <v>10</v>
      </c>
      <c r="D211" s="4" t="str">
        <f>VLOOKUP(JOYERIA_JPV[[#This Row],[ID_PRODUCTOS]],PRODUCTOS[#All],2,0)</f>
        <v>meDalLoneS de ORO 18k CON FOTO</v>
      </c>
      <c r="E211" s="11" t="str">
        <f>VLOOKUP(JOYERIA_JPV[[#This Row],[ID_PRODUCTOS]],PRODUCTOS[#All],3,0)</f>
        <v>https://russiangold.com/111274-product_zoom/colgante-de-oro-rosa-rojo-14k-585-carretera-de-medusa-griega-cpn053r.jpg</v>
      </c>
      <c r="F211">
        <v>10003</v>
      </c>
      <c r="G211" s="1" t="s">
        <v>45</v>
      </c>
      <c r="H211" s="1" t="str">
        <f>VLOOKUP(JOYERIA_JPV[[#This Row],[ID_VENDEDOR]],FOTO_VENDEDOR[#All],3,0)</f>
        <v>https://dl.dropboxusercontent.com/s/2lks10yyiurw2b0/A33.png</v>
      </c>
      <c r="I211">
        <v>21</v>
      </c>
      <c r="J211">
        <v>966.38</v>
      </c>
      <c r="K211">
        <v>1200</v>
      </c>
      <c r="L211" s="2">
        <v>44040</v>
      </c>
    </row>
    <row r="212" spans="1:12" x14ac:dyDescent="0.25">
      <c r="A212">
        <v>211</v>
      </c>
      <c r="B212" t="s">
        <v>22</v>
      </c>
      <c r="C212" s="4">
        <v>11</v>
      </c>
      <c r="D212" s="4" t="str">
        <f>VLOOKUP(JOYERIA_JPV[[#This Row],[ID_PRODUCTOS]],PRODUCTOS[#All],2,0)</f>
        <v>Relojes de Oro Amarillo 18k</v>
      </c>
      <c r="E212" s="11" t="str">
        <f>VLOOKUP(JOYERIA_JPV[[#This Row],[ID_PRODUCTOS]],PRODUCTOS[#All],3,0)</f>
        <v>https://zlotychlopak.pl/104676-large_default/amarillo-14k-585-oro-reloj-de-pulsera-para-senora-geneve-lw078ydglbw008y.jpg</v>
      </c>
      <c r="F212">
        <v>10004</v>
      </c>
      <c r="G212" s="1" t="s">
        <v>47</v>
      </c>
      <c r="H212" s="1" t="str">
        <f>VLOOKUP(JOYERIA_JPV[[#This Row],[ID_VENDEDOR]],FOTO_VENDEDOR[#All],3,0)</f>
        <v>https://dl.dropbox.com/s/zgx7g0h0mxubhao/A21.png</v>
      </c>
      <c r="I212">
        <v>4</v>
      </c>
      <c r="J212">
        <v>638.27</v>
      </c>
      <c r="K212">
        <v>800</v>
      </c>
      <c r="L212" s="2">
        <v>44041</v>
      </c>
    </row>
    <row r="213" spans="1:12" x14ac:dyDescent="0.25">
      <c r="A213">
        <v>212</v>
      </c>
      <c r="B213" t="s">
        <v>14</v>
      </c>
      <c r="C213" s="4">
        <v>12</v>
      </c>
      <c r="D213" s="4" t="str">
        <f>VLOOKUP(JOYERIA_JPV[[#This Row],[ID_PRODUCTOS]],PRODUCTOS[#All],2,0)</f>
        <v>Cufflinks de Plata 925</v>
      </c>
      <c r="E213" s="11" t="str">
        <f>VLOOKUP(JOYERIA_JPV[[#This Row],[ID_PRODUCTOS]],PRODUCTOS[#All],3,0)</f>
        <v>https://www.mesaregalos.mx/wp-content/uploads/2021/08/Cufflinks_20Pliage_20_20Sterling_20silver_06753810000001_STQP.png</v>
      </c>
      <c r="F213">
        <v>10005</v>
      </c>
      <c r="G213" s="1" t="s">
        <v>49</v>
      </c>
      <c r="H213" s="1" t="str">
        <f>VLOOKUP(JOYERIA_JPV[[#This Row],[ID_VENDEDOR]],FOTO_VENDEDOR[#All],3,0)</f>
        <v>https://dl.dropboxusercontent.com/s/id0gj57k6z3m73q/A34.png</v>
      </c>
      <c r="I213">
        <v>42</v>
      </c>
      <c r="J213">
        <v>1265.2</v>
      </c>
      <c r="K213">
        <v>1800</v>
      </c>
      <c r="L213" s="2">
        <v>44042</v>
      </c>
    </row>
    <row r="214" spans="1:12" x14ac:dyDescent="0.25">
      <c r="A214">
        <v>213</v>
      </c>
      <c r="B214" t="s">
        <v>7</v>
      </c>
      <c r="C214" s="4">
        <v>13</v>
      </c>
      <c r="D214" s="4" t="str">
        <f>VLOOKUP(JOYERIA_JPV[[#This Row],[ID_PRODUCTOS]],PRODUCTOS[#All],2,0)</f>
        <v>Pendientes de Diamantes en Oro Blanco 14k</v>
      </c>
      <c r="E214" s="11" t="str">
        <f>VLOOKUP(JOYERIA_JPV[[#This Row],[ID_PRODUCTOS]],PRODUCTOS[#All],3,0)</f>
        <v>https://i.pinimg.com/originals/ef/2f/1e/ef2f1e78cb0658f1626038cefbdca0f7.png</v>
      </c>
      <c r="F214">
        <v>10006</v>
      </c>
      <c r="G214" s="1" t="s">
        <v>51</v>
      </c>
      <c r="H214" s="1" t="str">
        <f>VLOOKUP(JOYERIA_JPV[[#This Row],[ID_VENDEDOR]],FOTO_VENDEDOR[#All],3,0)</f>
        <v>https://dl.dropbox.com/s/1f9hzgblcmuen4a/A10.png</v>
      </c>
      <c r="I214">
        <v>25</v>
      </c>
      <c r="J214">
        <v>352.49</v>
      </c>
      <c r="K214">
        <v>500</v>
      </c>
      <c r="L214" s="2">
        <v>44043</v>
      </c>
    </row>
    <row r="215" spans="1:12" x14ac:dyDescent="0.25">
      <c r="A215">
        <v>214</v>
      </c>
      <c r="B215" t="s">
        <v>8</v>
      </c>
      <c r="C215" s="4">
        <v>14</v>
      </c>
      <c r="D215" s="4" t="str">
        <f>VLOOKUP(JOYERIA_JPV[[#This Row],[ID_PRODUCTOS]],PRODUCTOS[#All],2,0)</f>
        <v>Anillos de Compromiso con Diamante</v>
      </c>
      <c r="E215" s="11" t="str">
        <f>VLOOKUP(JOYERIA_JPV[[#This Row],[ID_PRODUCTOS]],PRODUCTOS[#All],3,0)</f>
        <v>https://www.elrubi.es/wp-content/uploads/2019/03/Anillo-de-compromiso-con-piedra-diamante-1.png</v>
      </c>
      <c r="F215">
        <v>10007</v>
      </c>
      <c r="G215" s="1" t="s">
        <v>53</v>
      </c>
      <c r="H215" s="1" t="str">
        <f>VLOOKUP(JOYERIA_JPV[[#This Row],[ID_VENDEDOR]],FOTO_VENDEDOR[#All],3,0)</f>
        <v>https://dl.dropbox.com/s/jveyj0btov87izo/A38.png</v>
      </c>
      <c r="I215">
        <v>4</v>
      </c>
      <c r="J215">
        <v>938.42</v>
      </c>
      <c r="K215">
        <v>1100</v>
      </c>
      <c r="L215" s="2">
        <v>44044</v>
      </c>
    </row>
    <row r="216" spans="1:12" x14ac:dyDescent="0.25">
      <c r="A216">
        <v>215</v>
      </c>
      <c r="B216" t="s">
        <v>24</v>
      </c>
      <c r="C216" s="4">
        <v>15</v>
      </c>
      <c r="D216" s="4" t="str">
        <f>VLOOKUP(JOYERIA_JPV[[#This Row],[ID_PRODUCTOS]],PRODUCTOS[#All],2,0)</f>
        <v>Brazaletes de Cuero con Detalles en Plata</v>
      </c>
      <c r="E216" s="11" t="str">
        <f>VLOOKUP(JOYERIA_JPV[[#This Row],[ID_PRODUCTOS]],PRODUCTOS[#All],3,0)</f>
        <v>https://global.zancangioielli.com/11031-large_default/pulsera-zancan-de-plata-y-piel-con-pluma.jpg</v>
      </c>
      <c r="F216">
        <v>10008</v>
      </c>
      <c r="G216" s="1" t="s">
        <v>73</v>
      </c>
      <c r="H216" s="1" t="str">
        <f>VLOOKUP(JOYERIA_JPV[[#This Row],[ID_VENDEDOR]],FOTO_VENDEDOR[#All],3,0)</f>
        <v>https://dl.dropbox.com/s/z4geyw1u2psmm47/A16.png</v>
      </c>
      <c r="I216">
        <v>28</v>
      </c>
      <c r="J216">
        <v>572.95000000000005</v>
      </c>
      <c r="K216">
        <v>800</v>
      </c>
      <c r="L216" s="2">
        <v>44045</v>
      </c>
    </row>
    <row r="217" spans="1:12" x14ac:dyDescent="0.25">
      <c r="A217">
        <v>216</v>
      </c>
      <c r="B217" t="s">
        <v>15</v>
      </c>
      <c r="C217" s="4">
        <v>16</v>
      </c>
      <c r="D217" s="4" t="str">
        <f>VLOOKUP(JOYERIA_JPV[[#This Row],[ID_PRODUCTOS]],PRODUCTOS[#All],2,0)</f>
        <v>Relojes de Plata con Correa de Cuero</v>
      </c>
      <c r="E217" s="11" t="str">
        <f>VLOOKUP(JOYERIA_JPV[[#This Row],[ID_PRODUCTOS]],PRODUCTOS[#All],3,0)</f>
        <v>https://festina.cl/22062-large_default/timeless-chronograph-f16760-7-con-esfera-azul.jpg</v>
      </c>
      <c r="F217">
        <v>10009</v>
      </c>
      <c r="G217" s="1" t="s">
        <v>57</v>
      </c>
      <c r="H217" s="1" t="str">
        <f>VLOOKUP(JOYERIA_JPV[[#This Row],[ID_VENDEDOR]],FOTO_VENDEDOR[#All],3,0)</f>
        <v>https://dl.dropbox.com/s/0jkab8w6ie0h91z/A42.png</v>
      </c>
      <c r="I217">
        <v>32</v>
      </c>
      <c r="J217">
        <v>1667.47</v>
      </c>
      <c r="K217">
        <v>2200</v>
      </c>
      <c r="L217" s="2">
        <v>44046</v>
      </c>
    </row>
    <row r="218" spans="1:12" x14ac:dyDescent="0.25">
      <c r="A218">
        <v>217</v>
      </c>
      <c r="B218" t="s">
        <v>8</v>
      </c>
      <c r="C218" s="4">
        <v>17</v>
      </c>
      <c r="D218" s="4" t="str">
        <f>VLOOKUP(JOYERIA_JPV[[#This Row],[ID_PRODUCTOS]],PRODUCTOS[#All],2,0)</f>
        <v>Broches de Oro con Piedras Preciosas</v>
      </c>
      <c r="E21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218">
        <v>10001</v>
      </c>
      <c r="G218" s="1" t="s">
        <v>41</v>
      </c>
      <c r="H218" s="1" t="str">
        <f>VLOOKUP(JOYERIA_JPV[[#This Row],[ID_VENDEDOR]],FOTO_VENDEDOR[#All],3,0)</f>
        <v>https://dl.dropbox.com/s/4bz1xriny7ro04g/A40.png</v>
      </c>
      <c r="I218">
        <v>34</v>
      </c>
      <c r="J218">
        <v>216.19</v>
      </c>
      <c r="K218">
        <v>300</v>
      </c>
      <c r="L218" s="2">
        <v>44047</v>
      </c>
    </row>
    <row r="219" spans="1:12" x14ac:dyDescent="0.25">
      <c r="A219">
        <v>218</v>
      </c>
      <c r="B219" t="s">
        <v>26</v>
      </c>
      <c r="C219" s="4">
        <v>18</v>
      </c>
      <c r="D219" s="4" t="str">
        <f>VLOOKUP(JOYERIA_JPV[[#This Row],[ID_PRODUCTOS]],PRODUCTOS[#All],2,0)</f>
        <v>Anillos de Moda con Gemas Coloridas</v>
      </c>
      <c r="E21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219">
        <v>10002</v>
      </c>
      <c r="G219" s="1" t="s">
        <v>43</v>
      </c>
      <c r="H219" s="1" t="str">
        <f>VLOOKUP(JOYERIA_JPV[[#This Row],[ID_VENDEDOR]],FOTO_VENDEDOR[#All],3,0)</f>
        <v>https://dl.dropbox.com/s/yxe96df3xrzoc4y/A44.png</v>
      </c>
      <c r="I219">
        <v>36</v>
      </c>
      <c r="J219">
        <v>1063.04</v>
      </c>
      <c r="K219">
        <v>1500</v>
      </c>
      <c r="L219" s="2">
        <v>44048</v>
      </c>
    </row>
    <row r="220" spans="1:12" x14ac:dyDescent="0.25">
      <c r="A220">
        <v>219</v>
      </c>
      <c r="B220" t="s">
        <v>17</v>
      </c>
      <c r="C220" s="4">
        <v>19</v>
      </c>
      <c r="D220" s="4" t="str">
        <f>VLOOKUP(JOYERIA_JPV[[#This Row],[ID_PRODUCTOS]],PRODUCTOS[#All],2,0)</f>
        <v>Collares de Perlas Naturales</v>
      </c>
      <c r="E220" s="11" t="str">
        <f>VLOOKUP(JOYERIA_JPV[[#This Row],[ID_PRODUCTOS]],PRODUCTOS[#All],3,0)</f>
        <v>https://yanesmadrid.com/10619-large_default/collar-bolzano-perlas-plata-dorada.jpg</v>
      </c>
      <c r="F220">
        <v>10003</v>
      </c>
      <c r="G220" s="1" t="s">
        <v>45</v>
      </c>
      <c r="H220" s="1" t="str">
        <f>VLOOKUP(JOYERIA_JPV[[#This Row],[ID_VENDEDOR]],FOTO_VENDEDOR[#All],3,0)</f>
        <v>https://dl.dropboxusercontent.com/s/2lks10yyiurw2b0/A33.png</v>
      </c>
      <c r="I220">
        <v>37</v>
      </c>
      <c r="J220">
        <v>757.81</v>
      </c>
      <c r="K220">
        <v>950</v>
      </c>
      <c r="L220" s="2">
        <v>44049</v>
      </c>
    </row>
    <row r="221" spans="1:12" x14ac:dyDescent="0.25">
      <c r="A221">
        <v>220</v>
      </c>
      <c r="B221" t="s">
        <v>8</v>
      </c>
      <c r="C221" s="4">
        <v>20</v>
      </c>
      <c r="D221" s="4" t="str">
        <f>VLOOKUP(JOYERIA_JPV[[#This Row],[ID_PRODUCTOS]],PRODUCTOS[#All],2,0)</f>
        <v>Cadenas de Oro con Colgantes Personalizados</v>
      </c>
      <c r="E221" s="11" t="str">
        <f>VLOOKUP(JOYERIA_JPV[[#This Row],[ID_PRODUCTOS]],PRODUCTOS[#All],3,0)</f>
        <v>https://www.joyeriasanchez.com/50236-large_default/gargantilla-visalia-personalizada-oro-18k.jpg</v>
      </c>
      <c r="F221">
        <v>10004</v>
      </c>
      <c r="G221" s="1" t="s">
        <v>47</v>
      </c>
      <c r="H221" s="1" t="str">
        <f>VLOOKUP(JOYERIA_JPV[[#This Row],[ID_VENDEDOR]],FOTO_VENDEDOR[#All],3,0)</f>
        <v>https://dl.dropbox.com/s/zgx7g0h0mxubhao/A21.png</v>
      </c>
      <c r="I221">
        <v>34</v>
      </c>
      <c r="J221">
        <v>211.41</v>
      </c>
      <c r="K221">
        <v>300</v>
      </c>
      <c r="L221" s="2">
        <v>44050</v>
      </c>
    </row>
    <row r="222" spans="1:12" x14ac:dyDescent="0.25">
      <c r="A222">
        <v>221</v>
      </c>
      <c r="B222" t="s">
        <v>23</v>
      </c>
      <c r="C222" s="4">
        <v>1</v>
      </c>
      <c r="D222" s="4" t="str">
        <f>VLOOKUP(JOYERIA_JPV[[#This Row],[ID_PRODUCTOS]],PRODUCTOS[#All],2,0)</f>
        <v>ANilloS de ORO 18k</v>
      </c>
      <c r="E222" s="11" t="str">
        <f>VLOOKUP(JOYERIA_JPV[[#This Row],[ID_PRODUCTOS]],PRODUCTOS[#All],3,0)</f>
        <v>https://i.pinimg.com/originals/99/f6/cc/99f6cc0f226be0aa4d25ea9959e06099.png</v>
      </c>
      <c r="F222">
        <v>10005</v>
      </c>
      <c r="G222" s="1" t="s">
        <v>49</v>
      </c>
      <c r="H222" s="1" t="str">
        <f>VLOOKUP(JOYERIA_JPV[[#This Row],[ID_VENDEDOR]],FOTO_VENDEDOR[#All],3,0)</f>
        <v>https://dl.dropboxusercontent.com/s/id0gj57k6z3m73q/A34.png</v>
      </c>
      <c r="I222">
        <v>14</v>
      </c>
      <c r="J222">
        <v>1483.61</v>
      </c>
      <c r="K222">
        <v>2000</v>
      </c>
      <c r="L222" s="2">
        <v>44051</v>
      </c>
    </row>
    <row r="223" spans="1:12" x14ac:dyDescent="0.25">
      <c r="A223">
        <v>222</v>
      </c>
      <c r="B223" t="s">
        <v>23</v>
      </c>
      <c r="C223" s="4">
        <v>2</v>
      </c>
      <c r="D223" s="4" t="str">
        <f>VLOOKUP(JOYERIA_JPV[[#This Row],[ID_PRODUCTOS]],PRODUCTOS[#All],2,0)</f>
        <v>aReTes de PLATA 925</v>
      </c>
      <c r="E223" s="11" t="str">
        <f>VLOOKUP(JOYERIA_JPV[[#This Row],[ID_PRODUCTOS]],PRODUCTOS[#All],3,0)</f>
        <v>https://baroqoficial.com/cdn/shop/products/Aretesdeplata925.png?v=1643904073&amp;width=2048</v>
      </c>
      <c r="F223">
        <v>10006</v>
      </c>
      <c r="G223" s="1" t="s">
        <v>51</v>
      </c>
      <c r="H223" s="1" t="str">
        <f>VLOOKUP(JOYERIA_JPV[[#This Row],[ID_VENDEDOR]],FOTO_VENDEDOR[#All],3,0)</f>
        <v>https://dl.dropbox.com/s/1f9hzgblcmuen4a/A10.png</v>
      </c>
      <c r="I223">
        <v>14</v>
      </c>
      <c r="J223">
        <v>1049.51</v>
      </c>
      <c r="K223">
        <v>1300</v>
      </c>
      <c r="L223" s="2">
        <v>44052</v>
      </c>
    </row>
    <row r="224" spans="1:12" x14ac:dyDescent="0.25">
      <c r="A224">
        <v>223</v>
      </c>
      <c r="B224" t="s">
        <v>29</v>
      </c>
      <c r="C224" s="4">
        <v>3</v>
      </c>
      <c r="D224" s="4" t="str">
        <f>VLOOKUP(JOYERIA_JPV[[#This Row],[ID_PRODUCTOS]],PRODUCTOS[#All],2,0)</f>
        <v>bRazaleteS de ORO BLANCO 14k</v>
      </c>
      <c r="E22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224">
        <v>10007</v>
      </c>
      <c r="G224" s="1" t="s">
        <v>53</v>
      </c>
      <c r="H224" s="1" t="str">
        <f>VLOOKUP(JOYERIA_JPV[[#This Row],[ID_VENDEDOR]],FOTO_VENDEDOR[#All],3,0)</f>
        <v>https://dl.dropbox.com/s/jveyj0btov87izo/A38.png</v>
      </c>
      <c r="I224">
        <v>40</v>
      </c>
      <c r="J224">
        <v>966.38</v>
      </c>
      <c r="K224">
        <v>1200</v>
      </c>
      <c r="L224" s="2">
        <v>44053</v>
      </c>
    </row>
    <row r="225" spans="1:12" x14ac:dyDescent="0.25">
      <c r="A225">
        <v>224</v>
      </c>
      <c r="B225" t="s">
        <v>7</v>
      </c>
      <c r="C225" s="4">
        <v>4</v>
      </c>
      <c r="D225" s="4" t="str">
        <f>VLOOKUP(JOYERIA_JPV[[#This Row],[ID_PRODUCTOS]],PRODUCTOS[#All],2,0)</f>
        <v>CoLLaRes de ORO AMARILLO 18k con DIAMANTES</v>
      </c>
      <c r="E225" s="11" t="str">
        <f>VLOOKUP(JOYERIA_JPV[[#This Row],[ID_PRODUCTOS]],PRODUCTOS[#All],3,0)</f>
        <v>https://img.edenly.com/pt/40/precioso-secreto-n8__8047249_1.png</v>
      </c>
      <c r="F225">
        <v>10008</v>
      </c>
      <c r="G225" s="1" t="s">
        <v>73</v>
      </c>
      <c r="H225" s="1" t="str">
        <f>VLOOKUP(JOYERIA_JPV[[#This Row],[ID_VENDEDOR]],FOTO_VENDEDOR[#All],3,0)</f>
        <v>https://dl.dropbox.com/s/z4geyw1u2psmm47/A16.png</v>
      </c>
      <c r="I225">
        <v>25</v>
      </c>
      <c r="J225">
        <v>938.42</v>
      </c>
      <c r="K225">
        <v>1100</v>
      </c>
      <c r="L225" s="2">
        <v>44054</v>
      </c>
    </row>
    <row r="226" spans="1:12" x14ac:dyDescent="0.25">
      <c r="A226">
        <v>225</v>
      </c>
      <c r="B226" t="s">
        <v>14</v>
      </c>
      <c r="C226" s="4">
        <v>5</v>
      </c>
      <c r="D226" s="4" t="str">
        <f>VLOOKUP(JOYERIA_JPV[[#This Row],[ID_PRODUCTOS]],PRODUCTOS[#All],2,0)</f>
        <v>pUlseraS de PLATA RODIADA 925</v>
      </c>
      <c r="E22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226">
        <v>10009</v>
      </c>
      <c r="G226" s="1" t="s">
        <v>57</v>
      </c>
      <c r="H226" s="1" t="str">
        <f>VLOOKUP(JOYERIA_JPV[[#This Row],[ID_VENDEDOR]],FOTO_VENDEDOR[#All],3,0)</f>
        <v>https://dl.dropbox.com/s/0jkab8w6ie0h91z/A42.png</v>
      </c>
      <c r="I226">
        <v>42</v>
      </c>
      <c r="J226">
        <v>1053.78</v>
      </c>
      <c r="K226">
        <v>1500</v>
      </c>
      <c r="L226" s="2">
        <v>44055</v>
      </c>
    </row>
    <row r="227" spans="1:12" x14ac:dyDescent="0.25">
      <c r="A227">
        <v>226</v>
      </c>
      <c r="B227" t="s">
        <v>8</v>
      </c>
      <c r="C227" s="4">
        <v>6</v>
      </c>
      <c r="D227" s="4" t="str">
        <f>VLOOKUP(JOYERIA_JPV[[#This Row],[ID_PRODUCTOS]],PRODUCTOS[#All],2,0)</f>
        <v>broches de PLATINO con PIEDRAS PRECIO$AS</v>
      </c>
      <c r="E22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227">
        <v>10001</v>
      </c>
      <c r="G227" s="1" t="s">
        <v>41</v>
      </c>
      <c r="H227" s="1" t="str">
        <f>VLOOKUP(JOYERIA_JPV[[#This Row],[ID_VENDEDOR]],FOTO_VENDEDOR[#All],3,0)</f>
        <v>https://dl.dropbox.com/s/4bz1xriny7ro04g/A40.png</v>
      </c>
      <c r="I227">
        <v>34</v>
      </c>
      <c r="J227">
        <v>645.70000000000005</v>
      </c>
      <c r="K227">
        <v>900</v>
      </c>
      <c r="L227" s="2">
        <v>44056</v>
      </c>
    </row>
    <row r="228" spans="1:12" x14ac:dyDescent="0.25">
      <c r="A228">
        <v>227</v>
      </c>
      <c r="B228" t="s">
        <v>29</v>
      </c>
      <c r="C228" s="4">
        <v>7</v>
      </c>
      <c r="D228" s="4" t="str">
        <f>VLOOKUP(JOYERIA_JPV[[#This Row],[ID_PRODUCTOS]],PRODUCTOS[#All],2,0)</f>
        <v>caDEnas de ORO ROSA 10k</v>
      </c>
      <c r="E228" s="11" t="str">
        <f>VLOOKUP(JOYERIA_JPV[[#This Row],[ID_PRODUCTOS]],PRODUCTOS[#All],3,0)</f>
        <v>https://russiangold.com/78813-large_default/amarillo-italiano-14k-585-oro-nuevo-figaro-cadena-solida-cc042y.jpg</v>
      </c>
      <c r="F228">
        <v>10002</v>
      </c>
      <c r="G228" s="1" t="s">
        <v>43</v>
      </c>
      <c r="H228" s="1" t="str">
        <f>VLOOKUP(JOYERIA_JPV[[#This Row],[ID_VENDEDOR]],FOTO_VENDEDOR[#All],3,0)</f>
        <v>https://dl.dropbox.com/s/yxe96df3xrzoc4y/A44.png</v>
      </c>
      <c r="I228">
        <v>40</v>
      </c>
      <c r="J228">
        <v>1063.04</v>
      </c>
      <c r="K228">
        <v>1500</v>
      </c>
      <c r="L228" s="2">
        <v>44057</v>
      </c>
    </row>
    <row r="229" spans="1:12" x14ac:dyDescent="0.25">
      <c r="A229">
        <v>228</v>
      </c>
      <c r="B229" t="s">
        <v>12</v>
      </c>
      <c r="C229" s="4">
        <v>8</v>
      </c>
      <c r="D229" s="4" t="str">
        <f>VLOOKUP(JOYERIA_JPV[[#This Row],[ID_PRODUCTOS]],PRODUCTOS[#All],2,0)</f>
        <v>TObilleRas de ORO AMARILLO 14k</v>
      </c>
      <c r="E229" s="11" t="str">
        <f>VLOOKUP(JOYERIA_JPV[[#This Row],[ID_PRODUCTOS]],PRODUCTOS[#All],3,0)</f>
        <v>https://www.joseluisjoyerias.com/adm/files/FOTOS/PULSERA_ORO_JOSELUIS_718SPU24FK481A19_1.webp</v>
      </c>
      <c r="F229">
        <v>10003</v>
      </c>
      <c r="G229" s="1" t="s">
        <v>45</v>
      </c>
      <c r="H229" s="1" t="str">
        <f>VLOOKUP(JOYERIA_JPV[[#This Row],[ID_VENDEDOR]],FOTO_VENDEDOR[#All],3,0)</f>
        <v>https://dl.dropboxusercontent.com/s/2lks10yyiurw2b0/A33.png</v>
      </c>
      <c r="I229">
        <v>44</v>
      </c>
      <c r="J229">
        <v>938.42</v>
      </c>
      <c r="K229">
        <v>1100</v>
      </c>
      <c r="L229" s="2">
        <v>44058</v>
      </c>
    </row>
    <row r="230" spans="1:12" x14ac:dyDescent="0.25">
      <c r="A230">
        <v>229</v>
      </c>
      <c r="B230" t="s">
        <v>16</v>
      </c>
      <c r="C230" s="4">
        <v>9</v>
      </c>
      <c r="D230" s="4" t="str">
        <f>VLOOKUP(JOYERIA_JPV[[#This Row],[ID_PRODUCTOS]],PRODUCTOS[#All],2,0)</f>
        <v>CHARms de PLATA 925 CON INICIALES</v>
      </c>
      <c r="E23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230">
        <v>10004</v>
      </c>
      <c r="G230" s="1" t="s">
        <v>47</v>
      </c>
      <c r="H230" s="1" t="str">
        <f>VLOOKUP(JOYERIA_JPV[[#This Row],[ID_VENDEDOR]],FOTO_VENDEDOR[#All],3,0)</f>
        <v>https://dl.dropbox.com/s/zgx7g0h0mxubhao/A21.png</v>
      </c>
      <c r="I230">
        <v>23</v>
      </c>
      <c r="J230">
        <v>836.75</v>
      </c>
      <c r="K230">
        <v>1000</v>
      </c>
      <c r="L230" s="2">
        <v>44059</v>
      </c>
    </row>
    <row r="231" spans="1:12" x14ac:dyDescent="0.25">
      <c r="A231">
        <v>230</v>
      </c>
      <c r="B231" t="s">
        <v>27</v>
      </c>
      <c r="C231" s="4">
        <v>10</v>
      </c>
      <c r="D231" s="4" t="str">
        <f>VLOOKUP(JOYERIA_JPV[[#This Row],[ID_PRODUCTOS]],PRODUCTOS[#All],2,0)</f>
        <v>meDalLoneS de ORO 18k CON FOTO</v>
      </c>
      <c r="E231" s="11" t="str">
        <f>VLOOKUP(JOYERIA_JPV[[#This Row],[ID_PRODUCTOS]],PRODUCTOS[#All],3,0)</f>
        <v>https://russiangold.com/111274-product_zoom/colgante-de-oro-rosa-rojo-14k-585-carretera-de-medusa-griega-cpn053r.jpg</v>
      </c>
      <c r="F231">
        <v>10005</v>
      </c>
      <c r="G231" s="1" t="s">
        <v>49</v>
      </c>
      <c r="H231" s="1" t="str">
        <f>VLOOKUP(JOYERIA_JPV[[#This Row],[ID_VENDEDOR]],FOTO_VENDEDOR[#All],3,0)</f>
        <v>https://dl.dropboxusercontent.com/s/id0gj57k6z3m73q/A34.png</v>
      </c>
      <c r="I231">
        <v>21</v>
      </c>
      <c r="J231">
        <v>966.38</v>
      </c>
      <c r="K231">
        <v>1200</v>
      </c>
      <c r="L231" s="2">
        <v>44060</v>
      </c>
    </row>
    <row r="232" spans="1:12" x14ac:dyDescent="0.25">
      <c r="A232">
        <v>231</v>
      </c>
      <c r="B232" t="s">
        <v>12</v>
      </c>
      <c r="C232" s="4">
        <v>11</v>
      </c>
      <c r="D232" s="4" t="str">
        <f>VLOOKUP(JOYERIA_JPV[[#This Row],[ID_PRODUCTOS]],PRODUCTOS[#All],2,0)</f>
        <v>Relojes de Oro Amarillo 18k</v>
      </c>
      <c r="E232" s="11" t="str">
        <f>VLOOKUP(JOYERIA_JPV[[#This Row],[ID_PRODUCTOS]],PRODUCTOS[#All],3,0)</f>
        <v>https://zlotychlopak.pl/104676-large_default/amarillo-14k-585-oro-reloj-de-pulsera-para-senora-geneve-lw078ydglbw008y.jpg</v>
      </c>
      <c r="F232">
        <v>10006</v>
      </c>
      <c r="G232" s="1" t="s">
        <v>51</v>
      </c>
      <c r="H232" s="1" t="str">
        <f>VLOOKUP(JOYERIA_JPV[[#This Row],[ID_VENDEDOR]],FOTO_VENDEDOR[#All],3,0)</f>
        <v>https://dl.dropbox.com/s/1f9hzgblcmuen4a/A10.png</v>
      </c>
      <c r="I232">
        <v>44</v>
      </c>
      <c r="J232">
        <v>638.27</v>
      </c>
      <c r="K232">
        <v>800</v>
      </c>
      <c r="L232" s="2">
        <v>44061</v>
      </c>
    </row>
    <row r="233" spans="1:12" x14ac:dyDescent="0.25">
      <c r="A233">
        <v>232</v>
      </c>
      <c r="B233" t="s">
        <v>6</v>
      </c>
      <c r="C233" s="4">
        <v>12</v>
      </c>
      <c r="D233" s="4" t="str">
        <f>VLOOKUP(JOYERIA_JPV[[#This Row],[ID_PRODUCTOS]],PRODUCTOS[#All],2,0)</f>
        <v>Cufflinks de Plata 925</v>
      </c>
      <c r="E233" s="11" t="str">
        <f>VLOOKUP(JOYERIA_JPV[[#This Row],[ID_PRODUCTOS]],PRODUCTOS[#All],3,0)</f>
        <v>https://www.mesaregalos.mx/wp-content/uploads/2021/08/Cufflinks_20Pliage_20_20Sterling_20silver_06753810000001_STQP.png</v>
      </c>
      <c r="F233">
        <v>10007</v>
      </c>
      <c r="G233" s="1" t="s">
        <v>53</v>
      </c>
      <c r="H233" s="1" t="str">
        <f>VLOOKUP(JOYERIA_JPV[[#This Row],[ID_VENDEDOR]],FOTO_VENDEDOR[#All],3,0)</f>
        <v>https://dl.dropbox.com/s/jveyj0btov87izo/A38.png</v>
      </c>
      <c r="I233">
        <v>37</v>
      </c>
      <c r="J233">
        <v>1265.2</v>
      </c>
      <c r="K233">
        <v>1800</v>
      </c>
      <c r="L233" s="2">
        <v>44062</v>
      </c>
    </row>
    <row r="234" spans="1:12" x14ac:dyDescent="0.25">
      <c r="A234">
        <v>233</v>
      </c>
      <c r="B234" t="s">
        <v>22</v>
      </c>
      <c r="C234" s="4">
        <v>13</v>
      </c>
      <c r="D234" s="4" t="str">
        <f>VLOOKUP(JOYERIA_JPV[[#This Row],[ID_PRODUCTOS]],PRODUCTOS[#All],2,0)</f>
        <v>Pendientes de Diamantes en Oro Blanco 14k</v>
      </c>
      <c r="E234" s="11" t="str">
        <f>VLOOKUP(JOYERIA_JPV[[#This Row],[ID_PRODUCTOS]],PRODUCTOS[#All],3,0)</f>
        <v>https://i.pinimg.com/originals/ef/2f/1e/ef2f1e78cb0658f1626038cefbdca0f7.png</v>
      </c>
      <c r="F234">
        <v>10008</v>
      </c>
      <c r="G234" s="1" t="s">
        <v>73</v>
      </c>
      <c r="H234" s="1" t="str">
        <f>VLOOKUP(JOYERIA_JPV[[#This Row],[ID_VENDEDOR]],FOTO_VENDEDOR[#All],3,0)</f>
        <v>https://dl.dropbox.com/s/z4geyw1u2psmm47/A16.png</v>
      </c>
      <c r="I234">
        <v>4</v>
      </c>
      <c r="J234">
        <v>352.49</v>
      </c>
      <c r="K234">
        <v>500</v>
      </c>
      <c r="L234" s="2">
        <v>44063</v>
      </c>
    </row>
    <row r="235" spans="1:12" x14ac:dyDescent="0.25">
      <c r="A235">
        <v>234</v>
      </c>
      <c r="B235" t="s">
        <v>23</v>
      </c>
      <c r="C235" s="4">
        <v>14</v>
      </c>
      <c r="D235" s="4" t="str">
        <f>VLOOKUP(JOYERIA_JPV[[#This Row],[ID_PRODUCTOS]],PRODUCTOS[#All],2,0)</f>
        <v>Anillos de Compromiso con Diamante</v>
      </c>
      <c r="E235" s="11" t="str">
        <f>VLOOKUP(JOYERIA_JPV[[#This Row],[ID_PRODUCTOS]],PRODUCTOS[#All],3,0)</f>
        <v>https://www.elrubi.es/wp-content/uploads/2019/03/Anillo-de-compromiso-con-piedra-diamante-1.png</v>
      </c>
      <c r="F235">
        <v>10009</v>
      </c>
      <c r="G235" s="1" t="s">
        <v>57</v>
      </c>
      <c r="H235" s="1" t="str">
        <f>VLOOKUP(JOYERIA_JPV[[#This Row],[ID_VENDEDOR]],FOTO_VENDEDOR[#All],3,0)</f>
        <v>https://dl.dropbox.com/s/0jkab8w6ie0h91z/A42.png</v>
      </c>
      <c r="I235">
        <v>14</v>
      </c>
      <c r="J235">
        <v>938.42</v>
      </c>
      <c r="K235">
        <v>1100</v>
      </c>
      <c r="L235" s="2">
        <v>44064</v>
      </c>
    </row>
    <row r="236" spans="1:12" x14ac:dyDescent="0.25">
      <c r="A236">
        <v>235</v>
      </c>
      <c r="B236" t="s">
        <v>27</v>
      </c>
      <c r="C236" s="4">
        <v>15</v>
      </c>
      <c r="D236" s="4" t="str">
        <f>VLOOKUP(JOYERIA_JPV[[#This Row],[ID_PRODUCTOS]],PRODUCTOS[#All],2,0)</f>
        <v>Brazaletes de Cuero con Detalles en Plata</v>
      </c>
      <c r="E236" s="11" t="str">
        <f>VLOOKUP(JOYERIA_JPV[[#This Row],[ID_PRODUCTOS]],PRODUCTOS[#All],3,0)</f>
        <v>https://global.zancangioielli.com/11031-large_default/pulsera-zancan-de-plata-y-piel-con-pluma.jpg</v>
      </c>
      <c r="F236">
        <v>10001</v>
      </c>
      <c r="G236" s="1" t="s">
        <v>41</v>
      </c>
      <c r="H236" s="1" t="str">
        <f>VLOOKUP(JOYERIA_JPV[[#This Row],[ID_VENDEDOR]],FOTO_VENDEDOR[#All],3,0)</f>
        <v>https://dl.dropbox.com/s/4bz1xriny7ro04g/A40.png</v>
      </c>
      <c r="I236">
        <v>21</v>
      </c>
      <c r="J236">
        <v>572.95000000000005</v>
      </c>
      <c r="K236">
        <v>800</v>
      </c>
      <c r="L236" s="2">
        <v>44065</v>
      </c>
    </row>
    <row r="237" spans="1:12" x14ac:dyDescent="0.25">
      <c r="A237">
        <v>236</v>
      </c>
      <c r="B237" t="s">
        <v>24</v>
      </c>
      <c r="C237" s="4">
        <v>16</v>
      </c>
      <c r="D237" s="4" t="str">
        <f>VLOOKUP(JOYERIA_JPV[[#This Row],[ID_PRODUCTOS]],PRODUCTOS[#All],2,0)</f>
        <v>Relojes de Plata con Correa de Cuero</v>
      </c>
      <c r="E237" s="11" t="str">
        <f>VLOOKUP(JOYERIA_JPV[[#This Row],[ID_PRODUCTOS]],PRODUCTOS[#All],3,0)</f>
        <v>https://festina.cl/22062-large_default/timeless-chronograph-f16760-7-con-esfera-azul.jpg</v>
      </c>
      <c r="F237">
        <v>10002</v>
      </c>
      <c r="G237" s="1" t="s">
        <v>43</v>
      </c>
      <c r="H237" s="1" t="str">
        <f>VLOOKUP(JOYERIA_JPV[[#This Row],[ID_VENDEDOR]],FOTO_VENDEDOR[#All],3,0)</f>
        <v>https://dl.dropbox.com/s/yxe96df3xrzoc4y/A44.png</v>
      </c>
      <c r="I237">
        <v>28</v>
      </c>
      <c r="J237">
        <v>1667.47</v>
      </c>
      <c r="K237">
        <v>2200</v>
      </c>
      <c r="L237" s="2">
        <v>44066</v>
      </c>
    </row>
    <row r="238" spans="1:12" x14ac:dyDescent="0.25">
      <c r="A238">
        <v>237</v>
      </c>
      <c r="B238" t="s">
        <v>5</v>
      </c>
      <c r="C238" s="4">
        <v>17</v>
      </c>
      <c r="D238" s="4" t="str">
        <f>VLOOKUP(JOYERIA_JPV[[#This Row],[ID_PRODUCTOS]],PRODUCTOS[#All],2,0)</f>
        <v>Broches de Oro con Piedras Preciosas</v>
      </c>
      <c r="E23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238">
        <v>10003</v>
      </c>
      <c r="G238" s="1" t="s">
        <v>45</v>
      </c>
      <c r="H238" s="1" t="str">
        <f>VLOOKUP(JOYERIA_JPV[[#This Row],[ID_VENDEDOR]],FOTO_VENDEDOR[#All],3,0)</f>
        <v>https://dl.dropboxusercontent.com/s/2lks10yyiurw2b0/A33.png</v>
      </c>
      <c r="I238">
        <v>10</v>
      </c>
      <c r="J238">
        <v>216.19</v>
      </c>
      <c r="K238">
        <v>300</v>
      </c>
      <c r="L238" s="2">
        <v>44067</v>
      </c>
    </row>
    <row r="239" spans="1:12" x14ac:dyDescent="0.25">
      <c r="A239">
        <v>238</v>
      </c>
      <c r="B239" t="s">
        <v>16</v>
      </c>
      <c r="C239" s="4">
        <v>18</v>
      </c>
      <c r="D239" s="4" t="str">
        <f>VLOOKUP(JOYERIA_JPV[[#This Row],[ID_PRODUCTOS]],PRODUCTOS[#All],2,0)</f>
        <v>Anillos de Moda con Gemas Coloridas</v>
      </c>
      <c r="E23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239">
        <v>10004</v>
      </c>
      <c r="G239" s="1" t="s">
        <v>47</v>
      </c>
      <c r="H239" s="1" t="str">
        <f>VLOOKUP(JOYERIA_JPV[[#This Row],[ID_VENDEDOR]],FOTO_VENDEDOR[#All],3,0)</f>
        <v>https://dl.dropbox.com/s/zgx7g0h0mxubhao/A21.png</v>
      </c>
      <c r="I239">
        <v>23</v>
      </c>
      <c r="J239">
        <v>1063.04</v>
      </c>
      <c r="K239">
        <v>1500</v>
      </c>
      <c r="L239" s="2">
        <v>44068</v>
      </c>
    </row>
    <row r="240" spans="1:12" x14ac:dyDescent="0.25">
      <c r="A240">
        <v>239</v>
      </c>
      <c r="B240" t="s">
        <v>5</v>
      </c>
      <c r="C240" s="4">
        <v>19</v>
      </c>
      <c r="D240" s="4" t="str">
        <f>VLOOKUP(JOYERIA_JPV[[#This Row],[ID_PRODUCTOS]],PRODUCTOS[#All],2,0)</f>
        <v>Collares de Perlas Naturales</v>
      </c>
      <c r="E240" s="11" t="str">
        <f>VLOOKUP(JOYERIA_JPV[[#This Row],[ID_PRODUCTOS]],PRODUCTOS[#All],3,0)</f>
        <v>https://yanesmadrid.com/10619-large_default/collar-bolzano-perlas-plata-dorada.jpg</v>
      </c>
      <c r="F240">
        <v>10005</v>
      </c>
      <c r="G240" s="1" t="s">
        <v>49</v>
      </c>
      <c r="H240" s="1" t="str">
        <f>VLOOKUP(JOYERIA_JPV[[#This Row],[ID_VENDEDOR]],FOTO_VENDEDOR[#All],3,0)</f>
        <v>https://dl.dropboxusercontent.com/s/id0gj57k6z3m73q/A34.png</v>
      </c>
      <c r="I240">
        <v>10</v>
      </c>
      <c r="J240">
        <v>757.81</v>
      </c>
      <c r="K240">
        <v>950</v>
      </c>
      <c r="L240" s="2">
        <v>44069</v>
      </c>
    </row>
    <row r="241" spans="1:12" x14ac:dyDescent="0.25">
      <c r="A241">
        <v>240</v>
      </c>
      <c r="B241" t="s">
        <v>16</v>
      </c>
      <c r="C241" s="4">
        <v>20</v>
      </c>
      <c r="D241" s="4" t="str">
        <f>VLOOKUP(JOYERIA_JPV[[#This Row],[ID_PRODUCTOS]],PRODUCTOS[#All],2,0)</f>
        <v>Cadenas de Oro con Colgantes Personalizados</v>
      </c>
      <c r="E241" s="11" t="str">
        <f>VLOOKUP(JOYERIA_JPV[[#This Row],[ID_PRODUCTOS]],PRODUCTOS[#All],3,0)</f>
        <v>https://www.joyeriasanchez.com/50236-large_default/gargantilla-visalia-personalizada-oro-18k.jpg</v>
      </c>
      <c r="F241">
        <v>10006</v>
      </c>
      <c r="G241" s="1" t="s">
        <v>51</v>
      </c>
      <c r="H241" s="1" t="str">
        <f>VLOOKUP(JOYERIA_JPV[[#This Row],[ID_VENDEDOR]],FOTO_VENDEDOR[#All],3,0)</f>
        <v>https://dl.dropbox.com/s/1f9hzgblcmuen4a/A10.png</v>
      </c>
      <c r="I241">
        <v>23</v>
      </c>
      <c r="J241">
        <v>211.41</v>
      </c>
      <c r="K241">
        <v>300</v>
      </c>
      <c r="L241" s="2">
        <v>44070</v>
      </c>
    </row>
    <row r="242" spans="1:12" x14ac:dyDescent="0.25">
      <c r="A242">
        <v>241</v>
      </c>
      <c r="B242" t="s">
        <v>11</v>
      </c>
      <c r="C242" s="4">
        <v>1</v>
      </c>
      <c r="D242" s="4" t="str">
        <f>VLOOKUP(JOYERIA_JPV[[#This Row],[ID_PRODUCTOS]],PRODUCTOS[#All],2,0)</f>
        <v>ANilloS de ORO 18k</v>
      </c>
      <c r="E242" s="11" t="str">
        <f>VLOOKUP(JOYERIA_JPV[[#This Row],[ID_PRODUCTOS]],PRODUCTOS[#All],3,0)</f>
        <v>https://i.pinimg.com/originals/99/f6/cc/99f6cc0f226be0aa4d25ea9959e06099.png</v>
      </c>
      <c r="F242">
        <v>10007</v>
      </c>
      <c r="G242" s="1" t="s">
        <v>53</v>
      </c>
      <c r="H242" s="1" t="str">
        <f>VLOOKUP(JOYERIA_JPV[[#This Row],[ID_VENDEDOR]],FOTO_VENDEDOR[#All],3,0)</f>
        <v>https://dl.dropbox.com/s/jveyj0btov87izo/A38.png</v>
      </c>
      <c r="I242">
        <v>45</v>
      </c>
      <c r="J242">
        <v>1483.61</v>
      </c>
      <c r="K242">
        <v>2000</v>
      </c>
      <c r="L242" s="2">
        <v>44071</v>
      </c>
    </row>
    <row r="243" spans="1:12" x14ac:dyDescent="0.25">
      <c r="A243">
        <v>242</v>
      </c>
      <c r="B243" t="s">
        <v>13</v>
      </c>
      <c r="C243" s="4">
        <v>2</v>
      </c>
      <c r="D243" s="4" t="str">
        <f>VLOOKUP(JOYERIA_JPV[[#This Row],[ID_PRODUCTOS]],PRODUCTOS[#All],2,0)</f>
        <v>aReTes de PLATA 925</v>
      </c>
      <c r="E243" s="11" t="str">
        <f>VLOOKUP(JOYERIA_JPV[[#This Row],[ID_PRODUCTOS]],PRODUCTOS[#All],3,0)</f>
        <v>https://baroqoficial.com/cdn/shop/products/Aretesdeplata925.png?v=1643904073&amp;width=2048</v>
      </c>
      <c r="F243">
        <v>10008</v>
      </c>
      <c r="G243" s="1" t="s">
        <v>73</v>
      </c>
      <c r="H243" s="1" t="str">
        <f>VLOOKUP(JOYERIA_JPV[[#This Row],[ID_VENDEDOR]],FOTO_VENDEDOR[#All],3,0)</f>
        <v>https://dl.dropbox.com/s/z4geyw1u2psmm47/A16.png</v>
      </c>
      <c r="I243">
        <v>13</v>
      </c>
      <c r="J243">
        <v>1049.51</v>
      </c>
      <c r="K243">
        <v>1300</v>
      </c>
      <c r="L243" s="2">
        <v>44072</v>
      </c>
    </row>
    <row r="244" spans="1:12" x14ac:dyDescent="0.25">
      <c r="A244">
        <v>243</v>
      </c>
      <c r="B244" t="s">
        <v>17</v>
      </c>
      <c r="C244" s="4">
        <v>3</v>
      </c>
      <c r="D244" s="4" t="str">
        <f>VLOOKUP(JOYERIA_JPV[[#This Row],[ID_PRODUCTOS]],PRODUCTOS[#All],2,0)</f>
        <v>bRazaleteS de ORO BLANCO 14k</v>
      </c>
      <c r="E24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244">
        <v>10009</v>
      </c>
      <c r="G244" s="1" t="s">
        <v>57</v>
      </c>
      <c r="H244" s="1" t="str">
        <f>VLOOKUP(JOYERIA_JPV[[#This Row],[ID_VENDEDOR]],FOTO_VENDEDOR[#All],3,0)</f>
        <v>https://dl.dropbox.com/s/0jkab8w6ie0h91z/A42.png</v>
      </c>
      <c r="I244">
        <v>37</v>
      </c>
      <c r="J244">
        <v>966.38</v>
      </c>
      <c r="K244">
        <v>1200</v>
      </c>
      <c r="L244" s="2">
        <v>44073</v>
      </c>
    </row>
    <row r="245" spans="1:12" x14ac:dyDescent="0.25">
      <c r="A245">
        <v>244</v>
      </c>
      <c r="B245" t="s">
        <v>15</v>
      </c>
      <c r="C245" s="4">
        <v>4</v>
      </c>
      <c r="D245" s="4" t="str">
        <f>VLOOKUP(JOYERIA_JPV[[#This Row],[ID_PRODUCTOS]],PRODUCTOS[#All],2,0)</f>
        <v>CoLLaRes de ORO AMARILLO 18k con DIAMANTES</v>
      </c>
      <c r="E245" s="11" t="str">
        <f>VLOOKUP(JOYERIA_JPV[[#This Row],[ID_PRODUCTOS]],PRODUCTOS[#All],3,0)</f>
        <v>https://img.edenly.com/pt/40/precioso-secreto-n8__8047249_1.png</v>
      </c>
      <c r="F245">
        <v>10001</v>
      </c>
      <c r="G245" s="1" t="s">
        <v>41</v>
      </c>
      <c r="H245" s="1" t="str">
        <f>VLOOKUP(JOYERIA_JPV[[#This Row],[ID_VENDEDOR]],FOTO_VENDEDOR[#All],3,0)</f>
        <v>https://dl.dropbox.com/s/4bz1xriny7ro04g/A40.png</v>
      </c>
      <c r="I245">
        <v>32</v>
      </c>
      <c r="J245">
        <v>938.42</v>
      </c>
      <c r="K245">
        <v>1100</v>
      </c>
      <c r="L245" s="2">
        <v>44074</v>
      </c>
    </row>
    <row r="246" spans="1:12" x14ac:dyDescent="0.25">
      <c r="A246">
        <v>245</v>
      </c>
      <c r="B246" t="s">
        <v>9</v>
      </c>
      <c r="C246" s="4">
        <v>5</v>
      </c>
      <c r="D246" s="4" t="str">
        <f>VLOOKUP(JOYERIA_JPV[[#This Row],[ID_PRODUCTOS]],PRODUCTOS[#All],2,0)</f>
        <v>pUlseraS de PLATA RODIADA 925</v>
      </c>
      <c r="E24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246">
        <v>10002</v>
      </c>
      <c r="G246" s="1" t="s">
        <v>43</v>
      </c>
      <c r="H246" s="1" t="str">
        <f>VLOOKUP(JOYERIA_JPV[[#This Row],[ID_VENDEDOR]],FOTO_VENDEDOR[#All],3,0)</f>
        <v>https://dl.dropbox.com/s/yxe96df3xrzoc4y/A44.png</v>
      </c>
      <c r="I246">
        <v>29</v>
      </c>
      <c r="J246">
        <v>1053.78</v>
      </c>
      <c r="K246">
        <v>1500</v>
      </c>
      <c r="L246" s="2">
        <v>44075</v>
      </c>
    </row>
    <row r="247" spans="1:12" x14ac:dyDescent="0.25">
      <c r="A247">
        <v>246</v>
      </c>
      <c r="B247" t="s">
        <v>17</v>
      </c>
      <c r="C247" s="4">
        <v>6</v>
      </c>
      <c r="D247" s="4" t="str">
        <f>VLOOKUP(JOYERIA_JPV[[#This Row],[ID_PRODUCTOS]],PRODUCTOS[#All],2,0)</f>
        <v>broches de PLATINO con PIEDRAS PRECIO$AS</v>
      </c>
      <c r="E24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247">
        <v>10003</v>
      </c>
      <c r="G247" s="1" t="s">
        <v>45</v>
      </c>
      <c r="H247" s="1" t="str">
        <f>VLOOKUP(JOYERIA_JPV[[#This Row],[ID_VENDEDOR]],FOTO_VENDEDOR[#All],3,0)</f>
        <v>https://dl.dropboxusercontent.com/s/2lks10yyiurw2b0/A33.png</v>
      </c>
      <c r="I247">
        <v>37</v>
      </c>
      <c r="J247">
        <v>645.70000000000005</v>
      </c>
      <c r="K247">
        <v>900</v>
      </c>
      <c r="L247" s="2">
        <v>44076</v>
      </c>
    </row>
    <row r="248" spans="1:12" x14ac:dyDescent="0.25">
      <c r="A248">
        <v>247</v>
      </c>
      <c r="B248" t="s">
        <v>25</v>
      </c>
      <c r="C248" s="4">
        <v>7</v>
      </c>
      <c r="D248" s="4" t="str">
        <f>VLOOKUP(JOYERIA_JPV[[#This Row],[ID_PRODUCTOS]],PRODUCTOS[#All],2,0)</f>
        <v>caDEnas de ORO ROSA 10k</v>
      </c>
      <c r="E248" s="11" t="str">
        <f>VLOOKUP(JOYERIA_JPV[[#This Row],[ID_PRODUCTOS]],PRODUCTOS[#All],3,0)</f>
        <v>https://russiangold.com/78813-large_default/amarillo-italiano-14k-585-oro-nuevo-figaro-cadena-solida-cc042y.jpg</v>
      </c>
      <c r="F248">
        <v>10004</v>
      </c>
      <c r="G248" s="1" t="s">
        <v>47</v>
      </c>
      <c r="H248" s="1" t="str">
        <f>VLOOKUP(JOYERIA_JPV[[#This Row],[ID_VENDEDOR]],FOTO_VENDEDOR[#All],3,0)</f>
        <v>https://dl.dropbox.com/s/zgx7g0h0mxubhao/A21.png</v>
      </c>
      <c r="I248">
        <v>19</v>
      </c>
      <c r="J248">
        <v>1063.04</v>
      </c>
      <c r="K248">
        <v>1500</v>
      </c>
      <c r="L248" s="2">
        <v>44077</v>
      </c>
    </row>
    <row r="249" spans="1:12" x14ac:dyDescent="0.25">
      <c r="A249">
        <v>248</v>
      </c>
      <c r="B249" t="s">
        <v>19</v>
      </c>
      <c r="C249" s="4">
        <v>8</v>
      </c>
      <c r="D249" s="4" t="str">
        <f>VLOOKUP(JOYERIA_JPV[[#This Row],[ID_PRODUCTOS]],PRODUCTOS[#All],2,0)</f>
        <v>TObilleRas de ORO AMARILLO 14k</v>
      </c>
      <c r="E249" s="11" t="str">
        <f>VLOOKUP(JOYERIA_JPV[[#This Row],[ID_PRODUCTOS]],PRODUCTOS[#All],3,0)</f>
        <v>https://www.joseluisjoyerias.com/adm/files/FOTOS/PULSERA_ORO_JOSELUIS_718SPU24FK481A19_1.webp</v>
      </c>
      <c r="F249">
        <v>10005</v>
      </c>
      <c r="G249" s="1" t="s">
        <v>49</v>
      </c>
      <c r="H249" s="1" t="str">
        <f>VLOOKUP(JOYERIA_JPV[[#This Row],[ID_VENDEDOR]],FOTO_VENDEDOR[#All],3,0)</f>
        <v>https://dl.dropboxusercontent.com/s/id0gj57k6z3m73q/A34.png</v>
      </c>
      <c r="I249">
        <v>7</v>
      </c>
      <c r="J249">
        <v>938.42</v>
      </c>
      <c r="K249">
        <v>1100</v>
      </c>
      <c r="L249" s="2">
        <v>44078</v>
      </c>
    </row>
    <row r="250" spans="1:12" x14ac:dyDescent="0.25">
      <c r="A250">
        <v>249</v>
      </c>
      <c r="B250" t="s">
        <v>5</v>
      </c>
      <c r="C250" s="4">
        <v>9</v>
      </c>
      <c r="D250" s="4" t="str">
        <f>VLOOKUP(JOYERIA_JPV[[#This Row],[ID_PRODUCTOS]],PRODUCTOS[#All],2,0)</f>
        <v>CHARms de PLATA 925 CON INICIALES</v>
      </c>
      <c r="E25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250">
        <v>10006</v>
      </c>
      <c r="G250" s="1" t="s">
        <v>51</v>
      </c>
      <c r="H250" s="1" t="str">
        <f>VLOOKUP(JOYERIA_JPV[[#This Row],[ID_VENDEDOR]],FOTO_VENDEDOR[#All],3,0)</f>
        <v>https://dl.dropbox.com/s/1f9hzgblcmuen4a/A10.png</v>
      </c>
      <c r="I250">
        <v>10</v>
      </c>
      <c r="J250">
        <v>836.75</v>
      </c>
      <c r="K250">
        <v>1000</v>
      </c>
      <c r="L250" s="2">
        <v>44079</v>
      </c>
    </row>
    <row r="251" spans="1:12" x14ac:dyDescent="0.25">
      <c r="A251">
        <v>250</v>
      </c>
      <c r="B251" t="s">
        <v>19</v>
      </c>
      <c r="C251" s="4">
        <v>10</v>
      </c>
      <c r="D251" s="4" t="str">
        <f>VLOOKUP(JOYERIA_JPV[[#This Row],[ID_PRODUCTOS]],PRODUCTOS[#All],2,0)</f>
        <v>meDalLoneS de ORO 18k CON FOTO</v>
      </c>
      <c r="E251" s="11" t="str">
        <f>VLOOKUP(JOYERIA_JPV[[#This Row],[ID_PRODUCTOS]],PRODUCTOS[#All],3,0)</f>
        <v>https://russiangold.com/111274-product_zoom/colgante-de-oro-rosa-rojo-14k-585-carretera-de-medusa-griega-cpn053r.jpg</v>
      </c>
      <c r="F251">
        <v>10007</v>
      </c>
      <c r="G251" s="1" t="s">
        <v>53</v>
      </c>
      <c r="H251" s="1" t="str">
        <f>VLOOKUP(JOYERIA_JPV[[#This Row],[ID_VENDEDOR]],FOTO_VENDEDOR[#All],3,0)</f>
        <v>https://dl.dropbox.com/s/jveyj0btov87izo/A38.png</v>
      </c>
      <c r="I251">
        <v>7</v>
      </c>
      <c r="J251">
        <v>966.38</v>
      </c>
      <c r="K251">
        <v>1200</v>
      </c>
      <c r="L251" s="2">
        <v>44080</v>
      </c>
    </row>
    <row r="252" spans="1:12" x14ac:dyDescent="0.25">
      <c r="A252">
        <v>251</v>
      </c>
      <c r="B252" t="s">
        <v>25</v>
      </c>
      <c r="C252" s="4">
        <v>11</v>
      </c>
      <c r="D252" s="4" t="str">
        <f>VLOOKUP(JOYERIA_JPV[[#This Row],[ID_PRODUCTOS]],PRODUCTOS[#All],2,0)</f>
        <v>Relojes de Oro Amarillo 18k</v>
      </c>
      <c r="E252" s="11" t="str">
        <f>VLOOKUP(JOYERIA_JPV[[#This Row],[ID_PRODUCTOS]],PRODUCTOS[#All],3,0)</f>
        <v>https://zlotychlopak.pl/104676-large_default/amarillo-14k-585-oro-reloj-de-pulsera-para-senora-geneve-lw078ydglbw008y.jpg</v>
      </c>
      <c r="F252">
        <v>10008</v>
      </c>
      <c r="G252" s="1" t="s">
        <v>73</v>
      </c>
      <c r="H252" s="1" t="str">
        <f>VLOOKUP(JOYERIA_JPV[[#This Row],[ID_VENDEDOR]],FOTO_VENDEDOR[#All],3,0)</f>
        <v>https://dl.dropbox.com/s/z4geyw1u2psmm47/A16.png</v>
      </c>
      <c r="I252">
        <v>19</v>
      </c>
      <c r="J252">
        <v>638.27</v>
      </c>
      <c r="K252">
        <v>800</v>
      </c>
      <c r="L252" s="2">
        <v>44081</v>
      </c>
    </row>
    <row r="253" spans="1:12" x14ac:dyDescent="0.25">
      <c r="A253">
        <v>252</v>
      </c>
      <c r="B253" t="s">
        <v>20</v>
      </c>
      <c r="C253" s="4">
        <v>12</v>
      </c>
      <c r="D253" s="4" t="str">
        <f>VLOOKUP(JOYERIA_JPV[[#This Row],[ID_PRODUCTOS]],PRODUCTOS[#All],2,0)</f>
        <v>Cufflinks de Plata 925</v>
      </c>
      <c r="E253" s="11" t="str">
        <f>VLOOKUP(JOYERIA_JPV[[#This Row],[ID_PRODUCTOS]],PRODUCTOS[#All],3,0)</f>
        <v>https://www.mesaregalos.mx/wp-content/uploads/2021/08/Cufflinks_20Pliage_20_20Sterling_20silver_06753810000001_STQP.png</v>
      </c>
      <c r="F253">
        <v>10009</v>
      </c>
      <c r="G253" s="1" t="s">
        <v>57</v>
      </c>
      <c r="H253" s="1" t="str">
        <f>VLOOKUP(JOYERIA_JPV[[#This Row],[ID_VENDEDOR]],FOTO_VENDEDOR[#All],3,0)</f>
        <v>https://dl.dropbox.com/s/0jkab8w6ie0h91z/A42.png</v>
      </c>
      <c r="I253">
        <v>21</v>
      </c>
      <c r="J253">
        <v>1265.2</v>
      </c>
      <c r="K253">
        <v>1800</v>
      </c>
      <c r="L253" s="2">
        <v>44082</v>
      </c>
    </row>
    <row r="254" spans="1:12" x14ac:dyDescent="0.25">
      <c r="A254">
        <v>253</v>
      </c>
      <c r="B254" t="s">
        <v>7</v>
      </c>
      <c r="C254" s="4">
        <v>13</v>
      </c>
      <c r="D254" s="4" t="str">
        <f>VLOOKUP(JOYERIA_JPV[[#This Row],[ID_PRODUCTOS]],PRODUCTOS[#All],2,0)</f>
        <v>Pendientes de Diamantes en Oro Blanco 14k</v>
      </c>
      <c r="E254" s="11" t="str">
        <f>VLOOKUP(JOYERIA_JPV[[#This Row],[ID_PRODUCTOS]],PRODUCTOS[#All],3,0)</f>
        <v>https://i.pinimg.com/originals/ef/2f/1e/ef2f1e78cb0658f1626038cefbdca0f7.png</v>
      </c>
      <c r="F254">
        <v>10001</v>
      </c>
      <c r="G254" s="1" t="s">
        <v>41</v>
      </c>
      <c r="H254" s="1" t="str">
        <f>VLOOKUP(JOYERIA_JPV[[#This Row],[ID_VENDEDOR]],FOTO_VENDEDOR[#All],3,0)</f>
        <v>https://dl.dropbox.com/s/4bz1xriny7ro04g/A40.png</v>
      </c>
      <c r="I254">
        <v>25</v>
      </c>
      <c r="J254">
        <v>352.49</v>
      </c>
      <c r="K254">
        <v>500</v>
      </c>
      <c r="L254" s="2">
        <v>44083</v>
      </c>
    </row>
    <row r="255" spans="1:12" x14ac:dyDescent="0.25">
      <c r="A255">
        <v>254</v>
      </c>
      <c r="B255" t="s">
        <v>26</v>
      </c>
      <c r="C255" s="4">
        <v>14</v>
      </c>
      <c r="D255" s="4" t="str">
        <f>VLOOKUP(JOYERIA_JPV[[#This Row],[ID_PRODUCTOS]],PRODUCTOS[#All],2,0)</f>
        <v>Anillos de Compromiso con Diamante</v>
      </c>
      <c r="E255" s="11" t="str">
        <f>VLOOKUP(JOYERIA_JPV[[#This Row],[ID_PRODUCTOS]],PRODUCTOS[#All],3,0)</f>
        <v>https://www.elrubi.es/wp-content/uploads/2019/03/Anillo-de-compromiso-con-piedra-diamante-1.png</v>
      </c>
      <c r="F255">
        <v>10002</v>
      </c>
      <c r="G255" s="1" t="s">
        <v>43</v>
      </c>
      <c r="H255" s="1" t="str">
        <f>VLOOKUP(JOYERIA_JPV[[#This Row],[ID_VENDEDOR]],FOTO_VENDEDOR[#All],3,0)</f>
        <v>https://dl.dropbox.com/s/yxe96df3xrzoc4y/A44.png</v>
      </c>
      <c r="I255">
        <v>36</v>
      </c>
      <c r="J255">
        <v>938.42</v>
      </c>
      <c r="K255">
        <v>1100</v>
      </c>
      <c r="L255" s="2">
        <v>44084</v>
      </c>
    </row>
    <row r="256" spans="1:12" x14ac:dyDescent="0.25">
      <c r="A256">
        <v>255</v>
      </c>
      <c r="B256" t="s">
        <v>10</v>
      </c>
      <c r="C256" s="4">
        <v>15</v>
      </c>
      <c r="D256" s="4" t="str">
        <f>VLOOKUP(JOYERIA_JPV[[#This Row],[ID_PRODUCTOS]],PRODUCTOS[#All],2,0)</f>
        <v>Brazaletes de Cuero con Detalles en Plata</v>
      </c>
      <c r="E256" s="11" t="str">
        <f>VLOOKUP(JOYERIA_JPV[[#This Row],[ID_PRODUCTOS]],PRODUCTOS[#All],3,0)</f>
        <v>https://global.zancangioielli.com/11031-large_default/pulsera-zancan-de-plata-y-piel-con-pluma.jpg</v>
      </c>
      <c r="F256">
        <v>10003</v>
      </c>
      <c r="G256" s="1" t="s">
        <v>45</v>
      </c>
      <c r="H256" s="1" t="str">
        <f>VLOOKUP(JOYERIA_JPV[[#This Row],[ID_VENDEDOR]],FOTO_VENDEDOR[#All],3,0)</f>
        <v>https://dl.dropboxusercontent.com/s/2lks10yyiurw2b0/A33.png</v>
      </c>
      <c r="I256">
        <v>33</v>
      </c>
      <c r="J256">
        <v>572.95000000000005</v>
      </c>
      <c r="K256">
        <v>800</v>
      </c>
      <c r="L256" s="2">
        <v>44085</v>
      </c>
    </row>
    <row r="257" spans="1:12" x14ac:dyDescent="0.25">
      <c r="A257">
        <v>256</v>
      </c>
      <c r="B257" t="s">
        <v>5</v>
      </c>
      <c r="C257" s="4">
        <v>16</v>
      </c>
      <c r="D257" s="4" t="str">
        <f>VLOOKUP(JOYERIA_JPV[[#This Row],[ID_PRODUCTOS]],PRODUCTOS[#All],2,0)</f>
        <v>Relojes de Plata con Correa de Cuero</v>
      </c>
      <c r="E257" s="11" t="str">
        <f>VLOOKUP(JOYERIA_JPV[[#This Row],[ID_PRODUCTOS]],PRODUCTOS[#All],3,0)</f>
        <v>https://festina.cl/22062-large_default/timeless-chronograph-f16760-7-con-esfera-azul.jpg</v>
      </c>
      <c r="F257">
        <v>10004</v>
      </c>
      <c r="G257" s="1" t="s">
        <v>47</v>
      </c>
      <c r="H257" s="1" t="str">
        <f>VLOOKUP(JOYERIA_JPV[[#This Row],[ID_VENDEDOR]],FOTO_VENDEDOR[#All],3,0)</f>
        <v>https://dl.dropbox.com/s/zgx7g0h0mxubhao/A21.png</v>
      </c>
      <c r="I257">
        <v>4</v>
      </c>
      <c r="J257">
        <v>1667.47</v>
      </c>
      <c r="K257">
        <v>2200</v>
      </c>
      <c r="L257" s="2">
        <v>44086</v>
      </c>
    </row>
    <row r="258" spans="1:12" x14ac:dyDescent="0.25">
      <c r="A258">
        <v>257</v>
      </c>
      <c r="B258" t="s">
        <v>21</v>
      </c>
      <c r="C258" s="4">
        <v>17</v>
      </c>
      <c r="D258" s="4" t="str">
        <f>VLOOKUP(JOYERIA_JPV[[#This Row],[ID_PRODUCTOS]],PRODUCTOS[#All],2,0)</f>
        <v>Broches de Oro con Piedras Preciosas</v>
      </c>
      <c r="E25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258">
        <v>10005</v>
      </c>
      <c r="G258" s="1" t="s">
        <v>49</v>
      </c>
      <c r="H258" s="1" t="str">
        <f>VLOOKUP(JOYERIA_JPV[[#This Row],[ID_VENDEDOR]],FOTO_VENDEDOR[#All],3,0)</f>
        <v>https://dl.dropboxusercontent.com/s/id0gj57k6z3m73q/A34.png</v>
      </c>
      <c r="I258">
        <v>11</v>
      </c>
      <c r="J258">
        <v>216.19</v>
      </c>
      <c r="K258">
        <v>300</v>
      </c>
      <c r="L258" s="2">
        <v>44087</v>
      </c>
    </row>
    <row r="259" spans="1:12" x14ac:dyDescent="0.25">
      <c r="A259">
        <v>258</v>
      </c>
      <c r="B259" t="s">
        <v>8</v>
      </c>
      <c r="C259" s="4">
        <v>18</v>
      </c>
      <c r="D259" s="4" t="str">
        <f>VLOOKUP(JOYERIA_JPV[[#This Row],[ID_PRODUCTOS]],PRODUCTOS[#All],2,0)</f>
        <v>Anillos de Moda con Gemas Coloridas</v>
      </c>
      <c r="E25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259">
        <v>10006</v>
      </c>
      <c r="G259" s="1" t="s">
        <v>51</v>
      </c>
      <c r="H259" s="1" t="str">
        <f>VLOOKUP(JOYERIA_JPV[[#This Row],[ID_VENDEDOR]],FOTO_VENDEDOR[#All],3,0)</f>
        <v>https://dl.dropbox.com/s/1f9hzgblcmuen4a/A10.png</v>
      </c>
      <c r="I259">
        <v>4</v>
      </c>
      <c r="J259">
        <v>1063.04</v>
      </c>
      <c r="K259">
        <v>1500</v>
      </c>
      <c r="L259" s="2">
        <v>44088</v>
      </c>
    </row>
    <row r="260" spans="1:12" x14ac:dyDescent="0.25">
      <c r="A260">
        <v>259</v>
      </c>
      <c r="B260" t="s">
        <v>14</v>
      </c>
      <c r="C260" s="4">
        <v>19</v>
      </c>
      <c r="D260" s="4" t="str">
        <f>VLOOKUP(JOYERIA_JPV[[#This Row],[ID_PRODUCTOS]],PRODUCTOS[#All],2,0)</f>
        <v>Collares de Perlas Naturales</v>
      </c>
      <c r="E260" s="11" t="str">
        <f>VLOOKUP(JOYERIA_JPV[[#This Row],[ID_PRODUCTOS]],PRODUCTOS[#All],3,0)</f>
        <v>https://yanesmadrid.com/10619-large_default/collar-bolzano-perlas-plata-dorada.jpg</v>
      </c>
      <c r="F260">
        <v>10007</v>
      </c>
      <c r="G260" s="1" t="s">
        <v>53</v>
      </c>
      <c r="H260" s="1" t="str">
        <f>VLOOKUP(JOYERIA_JPV[[#This Row],[ID_VENDEDOR]],FOTO_VENDEDOR[#All],3,0)</f>
        <v>https://dl.dropbox.com/s/jveyj0btov87izo/A38.png</v>
      </c>
      <c r="I260">
        <v>42</v>
      </c>
      <c r="J260">
        <v>757.81</v>
      </c>
      <c r="K260">
        <v>950</v>
      </c>
      <c r="L260" s="2">
        <v>44089</v>
      </c>
    </row>
    <row r="261" spans="1:12" x14ac:dyDescent="0.25">
      <c r="A261">
        <v>260</v>
      </c>
      <c r="B261" t="s">
        <v>29</v>
      </c>
      <c r="C261" s="4">
        <v>20</v>
      </c>
      <c r="D261" s="4" t="str">
        <f>VLOOKUP(JOYERIA_JPV[[#This Row],[ID_PRODUCTOS]],PRODUCTOS[#All],2,0)</f>
        <v>Cadenas de Oro con Colgantes Personalizados</v>
      </c>
      <c r="E261" s="11" t="str">
        <f>VLOOKUP(JOYERIA_JPV[[#This Row],[ID_PRODUCTOS]],PRODUCTOS[#All],3,0)</f>
        <v>https://www.joyeriasanchez.com/50236-large_default/gargantilla-visalia-personalizada-oro-18k.jpg</v>
      </c>
      <c r="F261">
        <v>10008</v>
      </c>
      <c r="G261" s="1" t="s">
        <v>73</v>
      </c>
      <c r="H261" s="1" t="str">
        <f>VLOOKUP(JOYERIA_JPV[[#This Row],[ID_VENDEDOR]],FOTO_VENDEDOR[#All],3,0)</f>
        <v>https://dl.dropbox.com/s/z4geyw1u2psmm47/A16.png</v>
      </c>
      <c r="I261">
        <v>40</v>
      </c>
      <c r="J261">
        <v>211.41</v>
      </c>
      <c r="K261">
        <v>300</v>
      </c>
      <c r="L261" s="2">
        <v>44090</v>
      </c>
    </row>
    <row r="262" spans="1:12" x14ac:dyDescent="0.25">
      <c r="A262">
        <v>261</v>
      </c>
      <c r="B262" t="s">
        <v>6</v>
      </c>
      <c r="C262" s="4">
        <v>1</v>
      </c>
      <c r="D262" s="4" t="str">
        <f>VLOOKUP(JOYERIA_JPV[[#This Row],[ID_PRODUCTOS]],PRODUCTOS[#All],2,0)</f>
        <v>ANilloS de ORO 18k</v>
      </c>
      <c r="E262" s="11" t="str">
        <f>VLOOKUP(JOYERIA_JPV[[#This Row],[ID_PRODUCTOS]],PRODUCTOS[#All],3,0)</f>
        <v>https://i.pinimg.com/originals/99/f6/cc/99f6cc0f226be0aa4d25ea9959e06099.png</v>
      </c>
      <c r="F262">
        <v>10009</v>
      </c>
      <c r="G262" s="1" t="s">
        <v>57</v>
      </c>
      <c r="H262" s="1" t="str">
        <f>VLOOKUP(JOYERIA_JPV[[#This Row],[ID_VENDEDOR]],FOTO_VENDEDOR[#All],3,0)</f>
        <v>https://dl.dropbox.com/s/0jkab8w6ie0h91z/A42.png</v>
      </c>
      <c r="I262">
        <v>41</v>
      </c>
      <c r="J262">
        <v>1483.61</v>
      </c>
      <c r="K262">
        <v>2000</v>
      </c>
      <c r="L262" s="2">
        <v>44091</v>
      </c>
    </row>
    <row r="263" spans="1:12" x14ac:dyDescent="0.25">
      <c r="A263">
        <v>262</v>
      </c>
      <c r="B263" t="s">
        <v>20</v>
      </c>
      <c r="C263" s="4">
        <v>2</v>
      </c>
      <c r="D263" s="4" t="str">
        <f>VLOOKUP(JOYERIA_JPV[[#This Row],[ID_PRODUCTOS]],PRODUCTOS[#All],2,0)</f>
        <v>aReTes de PLATA 925</v>
      </c>
      <c r="E263" s="11" t="str">
        <f>VLOOKUP(JOYERIA_JPV[[#This Row],[ID_PRODUCTOS]],PRODUCTOS[#All],3,0)</f>
        <v>https://baroqoficial.com/cdn/shop/products/Aretesdeplata925.png?v=1643904073&amp;width=2048</v>
      </c>
      <c r="F263">
        <v>10001</v>
      </c>
      <c r="G263" s="1" t="s">
        <v>41</v>
      </c>
      <c r="H263" s="1" t="str">
        <f>VLOOKUP(JOYERIA_JPV[[#This Row],[ID_VENDEDOR]],FOTO_VENDEDOR[#All],3,0)</f>
        <v>https://dl.dropbox.com/s/4bz1xriny7ro04g/A40.png</v>
      </c>
      <c r="I263">
        <v>21</v>
      </c>
      <c r="J263">
        <v>1049.51</v>
      </c>
      <c r="K263">
        <v>1300</v>
      </c>
      <c r="L263" s="2">
        <v>44092</v>
      </c>
    </row>
    <row r="264" spans="1:12" x14ac:dyDescent="0.25">
      <c r="A264">
        <v>263</v>
      </c>
      <c r="B264" t="s">
        <v>13</v>
      </c>
      <c r="C264" s="4">
        <v>3</v>
      </c>
      <c r="D264" s="4" t="str">
        <f>VLOOKUP(JOYERIA_JPV[[#This Row],[ID_PRODUCTOS]],PRODUCTOS[#All],2,0)</f>
        <v>bRazaleteS de ORO BLANCO 14k</v>
      </c>
      <c r="E26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264">
        <v>10002</v>
      </c>
      <c r="G264" s="1" t="s">
        <v>43</v>
      </c>
      <c r="H264" s="1" t="str">
        <f>VLOOKUP(JOYERIA_JPV[[#This Row],[ID_VENDEDOR]],FOTO_VENDEDOR[#All],3,0)</f>
        <v>https://dl.dropbox.com/s/yxe96df3xrzoc4y/A44.png</v>
      </c>
      <c r="I264">
        <v>13</v>
      </c>
      <c r="J264">
        <v>966.38</v>
      </c>
      <c r="K264">
        <v>1200</v>
      </c>
      <c r="L264" s="2">
        <v>44093</v>
      </c>
    </row>
    <row r="265" spans="1:12" x14ac:dyDescent="0.25">
      <c r="A265">
        <v>264</v>
      </c>
      <c r="B265" t="s">
        <v>9</v>
      </c>
      <c r="C265" s="4">
        <v>4</v>
      </c>
      <c r="D265" s="4" t="str">
        <f>VLOOKUP(JOYERIA_JPV[[#This Row],[ID_PRODUCTOS]],PRODUCTOS[#All],2,0)</f>
        <v>CoLLaRes de ORO AMARILLO 18k con DIAMANTES</v>
      </c>
      <c r="E265" s="11" t="str">
        <f>VLOOKUP(JOYERIA_JPV[[#This Row],[ID_PRODUCTOS]],PRODUCTOS[#All],3,0)</f>
        <v>https://img.edenly.com/pt/40/precioso-secreto-n8__8047249_1.png</v>
      </c>
      <c r="F265">
        <v>10003</v>
      </c>
      <c r="G265" s="1" t="s">
        <v>45</v>
      </c>
      <c r="H265" s="1" t="str">
        <f>VLOOKUP(JOYERIA_JPV[[#This Row],[ID_VENDEDOR]],FOTO_VENDEDOR[#All],3,0)</f>
        <v>https://dl.dropboxusercontent.com/s/2lks10yyiurw2b0/A33.png</v>
      </c>
      <c r="I265">
        <v>41</v>
      </c>
      <c r="J265">
        <v>938.42</v>
      </c>
      <c r="K265">
        <v>1100</v>
      </c>
      <c r="L265" s="2">
        <v>44094</v>
      </c>
    </row>
    <row r="266" spans="1:12" x14ac:dyDescent="0.25">
      <c r="A266">
        <v>265</v>
      </c>
      <c r="B266" t="s">
        <v>5</v>
      </c>
      <c r="C266" s="4">
        <v>5</v>
      </c>
      <c r="D266" s="4" t="str">
        <f>VLOOKUP(JOYERIA_JPV[[#This Row],[ID_PRODUCTOS]],PRODUCTOS[#All],2,0)</f>
        <v>pUlseraS de PLATA RODIADA 925</v>
      </c>
      <c r="E26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266">
        <v>10004</v>
      </c>
      <c r="G266" s="1" t="s">
        <v>47</v>
      </c>
      <c r="H266" s="1" t="str">
        <f>VLOOKUP(JOYERIA_JPV[[#This Row],[ID_VENDEDOR]],FOTO_VENDEDOR[#All],3,0)</f>
        <v>https://dl.dropbox.com/s/zgx7g0h0mxubhao/A21.png</v>
      </c>
      <c r="I266">
        <v>4</v>
      </c>
      <c r="J266">
        <v>1053.78</v>
      </c>
      <c r="K266">
        <v>1500</v>
      </c>
      <c r="L266" s="2">
        <v>44095</v>
      </c>
    </row>
    <row r="267" spans="1:12" x14ac:dyDescent="0.25">
      <c r="A267">
        <v>266</v>
      </c>
      <c r="B267" t="s">
        <v>19</v>
      </c>
      <c r="C267" s="4">
        <v>6</v>
      </c>
      <c r="D267" s="4" t="str">
        <f>VLOOKUP(JOYERIA_JPV[[#This Row],[ID_PRODUCTOS]],PRODUCTOS[#All],2,0)</f>
        <v>broches de PLATINO con PIEDRAS PRECIO$AS</v>
      </c>
      <c r="E26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267">
        <v>10005</v>
      </c>
      <c r="G267" s="1" t="s">
        <v>49</v>
      </c>
      <c r="H267" s="1" t="str">
        <f>VLOOKUP(JOYERIA_JPV[[#This Row],[ID_VENDEDOR]],FOTO_VENDEDOR[#All],3,0)</f>
        <v>https://dl.dropboxusercontent.com/s/id0gj57k6z3m73q/A34.png</v>
      </c>
      <c r="I267">
        <v>7</v>
      </c>
      <c r="J267">
        <v>645.70000000000005</v>
      </c>
      <c r="K267">
        <v>900</v>
      </c>
      <c r="L267" s="2">
        <v>44096</v>
      </c>
    </row>
    <row r="268" spans="1:12" x14ac:dyDescent="0.25">
      <c r="A268">
        <v>267</v>
      </c>
      <c r="B268" t="s">
        <v>28</v>
      </c>
      <c r="C268" s="4">
        <v>7</v>
      </c>
      <c r="D268" s="4" t="str">
        <f>VLOOKUP(JOYERIA_JPV[[#This Row],[ID_PRODUCTOS]],PRODUCTOS[#All],2,0)</f>
        <v>caDEnas de ORO ROSA 10k</v>
      </c>
      <c r="E268" s="11" t="str">
        <f>VLOOKUP(JOYERIA_JPV[[#This Row],[ID_PRODUCTOS]],PRODUCTOS[#All],3,0)</f>
        <v>https://russiangold.com/78813-large_default/amarillo-italiano-14k-585-oro-nuevo-figaro-cadena-solida-cc042y.jpg</v>
      </c>
      <c r="F268">
        <v>10006</v>
      </c>
      <c r="G268" s="1" t="s">
        <v>51</v>
      </c>
      <c r="H268" s="1" t="str">
        <f>VLOOKUP(JOYERIA_JPV[[#This Row],[ID_VENDEDOR]],FOTO_VENDEDOR[#All],3,0)</f>
        <v>https://dl.dropbox.com/s/1f9hzgblcmuen4a/A10.png</v>
      </c>
      <c r="I268">
        <v>28</v>
      </c>
      <c r="J268">
        <v>1063.04</v>
      </c>
      <c r="K268">
        <v>1500</v>
      </c>
      <c r="L268" s="2">
        <v>44097</v>
      </c>
    </row>
    <row r="269" spans="1:12" x14ac:dyDescent="0.25">
      <c r="A269">
        <v>268</v>
      </c>
      <c r="B269" t="s">
        <v>6</v>
      </c>
      <c r="C269" s="4">
        <v>8</v>
      </c>
      <c r="D269" s="4" t="str">
        <f>VLOOKUP(JOYERIA_JPV[[#This Row],[ID_PRODUCTOS]],PRODUCTOS[#All],2,0)</f>
        <v>TObilleRas de ORO AMARILLO 14k</v>
      </c>
      <c r="E269" s="11" t="str">
        <f>VLOOKUP(JOYERIA_JPV[[#This Row],[ID_PRODUCTOS]],PRODUCTOS[#All],3,0)</f>
        <v>https://www.joseluisjoyerias.com/adm/files/FOTOS/PULSERA_ORO_JOSELUIS_718SPU24FK481A19_1.webp</v>
      </c>
      <c r="F269">
        <v>10007</v>
      </c>
      <c r="G269" s="1" t="s">
        <v>53</v>
      </c>
      <c r="H269" s="1" t="str">
        <f>VLOOKUP(JOYERIA_JPV[[#This Row],[ID_VENDEDOR]],FOTO_VENDEDOR[#All],3,0)</f>
        <v>https://dl.dropbox.com/s/jveyj0btov87izo/A38.png</v>
      </c>
      <c r="I269">
        <v>37</v>
      </c>
      <c r="J269">
        <v>938.42</v>
      </c>
      <c r="K269">
        <v>1100</v>
      </c>
      <c r="L269" s="2">
        <v>44098</v>
      </c>
    </row>
    <row r="270" spans="1:12" x14ac:dyDescent="0.25">
      <c r="A270">
        <v>269</v>
      </c>
      <c r="B270" t="s">
        <v>8</v>
      </c>
      <c r="C270" s="4">
        <v>9</v>
      </c>
      <c r="D270" s="4" t="str">
        <f>VLOOKUP(JOYERIA_JPV[[#This Row],[ID_PRODUCTOS]],PRODUCTOS[#All],2,0)</f>
        <v>CHARms de PLATA 925 CON INICIALES</v>
      </c>
      <c r="E27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270">
        <v>10008</v>
      </c>
      <c r="G270" s="1" t="s">
        <v>73</v>
      </c>
      <c r="H270" s="1" t="str">
        <f>VLOOKUP(JOYERIA_JPV[[#This Row],[ID_VENDEDOR]],FOTO_VENDEDOR[#All],3,0)</f>
        <v>https://dl.dropbox.com/s/z4geyw1u2psmm47/A16.png</v>
      </c>
      <c r="I270">
        <v>4</v>
      </c>
      <c r="J270">
        <v>836.75</v>
      </c>
      <c r="K270">
        <v>1000</v>
      </c>
      <c r="L270" s="2">
        <v>44099</v>
      </c>
    </row>
    <row r="271" spans="1:12" x14ac:dyDescent="0.25">
      <c r="A271">
        <v>270</v>
      </c>
      <c r="B271" t="s">
        <v>11</v>
      </c>
      <c r="C271" s="4">
        <v>10</v>
      </c>
      <c r="D271" s="4" t="str">
        <f>VLOOKUP(JOYERIA_JPV[[#This Row],[ID_PRODUCTOS]],PRODUCTOS[#All],2,0)</f>
        <v>meDalLoneS de ORO 18k CON FOTO</v>
      </c>
      <c r="E271" s="11" t="str">
        <f>VLOOKUP(JOYERIA_JPV[[#This Row],[ID_PRODUCTOS]],PRODUCTOS[#All],3,0)</f>
        <v>https://russiangold.com/111274-product_zoom/colgante-de-oro-rosa-rojo-14k-585-carretera-de-medusa-griega-cpn053r.jpg</v>
      </c>
      <c r="F271">
        <v>10009</v>
      </c>
      <c r="G271" s="1" t="s">
        <v>57</v>
      </c>
      <c r="H271" s="1" t="str">
        <f>VLOOKUP(JOYERIA_JPV[[#This Row],[ID_VENDEDOR]],FOTO_VENDEDOR[#All],3,0)</f>
        <v>https://dl.dropbox.com/s/0jkab8w6ie0h91z/A42.png</v>
      </c>
      <c r="I271">
        <v>45</v>
      </c>
      <c r="J271">
        <v>966.38</v>
      </c>
      <c r="K271">
        <v>1200</v>
      </c>
      <c r="L271" s="2">
        <v>44100</v>
      </c>
    </row>
    <row r="272" spans="1:12" x14ac:dyDescent="0.25">
      <c r="A272">
        <v>271</v>
      </c>
      <c r="B272" t="s">
        <v>13</v>
      </c>
      <c r="C272" s="4">
        <v>11</v>
      </c>
      <c r="D272" s="4" t="str">
        <f>VLOOKUP(JOYERIA_JPV[[#This Row],[ID_PRODUCTOS]],PRODUCTOS[#All],2,0)</f>
        <v>Relojes de Oro Amarillo 18k</v>
      </c>
      <c r="E272" s="11" t="str">
        <f>VLOOKUP(JOYERIA_JPV[[#This Row],[ID_PRODUCTOS]],PRODUCTOS[#All],3,0)</f>
        <v>https://zlotychlopak.pl/104676-large_default/amarillo-14k-585-oro-reloj-de-pulsera-para-senora-geneve-lw078ydglbw008y.jpg</v>
      </c>
      <c r="F272">
        <v>10001</v>
      </c>
      <c r="G272" s="1" t="s">
        <v>41</v>
      </c>
      <c r="H272" s="1" t="str">
        <f>VLOOKUP(JOYERIA_JPV[[#This Row],[ID_VENDEDOR]],FOTO_VENDEDOR[#All],3,0)</f>
        <v>https://dl.dropbox.com/s/4bz1xriny7ro04g/A40.png</v>
      </c>
      <c r="I272">
        <v>13</v>
      </c>
      <c r="J272">
        <v>638.27</v>
      </c>
      <c r="K272">
        <v>800</v>
      </c>
      <c r="L272" s="2">
        <v>44101</v>
      </c>
    </row>
    <row r="273" spans="1:12" x14ac:dyDescent="0.25">
      <c r="A273">
        <v>272</v>
      </c>
      <c r="B273" t="s">
        <v>18</v>
      </c>
      <c r="C273" s="4">
        <v>12</v>
      </c>
      <c r="D273" s="4" t="str">
        <f>VLOOKUP(JOYERIA_JPV[[#This Row],[ID_PRODUCTOS]],PRODUCTOS[#All],2,0)</f>
        <v>Cufflinks de Plata 925</v>
      </c>
      <c r="E273" s="11" t="str">
        <f>VLOOKUP(JOYERIA_JPV[[#This Row],[ID_PRODUCTOS]],PRODUCTOS[#All],3,0)</f>
        <v>https://www.mesaregalos.mx/wp-content/uploads/2021/08/Cufflinks_20Pliage_20_20Sterling_20silver_06753810000001_STQP.png</v>
      </c>
      <c r="F273">
        <v>10002</v>
      </c>
      <c r="G273" s="1" t="s">
        <v>43</v>
      </c>
      <c r="H273" s="1" t="str">
        <f>VLOOKUP(JOYERIA_JPV[[#This Row],[ID_VENDEDOR]],FOTO_VENDEDOR[#All],3,0)</f>
        <v>https://dl.dropbox.com/s/yxe96df3xrzoc4y/A44.png</v>
      </c>
      <c r="I273">
        <v>38</v>
      </c>
      <c r="J273">
        <v>1265.2</v>
      </c>
      <c r="K273">
        <v>1800</v>
      </c>
      <c r="L273" s="2">
        <v>44102</v>
      </c>
    </row>
    <row r="274" spans="1:12" x14ac:dyDescent="0.25">
      <c r="A274">
        <v>273</v>
      </c>
      <c r="B274" t="s">
        <v>24</v>
      </c>
      <c r="C274" s="4">
        <v>13</v>
      </c>
      <c r="D274" s="4" t="str">
        <f>VLOOKUP(JOYERIA_JPV[[#This Row],[ID_PRODUCTOS]],PRODUCTOS[#All],2,0)</f>
        <v>Pendientes de Diamantes en Oro Blanco 14k</v>
      </c>
      <c r="E274" s="11" t="str">
        <f>VLOOKUP(JOYERIA_JPV[[#This Row],[ID_PRODUCTOS]],PRODUCTOS[#All],3,0)</f>
        <v>https://i.pinimg.com/originals/ef/2f/1e/ef2f1e78cb0658f1626038cefbdca0f7.png</v>
      </c>
      <c r="F274">
        <v>10003</v>
      </c>
      <c r="G274" s="1" t="s">
        <v>45</v>
      </c>
      <c r="H274" s="1" t="str">
        <f>VLOOKUP(JOYERIA_JPV[[#This Row],[ID_VENDEDOR]],FOTO_VENDEDOR[#All],3,0)</f>
        <v>https://dl.dropboxusercontent.com/s/2lks10yyiurw2b0/A33.png</v>
      </c>
      <c r="I274">
        <v>28</v>
      </c>
      <c r="J274">
        <v>352.49</v>
      </c>
      <c r="K274">
        <v>500</v>
      </c>
      <c r="L274" s="2">
        <v>44103</v>
      </c>
    </row>
    <row r="275" spans="1:12" x14ac:dyDescent="0.25">
      <c r="A275">
        <v>274</v>
      </c>
      <c r="B275" t="s">
        <v>16</v>
      </c>
      <c r="C275" s="4">
        <v>14</v>
      </c>
      <c r="D275" s="4" t="str">
        <f>VLOOKUP(JOYERIA_JPV[[#This Row],[ID_PRODUCTOS]],PRODUCTOS[#All],2,0)</f>
        <v>Anillos de Compromiso con Diamante</v>
      </c>
      <c r="E275" s="11" t="str">
        <f>VLOOKUP(JOYERIA_JPV[[#This Row],[ID_PRODUCTOS]],PRODUCTOS[#All],3,0)</f>
        <v>https://www.elrubi.es/wp-content/uploads/2019/03/Anillo-de-compromiso-con-piedra-diamante-1.png</v>
      </c>
      <c r="F275">
        <v>10004</v>
      </c>
      <c r="G275" s="1" t="s">
        <v>47</v>
      </c>
      <c r="H275" s="1" t="str">
        <f>VLOOKUP(JOYERIA_JPV[[#This Row],[ID_VENDEDOR]],FOTO_VENDEDOR[#All],3,0)</f>
        <v>https://dl.dropbox.com/s/zgx7g0h0mxubhao/A21.png</v>
      </c>
      <c r="I275">
        <v>23</v>
      </c>
      <c r="J275">
        <v>938.42</v>
      </c>
      <c r="K275">
        <v>1100</v>
      </c>
      <c r="L275" s="2">
        <v>44104</v>
      </c>
    </row>
    <row r="276" spans="1:12" x14ac:dyDescent="0.25">
      <c r="A276">
        <v>275</v>
      </c>
      <c r="B276" t="s">
        <v>6</v>
      </c>
      <c r="C276" s="4">
        <v>15</v>
      </c>
      <c r="D276" s="4" t="str">
        <f>VLOOKUP(JOYERIA_JPV[[#This Row],[ID_PRODUCTOS]],PRODUCTOS[#All],2,0)</f>
        <v>Brazaletes de Cuero con Detalles en Plata</v>
      </c>
      <c r="E276" s="11" t="str">
        <f>VLOOKUP(JOYERIA_JPV[[#This Row],[ID_PRODUCTOS]],PRODUCTOS[#All],3,0)</f>
        <v>https://global.zancangioielli.com/11031-large_default/pulsera-zancan-de-plata-y-piel-con-pluma.jpg</v>
      </c>
      <c r="F276">
        <v>10005</v>
      </c>
      <c r="G276" s="1" t="s">
        <v>49</v>
      </c>
      <c r="H276" s="1" t="str">
        <f>VLOOKUP(JOYERIA_JPV[[#This Row],[ID_VENDEDOR]],FOTO_VENDEDOR[#All],3,0)</f>
        <v>https://dl.dropboxusercontent.com/s/id0gj57k6z3m73q/A34.png</v>
      </c>
      <c r="I276">
        <v>37</v>
      </c>
      <c r="J276">
        <v>572.95000000000005</v>
      </c>
      <c r="K276">
        <v>800</v>
      </c>
      <c r="L276" s="2">
        <v>44105</v>
      </c>
    </row>
    <row r="277" spans="1:12" x14ac:dyDescent="0.25">
      <c r="A277">
        <v>276</v>
      </c>
      <c r="B277" t="s">
        <v>11</v>
      </c>
      <c r="C277" s="4">
        <v>16</v>
      </c>
      <c r="D277" s="4" t="str">
        <f>VLOOKUP(JOYERIA_JPV[[#This Row],[ID_PRODUCTOS]],PRODUCTOS[#All],2,0)</f>
        <v>Relojes de Plata con Correa de Cuero</v>
      </c>
      <c r="E277" s="11" t="str">
        <f>VLOOKUP(JOYERIA_JPV[[#This Row],[ID_PRODUCTOS]],PRODUCTOS[#All],3,0)</f>
        <v>https://festina.cl/22062-large_default/timeless-chronograph-f16760-7-con-esfera-azul.jpg</v>
      </c>
      <c r="F277">
        <v>10006</v>
      </c>
      <c r="G277" s="1" t="s">
        <v>51</v>
      </c>
      <c r="H277" s="1" t="str">
        <f>VLOOKUP(JOYERIA_JPV[[#This Row],[ID_VENDEDOR]],FOTO_VENDEDOR[#All],3,0)</f>
        <v>https://dl.dropbox.com/s/1f9hzgblcmuen4a/A10.png</v>
      </c>
      <c r="I277">
        <v>45</v>
      </c>
      <c r="J277">
        <v>1667.47</v>
      </c>
      <c r="K277">
        <v>2200</v>
      </c>
      <c r="L277" s="2">
        <v>44106</v>
      </c>
    </row>
    <row r="278" spans="1:12" x14ac:dyDescent="0.25">
      <c r="A278">
        <v>277</v>
      </c>
      <c r="B278" t="s">
        <v>28</v>
      </c>
      <c r="C278" s="4">
        <v>17</v>
      </c>
      <c r="D278" s="4" t="str">
        <f>VLOOKUP(JOYERIA_JPV[[#This Row],[ID_PRODUCTOS]],PRODUCTOS[#All],2,0)</f>
        <v>Broches de Oro con Piedras Preciosas</v>
      </c>
      <c r="E27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278">
        <v>10007</v>
      </c>
      <c r="G278" s="1" t="s">
        <v>53</v>
      </c>
      <c r="H278" s="1" t="str">
        <f>VLOOKUP(JOYERIA_JPV[[#This Row],[ID_VENDEDOR]],FOTO_VENDEDOR[#All],3,0)</f>
        <v>https://dl.dropbox.com/s/jveyj0btov87izo/A38.png</v>
      </c>
      <c r="I278">
        <v>28</v>
      </c>
      <c r="J278">
        <v>216.19</v>
      </c>
      <c r="K278">
        <v>300</v>
      </c>
      <c r="L278" s="2">
        <v>44107</v>
      </c>
    </row>
    <row r="279" spans="1:12" x14ac:dyDescent="0.25">
      <c r="A279">
        <v>278</v>
      </c>
      <c r="B279" t="s">
        <v>16</v>
      </c>
      <c r="C279" s="4">
        <v>18</v>
      </c>
      <c r="D279" s="4" t="str">
        <f>VLOOKUP(JOYERIA_JPV[[#This Row],[ID_PRODUCTOS]],PRODUCTOS[#All],2,0)</f>
        <v>Anillos de Moda con Gemas Coloridas</v>
      </c>
      <c r="E27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279">
        <v>10008</v>
      </c>
      <c r="G279" s="1" t="s">
        <v>73</v>
      </c>
      <c r="H279" s="1" t="str">
        <f>VLOOKUP(JOYERIA_JPV[[#This Row],[ID_VENDEDOR]],FOTO_VENDEDOR[#All],3,0)</f>
        <v>https://dl.dropbox.com/s/z4geyw1u2psmm47/A16.png</v>
      </c>
      <c r="I279">
        <v>23</v>
      </c>
      <c r="J279">
        <v>1063.04</v>
      </c>
      <c r="K279">
        <v>1500</v>
      </c>
      <c r="L279" s="2">
        <v>44108</v>
      </c>
    </row>
    <row r="280" spans="1:12" x14ac:dyDescent="0.25">
      <c r="A280">
        <v>279</v>
      </c>
      <c r="B280" t="s">
        <v>23</v>
      </c>
      <c r="C280" s="4">
        <v>19</v>
      </c>
      <c r="D280" s="4" t="str">
        <f>VLOOKUP(JOYERIA_JPV[[#This Row],[ID_PRODUCTOS]],PRODUCTOS[#All],2,0)</f>
        <v>Collares de Perlas Naturales</v>
      </c>
      <c r="E280" s="11" t="str">
        <f>VLOOKUP(JOYERIA_JPV[[#This Row],[ID_PRODUCTOS]],PRODUCTOS[#All],3,0)</f>
        <v>https://yanesmadrid.com/10619-large_default/collar-bolzano-perlas-plata-dorada.jpg</v>
      </c>
      <c r="F280">
        <v>10009</v>
      </c>
      <c r="G280" s="1" t="s">
        <v>57</v>
      </c>
      <c r="H280" s="1" t="str">
        <f>VLOOKUP(JOYERIA_JPV[[#This Row],[ID_VENDEDOR]],FOTO_VENDEDOR[#All],3,0)</f>
        <v>https://dl.dropbox.com/s/0jkab8w6ie0h91z/A42.png</v>
      </c>
      <c r="I280">
        <v>14</v>
      </c>
      <c r="J280">
        <v>757.81</v>
      </c>
      <c r="K280">
        <v>950</v>
      </c>
      <c r="L280" s="2">
        <v>44109</v>
      </c>
    </row>
    <row r="281" spans="1:12" x14ac:dyDescent="0.25">
      <c r="A281">
        <v>280</v>
      </c>
      <c r="B281" t="s">
        <v>24</v>
      </c>
      <c r="C281" s="4">
        <v>20</v>
      </c>
      <c r="D281" s="4" t="str">
        <f>VLOOKUP(JOYERIA_JPV[[#This Row],[ID_PRODUCTOS]],PRODUCTOS[#All],2,0)</f>
        <v>Cadenas de Oro con Colgantes Personalizados</v>
      </c>
      <c r="E281" s="11" t="str">
        <f>VLOOKUP(JOYERIA_JPV[[#This Row],[ID_PRODUCTOS]],PRODUCTOS[#All],3,0)</f>
        <v>https://www.joyeriasanchez.com/50236-large_default/gargantilla-visalia-personalizada-oro-18k.jpg</v>
      </c>
      <c r="F281">
        <v>10001</v>
      </c>
      <c r="G281" s="1" t="s">
        <v>41</v>
      </c>
      <c r="H281" s="1" t="str">
        <f>VLOOKUP(JOYERIA_JPV[[#This Row],[ID_VENDEDOR]],FOTO_VENDEDOR[#All],3,0)</f>
        <v>https://dl.dropbox.com/s/4bz1xriny7ro04g/A40.png</v>
      </c>
      <c r="I281">
        <v>28</v>
      </c>
      <c r="J281">
        <v>211.41</v>
      </c>
      <c r="K281">
        <v>300</v>
      </c>
      <c r="L281" s="2">
        <v>44110</v>
      </c>
    </row>
    <row r="282" spans="1:12" x14ac:dyDescent="0.25">
      <c r="A282">
        <v>281</v>
      </c>
      <c r="B282" t="s">
        <v>26</v>
      </c>
      <c r="C282" s="4">
        <v>1</v>
      </c>
      <c r="D282" s="4" t="str">
        <f>VLOOKUP(JOYERIA_JPV[[#This Row],[ID_PRODUCTOS]],PRODUCTOS[#All],2,0)</f>
        <v>ANilloS de ORO 18k</v>
      </c>
      <c r="E282" s="11" t="str">
        <f>VLOOKUP(JOYERIA_JPV[[#This Row],[ID_PRODUCTOS]],PRODUCTOS[#All],3,0)</f>
        <v>https://i.pinimg.com/originals/99/f6/cc/99f6cc0f226be0aa4d25ea9959e06099.png</v>
      </c>
      <c r="F282">
        <v>10002</v>
      </c>
      <c r="G282" s="1" t="s">
        <v>43</v>
      </c>
      <c r="H282" s="1" t="str">
        <f>VLOOKUP(JOYERIA_JPV[[#This Row],[ID_VENDEDOR]],FOTO_VENDEDOR[#All],3,0)</f>
        <v>https://dl.dropbox.com/s/yxe96df3xrzoc4y/A44.png</v>
      </c>
      <c r="I282">
        <v>36</v>
      </c>
      <c r="J282">
        <v>1483.61</v>
      </c>
      <c r="K282">
        <v>2000</v>
      </c>
      <c r="L282" s="2">
        <v>44111</v>
      </c>
    </row>
    <row r="283" spans="1:12" x14ac:dyDescent="0.25">
      <c r="A283">
        <v>282</v>
      </c>
      <c r="B283" t="s">
        <v>29</v>
      </c>
      <c r="C283" s="4">
        <v>2</v>
      </c>
      <c r="D283" s="4" t="str">
        <f>VLOOKUP(JOYERIA_JPV[[#This Row],[ID_PRODUCTOS]],PRODUCTOS[#All],2,0)</f>
        <v>aReTes de PLATA 925</v>
      </c>
      <c r="E283" s="11" t="str">
        <f>VLOOKUP(JOYERIA_JPV[[#This Row],[ID_PRODUCTOS]],PRODUCTOS[#All],3,0)</f>
        <v>https://baroqoficial.com/cdn/shop/products/Aretesdeplata925.png?v=1643904073&amp;width=2048</v>
      </c>
      <c r="F283">
        <v>10003</v>
      </c>
      <c r="G283" s="1" t="s">
        <v>45</v>
      </c>
      <c r="H283" s="1" t="str">
        <f>VLOOKUP(JOYERIA_JPV[[#This Row],[ID_VENDEDOR]],FOTO_VENDEDOR[#All],3,0)</f>
        <v>https://dl.dropboxusercontent.com/s/2lks10yyiurw2b0/A33.png</v>
      </c>
      <c r="I283">
        <v>40</v>
      </c>
      <c r="J283">
        <v>1049.51</v>
      </c>
      <c r="K283">
        <v>1300</v>
      </c>
      <c r="L283" s="2">
        <v>44112</v>
      </c>
    </row>
    <row r="284" spans="1:12" x14ac:dyDescent="0.25">
      <c r="A284">
        <v>283</v>
      </c>
      <c r="B284" t="s">
        <v>5</v>
      </c>
      <c r="C284" s="4">
        <v>3</v>
      </c>
      <c r="D284" s="4" t="str">
        <f>VLOOKUP(JOYERIA_JPV[[#This Row],[ID_PRODUCTOS]],PRODUCTOS[#All],2,0)</f>
        <v>bRazaleteS de ORO BLANCO 14k</v>
      </c>
      <c r="E28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284">
        <v>10004</v>
      </c>
      <c r="G284" s="1" t="s">
        <v>47</v>
      </c>
      <c r="H284" s="1" t="str">
        <f>VLOOKUP(JOYERIA_JPV[[#This Row],[ID_VENDEDOR]],FOTO_VENDEDOR[#All],3,0)</f>
        <v>https://dl.dropbox.com/s/zgx7g0h0mxubhao/A21.png</v>
      </c>
      <c r="I284">
        <v>4</v>
      </c>
      <c r="J284">
        <v>966.38</v>
      </c>
      <c r="K284">
        <v>1200</v>
      </c>
      <c r="L284" s="2">
        <v>44113</v>
      </c>
    </row>
    <row r="285" spans="1:12" x14ac:dyDescent="0.25">
      <c r="A285">
        <v>284</v>
      </c>
      <c r="B285" t="s">
        <v>16</v>
      </c>
      <c r="C285" s="4">
        <v>4</v>
      </c>
      <c r="D285" s="4" t="str">
        <f>VLOOKUP(JOYERIA_JPV[[#This Row],[ID_PRODUCTOS]],PRODUCTOS[#All],2,0)</f>
        <v>CoLLaRes de ORO AMARILLO 18k con DIAMANTES</v>
      </c>
      <c r="E285" s="11" t="str">
        <f>VLOOKUP(JOYERIA_JPV[[#This Row],[ID_PRODUCTOS]],PRODUCTOS[#All],3,0)</f>
        <v>https://img.edenly.com/pt/40/precioso-secreto-n8__8047249_1.png</v>
      </c>
      <c r="F285">
        <v>10005</v>
      </c>
      <c r="G285" s="1" t="s">
        <v>49</v>
      </c>
      <c r="H285" s="1" t="str">
        <f>VLOOKUP(JOYERIA_JPV[[#This Row],[ID_VENDEDOR]],FOTO_VENDEDOR[#All],3,0)</f>
        <v>https://dl.dropboxusercontent.com/s/id0gj57k6z3m73q/A34.png</v>
      </c>
      <c r="I285">
        <v>23</v>
      </c>
      <c r="J285">
        <v>938.42</v>
      </c>
      <c r="K285">
        <v>1100</v>
      </c>
      <c r="L285" s="2">
        <v>44114</v>
      </c>
    </row>
    <row r="286" spans="1:12" x14ac:dyDescent="0.25">
      <c r="A286">
        <v>285</v>
      </c>
      <c r="B286" t="s">
        <v>8</v>
      </c>
      <c r="C286" s="4">
        <v>5</v>
      </c>
      <c r="D286" s="4" t="str">
        <f>VLOOKUP(JOYERIA_JPV[[#This Row],[ID_PRODUCTOS]],PRODUCTOS[#All],2,0)</f>
        <v>pUlseraS de PLATA RODIADA 925</v>
      </c>
      <c r="E28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286">
        <v>10006</v>
      </c>
      <c r="G286" s="1" t="s">
        <v>51</v>
      </c>
      <c r="H286" s="1" t="str">
        <f>VLOOKUP(JOYERIA_JPV[[#This Row],[ID_VENDEDOR]],FOTO_VENDEDOR[#All],3,0)</f>
        <v>https://dl.dropbox.com/s/1f9hzgblcmuen4a/A10.png</v>
      </c>
      <c r="I286">
        <v>4</v>
      </c>
      <c r="J286">
        <v>1053.78</v>
      </c>
      <c r="K286">
        <v>1500</v>
      </c>
      <c r="L286" s="2">
        <v>44115</v>
      </c>
    </row>
    <row r="287" spans="1:12" x14ac:dyDescent="0.25">
      <c r="A287">
        <v>286</v>
      </c>
      <c r="B287" t="s">
        <v>25</v>
      </c>
      <c r="C287" s="4">
        <v>6</v>
      </c>
      <c r="D287" s="4" t="str">
        <f>VLOOKUP(JOYERIA_JPV[[#This Row],[ID_PRODUCTOS]],PRODUCTOS[#All],2,0)</f>
        <v>broches de PLATINO con PIEDRAS PRECIO$AS</v>
      </c>
      <c r="E28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287">
        <v>10007</v>
      </c>
      <c r="G287" s="1" t="s">
        <v>53</v>
      </c>
      <c r="H287" s="1" t="str">
        <f>VLOOKUP(JOYERIA_JPV[[#This Row],[ID_VENDEDOR]],FOTO_VENDEDOR[#All],3,0)</f>
        <v>https://dl.dropbox.com/s/jveyj0btov87izo/A38.png</v>
      </c>
      <c r="I287">
        <v>19</v>
      </c>
      <c r="J287">
        <v>645.70000000000005</v>
      </c>
      <c r="K287">
        <v>900</v>
      </c>
      <c r="L287" s="2">
        <v>44116</v>
      </c>
    </row>
    <row r="288" spans="1:12" x14ac:dyDescent="0.25">
      <c r="A288">
        <v>287</v>
      </c>
      <c r="B288" t="s">
        <v>7</v>
      </c>
      <c r="C288" s="4">
        <v>7</v>
      </c>
      <c r="D288" s="4" t="str">
        <f>VLOOKUP(JOYERIA_JPV[[#This Row],[ID_PRODUCTOS]],PRODUCTOS[#All],2,0)</f>
        <v>caDEnas de ORO ROSA 10k</v>
      </c>
      <c r="E288" s="11" t="str">
        <f>VLOOKUP(JOYERIA_JPV[[#This Row],[ID_PRODUCTOS]],PRODUCTOS[#All],3,0)</f>
        <v>https://russiangold.com/78813-large_default/amarillo-italiano-14k-585-oro-nuevo-figaro-cadena-solida-cc042y.jpg</v>
      </c>
      <c r="F288">
        <v>10008</v>
      </c>
      <c r="G288" s="1" t="s">
        <v>73</v>
      </c>
      <c r="H288" s="1" t="str">
        <f>VLOOKUP(JOYERIA_JPV[[#This Row],[ID_VENDEDOR]],FOTO_VENDEDOR[#All],3,0)</f>
        <v>https://dl.dropbox.com/s/z4geyw1u2psmm47/A16.png</v>
      </c>
      <c r="I288">
        <v>25</v>
      </c>
      <c r="J288">
        <v>1063.04</v>
      </c>
      <c r="K288">
        <v>1500</v>
      </c>
      <c r="L288" s="2">
        <v>44117</v>
      </c>
    </row>
    <row r="289" spans="1:12" x14ac:dyDescent="0.25">
      <c r="A289">
        <v>288</v>
      </c>
      <c r="B289" t="s">
        <v>28</v>
      </c>
      <c r="C289" s="4">
        <v>8</v>
      </c>
      <c r="D289" s="4" t="str">
        <f>VLOOKUP(JOYERIA_JPV[[#This Row],[ID_PRODUCTOS]],PRODUCTOS[#All],2,0)</f>
        <v>TObilleRas de ORO AMARILLO 14k</v>
      </c>
      <c r="E289" s="11" t="str">
        <f>VLOOKUP(JOYERIA_JPV[[#This Row],[ID_PRODUCTOS]],PRODUCTOS[#All],3,0)</f>
        <v>https://www.joseluisjoyerias.com/adm/files/FOTOS/PULSERA_ORO_JOSELUIS_718SPU24FK481A19_1.webp</v>
      </c>
      <c r="F289">
        <v>10009</v>
      </c>
      <c r="G289" s="1" t="s">
        <v>57</v>
      </c>
      <c r="H289" s="1" t="str">
        <f>VLOOKUP(JOYERIA_JPV[[#This Row],[ID_VENDEDOR]],FOTO_VENDEDOR[#All],3,0)</f>
        <v>https://dl.dropbox.com/s/0jkab8w6ie0h91z/A42.png</v>
      </c>
      <c r="I289">
        <v>28</v>
      </c>
      <c r="J289">
        <v>938.42</v>
      </c>
      <c r="K289">
        <v>1100</v>
      </c>
      <c r="L289" s="2">
        <v>44118</v>
      </c>
    </row>
    <row r="290" spans="1:12" x14ac:dyDescent="0.25">
      <c r="A290">
        <v>289</v>
      </c>
      <c r="B290" t="s">
        <v>17</v>
      </c>
      <c r="C290" s="4">
        <v>9</v>
      </c>
      <c r="D290" s="4" t="str">
        <f>VLOOKUP(JOYERIA_JPV[[#This Row],[ID_PRODUCTOS]],PRODUCTOS[#All],2,0)</f>
        <v>CHARms de PLATA 925 CON INICIALES</v>
      </c>
      <c r="E29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290">
        <v>10001</v>
      </c>
      <c r="G290" s="1" t="s">
        <v>41</v>
      </c>
      <c r="H290" s="1" t="str">
        <f>VLOOKUP(JOYERIA_JPV[[#This Row],[ID_VENDEDOR]],FOTO_VENDEDOR[#All],3,0)</f>
        <v>https://dl.dropbox.com/s/4bz1xriny7ro04g/A40.png</v>
      </c>
      <c r="I290">
        <v>37</v>
      </c>
      <c r="J290">
        <v>836.75</v>
      </c>
      <c r="K290">
        <v>1000</v>
      </c>
      <c r="L290" s="2">
        <v>44119</v>
      </c>
    </row>
    <row r="291" spans="1:12" x14ac:dyDescent="0.25">
      <c r="A291">
        <v>290</v>
      </c>
      <c r="B291" t="s">
        <v>7</v>
      </c>
      <c r="C291" s="4">
        <v>10</v>
      </c>
      <c r="D291" s="4" t="str">
        <f>VLOOKUP(JOYERIA_JPV[[#This Row],[ID_PRODUCTOS]],PRODUCTOS[#All],2,0)</f>
        <v>meDalLoneS de ORO 18k CON FOTO</v>
      </c>
      <c r="E291" s="11" t="str">
        <f>VLOOKUP(JOYERIA_JPV[[#This Row],[ID_PRODUCTOS]],PRODUCTOS[#All],3,0)</f>
        <v>https://russiangold.com/111274-product_zoom/colgante-de-oro-rosa-rojo-14k-585-carretera-de-medusa-griega-cpn053r.jpg</v>
      </c>
      <c r="F291">
        <v>10002</v>
      </c>
      <c r="G291" s="1" t="s">
        <v>43</v>
      </c>
      <c r="H291" s="1" t="str">
        <f>VLOOKUP(JOYERIA_JPV[[#This Row],[ID_VENDEDOR]],FOTO_VENDEDOR[#All],3,0)</f>
        <v>https://dl.dropbox.com/s/yxe96df3xrzoc4y/A44.png</v>
      </c>
      <c r="I291">
        <v>37</v>
      </c>
      <c r="J291">
        <v>966.38</v>
      </c>
      <c r="K291">
        <v>1200</v>
      </c>
      <c r="L291" s="2">
        <v>44120</v>
      </c>
    </row>
    <row r="292" spans="1:12" x14ac:dyDescent="0.25">
      <c r="A292">
        <v>291</v>
      </c>
      <c r="B292" t="s">
        <v>29</v>
      </c>
      <c r="C292" s="4">
        <v>11</v>
      </c>
      <c r="D292" s="4" t="str">
        <f>VLOOKUP(JOYERIA_JPV[[#This Row],[ID_PRODUCTOS]],PRODUCTOS[#All],2,0)</f>
        <v>Relojes de Oro Amarillo 18k</v>
      </c>
      <c r="E292" s="11" t="str">
        <f>VLOOKUP(JOYERIA_JPV[[#This Row],[ID_PRODUCTOS]],PRODUCTOS[#All],3,0)</f>
        <v>https://zlotychlopak.pl/104676-large_default/amarillo-14k-585-oro-reloj-de-pulsera-para-senora-geneve-lw078ydglbw008y.jpg</v>
      </c>
      <c r="F292">
        <v>10003</v>
      </c>
      <c r="G292" s="1" t="s">
        <v>45</v>
      </c>
      <c r="H292" s="1" t="str">
        <f>VLOOKUP(JOYERIA_JPV[[#This Row],[ID_VENDEDOR]],FOTO_VENDEDOR[#All],3,0)</f>
        <v>https://dl.dropboxusercontent.com/s/2lks10yyiurw2b0/A33.png</v>
      </c>
      <c r="I292">
        <v>40</v>
      </c>
      <c r="J292">
        <v>638.27</v>
      </c>
      <c r="K292">
        <v>800</v>
      </c>
      <c r="L292" s="2">
        <v>44121</v>
      </c>
    </row>
    <row r="293" spans="1:12" x14ac:dyDescent="0.25">
      <c r="A293">
        <v>292</v>
      </c>
      <c r="B293" t="s">
        <v>12</v>
      </c>
      <c r="C293" s="4">
        <v>12</v>
      </c>
      <c r="D293" s="4" t="str">
        <f>VLOOKUP(JOYERIA_JPV[[#This Row],[ID_PRODUCTOS]],PRODUCTOS[#All],2,0)</f>
        <v>Cufflinks de Plata 925</v>
      </c>
      <c r="E293" s="11" t="str">
        <f>VLOOKUP(JOYERIA_JPV[[#This Row],[ID_PRODUCTOS]],PRODUCTOS[#All],3,0)</f>
        <v>https://www.mesaregalos.mx/wp-content/uploads/2021/08/Cufflinks_20Pliage_20_20Sterling_20silver_06753810000001_STQP.png</v>
      </c>
      <c r="F293">
        <v>10004</v>
      </c>
      <c r="G293" s="1" t="s">
        <v>47</v>
      </c>
      <c r="H293" s="1" t="str">
        <f>VLOOKUP(JOYERIA_JPV[[#This Row],[ID_VENDEDOR]],FOTO_VENDEDOR[#All],3,0)</f>
        <v>https://dl.dropbox.com/s/zgx7g0h0mxubhao/A21.png</v>
      </c>
      <c r="I293">
        <v>44</v>
      </c>
      <c r="J293">
        <v>1265.2</v>
      </c>
      <c r="K293">
        <v>1800</v>
      </c>
      <c r="L293" s="2">
        <v>44122</v>
      </c>
    </row>
    <row r="294" spans="1:12" x14ac:dyDescent="0.25">
      <c r="A294">
        <v>293</v>
      </c>
      <c r="B294" t="s">
        <v>28</v>
      </c>
      <c r="C294" s="4">
        <v>13</v>
      </c>
      <c r="D294" s="4" t="str">
        <f>VLOOKUP(JOYERIA_JPV[[#This Row],[ID_PRODUCTOS]],PRODUCTOS[#All],2,0)</f>
        <v>Pendientes de Diamantes en Oro Blanco 14k</v>
      </c>
      <c r="E294" s="11" t="str">
        <f>VLOOKUP(JOYERIA_JPV[[#This Row],[ID_PRODUCTOS]],PRODUCTOS[#All],3,0)</f>
        <v>https://i.pinimg.com/originals/ef/2f/1e/ef2f1e78cb0658f1626038cefbdca0f7.png</v>
      </c>
      <c r="F294">
        <v>10005</v>
      </c>
      <c r="G294" s="1" t="s">
        <v>49</v>
      </c>
      <c r="H294" s="1" t="str">
        <f>VLOOKUP(JOYERIA_JPV[[#This Row],[ID_VENDEDOR]],FOTO_VENDEDOR[#All],3,0)</f>
        <v>https://dl.dropboxusercontent.com/s/id0gj57k6z3m73q/A34.png</v>
      </c>
      <c r="I294">
        <v>28</v>
      </c>
      <c r="J294">
        <v>352.49</v>
      </c>
      <c r="K294">
        <v>500</v>
      </c>
      <c r="L294" s="2">
        <v>44123</v>
      </c>
    </row>
    <row r="295" spans="1:12" x14ac:dyDescent="0.25">
      <c r="A295">
        <v>294</v>
      </c>
      <c r="B295" t="s">
        <v>12</v>
      </c>
      <c r="C295" s="4">
        <v>14</v>
      </c>
      <c r="D295" s="4" t="str">
        <f>VLOOKUP(JOYERIA_JPV[[#This Row],[ID_PRODUCTOS]],PRODUCTOS[#All],2,0)</f>
        <v>Anillos de Compromiso con Diamante</v>
      </c>
      <c r="E295" s="11" t="str">
        <f>VLOOKUP(JOYERIA_JPV[[#This Row],[ID_PRODUCTOS]],PRODUCTOS[#All],3,0)</f>
        <v>https://www.elrubi.es/wp-content/uploads/2019/03/Anillo-de-compromiso-con-piedra-diamante-1.png</v>
      </c>
      <c r="F295">
        <v>10006</v>
      </c>
      <c r="G295" s="1" t="s">
        <v>51</v>
      </c>
      <c r="H295" s="1" t="str">
        <f>VLOOKUP(JOYERIA_JPV[[#This Row],[ID_VENDEDOR]],FOTO_VENDEDOR[#All],3,0)</f>
        <v>https://dl.dropbox.com/s/1f9hzgblcmuen4a/A10.png</v>
      </c>
      <c r="I295">
        <v>44</v>
      </c>
      <c r="J295">
        <v>938.42</v>
      </c>
      <c r="K295">
        <v>1100</v>
      </c>
      <c r="L295" s="2">
        <v>44124</v>
      </c>
    </row>
    <row r="296" spans="1:12" x14ac:dyDescent="0.25">
      <c r="A296">
        <v>295</v>
      </c>
      <c r="B296" t="s">
        <v>9</v>
      </c>
      <c r="C296" s="4">
        <v>15</v>
      </c>
      <c r="D296" s="4" t="str">
        <f>VLOOKUP(JOYERIA_JPV[[#This Row],[ID_PRODUCTOS]],PRODUCTOS[#All],2,0)</f>
        <v>Brazaletes de Cuero con Detalles en Plata</v>
      </c>
      <c r="E296" s="11" t="str">
        <f>VLOOKUP(JOYERIA_JPV[[#This Row],[ID_PRODUCTOS]],PRODUCTOS[#All],3,0)</f>
        <v>https://global.zancangioielli.com/11031-large_default/pulsera-zancan-de-plata-y-piel-con-pluma.jpg</v>
      </c>
      <c r="F296">
        <v>10007</v>
      </c>
      <c r="G296" s="1" t="s">
        <v>53</v>
      </c>
      <c r="H296" s="1" t="str">
        <f>VLOOKUP(JOYERIA_JPV[[#This Row],[ID_VENDEDOR]],FOTO_VENDEDOR[#All],3,0)</f>
        <v>https://dl.dropbox.com/s/jveyj0btov87izo/A38.png</v>
      </c>
      <c r="I296">
        <v>29</v>
      </c>
      <c r="J296">
        <v>572.95000000000005</v>
      </c>
      <c r="K296">
        <v>800</v>
      </c>
      <c r="L296" s="2">
        <v>44125</v>
      </c>
    </row>
    <row r="297" spans="1:12" x14ac:dyDescent="0.25">
      <c r="A297">
        <v>296</v>
      </c>
      <c r="B297" t="s">
        <v>18</v>
      </c>
      <c r="C297" s="4">
        <v>16</v>
      </c>
      <c r="D297" s="4" t="str">
        <f>VLOOKUP(JOYERIA_JPV[[#This Row],[ID_PRODUCTOS]],PRODUCTOS[#All],2,0)</f>
        <v>Relojes de Plata con Correa de Cuero</v>
      </c>
      <c r="E297" s="11" t="str">
        <f>VLOOKUP(JOYERIA_JPV[[#This Row],[ID_PRODUCTOS]],PRODUCTOS[#All],3,0)</f>
        <v>https://festina.cl/22062-large_default/timeless-chronograph-f16760-7-con-esfera-azul.jpg</v>
      </c>
      <c r="F297">
        <v>10008</v>
      </c>
      <c r="G297" s="1" t="s">
        <v>73</v>
      </c>
      <c r="H297" s="1" t="str">
        <f>VLOOKUP(JOYERIA_JPV[[#This Row],[ID_VENDEDOR]],FOTO_VENDEDOR[#All],3,0)</f>
        <v>https://dl.dropbox.com/s/z4geyw1u2psmm47/A16.png</v>
      </c>
      <c r="I297">
        <v>38</v>
      </c>
      <c r="J297">
        <v>1667.47</v>
      </c>
      <c r="K297">
        <v>2200</v>
      </c>
      <c r="L297" s="2">
        <v>44126</v>
      </c>
    </row>
    <row r="298" spans="1:12" x14ac:dyDescent="0.25">
      <c r="A298">
        <v>297</v>
      </c>
      <c r="B298" t="s">
        <v>9</v>
      </c>
      <c r="C298" s="4">
        <v>17</v>
      </c>
      <c r="D298" s="4" t="str">
        <f>VLOOKUP(JOYERIA_JPV[[#This Row],[ID_PRODUCTOS]],PRODUCTOS[#All],2,0)</f>
        <v>Broches de Oro con Piedras Preciosas</v>
      </c>
      <c r="E29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298">
        <v>10009</v>
      </c>
      <c r="G298" s="1" t="s">
        <v>57</v>
      </c>
      <c r="H298" s="1" t="str">
        <f>VLOOKUP(JOYERIA_JPV[[#This Row],[ID_VENDEDOR]],FOTO_VENDEDOR[#All],3,0)</f>
        <v>https://dl.dropbox.com/s/0jkab8w6ie0h91z/A42.png</v>
      </c>
      <c r="I298">
        <v>29</v>
      </c>
      <c r="J298">
        <v>216.19</v>
      </c>
      <c r="K298">
        <v>300</v>
      </c>
      <c r="L298" s="2">
        <v>44127</v>
      </c>
    </row>
    <row r="299" spans="1:12" x14ac:dyDescent="0.25">
      <c r="A299">
        <v>298</v>
      </c>
      <c r="B299" t="s">
        <v>10</v>
      </c>
      <c r="C299" s="4">
        <v>18</v>
      </c>
      <c r="D299" s="4" t="str">
        <f>VLOOKUP(JOYERIA_JPV[[#This Row],[ID_PRODUCTOS]],PRODUCTOS[#All],2,0)</f>
        <v>Anillos de Moda con Gemas Coloridas</v>
      </c>
      <c r="E29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299">
        <v>10001</v>
      </c>
      <c r="G299" s="1" t="s">
        <v>41</v>
      </c>
      <c r="H299" s="1" t="str">
        <f>VLOOKUP(JOYERIA_JPV[[#This Row],[ID_VENDEDOR]],FOTO_VENDEDOR[#All],3,0)</f>
        <v>https://dl.dropbox.com/s/4bz1xriny7ro04g/A40.png</v>
      </c>
      <c r="I299">
        <v>33</v>
      </c>
      <c r="J299">
        <v>1063.04</v>
      </c>
      <c r="K299">
        <v>1500</v>
      </c>
      <c r="L299" s="2">
        <v>44128</v>
      </c>
    </row>
    <row r="300" spans="1:12" x14ac:dyDescent="0.25">
      <c r="A300">
        <v>299</v>
      </c>
      <c r="B300" t="s">
        <v>5</v>
      </c>
      <c r="C300" s="4">
        <v>19</v>
      </c>
      <c r="D300" s="4" t="str">
        <f>VLOOKUP(JOYERIA_JPV[[#This Row],[ID_PRODUCTOS]],PRODUCTOS[#All],2,0)</f>
        <v>Collares de Perlas Naturales</v>
      </c>
      <c r="E300" s="11" t="str">
        <f>VLOOKUP(JOYERIA_JPV[[#This Row],[ID_PRODUCTOS]],PRODUCTOS[#All],3,0)</f>
        <v>https://yanesmadrid.com/10619-large_default/collar-bolzano-perlas-plata-dorada.jpg</v>
      </c>
      <c r="F300">
        <v>10002</v>
      </c>
      <c r="G300" s="1" t="s">
        <v>43</v>
      </c>
      <c r="H300" s="1" t="str">
        <f>VLOOKUP(JOYERIA_JPV[[#This Row],[ID_VENDEDOR]],FOTO_VENDEDOR[#All],3,0)</f>
        <v>https://dl.dropbox.com/s/yxe96df3xrzoc4y/A44.png</v>
      </c>
      <c r="I300">
        <v>10</v>
      </c>
      <c r="J300">
        <v>757.81</v>
      </c>
      <c r="K300">
        <v>950</v>
      </c>
      <c r="L300" s="2">
        <v>44129</v>
      </c>
    </row>
    <row r="301" spans="1:12" x14ac:dyDescent="0.25">
      <c r="A301">
        <v>300</v>
      </c>
      <c r="B301" t="s">
        <v>19</v>
      </c>
      <c r="C301" s="4">
        <v>20</v>
      </c>
      <c r="D301" s="4" t="str">
        <f>VLOOKUP(JOYERIA_JPV[[#This Row],[ID_PRODUCTOS]],PRODUCTOS[#All],2,0)</f>
        <v>Cadenas de Oro con Colgantes Personalizados</v>
      </c>
      <c r="E301" s="11" t="str">
        <f>VLOOKUP(JOYERIA_JPV[[#This Row],[ID_PRODUCTOS]],PRODUCTOS[#All],3,0)</f>
        <v>https://www.joyeriasanchez.com/50236-large_default/gargantilla-visalia-personalizada-oro-18k.jpg</v>
      </c>
      <c r="F301">
        <v>10003</v>
      </c>
      <c r="G301" s="1" t="s">
        <v>45</v>
      </c>
      <c r="H301" s="1" t="str">
        <f>VLOOKUP(JOYERIA_JPV[[#This Row],[ID_VENDEDOR]],FOTO_VENDEDOR[#All],3,0)</f>
        <v>https://dl.dropboxusercontent.com/s/2lks10yyiurw2b0/A33.png</v>
      </c>
      <c r="I301">
        <v>7</v>
      </c>
      <c r="J301">
        <v>211.41</v>
      </c>
      <c r="K301">
        <v>300</v>
      </c>
      <c r="L301" s="2">
        <v>44130</v>
      </c>
    </row>
    <row r="302" spans="1:12" x14ac:dyDescent="0.25">
      <c r="A302">
        <v>301</v>
      </c>
      <c r="B302" t="s">
        <v>5</v>
      </c>
      <c r="C302" s="4">
        <v>1</v>
      </c>
      <c r="D302" s="4" t="str">
        <f>VLOOKUP(JOYERIA_JPV[[#This Row],[ID_PRODUCTOS]],PRODUCTOS[#All],2,0)</f>
        <v>ANilloS de ORO 18k</v>
      </c>
      <c r="E302" s="11" t="str">
        <f>VLOOKUP(JOYERIA_JPV[[#This Row],[ID_PRODUCTOS]],PRODUCTOS[#All],3,0)</f>
        <v>https://i.pinimg.com/originals/99/f6/cc/99f6cc0f226be0aa4d25ea9959e06099.png</v>
      </c>
      <c r="F302">
        <v>10004</v>
      </c>
      <c r="G302" s="1" t="s">
        <v>47</v>
      </c>
      <c r="H302" s="1" t="str">
        <f>VLOOKUP(JOYERIA_JPV[[#This Row],[ID_VENDEDOR]],FOTO_VENDEDOR[#All],3,0)</f>
        <v>https://dl.dropbox.com/s/zgx7g0h0mxubhao/A21.png</v>
      </c>
      <c r="I302">
        <v>4</v>
      </c>
      <c r="J302">
        <v>1483.61</v>
      </c>
      <c r="K302">
        <v>2000</v>
      </c>
      <c r="L302" s="2">
        <v>44131</v>
      </c>
    </row>
    <row r="303" spans="1:12" x14ac:dyDescent="0.25">
      <c r="A303">
        <v>302</v>
      </c>
      <c r="B303" t="s">
        <v>19</v>
      </c>
      <c r="C303" s="4">
        <v>2</v>
      </c>
      <c r="D303" s="4" t="str">
        <f>VLOOKUP(JOYERIA_JPV[[#This Row],[ID_PRODUCTOS]],PRODUCTOS[#All],2,0)</f>
        <v>aReTes de PLATA 925</v>
      </c>
      <c r="E303" s="11" t="str">
        <f>VLOOKUP(JOYERIA_JPV[[#This Row],[ID_PRODUCTOS]],PRODUCTOS[#All],3,0)</f>
        <v>https://baroqoficial.com/cdn/shop/products/Aretesdeplata925.png?v=1643904073&amp;width=2048</v>
      </c>
      <c r="F303">
        <v>10005</v>
      </c>
      <c r="G303" s="1" t="s">
        <v>49</v>
      </c>
      <c r="H303" s="1" t="str">
        <f>VLOOKUP(JOYERIA_JPV[[#This Row],[ID_VENDEDOR]],FOTO_VENDEDOR[#All],3,0)</f>
        <v>https://dl.dropboxusercontent.com/s/id0gj57k6z3m73q/A34.png</v>
      </c>
      <c r="I303">
        <v>7</v>
      </c>
      <c r="J303">
        <v>1049.51</v>
      </c>
      <c r="K303">
        <v>1300</v>
      </c>
      <c r="L303" s="2">
        <v>44132</v>
      </c>
    </row>
    <row r="304" spans="1:12" x14ac:dyDescent="0.25">
      <c r="A304">
        <v>303</v>
      </c>
      <c r="B304" t="s">
        <v>12</v>
      </c>
      <c r="C304" s="4">
        <v>3</v>
      </c>
      <c r="D304" s="4" t="str">
        <f>VLOOKUP(JOYERIA_JPV[[#This Row],[ID_PRODUCTOS]],PRODUCTOS[#All],2,0)</f>
        <v>bRazaleteS de ORO BLANCO 14k</v>
      </c>
      <c r="E30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304">
        <v>10006</v>
      </c>
      <c r="G304" s="1" t="s">
        <v>51</v>
      </c>
      <c r="H304" s="1" t="str">
        <f>VLOOKUP(JOYERIA_JPV[[#This Row],[ID_VENDEDOR]],FOTO_VENDEDOR[#All],3,0)</f>
        <v>https://dl.dropbox.com/s/1f9hzgblcmuen4a/A10.png</v>
      </c>
      <c r="I304">
        <v>44</v>
      </c>
      <c r="J304">
        <v>966.38</v>
      </c>
      <c r="K304">
        <v>1200</v>
      </c>
      <c r="L304" s="2">
        <v>44133</v>
      </c>
    </row>
    <row r="305" spans="1:12" x14ac:dyDescent="0.25">
      <c r="A305">
        <v>304</v>
      </c>
      <c r="B305" t="s">
        <v>6</v>
      </c>
      <c r="C305" s="4">
        <v>4</v>
      </c>
      <c r="D305" s="4" t="str">
        <f>VLOOKUP(JOYERIA_JPV[[#This Row],[ID_PRODUCTOS]],PRODUCTOS[#All],2,0)</f>
        <v>CoLLaRes de ORO AMARILLO 18k con DIAMANTES</v>
      </c>
      <c r="E305" s="11" t="str">
        <f>VLOOKUP(JOYERIA_JPV[[#This Row],[ID_PRODUCTOS]],PRODUCTOS[#All],3,0)</f>
        <v>https://img.edenly.com/pt/40/precioso-secreto-n8__8047249_1.png</v>
      </c>
      <c r="F305">
        <v>10007</v>
      </c>
      <c r="G305" s="1" t="s">
        <v>53</v>
      </c>
      <c r="H305" s="1" t="str">
        <f>VLOOKUP(JOYERIA_JPV[[#This Row],[ID_VENDEDOR]],FOTO_VENDEDOR[#All],3,0)</f>
        <v>https://dl.dropbox.com/s/jveyj0btov87izo/A38.png</v>
      </c>
      <c r="I305">
        <v>41</v>
      </c>
      <c r="J305">
        <v>938.42</v>
      </c>
      <c r="K305">
        <v>1100</v>
      </c>
      <c r="L305" s="2">
        <v>44134</v>
      </c>
    </row>
    <row r="306" spans="1:12" x14ac:dyDescent="0.25">
      <c r="A306">
        <v>305</v>
      </c>
      <c r="B306" t="s">
        <v>5</v>
      </c>
      <c r="C306" s="4">
        <v>5</v>
      </c>
      <c r="D306" s="4" t="str">
        <f>VLOOKUP(JOYERIA_JPV[[#This Row],[ID_PRODUCTOS]],PRODUCTOS[#All],2,0)</f>
        <v>pUlseraS de PLATA RODIADA 925</v>
      </c>
      <c r="E30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306">
        <v>10008</v>
      </c>
      <c r="G306" s="1" t="s">
        <v>73</v>
      </c>
      <c r="H306" s="1" t="str">
        <f>VLOOKUP(JOYERIA_JPV[[#This Row],[ID_VENDEDOR]],FOTO_VENDEDOR[#All],3,0)</f>
        <v>https://dl.dropbox.com/s/z4geyw1u2psmm47/A16.png</v>
      </c>
      <c r="I306">
        <v>10</v>
      </c>
      <c r="J306">
        <v>1053.78</v>
      </c>
      <c r="K306">
        <v>1500</v>
      </c>
      <c r="L306" s="2">
        <v>44135</v>
      </c>
    </row>
    <row r="307" spans="1:12" x14ac:dyDescent="0.25">
      <c r="A307">
        <v>306</v>
      </c>
      <c r="B307" t="s">
        <v>12</v>
      </c>
      <c r="C307" s="4">
        <v>6</v>
      </c>
      <c r="D307" s="4" t="str">
        <f>VLOOKUP(JOYERIA_JPV[[#This Row],[ID_PRODUCTOS]],PRODUCTOS[#All],2,0)</f>
        <v>broches de PLATINO con PIEDRAS PRECIO$AS</v>
      </c>
      <c r="E30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307">
        <v>10009</v>
      </c>
      <c r="G307" s="1" t="s">
        <v>57</v>
      </c>
      <c r="H307" s="1" t="str">
        <f>VLOOKUP(JOYERIA_JPV[[#This Row],[ID_VENDEDOR]],FOTO_VENDEDOR[#All],3,0)</f>
        <v>https://dl.dropbox.com/s/0jkab8w6ie0h91z/A42.png</v>
      </c>
      <c r="I307">
        <v>44</v>
      </c>
      <c r="J307">
        <v>645.70000000000005</v>
      </c>
      <c r="K307">
        <v>900</v>
      </c>
      <c r="L307" s="2">
        <v>44136</v>
      </c>
    </row>
    <row r="308" spans="1:12" x14ac:dyDescent="0.25">
      <c r="A308">
        <v>307</v>
      </c>
      <c r="B308" t="s">
        <v>9</v>
      </c>
      <c r="C308" s="4">
        <v>7</v>
      </c>
      <c r="D308" s="4" t="str">
        <f>VLOOKUP(JOYERIA_JPV[[#This Row],[ID_PRODUCTOS]],PRODUCTOS[#All],2,0)</f>
        <v>caDEnas de ORO ROSA 10k</v>
      </c>
      <c r="E308" s="11" t="str">
        <f>VLOOKUP(JOYERIA_JPV[[#This Row],[ID_PRODUCTOS]],PRODUCTOS[#All],3,0)</f>
        <v>https://russiangold.com/78813-large_default/amarillo-italiano-14k-585-oro-nuevo-figaro-cadena-solida-cc042y.jpg</v>
      </c>
      <c r="F308">
        <v>10001</v>
      </c>
      <c r="G308" s="1" t="s">
        <v>41</v>
      </c>
      <c r="H308" s="1" t="str">
        <f>VLOOKUP(JOYERIA_JPV[[#This Row],[ID_VENDEDOR]],FOTO_VENDEDOR[#All],3,0)</f>
        <v>https://dl.dropbox.com/s/4bz1xriny7ro04g/A40.png</v>
      </c>
      <c r="I308">
        <v>29</v>
      </c>
      <c r="J308">
        <v>1063.04</v>
      </c>
      <c r="K308">
        <v>1500</v>
      </c>
      <c r="L308" s="2">
        <v>44137</v>
      </c>
    </row>
    <row r="309" spans="1:12" x14ac:dyDescent="0.25">
      <c r="A309">
        <v>308</v>
      </c>
      <c r="B309" t="s">
        <v>7</v>
      </c>
      <c r="C309" s="4">
        <v>8</v>
      </c>
      <c r="D309" s="4" t="str">
        <f>VLOOKUP(JOYERIA_JPV[[#This Row],[ID_PRODUCTOS]],PRODUCTOS[#All],2,0)</f>
        <v>TObilleRas de ORO AMARILLO 14k</v>
      </c>
      <c r="E309" s="11" t="str">
        <f>VLOOKUP(JOYERIA_JPV[[#This Row],[ID_PRODUCTOS]],PRODUCTOS[#All],3,0)</f>
        <v>https://www.joseluisjoyerias.com/adm/files/FOTOS/PULSERA_ORO_JOSELUIS_718SPU24FK481A19_1.webp</v>
      </c>
      <c r="F309">
        <v>10002</v>
      </c>
      <c r="G309" s="1" t="s">
        <v>43</v>
      </c>
      <c r="H309" s="1" t="str">
        <f>VLOOKUP(JOYERIA_JPV[[#This Row],[ID_VENDEDOR]],FOTO_VENDEDOR[#All],3,0)</f>
        <v>https://dl.dropbox.com/s/yxe96df3xrzoc4y/A44.png</v>
      </c>
      <c r="I309">
        <v>25</v>
      </c>
      <c r="J309">
        <v>938.42</v>
      </c>
      <c r="K309">
        <v>1100</v>
      </c>
      <c r="L309" s="2">
        <v>44138</v>
      </c>
    </row>
    <row r="310" spans="1:12" x14ac:dyDescent="0.25">
      <c r="A310">
        <v>309</v>
      </c>
      <c r="B310" t="s">
        <v>8</v>
      </c>
      <c r="C310" s="4">
        <v>9</v>
      </c>
      <c r="D310" s="4" t="str">
        <f>VLOOKUP(JOYERIA_JPV[[#This Row],[ID_PRODUCTOS]],PRODUCTOS[#All],2,0)</f>
        <v>CHARms de PLATA 925 CON INICIALES</v>
      </c>
      <c r="E31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310">
        <v>10003</v>
      </c>
      <c r="G310" s="1" t="s">
        <v>45</v>
      </c>
      <c r="H310" s="1" t="str">
        <f>VLOOKUP(JOYERIA_JPV[[#This Row],[ID_VENDEDOR]],FOTO_VENDEDOR[#All],3,0)</f>
        <v>https://dl.dropboxusercontent.com/s/2lks10yyiurw2b0/A33.png</v>
      </c>
      <c r="I310">
        <v>4</v>
      </c>
      <c r="J310">
        <v>836.75</v>
      </c>
      <c r="K310">
        <v>1000</v>
      </c>
      <c r="L310" s="2">
        <v>44139</v>
      </c>
    </row>
    <row r="311" spans="1:12" x14ac:dyDescent="0.25">
      <c r="A311">
        <v>310</v>
      </c>
      <c r="B311" t="s">
        <v>23</v>
      </c>
      <c r="C311" s="4">
        <v>10</v>
      </c>
      <c r="D311" s="4" t="str">
        <f>VLOOKUP(JOYERIA_JPV[[#This Row],[ID_PRODUCTOS]],PRODUCTOS[#All],2,0)</f>
        <v>meDalLoneS de ORO 18k CON FOTO</v>
      </c>
      <c r="E311" s="11" t="str">
        <f>VLOOKUP(JOYERIA_JPV[[#This Row],[ID_PRODUCTOS]],PRODUCTOS[#All],3,0)</f>
        <v>https://russiangold.com/111274-product_zoom/colgante-de-oro-rosa-rojo-14k-585-carretera-de-medusa-griega-cpn053r.jpg</v>
      </c>
      <c r="F311">
        <v>10004</v>
      </c>
      <c r="G311" s="1" t="s">
        <v>47</v>
      </c>
      <c r="H311" s="1" t="str">
        <f>VLOOKUP(JOYERIA_JPV[[#This Row],[ID_VENDEDOR]],FOTO_VENDEDOR[#All],3,0)</f>
        <v>https://dl.dropbox.com/s/zgx7g0h0mxubhao/A21.png</v>
      </c>
      <c r="I311">
        <v>14</v>
      </c>
      <c r="J311">
        <v>966.38</v>
      </c>
      <c r="K311">
        <v>1200</v>
      </c>
      <c r="L311" s="2">
        <v>44140</v>
      </c>
    </row>
    <row r="312" spans="1:12" x14ac:dyDescent="0.25">
      <c r="A312">
        <v>311</v>
      </c>
      <c r="B312" t="s">
        <v>5</v>
      </c>
      <c r="C312" s="4">
        <v>11</v>
      </c>
      <c r="D312" s="4" t="str">
        <f>VLOOKUP(JOYERIA_JPV[[#This Row],[ID_PRODUCTOS]],PRODUCTOS[#All],2,0)</f>
        <v>Relojes de Oro Amarillo 18k</v>
      </c>
      <c r="E312" s="11" t="str">
        <f>VLOOKUP(JOYERIA_JPV[[#This Row],[ID_PRODUCTOS]],PRODUCTOS[#All],3,0)</f>
        <v>https://zlotychlopak.pl/104676-large_default/amarillo-14k-585-oro-reloj-de-pulsera-para-senora-geneve-lw078ydglbw008y.jpg</v>
      </c>
      <c r="F312">
        <v>10005</v>
      </c>
      <c r="G312" s="1" t="s">
        <v>49</v>
      </c>
      <c r="H312" s="1" t="str">
        <f>VLOOKUP(JOYERIA_JPV[[#This Row],[ID_VENDEDOR]],FOTO_VENDEDOR[#All],3,0)</f>
        <v>https://dl.dropboxusercontent.com/s/id0gj57k6z3m73q/A34.png</v>
      </c>
      <c r="I312">
        <v>4</v>
      </c>
      <c r="J312">
        <v>638.27</v>
      </c>
      <c r="K312">
        <v>800</v>
      </c>
      <c r="L312" s="2">
        <v>44141</v>
      </c>
    </row>
    <row r="313" spans="1:12" x14ac:dyDescent="0.25">
      <c r="A313">
        <v>312</v>
      </c>
      <c r="B313" t="s">
        <v>7</v>
      </c>
      <c r="C313" s="4">
        <v>12</v>
      </c>
      <c r="D313" s="4" t="str">
        <f>VLOOKUP(JOYERIA_JPV[[#This Row],[ID_PRODUCTOS]],PRODUCTOS[#All],2,0)</f>
        <v>Cufflinks de Plata 925</v>
      </c>
      <c r="E313" s="11" t="str">
        <f>VLOOKUP(JOYERIA_JPV[[#This Row],[ID_PRODUCTOS]],PRODUCTOS[#All],3,0)</f>
        <v>https://www.mesaregalos.mx/wp-content/uploads/2021/08/Cufflinks_20Pliage_20_20Sterling_20silver_06753810000001_STQP.png</v>
      </c>
      <c r="F313">
        <v>10006</v>
      </c>
      <c r="G313" s="1" t="s">
        <v>51</v>
      </c>
      <c r="H313" s="1" t="str">
        <f>VLOOKUP(JOYERIA_JPV[[#This Row],[ID_VENDEDOR]],FOTO_VENDEDOR[#All],3,0)</f>
        <v>https://dl.dropbox.com/s/1f9hzgblcmuen4a/A10.png</v>
      </c>
      <c r="I313">
        <v>37</v>
      </c>
      <c r="J313">
        <v>1265.2</v>
      </c>
      <c r="K313">
        <v>1800</v>
      </c>
      <c r="L313" s="2">
        <v>44142</v>
      </c>
    </row>
    <row r="314" spans="1:12" x14ac:dyDescent="0.25">
      <c r="A314">
        <v>313</v>
      </c>
      <c r="B314" t="s">
        <v>10</v>
      </c>
      <c r="C314" s="4">
        <v>13</v>
      </c>
      <c r="D314" s="4" t="str">
        <f>VLOOKUP(JOYERIA_JPV[[#This Row],[ID_PRODUCTOS]],PRODUCTOS[#All],2,0)</f>
        <v>Pendientes de Diamantes en Oro Blanco 14k</v>
      </c>
      <c r="E314" s="11" t="str">
        <f>VLOOKUP(JOYERIA_JPV[[#This Row],[ID_PRODUCTOS]],PRODUCTOS[#All],3,0)</f>
        <v>https://i.pinimg.com/originals/ef/2f/1e/ef2f1e78cb0658f1626038cefbdca0f7.png</v>
      </c>
      <c r="F314">
        <v>10007</v>
      </c>
      <c r="G314" s="1" t="s">
        <v>53</v>
      </c>
      <c r="H314" s="1" t="str">
        <f>VLOOKUP(JOYERIA_JPV[[#This Row],[ID_VENDEDOR]],FOTO_VENDEDOR[#All],3,0)</f>
        <v>https://dl.dropbox.com/s/jveyj0btov87izo/A38.png</v>
      </c>
      <c r="I314">
        <v>33</v>
      </c>
      <c r="J314">
        <v>352.49</v>
      </c>
      <c r="K314">
        <v>500</v>
      </c>
      <c r="L314" s="2">
        <v>44143</v>
      </c>
    </row>
    <row r="315" spans="1:12" x14ac:dyDescent="0.25">
      <c r="A315">
        <v>314</v>
      </c>
      <c r="B315" t="s">
        <v>28</v>
      </c>
      <c r="C315" s="4">
        <v>14</v>
      </c>
      <c r="D315" s="4" t="str">
        <f>VLOOKUP(JOYERIA_JPV[[#This Row],[ID_PRODUCTOS]],PRODUCTOS[#All],2,0)</f>
        <v>Anillos de Compromiso con Diamante</v>
      </c>
      <c r="E315" s="11" t="str">
        <f>VLOOKUP(JOYERIA_JPV[[#This Row],[ID_PRODUCTOS]],PRODUCTOS[#All],3,0)</f>
        <v>https://www.elrubi.es/wp-content/uploads/2019/03/Anillo-de-compromiso-con-piedra-diamante-1.png</v>
      </c>
      <c r="F315">
        <v>10008</v>
      </c>
      <c r="G315" s="1" t="s">
        <v>73</v>
      </c>
      <c r="H315" s="1" t="str">
        <f>VLOOKUP(JOYERIA_JPV[[#This Row],[ID_VENDEDOR]],FOTO_VENDEDOR[#All],3,0)</f>
        <v>https://dl.dropbox.com/s/z4geyw1u2psmm47/A16.png</v>
      </c>
      <c r="I315">
        <v>28</v>
      </c>
      <c r="J315">
        <v>938.42</v>
      </c>
      <c r="K315">
        <v>1100</v>
      </c>
      <c r="L315" s="2">
        <v>44144</v>
      </c>
    </row>
    <row r="316" spans="1:12" x14ac:dyDescent="0.25">
      <c r="A316">
        <v>315</v>
      </c>
      <c r="B316" t="s">
        <v>26</v>
      </c>
      <c r="C316" s="4">
        <v>15</v>
      </c>
      <c r="D316" s="4" t="str">
        <f>VLOOKUP(JOYERIA_JPV[[#This Row],[ID_PRODUCTOS]],PRODUCTOS[#All],2,0)</f>
        <v>Brazaletes de Cuero con Detalles en Plata</v>
      </c>
      <c r="E316" s="11" t="str">
        <f>VLOOKUP(JOYERIA_JPV[[#This Row],[ID_PRODUCTOS]],PRODUCTOS[#All],3,0)</f>
        <v>https://global.zancangioielli.com/11031-large_default/pulsera-zancan-de-plata-y-piel-con-pluma.jpg</v>
      </c>
      <c r="F316">
        <v>10009</v>
      </c>
      <c r="G316" s="1" t="s">
        <v>57</v>
      </c>
      <c r="H316" s="1" t="str">
        <f>VLOOKUP(JOYERIA_JPV[[#This Row],[ID_VENDEDOR]],FOTO_VENDEDOR[#All],3,0)</f>
        <v>https://dl.dropbox.com/s/0jkab8w6ie0h91z/A42.png</v>
      </c>
      <c r="I316">
        <v>36</v>
      </c>
      <c r="J316">
        <v>572.95000000000005</v>
      </c>
      <c r="K316">
        <v>800</v>
      </c>
      <c r="L316" s="2">
        <v>44145</v>
      </c>
    </row>
    <row r="317" spans="1:12" x14ac:dyDescent="0.25">
      <c r="A317">
        <v>316</v>
      </c>
      <c r="B317" t="s">
        <v>25</v>
      </c>
      <c r="C317" s="4">
        <v>16</v>
      </c>
      <c r="D317" s="4" t="str">
        <f>VLOOKUP(JOYERIA_JPV[[#This Row],[ID_PRODUCTOS]],PRODUCTOS[#All],2,0)</f>
        <v>Relojes de Plata con Correa de Cuero</v>
      </c>
      <c r="E317" s="11" t="str">
        <f>VLOOKUP(JOYERIA_JPV[[#This Row],[ID_PRODUCTOS]],PRODUCTOS[#All],3,0)</f>
        <v>https://festina.cl/22062-large_default/timeless-chronograph-f16760-7-con-esfera-azul.jpg</v>
      </c>
      <c r="F317">
        <v>10001</v>
      </c>
      <c r="G317" s="1" t="s">
        <v>41</v>
      </c>
      <c r="H317" s="1" t="str">
        <f>VLOOKUP(JOYERIA_JPV[[#This Row],[ID_VENDEDOR]],FOTO_VENDEDOR[#All],3,0)</f>
        <v>https://dl.dropbox.com/s/4bz1xriny7ro04g/A40.png</v>
      </c>
      <c r="I317">
        <v>19</v>
      </c>
      <c r="J317">
        <v>1667.47</v>
      </c>
      <c r="K317">
        <v>2200</v>
      </c>
      <c r="L317" s="2">
        <v>44146</v>
      </c>
    </row>
    <row r="318" spans="1:12" x14ac:dyDescent="0.25">
      <c r="A318">
        <v>317</v>
      </c>
      <c r="B318" t="s">
        <v>9</v>
      </c>
      <c r="C318" s="4">
        <v>17</v>
      </c>
      <c r="D318" s="4" t="str">
        <f>VLOOKUP(JOYERIA_JPV[[#This Row],[ID_PRODUCTOS]],PRODUCTOS[#All],2,0)</f>
        <v>Broches de Oro con Piedras Preciosas</v>
      </c>
      <c r="E31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318">
        <v>10002</v>
      </c>
      <c r="G318" s="1" t="s">
        <v>43</v>
      </c>
      <c r="H318" s="1" t="str">
        <f>VLOOKUP(JOYERIA_JPV[[#This Row],[ID_VENDEDOR]],FOTO_VENDEDOR[#All],3,0)</f>
        <v>https://dl.dropbox.com/s/yxe96df3xrzoc4y/A44.png</v>
      </c>
      <c r="I318">
        <v>41</v>
      </c>
      <c r="J318">
        <v>216.19</v>
      </c>
      <c r="K318">
        <v>300</v>
      </c>
      <c r="L318" s="2">
        <v>44147</v>
      </c>
    </row>
    <row r="319" spans="1:12" x14ac:dyDescent="0.25">
      <c r="A319">
        <v>318</v>
      </c>
      <c r="B319" t="s">
        <v>22</v>
      </c>
      <c r="C319" s="4">
        <v>18</v>
      </c>
      <c r="D319" s="4" t="str">
        <f>VLOOKUP(JOYERIA_JPV[[#This Row],[ID_PRODUCTOS]],PRODUCTOS[#All],2,0)</f>
        <v>Anillos de Moda con Gemas Coloridas</v>
      </c>
      <c r="E31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319">
        <v>10003</v>
      </c>
      <c r="G319" s="1" t="s">
        <v>45</v>
      </c>
      <c r="H319" s="1" t="str">
        <f>VLOOKUP(JOYERIA_JPV[[#This Row],[ID_VENDEDOR]],FOTO_VENDEDOR[#All],3,0)</f>
        <v>https://dl.dropboxusercontent.com/s/2lks10yyiurw2b0/A33.png</v>
      </c>
      <c r="I319">
        <v>4</v>
      </c>
      <c r="J319">
        <v>1063.04</v>
      </c>
      <c r="K319">
        <v>1500</v>
      </c>
      <c r="L319" s="2">
        <v>44148</v>
      </c>
    </row>
    <row r="320" spans="1:12" x14ac:dyDescent="0.25">
      <c r="A320">
        <v>319</v>
      </c>
      <c r="B320" t="s">
        <v>13</v>
      </c>
      <c r="C320" s="4">
        <v>19</v>
      </c>
      <c r="D320" s="4" t="str">
        <f>VLOOKUP(JOYERIA_JPV[[#This Row],[ID_PRODUCTOS]],PRODUCTOS[#All],2,0)</f>
        <v>Collares de Perlas Naturales</v>
      </c>
      <c r="E320" s="11" t="str">
        <f>VLOOKUP(JOYERIA_JPV[[#This Row],[ID_PRODUCTOS]],PRODUCTOS[#All],3,0)</f>
        <v>https://yanesmadrid.com/10619-large_default/collar-bolzano-perlas-plata-dorada.jpg</v>
      </c>
      <c r="F320">
        <v>10004</v>
      </c>
      <c r="G320" s="1" t="s">
        <v>47</v>
      </c>
      <c r="H320" s="1" t="str">
        <f>VLOOKUP(JOYERIA_JPV[[#This Row],[ID_VENDEDOR]],FOTO_VENDEDOR[#All],3,0)</f>
        <v>https://dl.dropbox.com/s/zgx7g0h0mxubhao/A21.png</v>
      </c>
      <c r="I320">
        <v>13</v>
      </c>
      <c r="J320">
        <v>757.81</v>
      </c>
      <c r="K320">
        <v>950</v>
      </c>
      <c r="L320" s="2">
        <v>44149</v>
      </c>
    </row>
    <row r="321" spans="1:12" x14ac:dyDescent="0.25">
      <c r="A321">
        <v>320</v>
      </c>
      <c r="B321" t="s">
        <v>27</v>
      </c>
      <c r="C321" s="4">
        <v>20</v>
      </c>
      <c r="D321" s="4" t="str">
        <f>VLOOKUP(JOYERIA_JPV[[#This Row],[ID_PRODUCTOS]],PRODUCTOS[#All],2,0)</f>
        <v>Cadenas de Oro con Colgantes Personalizados</v>
      </c>
      <c r="E321" s="11" t="str">
        <f>VLOOKUP(JOYERIA_JPV[[#This Row],[ID_PRODUCTOS]],PRODUCTOS[#All],3,0)</f>
        <v>https://www.joyeriasanchez.com/50236-large_default/gargantilla-visalia-personalizada-oro-18k.jpg</v>
      </c>
      <c r="F321">
        <v>10005</v>
      </c>
      <c r="G321" s="1" t="s">
        <v>49</v>
      </c>
      <c r="H321" s="1" t="str">
        <f>VLOOKUP(JOYERIA_JPV[[#This Row],[ID_VENDEDOR]],FOTO_VENDEDOR[#All],3,0)</f>
        <v>https://dl.dropboxusercontent.com/s/id0gj57k6z3m73q/A34.png</v>
      </c>
      <c r="I321">
        <v>21</v>
      </c>
      <c r="J321">
        <v>211.41</v>
      </c>
      <c r="K321">
        <v>300</v>
      </c>
      <c r="L321" s="2">
        <v>44150</v>
      </c>
    </row>
    <row r="322" spans="1:12" x14ac:dyDescent="0.25">
      <c r="A322">
        <v>321</v>
      </c>
      <c r="B322" t="s">
        <v>6</v>
      </c>
      <c r="C322" s="4">
        <v>1</v>
      </c>
      <c r="D322" s="4" t="str">
        <f>VLOOKUP(JOYERIA_JPV[[#This Row],[ID_PRODUCTOS]],PRODUCTOS[#All],2,0)</f>
        <v>ANilloS de ORO 18k</v>
      </c>
      <c r="E322" s="11" t="str">
        <f>VLOOKUP(JOYERIA_JPV[[#This Row],[ID_PRODUCTOS]],PRODUCTOS[#All],3,0)</f>
        <v>https://i.pinimg.com/originals/99/f6/cc/99f6cc0f226be0aa4d25ea9959e06099.png</v>
      </c>
      <c r="F322">
        <v>10006</v>
      </c>
      <c r="G322" s="1" t="s">
        <v>51</v>
      </c>
      <c r="H322" s="1" t="str">
        <f>VLOOKUP(JOYERIA_JPV[[#This Row],[ID_VENDEDOR]],FOTO_VENDEDOR[#All],3,0)</f>
        <v>https://dl.dropbox.com/s/1f9hzgblcmuen4a/A10.png</v>
      </c>
      <c r="I322">
        <v>41</v>
      </c>
      <c r="J322">
        <v>1483.61</v>
      </c>
      <c r="K322">
        <v>2000</v>
      </c>
      <c r="L322" s="2">
        <v>44151</v>
      </c>
    </row>
    <row r="323" spans="1:12" x14ac:dyDescent="0.25">
      <c r="A323">
        <v>322</v>
      </c>
      <c r="B323" t="s">
        <v>19</v>
      </c>
      <c r="C323" s="4">
        <v>2</v>
      </c>
      <c r="D323" s="4" t="str">
        <f>VLOOKUP(JOYERIA_JPV[[#This Row],[ID_PRODUCTOS]],PRODUCTOS[#All],2,0)</f>
        <v>aReTes de PLATA 925</v>
      </c>
      <c r="E323" s="11" t="str">
        <f>VLOOKUP(JOYERIA_JPV[[#This Row],[ID_PRODUCTOS]],PRODUCTOS[#All],3,0)</f>
        <v>https://baroqoficial.com/cdn/shop/products/Aretesdeplata925.png?v=1643904073&amp;width=2048</v>
      </c>
      <c r="F323">
        <v>10007</v>
      </c>
      <c r="G323" s="1" t="s">
        <v>53</v>
      </c>
      <c r="H323" s="1" t="str">
        <f>VLOOKUP(JOYERIA_JPV[[#This Row],[ID_VENDEDOR]],FOTO_VENDEDOR[#All],3,0)</f>
        <v>https://dl.dropbox.com/s/jveyj0btov87izo/A38.png</v>
      </c>
      <c r="I323">
        <v>7</v>
      </c>
      <c r="J323">
        <v>1049.51</v>
      </c>
      <c r="K323">
        <v>1300</v>
      </c>
      <c r="L323" s="2">
        <v>44152</v>
      </c>
    </row>
    <row r="324" spans="1:12" x14ac:dyDescent="0.25">
      <c r="A324">
        <v>323</v>
      </c>
      <c r="B324" t="s">
        <v>28</v>
      </c>
      <c r="C324" s="4">
        <v>3</v>
      </c>
      <c r="D324" s="4" t="str">
        <f>VLOOKUP(JOYERIA_JPV[[#This Row],[ID_PRODUCTOS]],PRODUCTOS[#All],2,0)</f>
        <v>bRazaleteS de ORO BLANCO 14k</v>
      </c>
      <c r="E32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324">
        <v>10008</v>
      </c>
      <c r="G324" s="1" t="s">
        <v>73</v>
      </c>
      <c r="H324" s="1" t="str">
        <f>VLOOKUP(JOYERIA_JPV[[#This Row],[ID_VENDEDOR]],FOTO_VENDEDOR[#All],3,0)</f>
        <v>https://dl.dropbox.com/s/z4geyw1u2psmm47/A16.png</v>
      </c>
      <c r="I324">
        <v>28</v>
      </c>
      <c r="J324">
        <v>966.38</v>
      </c>
      <c r="K324">
        <v>1200</v>
      </c>
      <c r="L324" s="2">
        <v>44153</v>
      </c>
    </row>
    <row r="325" spans="1:12" x14ac:dyDescent="0.25">
      <c r="A325">
        <v>324</v>
      </c>
      <c r="B325" t="s">
        <v>15</v>
      </c>
      <c r="C325" s="4">
        <v>4</v>
      </c>
      <c r="D325" s="4" t="str">
        <f>VLOOKUP(JOYERIA_JPV[[#This Row],[ID_PRODUCTOS]],PRODUCTOS[#All],2,0)</f>
        <v>CoLLaRes de ORO AMARILLO 18k con DIAMANTES</v>
      </c>
      <c r="E325" s="11" t="str">
        <f>VLOOKUP(JOYERIA_JPV[[#This Row],[ID_PRODUCTOS]],PRODUCTOS[#All],3,0)</f>
        <v>https://img.edenly.com/pt/40/precioso-secreto-n8__8047249_1.png</v>
      </c>
      <c r="F325">
        <v>10009</v>
      </c>
      <c r="G325" s="1" t="s">
        <v>57</v>
      </c>
      <c r="H325" s="1" t="str">
        <f>VLOOKUP(JOYERIA_JPV[[#This Row],[ID_VENDEDOR]],FOTO_VENDEDOR[#All],3,0)</f>
        <v>https://dl.dropbox.com/s/0jkab8w6ie0h91z/A42.png</v>
      </c>
      <c r="I325">
        <v>32</v>
      </c>
      <c r="J325">
        <v>938.42</v>
      </c>
      <c r="K325">
        <v>1100</v>
      </c>
      <c r="L325" s="2">
        <v>44154</v>
      </c>
    </row>
    <row r="326" spans="1:12" x14ac:dyDescent="0.25">
      <c r="A326">
        <v>325</v>
      </c>
      <c r="B326" t="s">
        <v>6</v>
      </c>
      <c r="C326" s="4">
        <v>5</v>
      </c>
      <c r="D326" s="4" t="str">
        <f>VLOOKUP(JOYERIA_JPV[[#This Row],[ID_PRODUCTOS]],PRODUCTOS[#All],2,0)</f>
        <v>pUlseraS de PLATA RODIADA 925</v>
      </c>
      <c r="E32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326">
        <v>10001</v>
      </c>
      <c r="G326" s="1" t="s">
        <v>41</v>
      </c>
      <c r="H326" s="1" t="str">
        <f>VLOOKUP(JOYERIA_JPV[[#This Row],[ID_VENDEDOR]],FOTO_VENDEDOR[#All],3,0)</f>
        <v>https://dl.dropbox.com/s/4bz1xriny7ro04g/A40.png</v>
      </c>
      <c r="I326">
        <v>37</v>
      </c>
      <c r="J326">
        <v>1053.78</v>
      </c>
      <c r="K326">
        <v>1500</v>
      </c>
      <c r="L326" s="2">
        <v>44155</v>
      </c>
    </row>
    <row r="327" spans="1:12" x14ac:dyDescent="0.25">
      <c r="A327">
        <v>326</v>
      </c>
      <c r="B327" t="s">
        <v>29</v>
      </c>
      <c r="C327" s="4">
        <v>6</v>
      </c>
      <c r="D327" s="4" t="str">
        <f>VLOOKUP(JOYERIA_JPV[[#This Row],[ID_PRODUCTOS]],PRODUCTOS[#All],2,0)</f>
        <v>broches de PLATINO con PIEDRAS PRECIO$AS</v>
      </c>
      <c r="E32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327">
        <v>10002</v>
      </c>
      <c r="G327" s="1" t="s">
        <v>43</v>
      </c>
      <c r="H327" s="1" t="str">
        <f>VLOOKUP(JOYERIA_JPV[[#This Row],[ID_VENDEDOR]],FOTO_VENDEDOR[#All],3,0)</f>
        <v>https://dl.dropbox.com/s/yxe96df3xrzoc4y/A44.png</v>
      </c>
      <c r="I327">
        <v>40</v>
      </c>
      <c r="J327">
        <v>645.70000000000005</v>
      </c>
      <c r="K327">
        <v>900</v>
      </c>
      <c r="L327" s="2">
        <v>44156</v>
      </c>
    </row>
    <row r="328" spans="1:12" x14ac:dyDescent="0.25">
      <c r="A328">
        <v>327</v>
      </c>
      <c r="B328" t="s">
        <v>5</v>
      </c>
      <c r="C328" s="4">
        <v>7</v>
      </c>
      <c r="D328" s="4" t="str">
        <f>VLOOKUP(JOYERIA_JPV[[#This Row],[ID_PRODUCTOS]],PRODUCTOS[#All],2,0)</f>
        <v>caDEnas de ORO ROSA 10k</v>
      </c>
      <c r="E328" s="11" t="str">
        <f>VLOOKUP(JOYERIA_JPV[[#This Row],[ID_PRODUCTOS]],PRODUCTOS[#All],3,0)</f>
        <v>https://russiangold.com/78813-large_default/amarillo-italiano-14k-585-oro-nuevo-figaro-cadena-solida-cc042y.jpg</v>
      </c>
      <c r="F328">
        <v>10003</v>
      </c>
      <c r="G328" s="1" t="s">
        <v>45</v>
      </c>
      <c r="H328" s="1" t="str">
        <f>VLOOKUP(JOYERIA_JPV[[#This Row],[ID_VENDEDOR]],FOTO_VENDEDOR[#All],3,0)</f>
        <v>https://dl.dropboxusercontent.com/s/2lks10yyiurw2b0/A33.png</v>
      </c>
      <c r="I328">
        <v>10</v>
      </c>
      <c r="J328">
        <v>1063.04</v>
      </c>
      <c r="K328">
        <v>1500</v>
      </c>
      <c r="L328" s="2">
        <v>44157</v>
      </c>
    </row>
    <row r="329" spans="1:12" x14ac:dyDescent="0.25">
      <c r="A329">
        <v>328</v>
      </c>
      <c r="B329" t="s">
        <v>14</v>
      </c>
      <c r="C329" s="4">
        <v>8</v>
      </c>
      <c r="D329" s="4" t="str">
        <f>VLOOKUP(JOYERIA_JPV[[#This Row],[ID_PRODUCTOS]],PRODUCTOS[#All],2,0)</f>
        <v>TObilleRas de ORO AMARILLO 14k</v>
      </c>
      <c r="E329" s="11" t="str">
        <f>VLOOKUP(JOYERIA_JPV[[#This Row],[ID_PRODUCTOS]],PRODUCTOS[#All],3,0)</f>
        <v>https://www.joseluisjoyerias.com/adm/files/FOTOS/PULSERA_ORO_JOSELUIS_718SPU24FK481A19_1.webp</v>
      </c>
      <c r="F329">
        <v>10004</v>
      </c>
      <c r="G329" s="1" t="s">
        <v>47</v>
      </c>
      <c r="H329" s="1" t="str">
        <f>VLOOKUP(JOYERIA_JPV[[#This Row],[ID_VENDEDOR]],FOTO_VENDEDOR[#All],3,0)</f>
        <v>https://dl.dropbox.com/s/zgx7g0h0mxubhao/A21.png</v>
      </c>
      <c r="I329">
        <v>42</v>
      </c>
      <c r="J329">
        <v>938.42</v>
      </c>
      <c r="K329">
        <v>1100</v>
      </c>
      <c r="L329" s="2">
        <v>44158</v>
      </c>
    </row>
    <row r="330" spans="1:12" x14ac:dyDescent="0.25">
      <c r="A330">
        <v>329</v>
      </c>
      <c r="B330" t="s">
        <v>23</v>
      </c>
      <c r="C330" s="4">
        <v>9</v>
      </c>
      <c r="D330" s="4" t="str">
        <f>VLOOKUP(JOYERIA_JPV[[#This Row],[ID_PRODUCTOS]],PRODUCTOS[#All],2,0)</f>
        <v>CHARms de PLATA 925 CON INICIALES</v>
      </c>
      <c r="E33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330">
        <v>10005</v>
      </c>
      <c r="G330" s="1" t="s">
        <v>49</v>
      </c>
      <c r="H330" s="1" t="str">
        <f>VLOOKUP(JOYERIA_JPV[[#This Row],[ID_VENDEDOR]],FOTO_VENDEDOR[#All],3,0)</f>
        <v>https://dl.dropboxusercontent.com/s/id0gj57k6z3m73q/A34.png</v>
      </c>
      <c r="I330">
        <v>14</v>
      </c>
      <c r="J330">
        <v>836.75</v>
      </c>
      <c r="K330">
        <v>1000</v>
      </c>
      <c r="L330" s="2">
        <v>44159</v>
      </c>
    </row>
    <row r="331" spans="1:12" x14ac:dyDescent="0.25">
      <c r="A331">
        <v>330</v>
      </c>
      <c r="B331" t="s">
        <v>17</v>
      </c>
      <c r="C331" s="4">
        <v>10</v>
      </c>
      <c r="D331" s="4" t="str">
        <f>VLOOKUP(JOYERIA_JPV[[#This Row],[ID_PRODUCTOS]],PRODUCTOS[#All],2,0)</f>
        <v>meDalLoneS de ORO 18k CON FOTO</v>
      </c>
      <c r="E331" s="11" t="str">
        <f>VLOOKUP(JOYERIA_JPV[[#This Row],[ID_PRODUCTOS]],PRODUCTOS[#All],3,0)</f>
        <v>https://russiangold.com/111274-product_zoom/colgante-de-oro-rosa-rojo-14k-585-carretera-de-medusa-griega-cpn053r.jpg</v>
      </c>
      <c r="F331">
        <v>10006</v>
      </c>
      <c r="G331" s="1" t="s">
        <v>51</v>
      </c>
      <c r="H331" s="1" t="str">
        <f>VLOOKUP(JOYERIA_JPV[[#This Row],[ID_VENDEDOR]],FOTO_VENDEDOR[#All],3,0)</f>
        <v>https://dl.dropbox.com/s/1f9hzgblcmuen4a/A10.png</v>
      </c>
      <c r="I331">
        <v>37</v>
      </c>
      <c r="J331">
        <v>966.38</v>
      </c>
      <c r="K331">
        <v>1200</v>
      </c>
      <c r="L331" s="2">
        <v>44160</v>
      </c>
    </row>
    <row r="332" spans="1:12" x14ac:dyDescent="0.25">
      <c r="A332">
        <v>331</v>
      </c>
      <c r="B332" t="s">
        <v>8</v>
      </c>
      <c r="C332" s="4">
        <v>11</v>
      </c>
      <c r="D332" s="4" t="str">
        <f>VLOOKUP(JOYERIA_JPV[[#This Row],[ID_PRODUCTOS]],PRODUCTOS[#All],2,0)</f>
        <v>Relojes de Oro Amarillo 18k</v>
      </c>
      <c r="E332" s="11" t="str">
        <f>VLOOKUP(JOYERIA_JPV[[#This Row],[ID_PRODUCTOS]],PRODUCTOS[#All],3,0)</f>
        <v>https://zlotychlopak.pl/104676-large_default/amarillo-14k-585-oro-reloj-de-pulsera-para-senora-geneve-lw078ydglbw008y.jpg</v>
      </c>
      <c r="F332">
        <v>10007</v>
      </c>
      <c r="G332" s="1" t="s">
        <v>53</v>
      </c>
      <c r="H332" s="1" t="str">
        <f>VLOOKUP(JOYERIA_JPV[[#This Row],[ID_VENDEDOR]],FOTO_VENDEDOR[#All],3,0)</f>
        <v>https://dl.dropbox.com/s/jveyj0btov87izo/A38.png</v>
      </c>
      <c r="I332">
        <v>34</v>
      </c>
      <c r="J332">
        <v>638.27</v>
      </c>
      <c r="K332">
        <v>800</v>
      </c>
      <c r="L332" s="2">
        <v>44161</v>
      </c>
    </row>
    <row r="333" spans="1:12" x14ac:dyDescent="0.25">
      <c r="A333">
        <v>332</v>
      </c>
      <c r="B333" t="s">
        <v>23</v>
      </c>
      <c r="C333" s="4">
        <v>12</v>
      </c>
      <c r="D333" s="4" t="str">
        <f>VLOOKUP(JOYERIA_JPV[[#This Row],[ID_PRODUCTOS]],PRODUCTOS[#All],2,0)</f>
        <v>Cufflinks de Plata 925</v>
      </c>
      <c r="E333" s="11" t="str">
        <f>VLOOKUP(JOYERIA_JPV[[#This Row],[ID_PRODUCTOS]],PRODUCTOS[#All],3,0)</f>
        <v>https://www.mesaregalos.mx/wp-content/uploads/2021/08/Cufflinks_20Pliage_20_20Sterling_20silver_06753810000001_STQP.png</v>
      </c>
      <c r="F333">
        <v>10008</v>
      </c>
      <c r="G333" s="1" t="s">
        <v>73</v>
      </c>
      <c r="H333" s="1" t="str">
        <f>VLOOKUP(JOYERIA_JPV[[#This Row],[ID_VENDEDOR]],FOTO_VENDEDOR[#All],3,0)</f>
        <v>https://dl.dropbox.com/s/z4geyw1u2psmm47/A16.png</v>
      </c>
      <c r="I333">
        <v>14</v>
      </c>
      <c r="J333">
        <v>1265.2</v>
      </c>
      <c r="K333">
        <v>1800</v>
      </c>
      <c r="L333" s="2">
        <v>44162</v>
      </c>
    </row>
    <row r="334" spans="1:12" x14ac:dyDescent="0.25">
      <c r="A334">
        <v>333</v>
      </c>
      <c r="B334" t="s">
        <v>7</v>
      </c>
      <c r="C334" s="4">
        <v>13</v>
      </c>
      <c r="D334" s="4" t="str">
        <f>VLOOKUP(JOYERIA_JPV[[#This Row],[ID_PRODUCTOS]],PRODUCTOS[#All],2,0)</f>
        <v>Pendientes de Diamantes en Oro Blanco 14k</v>
      </c>
      <c r="E334" s="11" t="str">
        <f>VLOOKUP(JOYERIA_JPV[[#This Row],[ID_PRODUCTOS]],PRODUCTOS[#All],3,0)</f>
        <v>https://i.pinimg.com/originals/ef/2f/1e/ef2f1e78cb0658f1626038cefbdca0f7.png</v>
      </c>
      <c r="F334">
        <v>10009</v>
      </c>
      <c r="G334" s="1" t="s">
        <v>57</v>
      </c>
      <c r="H334" s="1" t="str">
        <f>VLOOKUP(JOYERIA_JPV[[#This Row],[ID_VENDEDOR]],FOTO_VENDEDOR[#All],3,0)</f>
        <v>https://dl.dropbox.com/s/0jkab8w6ie0h91z/A42.png</v>
      </c>
      <c r="I334">
        <v>37</v>
      </c>
      <c r="J334">
        <v>352.49</v>
      </c>
      <c r="K334">
        <v>500</v>
      </c>
      <c r="L334" s="2">
        <v>44163</v>
      </c>
    </row>
    <row r="335" spans="1:12" x14ac:dyDescent="0.25">
      <c r="A335">
        <v>334</v>
      </c>
      <c r="B335" t="s">
        <v>8</v>
      </c>
      <c r="C335" s="4">
        <v>14</v>
      </c>
      <c r="D335" s="4" t="str">
        <f>VLOOKUP(JOYERIA_JPV[[#This Row],[ID_PRODUCTOS]],PRODUCTOS[#All],2,0)</f>
        <v>Anillos de Compromiso con Diamante</v>
      </c>
      <c r="E335" s="11" t="str">
        <f>VLOOKUP(JOYERIA_JPV[[#This Row],[ID_PRODUCTOS]],PRODUCTOS[#All],3,0)</f>
        <v>https://www.elrubi.es/wp-content/uploads/2019/03/Anillo-de-compromiso-con-piedra-diamante-1.png</v>
      </c>
      <c r="F335">
        <v>10001</v>
      </c>
      <c r="G335" s="1" t="s">
        <v>41</v>
      </c>
      <c r="H335" s="1" t="str">
        <f>VLOOKUP(JOYERIA_JPV[[#This Row],[ID_VENDEDOR]],FOTO_VENDEDOR[#All],3,0)</f>
        <v>https://dl.dropbox.com/s/4bz1xriny7ro04g/A40.png</v>
      </c>
      <c r="I335">
        <v>34</v>
      </c>
      <c r="J335">
        <v>938.42</v>
      </c>
      <c r="K335">
        <v>1100</v>
      </c>
      <c r="L335" s="2">
        <v>44164</v>
      </c>
    </row>
    <row r="336" spans="1:12" x14ac:dyDescent="0.25">
      <c r="A336">
        <v>335</v>
      </c>
      <c r="B336" t="s">
        <v>16</v>
      </c>
      <c r="C336" s="4">
        <v>15</v>
      </c>
      <c r="D336" s="4" t="str">
        <f>VLOOKUP(JOYERIA_JPV[[#This Row],[ID_PRODUCTOS]],PRODUCTOS[#All],2,0)</f>
        <v>Brazaletes de Cuero con Detalles en Plata</v>
      </c>
      <c r="E336" s="11" t="str">
        <f>VLOOKUP(JOYERIA_JPV[[#This Row],[ID_PRODUCTOS]],PRODUCTOS[#All],3,0)</f>
        <v>https://global.zancangioielli.com/11031-large_default/pulsera-zancan-de-plata-y-piel-con-pluma.jpg</v>
      </c>
      <c r="F336">
        <v>10002</v>
      </c>
      <c r="G336" s="1" t="s">
        <v>43</v>
      </c>
      <c r="H336" s="1" t="str">
        <f>VLOOKUP(JOYERIA_JPV[[#This Row],[ID_VENDEDOR]],FOTO_VENDEDOR[#All],3,0)</f>
        <v>https://dl.dropbox.com/s/yxe96df3xrzoc4y/A44.png</v>
      </c>
      <c r="I336">
        <v>23</v>
      </c>
      <c r="J336">
        <v>572.95000000000005</v>
      </c>
      <c r="K336">
        <v>800</v>
      </c>
      <c r="L336" s="2">
        <v>44165</v>
      </c>
    </row>
    <row r="337" spans="1:12" x14ac:dyDescent="0.25">
      <c r="A337">
        <v>336</v>
      </c>
      <c r="B337" t="s">
        <v>9</v>
      </c>
      <c r="C337" s="4">
        <v>16</v>
      </c>
      <c r="D337" s="4" t="str">
        <f>VLOOKUP(JOYERIA_JPV[[#This Row],[ID_PRODUCTOS]],PRODUCTOS[#All],2,0)</f>
        <v>Relojes de Plata con Correa de Cuero</v>
      </c>
      <c r="E337" s="11" t="str">
        <f>VLOOKUP(JOYERIA_JPV[[#This Row],[ID_PRODUCTOS]],PRODUCTOS[#All],3,0)</f>
        <v>https://festina.cl/22062-large_default/timeless-chronograph-f16760-7-con-esfera-azul.jpg</v>
      </c>
      <c r="F337">
        <v>10003</v>
      </c>
      <c r="G337" s="1" t="s">
        <v>45</v>
      </c>
      <c r="H337" s="1" t="str">
        <f>VLOOKUP(JOYERIA_JPV[[#This Row],[ID_VENDEDOR]],FOTO_VENDEDOR[#All],3,0)</f>
        <v>https://dl.dropboxusercontent.com/s/2lks10yyiurw2b0/A33.png</v>
      </c>
      <c r="I337">
        <v>29</v>
      </c>
      <c r="J337">
        <v>1667.47</v>
      </c>
      <c r="K337">
        <v>2200</v>
      </c>
      <c r="L337" s="2">
        <v>44166</v>
      </c>
    </row>
    <row r="338" spans="1:12" x14ac:dyDescent="0.25">
      <c r="A338">
        <v>337</v>
      </c>
      <c r="B338" t="s">
        <v>25</v>
      </c>
      <c r="C338" s="4">
        <v>17</v>
      </c>
      <c r="D338" s="4" t="str">
        <f>VLOOKUP(JOYERIA_JPV[[#This Row],[ID_PRODUCTOS]],PRODUCTOS[#All],2,0)</f>
        <v>Broches de Oro con Piedras Preciosas</v>
      </c>
      <c r="E33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338">
        <v>10004</v>
      </c>
      <c r="G338" s="1" t="s">
        <v>47</v>
      </c>
      <c r="H338" s="1" t="str">
        <f>VLOOKUP(JOYERIA_JPV[[#This Row],[ID_VENDEDOR]],FOTO_VENDEDOR[#All],3,0)</f>
        <v>https://dl.dropbox.com/s/zgx7g0h0mxubhao/A21.png</v>
      </c>
      <c r="I338">
        <v>19</v>
      </c>
      <c r="J338">
        <v>216.19</v>
      </c>
      <c r="K338">
        <v>300</v>
      </c>
      <c r="L338" s="2">
        <v>44167</v>
      </c>
    </row>
    <row r="339" spans="1:12" x14ac:dyDescent="0.25">
      <c r="A339">
        <v>338</v>
      </c>
      <c r="B339" t="s">
        <v>25</v>
      </c>
      <c r="C339" s="4">
        <v>18</v>
      </c>
      <c r="D339" s="4" t="str">
        <f>VLOOKUP(JOYERIA_JPV[[#This Row],[ID_PRODUCTOS]],PRODUCTOS[#All],2,0)</f>
        <v>Anillos de Moda con Gemas Coloridas</v>
      </c>
      <c r="E33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339">
        <v>10005</v>
      </c>
      <c r="G339" s="1" t="s">
        <v>49</v>
      </c>
      <c r="H339" s="1" t="str">
        <f>VLOOKUP(JOYERIA_JPV[[#This Row],[ID_VENDEDOR]],FOTO_VENDEDOR[#All],3,0)</f>
        <v>https://dl.dropboxusercontent.com/s/id0gj57k6z3m73q/A34.png</v>
      </c>
      <c r="I339">
        <v>19</v>
      </c>
      <c r="J339">
        <v>1063.04</v>
      </c>
      <c r="K339">
        <v>1500</v>
      </c>
      <c r="L339" s="2">
        <v>44168</v>
      </c>
    </row>
    <row r="340" spans="1:12" x14ac:dyDescent="0.25">
      <c r="A340">
        <v>339</v>
      </c>
      <c r="B340" t="s">
        <v>14</v>
      </c>
      <c r="C340" s="4">
        <v>19</v>
      </c>
      <c r="D340" s="4" t="str">
        <f>VLOOKUP(JOYERIA_JPV[[#This Row],[ID_PRODUCTOS]],PRODUCTOS[#All],2,0)</f>
        <v>Collares de Perlas Naturales</v>
      </c>
      <c r="E340" s="11" t="str">
        <f>VLOOKUP(JOYERIA_JPV[[#This Row],[ID_PRODUCTOS]],PRODUCTOS[#All],3,0)</f>
        <v>https://yanesmadrid.com/10619-large_default/collar-bolzano-perlas-plata-dorada.jpg</v>
      </c>
      <c r="F340">
        <v>10006</v>
      </c>
      <c r="G340" s="1" t="s">
        <v>51</v>
      </c>
      <c r="H340" s="1" t="str">
        <f>VLOOKUP(JOYERIA_JPV[[#This Row],[ID_VENDEDOR]],FOTO_VENDEDOR[#All],3,0)</f>
        <v>https://dl.dropbox.com/s/1f9hzgblcmuen4a/A10.png</v>
      </c>
      <c r="I340">
        <v>42</v>
      </c>
      <c r="J340">
        <v>757.81</v>
      </c>
      <c r="K340">
        <v>950</v>
      </c>
      <c r="L340" s="2">
        <v>44169</v>
      </c>
    </row>
    <row r="341" spans="1:12" x14ac:dyDescent="0.25">
      <c r="A341">
        <v>340</v>
      </c>
      <c r="B341" t="s">
        <v>15</v>
      </c>
      <c r="C341" s="4">
        <v>20</v>
      </c>
      <c r="D341" s="4" t="str">
        <f>VLOOKUP(JOYERIA_JPV[[#This Row],[ID_PRODUCTOS]],PRODUCTOS[#All],2,0)</f>
        <v>Cadenas de Oro con Colgantes Personalizados</v>
      </c>
      <c r="E341" s="11" t="str">
        <f>VLOOKUP(JOYERIA_JPV[[#This Row],[ID_PRODUCTOS]],PRODUCTOS[#All],3,0)</f>
        <v>https://www.joyeriasanchez.com/50236-large_default/gargantilla-visalia-personalizada-oro-18k.jpg</v>
      </c>
      <c r="F341">
        <v>10007</v>
      </c>
      <c r="G341" s="1" t="s">
        <v>53</v>
      </c>
      <c r="H341" s="1" t="str">
        <f>VLOOKUP(JOYERIA_JPV[[#This Row],[ID_VENDEDOR]],FOTO_VENDEDOR[#All],3,0)</f>
        <v>https://dl.dropbox.com/s/jveyj0btov87izo/A38.png</v>
      </c>
      <c r="I341">
        <v>32</v>
      </c>
      <c r="J341">
        <v>211.41</v>
      </c>
      <c r="K341">
        <v>300</v>
      </c>
      <c r="L341" s="2">
        <v>44170</v>
      </c>
    </row>
    <row r="342" spans="1:12" x14ac:dyDescent="0.25">
      <c r="A342">
        <v>341</v>
      </c>
      <c r="B342" t="s">
        <v>26</v>
      </c>
      <c r="C342" s="4">
        <v>1</v>
      </c>
      <c r="D342" s="4" t="str">
        <f>VLOOKUP(JOYERIA_JPV[[#This Row],[ID_PRODUCTOS]],PRODUCTOS[#All],2,0)</f>
        <v>ANilloS de ORO 18k</v>
      </c>
      <c r="E342" s="11" t="str">
        <f>VLOOKUP(JOYERIA_JPV[[#This Row],[ID_PRODUCTOS]],PRODUCTOS[#All],3,0)</f>
        <v>https://i.pinimg.com/originals/99/f6/cc/99f6cc0f226be0aa4d25ea9959e06099.png</v>
      </c>
      <c r="F342">
        <v>10008</v>
      </c>
      <c r="G342" s="1" t="s">
        <v>73</v>
      </c>
      <c r="H342" s="1" t="str">
        <f>VLOOKUP(JOYERIA_JPV[[#This Row],[ID_VENDEDOR]],FOTO_VENDEDOR[#All],3,0)</f>
        <v>https://dl.dropbox.com/s/z4geyw1u2psmm47/A16.png</v>
      </c>
      <c r="I342">
        <v>36</v>
      </c>
      <c r="J342">
        <v>1483.61</v>
      </c>
      <c r="K342">
        <v>2000</v>
      </c>
      <c r="L342" s="2">
        <v>44171</v>
      </c>
    </row>
    <row r="343" spans="1:12" x14ac:dyDescent="0.25">
      <c r="A343">
        <v>342</v>
      </c>
      <c r="B343" t="s">
        <v>11</v>
      </c>
      <c r="C343" s="4">
        <v>2</v>
      </c>
      <c r="D343" s="4" t="str">
        <f>VLOOKUP(JOYERIA_JPV[[#This Row],[ID_PRODUCTOS]],PRODUCTOS[#All],2,0)</f>
        <v>aReTes de PLATA 925</v>
      </c>
      <c r="E343" s="11" t="str">
        <f>VLOOKUP(JOYERIA_JPV[[#This Row],[ID_PRODUCTOS]],PRODUCTOS[#All],3,0)</f>
        <v>https://baroqoficial.com/cdn/shop/products/Aretesdeplata925.png?v=1643904073&amp;width=2048</v>
      </c>
      <c r="F343">
        <v>10009</v>
      </c>
      <c r="G343" s="1" t="s">
        <v>57</v>
      </c>
      <c r="H343" s="1" t="str">
        <f>VLOOKUP(JOYERIA_JPV[[#This Row],[ID_VENDEDOR]],FOTO_VENDEDOR[#All],3,0)</f>
        <v>https://dl.dropbox.com/s/0jkab8w6ie0h91z/A42.png</v>
      </c>
      <c r="I343">
        <v>45</v>
      </c>
      <c r="J343">
        <v>1049.51</v>
      </c>
      <c r="K343">
        <v>1300</v>
      </c>
      <c r="L343" s="2">
        <v>44172</v>
      </c>
    </row>
    <row r="344" spans="1:12" x14ac:dyDescent="0.25">
      <c r="A344">
        <v>343</v>
      </c>
      <c r="B344" t="s">
        <v>18</v>
      </c>
      <c r="C344" s="4">
        <v>3</v>
      </c>
      <c r="D344" s="4" t="str">
        <f>VLOOKUP(JOYERIA_JPV[[#This Row],[ID_PRODUCTOS]],PRODUCTOS[#All],2,0)</f>
        <v>bRazaleteS de ORO BLANCO 14k</v>
      </c>
      <c r="E34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344">
        <v>10001</v>
      </c>
      <c r="G344" s="1" t="s">
        <v>41</v>
      </c>
      <c r="H344" s="1" t="str">
        <f>VLOOKUP(JOYERIA_JPV[[#This Row],[ID_VENDEDOR]],FOTO_VENDEDOR[#All],3,0)</f>
        <v>https://dl.dropbox.com/s/4bz1xriny7ro04g/A40.png</v>
      </c>
      <c r="I344">
        <v>38</v>
      </c>
      <c r="J344">
        <v>966.38</v>
      </c>
      <c r="K344">
        <v>1200</v>
      </c>
      <c r="L344" s="2">
        <v>44173</v>
      </c>
    </row>
    <row r="345" spans="1:12" x14ac:dyDescent="0.25">
      <c r="A345">
        <v>344</v>
      </c>
      <c r="B345" t="s">
        <v>18</v>
      </c>
      <c r="C345" s="4">
        <v>4</v>
      </c>
      <c r="D345" s="4" t="str">
        <f>VLOOKUP(JOYERIA_JPV[[#This Row],[ID_PRODUCTOS]],PRODUCTOS[#All],2,0)</f>
        <v>CoLLaRes de ORO AMARILLO 18k con DIAMANTES</v>
      </c>
      <c r="E345" s="11" t="str">
        <f>VLOOKUP(JOYERIA_JPV[[#This Row],[ID_PRODUCTOS]],PRODUCTOS[#All],3,0)</f>
        <v>https://img.edenly.com/pt/40/precioso-secreto-n8__8047249_1.png</v>
      </c>
      <c r="F345">
        <v>10002</v>
      </c>
      <c r="G345" s="1" t="s">
        <v>43</v>
      </c>
      <c r="H345" s="1" t="str">
        <f>VLOOKUP(JOYERIA_JPV[[#This Row],[ID_VENDEDOR]],FOTO_VENDEDOR[#All],3,0)</f>
        <v>https://dl.dropbox.com/s/yxe96df3xrzoc4y/A44.png</v>
      </c>
      <c r="I345">
        <v>38</v>
      </c>
      <c r="J345">
        <v>938.42</v>
      </c>
      <c r="K345">
        <v>1100</v>
      </c>
      <c r="L345" s="2">
        <v>44174</v>
      </c>
    </row>
    <row r="346" spans="1:12" x14ac:dyDescent="0.25">
      <c r="A346">
        <v>345</v>
      </c>
      <c r="B346" t="s">
        <v>13</v>
      </c>
      <c r="C346" s="4">
        <v>5</v>
      </c>
      <c r="D346" s="4" t="str">
        <f>VLOOKUP(JOYERIA_JPV[[#This Row],[ID_PRODUCTOS]],PRODUCTOS[#All],2,0)</f>
        <v>pUlseraS de PLATA RODIADA 925</v>
      </c>
      <c r="E346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346">
        <v>10003</v>
      </c>
      <c r="G346" s="1" t="s">
        <v>45</v>
      </c>
      <c r="H346" s="1" t="str">
        <f>VLOOKUP(JOYERIA_JPV[[#This Row],[ID_VENDEDOR]],FOTO_VENDEDOR[#All],3,0)</f>
        <v>https://dl.dropboxusercontent.com/s/2lks10yyiurw2b0/A33.png</v>
      </c>
      <c r="I346">
        <v>13</v>
      </c>
      <c r="J346">
        <v>1053.78</v>
      </c>
      <c r="K346">
        <v>1500</v>
      </c>
      <c r="L346" s="2">
        <v>44175</v>
      </c>
    </row>
    <row r="347" spans="1:12" x14ac:dyDescent="0.25">
      <c r="A347">
        <v>346</v>
      </c>
      <c r="B347" t="s">
        <v>14</v>
      </c>
      <c r="C347" s="4">
        <v>6</v>
      </c>
      <c r="D347" s="4" t="str">
        <f>VLOOKUP(JOYERIA_JPV[[#This Row],[ID_PRODUCTOS]],PRODUCTOS[#All],2,0)</f>
        <v>broches de PLATINO con PIEDRAS PRECIO$AS</v>
      </c>
      <c r="E347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347">
        <v>10004</v>
      </c>
      <c r="G347" s="1" t="s">
        <v>47</v>
      </c>
      <c r="H347" s="1" t="str">
        <f>VLOOKUP(JOYERIA_JPV[[#This Row],[ID_VENDEDOR]],FOTO_VENDEDOR[#All],3,0)</f>
        <v>https://dl.dropbox.com/s/zgx7g0h0mxubhao/A21.png</v>
      </c>
      <c r="I347">
        <v>42</v>
      </c>
      <c r="J347">
        <v>645.70000000000005</v>
      </c>
      <c r="K347">
        <v>900</v>
      </c>
      <c r="L347" s="2">
        <v>44176</v>
      </c>
    </row>
    <row r="348" spans="1:12" x14ac:dyDescent="0.25">
      <c r="A348">
        <v>347</v>
      </c>
      <c r="B348" t="s">
        <v>22</v>
      </c>
      <c r="C348" s="4">
        <v>7</v>
      </c>
      <c r="D348" s="4" t="str">
        <f>VLOOKUP(JOYERIA_JPV[[#This Row],[ID_PRODUCTOS]],PRODUCTOS[#All],2,0)</f>
        <v>caDEnas de ORO ROSA 10k</v>
      </c>
      <c r="E348" s="11" t="str">
        <f>VLOOKUP(JOYERIA_JPV[[#This Row],[ID_PRODUCTOS]],PRODUCTOS[#All],3,0)</f>
        <v>https://russiangold.com/78813-large_default/amarillo-italiano-14k-585-oro-nuevo-figaro-cadena-solida-cc042y.jpg</v>
      </c>
      <c r="F348">
        <v>10005</v>
      </c>
      <c r="G348" s="1" t="s">
        <v>49</v>
      </c>
      <c r="H348" s="1" t="str">
        <f>VLOOKUP(JOYERIA_JPV[[#This Row],[ID_VENDEDOR]],FOTO_VENDEDOR[#All],3,0)</f>
        <v>https://dl.dropboxusercontent.com/s/id0gj57k6z3m73q/A34.png</v>
      </c>
      <c r="I348">
        <v>4</v>
      </c>
      <c r="J348">
        <v>1063.04</v>
      </c>
      <c r="K348">
        <v>1500</v>
      </c>
      <c r="L348" s="2">
        <v>44177</v>
      </c>
    </row>
    <row r="349" spans="1:12" x14ac:dyDescent="0.25">
      <c r="A349">
        <v>348</v>
      </c>
      <c r="B349" t="s">
        <v>26</v>
      </c>
      <c r="C349" s="4">
        <v>8</v>
      </c>
      <c r="D349" s="4" t="str">
        <f>VLOOKUP(JOYERIA_JPV[[#This Row],[ID_PRODUCTOS]],PRODUCTOS[#All],2,0)</f>
        <v>TObilleRas de ORO AMARILLO 14k</v>
      </c>
      <c r="E349" s="11" t="str">
        <f>VLOOKUP(JOYERIA_JPV[[#This Row],[ID_PRODUCTOS]],PRODUCTOS[#All],3,0)</f>
        <v>https://www.joseluisjoyerias.com/adm/files/FOTOS/PULSERA_ORO_JOSELUIS_718SPU24FK481A19_1.webp</v>
      </c>
      <c r="F349">
        <v>10006</v>
      </c>
      <c r="G349" s="1" t="s">
        <v>51</v>
      </c>
      <c r="H349" s="1" t="str">
        <f>VLOOKUP(JOYERIA_JPV[[#This Row],[ID_VENDEDOR]],FOTO_VENDEDOR[#All],3,0)</f>
        <v>https://dl.dropbox.com/s/1f9hzgblcmuen4a/A10.png</v>
      </c>
      <c r="I349">
        <v>36</v>
      </c>
      <c r="J349">
        <v>938.42</v>
      </c>
      <c r="K349">
        <v>1100</v>
      </c>
      <c r="L349" s="2">
        <v>44178</v>
      </c>
    </row>
    <row r="350" spans="1:12" x14ac:dyDescent="0.25">
      <c r="A350">
        <v>349</v>
      </c>
      <c r="B350" t="s">
        <v>18</v>
      </c>
      <c r="C350" s="4">
        <v>9</v>
      </c>
      <c r="D350" s="4" t="str">
        <f>VLOOKUP(JOYERIA_JPV[[#This Row],[ID_PRODUCTOS]],PRODUCTOS[#All],2,0)</f>
        <v>CHARms de PLATA 925 CON INICIALES</v>
      </c>
      <c r="E350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350">
        <v>10007</v>
      </c>
      <c r="G350" s="1" t="s">
        <v>53</v>
      </c>
      <c r="H350" s="1" t="str">
        <f>VLOOKUP(JOYERIA_JPV[[#This Row],[ID_VENDEDOR]],FOTO_VENDEDOR[#All],3,0)</f>
        <v>https://dl.dropbox.com/s/jveyj0btov87izo/A38.png</v>
      </c>
      <c r="I350">
        <v>38</v>
      </c>
      <c r="J350">
        <v>836.75</v>
      </c>
      <c r="K350">
        <v>1000</v>
      </c>
      <c r="L350" s="2">
        <v>44179</v>
      </c>
    </row>
    <row r="351" spans="1:12" x14ac:dyDescent="0.25">
      <c r="A351">
        <v>350</v>
      </c>
      <c r="B351" t="s">
        <v>7</v>
      </c>
      <c r="C351" s="4">
        <v>10</v>
      </c>
      <c r="D351" s="4" t="str">
        <f>VLOOKUP(JOYERIA_JPV[[#This Row],[ID_PRODUCTOS]],PRODUCTOS[#All],2,0)</f>
        <v>meDalLoneS de ORO 18k CON FOTO</v>
      </c>
      <c r="E351" s="11" t="str">
        <f>VLOOKUP(JOYERIA_JPV[[#This Row],[ID_PRODUCTOS]],PRODUCTOS[#All],3,0)</f>
        <v>https://russiangold.com/111274-product_zoom/colgante-de-oro-rosa-rojo-14k-585-carretera-de-medusa-griega-cpn053r.jpg</v>
      </c>
      <c r="F351">
        <v>10008</v>
      </c>
      <c r="G351" s="1" t="s">
        <v>73</v>
      </c>
      <c r="H351" s="1" t="str">
        <f>VLOOKUP(JOYERIA_JPV[[#This Row],[ID_VENDEDOR]],FOTO_VENDEDOR[#All],3,0)</f>
        <v>https://dl.dropbox.com/s/z4geyw1u2psmm47/A16.png</v>
      </c>
      <c r="I351">
        <v>37</v>
      </c>
      <c r="J351">
        <v>966.38</v>
      </c>
      <c r="K351">
        <v>1200</v>
      </c>
      <c r="L351" s="2">
        <v>44180</v>
      </c>
    </row>
    <row r="352" spans="1:12" x14ac:dyDescent="0.25">
      <c r="A352">
        <v>351</v>
      </c>
      <c r="B352" t="s">
        <v>8</v>
      </c>
      <c r="C352" s="4">
        <v>11</v>
      </c>
      <c r="D352" s="4" t="str">
        <f>VLOOKUP(JOYERIA_JPV[[#This Row],[ID_PRODUCTOS]],PRODUCTOS[#All],2,0)</f>
        <v>Relojes de Oro Amarillo 18k</v>
      </c>
      <c r="E352" s="11" t="str">
        <f>VLOOKUP(JOYERIA_JPV[[#This Row],[ID_PRODUCTOS]],PRODUCTOS[#All],3,0)</f>
        <v>https://zlotychlopak.pl/104676-large_default/amarillo-14k-585-oro-reloj-de-pulsera-para-senora-geneve-lw078ydglbw008y.jpg</v>
      </c>
      <c r="F352">
        <v>10009</v>
      </c>
      <c r="G352" s="1" t="s">
        <v>57</v>
      </c>
      <c r="H352" s="1" t="str">
        <f>VLOOKUP(JOYERIA_JPV[[#This Row],[ID_VENDEDOR]],FOTO_VENDEDOR[#All],3,0)</f>
        <v>https://dl.dropbox.com/s/0jkab8w6ie0h91z/A42.png</v>
      </c>
      <c r="I352">
        <v>34</v>
      </c>
      <c r="J352">
        <v>638.27</v>
      </c>
      <c r="K352">
        <v>800</v>
      </c>
      <c r="L352" s="2">
        <v>44181</v>
      </c>
    </row>
    <row r="353" spans="1:12" x14ac:dyDescent="0.25">
      <c r="A353">
        <v>352</v>
      </c>
      <c r="B353" t="s">
        <v>27</v>
      </c>
      <c r="C353" s="4">
        <v>12</v>
      </c>
      <c r="D353" s="4" t="str">
        <f>VLOOKUP(JOYERIA_JPV[[#This Row],[ID_PRODUCTOS]],PRODUCTOS[#All],2,0)</f>
        <v>Cufflinks de Plata 925</v>
      </c>
      <c r="E353" s="11" t="str">
        <f>VLOOKUP(JOYERIA_JPV[[#This Row],[ID_PRODUCTOS]],PRODUCTOS[#All],3,0)</f>
        <v>https://www.mesaregalos.mx/wp-content/uploads/2021/08/Cufflinks_20Pliage_20_20Sterling_20silver_06753810000001_STQP.png</v>
      </c>
      <c r="F353">
        <v>10001</v>
      </c>
      <c r="G353" s="1" t="s">
        <v>41</v>
      </c>
      <c r="H353" s="1" t="str">
        <f>VLOOKUP(JOYERIA_JPV[[#This Row],[ID_VENDEDOR]],FOTO_VENDEDOR[#All],3,0)</f>
        <v>https://dl.dropbox.com/s/4bz1xriny7ro04g/A40.png</v>
      </c>
      <c r="I353">
        <v>21</v>
      </c>
      <c r="J353">
        <v>1265.2</v>
      </c>
      <c r="K353">
        <v>1800</v>
      </c>
      <c r="L353" s="2">
        <v>44182</v>
      </c>
    </row>
    <row r="354" spans="1:12" x14ac:dyDescent="0.25">
      <c r="A354">
        <v>353</v>
      </c>
      <c r="B354" t="s">
        <v>15</v>
      </c>
      <c r="C354" s="4">
        <v>13</v>
      </c>
      <c r="D354" s="4" t="str">
        <f>VLOOKUP(JOYERIA_JPV[[#This Row],[ID_PRODUCTOS]],PRODUCTOS[#All],2,0)</f>
        <v>Pendientes de Diamantes en Oro Blanco 14k</v>
      </c>
      <c r="E354" s="11" t="str">
        <f>VLOOKUP(JOYERIA_JPV[[#This Row],[ID_PRODUCTOS]],PRODUCTOS[#All],3,0)</f>
        <v>https://i.pinimg.com/originals/ef/2f/1e/ef2f1e78cb0658f1626038cefbdca0f7.png</v>
      </c>
      <c r="F354">
        <v>10002</v>
      </c>
      <c r="G354" s="1" t="s">
        <v>43</v>
      </c>
      <c r="H354" s="1" t="str">
        <f>VLOOKUP(JOYERIA_JPV[[#This Row],[ID_VENDEDOR]],FOTO_VENDEDOR[#All],3,0)</f>
        <v>https://dl.dropbox.com/s/yxe96df3xrzoc4y/A44.png</v>
      </c>
      <c r="I354">
        <v>32</v>
      </c>
      <c r="J354">
        <v>352.49</v>
      </c>
      <c r="K354">
        <v>500</v>
      </c>
      <c r="L354" s="2">
        <v>44183</v>
      </c>
    </row>
    <row r="355" spans="1:12" x14ac:dyDescent="0.25">
      <c r="A355">
        <v>354</v>
      </c>
      <c r="B355" t="s">
        <v>21</v>
      </c>
      <c r="C355" s="4">
        <v>14</v>
      </c>
      <c r="D355" s="4" t="str">
        <f>VLOOKUP(JOYERIA_JPV[[#This Row],[ID_PRODUCTOS]],PRODUCTOS[#All],2,0)</f>
        <v>Anillos de Compromiso con Diamante</v>
      </c>
      <c r="E355" s="11" t="str">
        <f>VLOOKUP(JOYERIA_JPV[[#This Row],[ID_PRODUCTOS]],PRODUCTOS[#All],3,0)</f>
        <v>https://www.elrubi.es/wp-content/uploads/2019/03/Anillo-de-compromiso-con-piedra-diamante-1.png</v>
      </c>
      <c r="F355">
        <v>10003</v>
      </c>
      <c r="G355" s="1" t="s">
        <v>45</v>
      </c>
      <c r="H355" s="1" t="str">
        <f>VLOOKUP(JOYERIA_JPV[[#This Row],[ID_VENDEDOR]],FOTO_VENDEDOR[#All],3,0)</f>
        <v>https://dl.dropboxusercontent.com/s/2lks10yyiurw2b0/A33.png</v>
      </c>
      <c r="I355">
        <v>11</v>
      </c>
      <c r="J355">
        <v>938.42</v>
      </c>
      <c r="K355">
        <v>1100</v>
      </c>
      <c r="L355" s="2">
        <v>44184</v>
      </c>
    </row>
    <row r="356" spans="1:12" x14ac:dyDescent="0.25">
      <c r="A356">
        <v>355</v>
      </c>
      <c r="B356" t="s">
        <v>25</v>
      </c>
      <c r="C356" s="4">
        <v>15</v>
      </c>
      <c r="D356" s="4" t="str">
        <f>VLOOKUP(JOYERIA_JPV[[#This Row],[ID_PRODUCTOS]],PRODUCTOS[#All],2,0)</f>
        <v>Brazaletes de Cuero con Detalles en Plata</v>
      </c>
      <c r="E356" s="11" t="str">
        <f>VLOOKUP(JOYERIA_JPV[[#This Row],[ID_PRODUCTOS]],PRODUCTOS[#All],3,0)</f>
        <v>https://global.zancangioielli.com/11031-large_default/pulsera-zancan-de-plata-y-piel-con-pluma.jpg</v>
      </c>
      <c r="F356">
        <v>10004</v>
      </c>
      <c r="G356" s="1" t="s">
        <v>47</v>
      </c>
      <c r="H356" s="1" t="str">
        <f>VLOOKUP(JOYERIA_JPV[[#This Row],[ID_VENDEDOR]],FOTO_VENDEDOR[#All],3,0)</f>
        <v>https://dl.dropbox.com/s/zgx7g0h0mxubhao/A21.png</v>
      </c>
      <c r="I356">
        <v>19</v>
      </c>
      <c r="J356">
        <v>572.95000000000005</v>
      </c>
      <c r="K356">
        <v>800</v>
      </c>
      <c r="L356" s="2">
        <v>44185</v>
      </c>
    </row>
    <row r="357" spans="1:12" x14ac:dyDescent="0.25">
      <c r="A357">
        <v>356</v>
      </c>
      <c r="B357" t="s">
        <v>13</v>
      </c>
      <c r="C357" s="4">
        <v>16</v>
      </c>
      <c r="D357" s="4" t="str">
        <f>VLOOKUP(JOYERIA_JPV[[#This Row],[ID_PRODUCTOS]],PRODUCTOS[#All],2,0)</f>
        <v>Relojes de Plata con Correa de Cuero</v>
      </c>
      <c r="E357" s="11" t="str">
        <f>VLOOKUP(JOYERIA_JPV[[#This Row],[ID_PRODUCTOS]],PRODUCTOS[#All],3,0)</f>
        <v>https://festina.cl/22062-large_default/timeless-chronograph-f16760-7-con-esfera-azul.jpg</v>
      </c>
      <c r="F357">
        <v>10005</v>
      </c>
      <c r="G357" s="1" t="s">
        <v>49</v>
      </c>
      <c r="H357" s="1" t="str">
        <f>VLOOKUP(JOYERIA_JPV[[#This Row],[ID_VENDEDOR]],FOTO_VENDEDOR[#All],3,0)</f>
        <v>https://dl.dropboxusercontent.com/s/id0gj57k6z3m73q/A34.png</v>
      </c>
      <c r="I357">
        <v>13</v>
      </c>
      <c r="J357">
        <v>1667.47</v>
      </c>
      <c r="K357">
        <v>2200</v>
      </c>
      <c r="L357" s="2">
        <v>44186</v>
      </c>
    </row>
    <row r="358" spans="1:12" x14ac:dyDescent="0.25">
      <c r="A358">
        <v>357</v>
      </c>
      <c r="B358" t="s">
        <v>9</v>
      </c>
      <c r="C358" s="4">
        <v>17</v>
      </c>
      <c r="D358" s="4" t="str">
        <f>VLOOKUP(JOYERIA_JPV[[#This Row],[ID_PRODUCTOS]],PRODUCTOS[#All],2,0)</f>
        <v>Broches de Oro con Piedras Preciosas</v>
      </c>
      <c r="E358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358">
        <v>10006</v>
      </c>
      <c r="G358" s="1" t="s">
        <v>51</v>
      </c>
      <c r="H358" s="1" t="str">
        <f>VLOOKUP(JOYERIA_JPV[[#This Row],[ID_VENDEDOR]],FOTO_VENDEDOR[#All],3,0)</f>
        <v>https://dl.dropbox.com/s/1f9hzgblcmuen4a/A10.png</v>
      </c>
      <c r="I358">
        <v>41</v>
      </c>
      <c r="J358">
        <v>216.19</v>
      </c>
      <c r="K358">
        <v>300</v>
      </c>
      <c r="L358" s="2">
        <v>44187</v>
      </c>
    </row>
    <row r="359" spans="1:12" x14ac:dyDescent="0.25">
      <c r="A359">
        <v>358</v>
      </c>
      <c r="B359" t="s">
        <v>20</v>
      </c>
      <c r="C359" s="4">
        <v>18</v>
      </c>
      <c r="D359" s="4" t="str">
        <f>VLOOKUP(JOYERIA_JPV[[#This Row],[ID_PRODUCTOS]],PRODUCTOS[#All],2,0)</f>
        <v>Anillos de Moda con Gemas Coloridas</v>
      </c>
      <c r="E359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359">
        <v>10007</v>
      </c>
      <c r="G359" s="1" t="s">
        <v>53</v>
      </c>
      <c r="H359" s="1" t="str">
        <f>VLOOKUP(JOYERIA_JPV[[#This Row],[ID_VENDEDOR]],FOTO_VENDEDOR[#All],3,0)</f>
        <v>https://dl.dropbox.com/s/jveyj0btov87izo/A38.png</v>
      </c>
      <c r="I359">
        <v>21</v>
      </c>
      <c r="J359">
        <v>1063.04</v>
      </c>
      <c r="K359">
        <v>1500</v>
      </c>
      <c r="L359" s="2">
        <v>44188</v>
      </c>
    </row>
    <row r="360" spans="1:12" x14ac:dyDescent="0.25">
      <c r="A360">
        <v>359</v>
      </c>
      <c r="B360" t="s">
        <v>8</v>
      </c>
      <c r="C360" s="4">
        <v>19</v>
      </c>
      <c r="D360" s="4" t="str">
        <f>VLOOKUP(JOYERIA_JPV[[#This Row],[ID_PRODUCTOS]],PRODUCTOS[#All],2,0)</f>
        <v>Collares de Perlas Naturales</v>
      </c>
      <c r="E360" s="11" t="str">
        <f>VLOOKUP(JOYERIA_JPV[[#This Row],[ID_PRODUCTOS]],PRODUCTOS[#All],3,0)</f>
        <v>https://yanesmadrid.com/10619-large_default/collar-bolzano-perlas-plata-dorada.jpg</v>
      </c>
      <c r="F360">
        <v>10008</v>
      </c>
      <c r="G360" s="1" t="s">
        <v>73</v>
      </c>
      <c r="H360" s="1" t="str">
        <f>VLOOKUP(JOYERIA_JPV[[#This Row],[ID_VENDEDOR]],FOTO_VENDEDOR[#All],3,0)</f>
        <v>https://dl.dropbox.com/s/z4geyw1u2psmm47/A16.png</v>
      </c>
      <c r="I360">
        <v>4</v>
      </c>
      <c r="J360">
        <v>757.81</v>
      </c>
      <c r="K360">
        <v>950</v>
      </c>
      <c r="L360" s="2">
        <v>44189</v>
      </c>
    </row>
    <row r="361" spans="1:12" x14ac:dyDescent="0.25">
      <c r="A361">
        <v>360</v>
      </c>
      <c r="B361" t="s">
        <v>24</v>
      </c>
      <c r="C361" s="4">
        <v>20</v>
      </c>
      <c r="D361" s="4" t="str">
        <f>VLOOKUP(JOYERIA_JPV[[#This Row],[ID_PRODUCTOS]],PRODUCTOS[#All],2,0)</f>
        <v>Cadenas de Oro con Colgantes Personalizados</v>
      </c>
      <c r="E361" s="11" t="str">
        <f>VLOOKUP(JOYERIA_JPV[[#This Row],[ID_PRODUCTOS]],PRODUCTOS[#All],3,0)</f>
        <v>https://www.joyeriasanchez.com/50236-large_default/gargantilla-visalia-personalizada-oro-18k.jpg</v>
      </c>
      <c r="F361">
        <v>10009</v>
      </c>
      <c r="G361" s="1" t="s">
        <v>57</v>
      </c>
      <c r="H361" s="1" t="str">
        <f>VLOOKUP(JOYERIA_JPV[[#This Row],[ID_VENDEDOR]],FOTO_VENDEDOR[#All],3,0)</f>
        <v>https://dl.dropbox.com/s/0jkab8w6ie0h91z/A42.png</v>
      </c>
      <c r="I361">
        <v>28</v>
      </c>
      <c r="J361">
        <v>211.41</v>
      </c>
      <c r="K361">
        <v>300</v>
      </c>
      <c r="L361" s="2">
        <v>44190</v>
      </c>
    </row>
    <row r="362" spans="1:12" x14ac:dyDescent="0.25">
      <c r="A362">
        <v>361</v>
      </c>
      <c r="B362" t="s">
        <v>23</v>
      </c>
      <c r="C362" s="4">
        <v>1</v>
      </c>
      <c r="D362" s="4" t="str">
        <f>VLOOKUP(JOYERIA_JPV[[#This Row],[ID_PRODUCTOS]],PRODUCTOS[#All],2,0)</f>
        <v>ANilloS de ORO 18k</v>
      </c>
      <c r="E362" s="11" t="str">
        <f>VLOOKUP(JOYERIA_JPV[[#This Row],[ID_PRODUCTOS]],PRODUCTOS[#All],3,0)</f>
        <v>https://i.pinimg.com/originals/99/f6/cc/99f6cc0f226be0aa4d25ea9959e06099.png</v>
      </c>
      <c r="F362">
        <v>10001</v>
      </c>
      <c r="G362" s="1" t="s">
        <v>41</v>
      </c>
      <c r="H362" s="1" t="str">
        <f>VLOOKUP(JOYERIA_JPV[[#This Row],[ID_VENDEDOR]],FOTO_VENDEDOR[#All],3,0)</f>
        <v>https://dl.dropbox.com/s/4bz1xriny7ro04g/A40.png</v>
      </c>
      <c r="I362">
        <v>14</v>
      </c>
      <c r="J362">
        <v>1483.61</v>
      </c>
      <c r="K362">
        <v>2000</v>
      </c>
      <c r="L362" s="2">
        <v>44191</v>
      </c>
    </row>
    <row r="363" spans="1:12" x14ac:dyDescent="0.25">
      <c r="A363">
        <v>362</v>
      </c>
      <c r="B363" t="s">
        <v>29</v>
      </c>
      <c r="C363" s="4">
        <v>2</v>
      </c>
      <c r="D363" s="4" t="str">
        <f>VLOOKUP(JOYERIA_JPV[[#This Row],[ID_PRODUCTOS]],PRODUCTOS[#All],2,0)</f>
        <v>aReTes de PLATA 925</v>
      </c>
      <c r="E363" s="11" t="str">
        <f>VLOOKUP(JOYERIA_JPV[[#This Row],[ID_PRODUCTOS]],PRODUCTOS[#All],3,0)</f>
        <v>https://baroqoficial.com/cdn/shop/products/Aretesdeplata925.png?v=1643904073&amp;width=2048</v>
      </c>
      <c r="F363">
        <v>10002</v>
      </c>
      <c r="G363" s="1" t="s">
        <v>43</v>
      </c>
      <c r="H363" s="1" t="str">
        <f>VLOOKUP(JOYERIA_JPV[[#This Row],[ID_VENDEDOR]],FOTO_VENDEDOR[#All],3,0)</f>
        <v>https://dl.dropbox.com/s/yxe96df3xrzoc4y/A44.png</v>
      </c>
      <c r="I363">
        <v>40</v>
      </c>
      <c r="J363">
        <v>1049.51</v>
      </c>
      <c r="K363">
        <v>1300</v>
      </c>
      <c r="L363" s="2">
        <v>44192</v>
      </c>
    </row>
    <row r="364" spans="1:12" x14ac:dyDescent="0.25">
      <c r="A364">
        <v>363</v>
      </c>
      <c r="B364" t="s">
        <v>6</v>
      </c>
      <c r="C364" s="4">
        <v>3</v>
      </c>
      <c r="D364" s="4" t="str">
        <f>VLOOKUP(JOYERIA_JPV[[#This Row],[ID_PRODUCTOS]],PRODUCTOS[#All],2,0)</f>
        <v>bRazaleteS de ORO BLANCO 14k</v>
      </c>
      <c r="E364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364">
        <v>10003</v>
      </c>
      <c r="G364" s="1" t="s">
        <v>45</v>
      </c>
      <c r="H364" s="1" t="str">
        <f>VLOOKUP(JOYERIA_JPV[[#This Row],[ID_VENDEDOR]],FOTO_VENDEDOR[#All],3,0)</f>
        <v>https://dl.dropboxusercontent.com/s/2lks10yyiurw2b0/A33.png</v>
      </c>
      <c r="I364">
        <v>37</v>
      </c>
      <c r="J364">
        <v>966.38</v>
      </c>
      <c r="K364">
        <v>1200</v>
      </c>
      <c r="L364" s="2">
        <v>44193</v>
      </c>
    </row>
    <row r="365" spans="1:12" x14ac:dyDescent="0.25">
      <c r="A365">
        <v>364</v>
      </c>
      <c r="B365" t="s">
        <v>7</v>
      </c>
      <c r="C365" s="4">
        <v>4</v>
      </c>
      <c r="D365" s="4" t="str">
        <f>VLOOKUP(JOYERIA_JPV[[#This Row],[ID_PRODUCTOS]],PRODUCTOS[#All],2,0)</f>
        <v>CoLLaRes de ORO AMARILLO 18k con DIAMANTES</v>
      </c>
      <c r="E365" s="11" t="str">
        <f>VLOOKUP(JOYERIA_JPV[[#This Row],[ID_PRODUCTOS]],PRODUCTOS[#All],3,0)</f>
        <v>https://img.edenly.com/pt/40/precioso-secreto-n8__8047249_1.png</v>
      </c>
      <c r="F365">
        <v>10004</v>
      </c>
      <c r="G365" s="1" t="s">
        <v>47</v>
      </c>
      <c r="H365" s="1" t="str">
        <f>VLOOKUP(JOYERIA_JPV[[#This Row],[ID_VENDEDOR]],FOTO_VENDEDOR[#All],3,0)</f>
        <v>https://dl.dropbox.com/s/zgx7g0h0mxubhao/A21.png</v>
      </c>
      <c r="I365">
        <v>25</v>
      </c>
      <c r="J365">
        <v>938.42</v>
      </c>
      <c r="K365">
        <v>1100</v>
      </c>
      <c r="L365" s="2">
        <v>44194</v>
      </c>
    </row>
    <row r="366" spans="1:12" ht="12" customHeight="1" x14ac:dyDescent="0.25">
      <c r="A366">
        <v>365</v>
      </c>
      <c r="B366" t="s">
        <v>13</v>
      </c>
      <c r="C366" s="4">
        <v>1</v>
      </c>
      <c r="D366" s="4" t="str">
        <f>VLOOKUP(JOYERIA_JPV[[#This Row],[ID_PRODUCTOS]],PRODUCTOS[#All],2,0)</f>
        <v>ANilloS de ORO 18k</v>
      </c>
      <c r="E366" s="11" t="str">
        <f>VLOOKUP(JOYERIA_JPV[[#This Row],[ID_PRODUCTOS]],PRODUCTOS[#All],3,0)</f>
        <v>https://i.pinimg.com/originals/99/f6/cc/99f6cc0f226be0aa4d25ea9959e06099.png</v>
      </c>
      <c r="F366">
        <v>10001</v>
      </c>
      <c r="G366" s="1" t="s">
        <v>41</v>
      </c>
      <c r="H366" s="1" t="str">
        <f>VLOOKUP(JOYERIA_JPV[[#This Row],[ID_VENDEDOR]],FOTO_VENDEDOR[#All],3,0)</f>
        <v>https://dl.dropbox.com/s/4bz1xriny7ro04g/A40.png</v>
      </c>
      <c r="I366">
        <v>13</v>
      </c>
      <c r="J366">
        <v>1483.61</v>
      </c>
      <c r="K366">
        <v>2000</v>
      </c>
      <c r="L366" s="2">
        <v>44197</v>
      </c>
    </row>
    <row r="367" spans="1:12" ht="16.5" customHeight="1" x14ac:dyDescent="0.25">
      <c r="A367">
        <v>366</v>
      </c>
      <c r="B367" t="s">
        <v>18</v>
      </c>
      <c r="C367" s="4">
        <v>2</v>
      </c>
      <c r="D367" s="4" t="str">
        <f>VLOOKUP(JOYERIA_JPV[[#This Row],[ID_PRODUCTOS]],PRODUCTOS[#All],2,0)</f>
        <v>aReTes de PLATA 925</v>
      </c>
      <c r="E367" s="11" t="str">
        <f>VLOOKUP(JOYERIA_JPV[[#This Row],[ID_PRODUCTOS]],PRODUCTOS[#All],3,0)</f>
        <v>https://baroqoficial.com/cdn/shop/products/Aretesdeplata925.png?v=1643904073&amp;width=2048</v>
      </c>
      <c r="F367">
        <v>10002</v>
      </c>
      <c r="G367" s="1" t="s">
        <v>43</v>
      </c>
      <c r="H367" s="1" t="str">
        <f>VLOOKUP(JOYERIA_JPV[[#This Row],[ID_VENDEDOR]],FOTO_VENDEDOR[#All],3,0)</f>
        <v>https://dl.dropbox.com/s/yxe96df3xrzoc4y/A44.png</v>
      </c>
      <c r="I367">
        <v>38</v>
      </c>
      <c r="J367">
        <v>1049.51</v>
      </c>
      <c r="K367">
        <v>1300</v>
      </c>
      <c r="L367" s="2">
        <v>44198</v>
      </c>
    </row>
    <row r="368" spans="1:12" x14ac:dyDescent="0.25">
      <c r="A368">
        <v>367</v>
      </c>
      <c r="B368" t="s">
        <v>24</v>
      </c>
      <c r="C368" s="4">
        <v>3</v>
      </c>
      <c r="D368" s="4" t="str">
        <f>VLOOKUP(JOYERIA_JPV[[#This Row],[ID_PRODUCTOS]],PRODUCTOS[#All],2,0)</f>
        <v>bRazaleteS de ORO BLANCO 14k</v>
      </c>
      <c r="E3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368">
        <v>10003</v>
      </c>
      <c r="G368" s="1" t="s">
        <v>45</v>
      </c>
      <c r="H368" s="1" t="str">
        <f>VLOOKUP(JOYERIA_JPV[[#This Row],[ID_VENDEDOR]],FOTO_VENDEDOR[#All],3,0)</f>
        <v>https://dl.dropboxusercontent.com/s/2lks10yyiurw2b0/A33.png</v>
      </c>
      <c r="I368">
        <v>28</v>
      </c>
      <c r="J368">
        <v>966.38</v>
      </c>
      <c r="K368">
        <v>1200</v>
      </c>
      <c r="L368" s="2">
        <v>44199</v>
      </c>
    </row>
    <row r="369" spans="1:12" x14ac:dyDescent="0.25">
      <c r="A369">
        <v>368</v>
      </c>
      <c r="B369" t="s">
        <v>16</v>
      </c>
      <c r="C369" s="4">
        <v>4</v>
      </c>
      <c r="D369" s="4" t="str">
        <f>VLOOKUP(JOYERIA_JPV[[#This Row],[ID_PRODUCTOS]],PRODUCTOS[#All],2,0)</f>
        <v>CoLLaRes de ORO AMARILLO 18k con DIAMANTES</v>
      </c>
      <c r="E369" s="11" t="str">
        <f>VLOOKUP(JOYERIA_JPV[[#This Row],[ID_PRODUCTOS]],PRODUCTOS[#All],3,0)</f>
        <v>https://img.edenly.com/pt/40/precioso-secreto-n8__8047249_1.png</v>
      </c>
      <c r="F369">
        <v>10004</v>
      </c>
      <c r="G369" s="1" t="s">
        <v>47</v>
      </c>
      <c r="H369" s="1" t="str">
        <f>VLOOKUP(JOYERIA_JPV[[#This Row],[ID_VENDEDOR]],FOTO_VENDEDOR[#All],3,0)</f>
        <v>https://dl.dropbox.com/s/zgx7g0h0mxubhao/A21.png</v>
      </c>
      <c r="I369">
        <v>23</v>
      </c>
      <c r="J369">
        <v>938.42</v>
      </c>
      <c r="K369">
        <v>1100</v>
      </c>
      <c r="L369" s="2">
        <v>44200</v>
      </c>
    </row>
    <row r="370" spans="1:12" x14ac:dyDescent="0.25">
      <c r="A370">
        <v>369</v>
      </c>
      <c r="B370" t="s">
        <v>6</v>
      </c>
      <c r="C370" s="4">
        <v>5</v>
      </c>
      <c r="D370" s="4" t="str">
        <f>VLOOKUP(JOYERIA_JPV[[#This Row],[ID_PRODUCTOS]],PRODUCTOS[#All],2,0)</f>
        <v>pUlseraS de PLATA RODIADA 925</v>
      </c>
      <c r="E3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370">
        <v>10005</v>
      </c>
      <c r="G370" s="1" t="s">
        <v>49</v>
      </c>
      <c r="H370" s="1" t="str">
        <f>VLOOKUP(JOYERIA_JPV[[#This Row],[ID_VENDEDOR]],FOTO_VENDEDOR[#All],3,0)</f>
        <v>https://dl.dropboxusercontent.com/s/id0gj57k6z3m73q/A34.png</v>
      </c>
      <c r="I370">
        <v>37</v>
      </c>
      <c r="J370">
        <v>1053.78</v>
      </c>
      <c r="K370">
        <v>1500</v>
      </c>
      <c r="L370" s="2">
        <v>44201</v>
      </c>
    </row>
    <row r="371" spans="1:12" x14ac:dyDescent="0.25">
      <c r="A371">
        <v>370</v>
      </c>
      <c r="B371" t="s">
        <v>11</v>
      </c>
      <c r="C371" s="4">
        <v>6</v>
      </c>
      <c r="D371" s="4" t="str">
        <f>VLOOKUP(JOYERIA_JPV[[#This Row],[ID_PRODUCTOS]],PRODUCTOS[#All],2,0)</f>
        <v>broches de PLATINO con PIEDRAS PRECIO$AS</v>
      </c>
      <c r="E3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371">
        <v>10006</v>
      </c>
      <c r="G371" s="1" t="s">
        <v>51</v>
      </c>
      <c r="H371" s="1" t="str">
        <f>VLOOKUP(JOYERIA_JPV[[#This Row],[ID_VENDEDOR]],FOTO_VENDEDOR[#All],3,0)</f>
        <v>https://dl.dropbox.com/s/1f9hzgblcmuen4a/A10.png</v>
      </c>
      <c r="I371">
        <v>45</v>
      </c>
      <c r="J371">
        <v>645.70000000000005</v>
      </c>
      <c r="K371">
        <v>900</v>
      </c>
      <c r="L371" s="2">
        <v>44202</v>
      </c>
    </row>
    <row r="372" spans="1:12" x14ac:dyDescent="0.25">
      <c r="A372">
        <v>371</v>
      </c>
      <c r="B372" t="s">
        <v>28</v>
      </c>
      <c r="C372" s="4">
        <v>7</v>
      </c>
      <c r="D372" s="4" t="str">
        <f>VLOOKUP(JOYERIA_JPV[[#This Row],[ID_PRODUCTOS]],PRODUCTOS[#All],2,0)</f>
        <v>caDEnas de ORO ROSA 10k</v>
      </c>
      <c r="E372" s="11" t="str">
        <f>VLOOKUP(JOYERIA_JPV[[#This Row],[ID_PRODUCTOS]],PRODUCTOS[#All],3,0)</f>
        <v>https://russiangold.com/78813-large_default/amarillo-italiano-14k-585-oro-nuevo-figaro-cadena-solida-cc042y.jpg</v>
      </c>
      <c r="F372">
        <v>10007</v>
      </c>
      <c r="G372" s="1" t="s">
        <v>53</v>
      </c>
      <c r="H372" s="1" t="str">
        <f>VLOOKUP(JOYERIA_JPV[[#This Row],[ID_VENDEDOR]],FOTO_VENDEDOR[#All],3,0)</f>
        <v>https://dl.dropbox.com/s/jveyj0btov87izo/A38.png</v>
      </c>
      <c r="I372">
        <v>28</v>
      </c>
      <c r="J372">
        <v>1063.04</v>
      </c>
      <c r="K372">
        <v>1500</v>
      </c>
      <c r="L372" s="2">
        <v>44203</v>
      </c>
    </row>
    <row r="373" spans="1:12" x14ac:dyDescent="0.25">
      <c r="A373">
        <v>372</v>
      </c>
      <c r="B373" t="s">
        <v>16</v>
      </c>
      <c r="C373" s="4">
        <v>8</v>
      </c>
      <c r="D373" s="4" t="str">
        <f>VLOOKUP(JOYERIA_JPV[[#This Row],[ID_PRODUCTOS]],PRODUCTOS[#All],2,0)</f>
        <v>TObilleRas de ORO AMARILLO 14k</v>
      </c>
      <c r="E373" s="11" t="str">
        <f>VLOOKUP(JOYERIA_JPV[[#This Row],[ID_PRODUCTOS]],PRODUCTOS[#All],3,0)</f>
        <v>https://www.joseluisjoyerias.com/adm/files/FOTOS/PULSERA_ORO_JOSELUIS_718SPU24FK481A19_1.webp</v>
      </c>
      <c r="F373">
        <v>10008</v>
      </c>
      <c r="G373" s="1" t="s">
        <v>73</v>
      </c>
      <c r="H373" s="1" t="str">
        <f>VLOOKUP(JOYERIA_JPV[[#This Row],[ID_VENDEDOR]],FOTO_VENDEDOR[#All],3,0)</f>
        <v>https://dl.dropbox.com/s/z4geyw1u2psmm47/A16.png</v>
      </c>
      <c r="I373">
        <v>23</v>
      </c>
      <c r="J373">
        <v>938.42</v>
      </c>
      <c r="K373">
        <v>1100</v>
      </c>
      <c r="L373" s="2">
        <v>44204</v>
      </c>
    </row>
    <row r="374" spans="1:12" x14ac:dyDescent="0.25">
      <c r="A374">
        <v>373</v>
      </c>
      <c r="B374" t="s">
        <v>23</v>
      </c>
      <c r="C374" s="4">
        <v>9</v>
      </c>
      <c r="D374" s="4" t="str">
        <f>VLOOKUP(JOYERIA_JPV[[#This Row],[ID_PRODUCTOS]],PRODUCTOS[#All],2,0)</f>
        <v>CHARms de PLATA 925 CON INICIALES</v>
      </c>
      <c r="E3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374">
        <v>10009</v>
      </c>
      <c r="G374" s="1" t="s">
        <v>57</v>
      </c>
      <c r="H374" s="1" t="str">
        <f>VLOOKUP(JOYERIA_JPV[[#This Row],[ID_VENDEDOR]],FOTO_VENDEDOR[#All],3,0)</f>
        <v>https://dl.dropbox.com/s/0jkab8w6ie0h91z/A42.png</v>
      </c>
      <c r="I374">
        <v>14</v>
      </c>
      <c r="J374">
        <v>836.75</v>
      </c>
      <c r="K374">
        <v>1000</v>
      </c>
      <c r="L374" s="2">
        <v>44205</v>
      </c>
    </row>
    <row r="375" spans="1:12" x14ac:dyDescent="0.25">
      <c r="A375">
        <v>374</v>
      </c>
      <c r="B375" t="s">
        <v>24</v>
      </c>
      <c r="C375" s="4">
        <v>10</v>
      </c>
      <c r="D375" s="4" t="str">
        <f>VLOOKUP(JOYERIA_JPV[[#This Row],[ID_PRODUCTOS]],PRODUCTOS[#All],2,0)</f>
        <v>meDalLoneS de ORO 18k CON FOTO</v>
      </c>
      <c r="E375" s="11" t="str">
        <f>VLOOKUP(JOYERIA_JPV[[#This Row],[ID_PRODUCTOS]],PRODUCTOS[#All],3,0)</f>
        <v>https://russiangold.com/111274-product_zoom/colgante-de-oro-rosa-rojo-14k-585-carretera-de-medusa-griega-cpn053r.jpg</v>
      </c>
      <c r="F375">
        <v>10001</v>
      </c>
      <c r="G375" s="1" t="s">
        <v>41</v>
      </c>
      <c r="H375" s="1" t="str">
        <f>VLOOKUP(JOYERIA_JPV[[#This Row],[ID_VENDEDOR]],FOTO_VENDEDOR[#All],3,0)</f>
        <v>https://dl.dropbox.com/s/4bz1xriny7ro04g/A40.png</v>
      </c>
      <c r="I375">
        <v>28</v>
      </c>
      <c r="J375">
        <v>966.38</v>
      </c>
      <c r="K375">
        <v>1200</v>
      </c>
      <c r="L375" s="2">
        <v>44206</v>
      </c>
    </row>
    <row r="376" spans="1:12" x14ac:dyDescent="0.25">
      <c r="A376">
        <v>375</v>
      </c>
      <c r="B376" t="s">
        <v>26</v>
      </c>
      <c r="C376" s="4">
        <v>11</v>
      </c>
      <c r="D376" s="4" t="str">
        <f>VLOOKUP(JOYERIA_JPV[[#This Row],[ID_PRODUCTOS]],PRODUCTOS[#All],2,0)</f>
        <v>Relojes de Oro Amarillo 18k</v>
      </c>
      <c r="E376" s="11" t="str">
        <f>VLOOKUP(JOYERIA_JPV[[#This Row],[ID_PRODUCTOS]],PRODUCTOS[#All],3,0)</f>
        <v>https://zlotychlopak.pl/104676-large_default/amarillo-14k-585-oro-reloj-de-pulsera-para-senora-geneve-lw078ydglbw008y.jpg</v>
      </c>
      <c r="F376">
        <v>10002</v>
      </c>
      <c r="G376" s="1" t="s">
        <v>43</v>
      </c>
      <c r="H376" s="1" t="str">
        <f>VLOOKUP(JOYERIA_JPV[[#This Row],[ID_VENDEDOR]],FOTO_VENDEDOR[#All],3,0)</f>
        <v>https://dl.dropbox.com/s/yxe96df3xrzoc4y/A44.png</v>
      </c>
      <c r="I376">
        <v>36</v>
      </c>
      <c r="J376">
        <v>638.27</v>
      </c>
      <c r="K376">
        <v>800</v>
      </c>
      <c r="L376" s="2">
        <v>44207</v>
      </c>
    </row>
    <row r="377" spans="1:12" ht="15.75" customHeight="1" x14ac:dyDescent="0.25">
      <c r="A377">
        <v>376</v>
      </c>
      <c r="B377" t="s">
        <v>29</v>
      </c>
      <c r="C377" s="4">
        <v>12</v>
      </c>
      <c r="D377" s="4" t="str">
        <f>VLOOKUP(JOYERIA_JPV[[#This Row],[ID_PRODUCTOS]],PRODUCTOS[#All],2,0)</f>
        <v>Cufflinks de Plata 925</v>
      </c>
      <c r="E377" s="11" t="str">
        <f>VLOOKUP(JOYERIA_JPV[[#This Row],[ID_PRODUCTOS]],PRODUCTOS[#All],3,0)</f>
        <v>https://www.mesaregalos.mx/wp-content/uploads/2021/08/Cufflinks_20Pliage_20_20Sterling_20silver_06753810000001_STQP.png</v>
      </c>
      <c r="F377">
        <v>10003</v>
      </c>
      <c r="G377" s="1" t="s">
        <v>45</v>
      </c>
      <c r="H377" s="1" t="str">
        <f>VLOOKUP(JOYERIA_JPV[[#This Row],[ID_VENDEDOR]],FOTO_VENDEDOR[#All],3,0)</f>
        <v>https://dl.dropboxusercontent.com/s/2lks10yyiurw2b0/A33.png</v>
      </c>
      <c r="I377">
        <v>40</v>
      </c>
      <c r="J377">
        <v>1265.2</v>
      </c>
      <c r="K377">
        <v>1800</v>
      </c>
      <c r="L377" s="2">
        <v>44208</v>
      </c>
    </row>
    <row r="378" spans="1:12" ht="15.75" customHeight="1" x14ac:dyDescent="0.25">
      <c r="A378">
        <v>377</v>
      </c>
      <c r="B378" t="s">
        <v>5</v>
      </c>
      <c r="C378" s="4">
        <v>13</v>
      </c>
      <c r="D378" s="4" t="str">
        <f>VLOOKUP(JOYERIA_JPV[[#This Row],[ID_PRODUCTOS]],PRODUCTOS[#All],2,0)</f>
        <v>Pendientes de Diamantes en Oro Blanco 14k</v>
      </c>
      <c r="E378" s="11" t="str">
        <f>VLOOKUP(JOYERIA_JPV[[#This Row],[ID_PRODUCTOS]],PRODUCTOS[#All],3,0)</f>
        <v>https://i.pinimg.com/originals/ef/2f/1e/ef2f1e78cb0658f1626038cefbdca0f7.png</v>
      </c>
      <c r="F378">
        <v>10004</v>
      </c>
      <c r="G378" s="1" t="s">
        <v>47</v>
      </c>
      <c r="H378" s="1" t="str">
        <f>VLOOKUP(JOYERIA_JPV[[#This Row],[ID_VENDEDOR]],FOTO_VENDEDOR[#All],3,0)</f>
        <v>https://dl.dropbox.com/s/zgx7g0h0mxubhao/A21.png</v>
      </c>
      <c r="I378">
        <v>4</v>
      </c>
      <c r="J378">
        <v>352.49</v>
      </c>
      <c r="K378">
        <v>500</v>
      </c>
      <c r="L378" s="2">
        <v>44209</v>
      </c>
    </row>
    <row r="379" spans="1:12" x14ac:dyDescent="0.25">
      <c r="A379">
        <v>378</v>
      </c>
      <c r="B379" t="s">
        <v>16</v>
      </c>
      <c r="C379" s="4">
        <v>14</v>
      </c>
      <c r="D379" s="4" t="str">
        <f>VLOOKUP(JOYERIA_JPV[[#This Row],[ID_PRODUCTOS]],PRODUCTOS[#All],2,0)</f>
        <v>Anillos de Compromiso con Diamante</v>
      </c>
      <c r="E379" s="11" t="str">
        <f>VLOOKUP(JOYERIA_JPV[[#This Row],[ID_PRODUCTOS]],PRODUCTOS[#All],3,0)</f>
        <v>https://www.elrubi.es/wp-content/uploads/2019/03/Anillo-de-compromiso-con-piedra-diamante-1.png</v>
      </c>
      <c r="F379">
        <v>10005</v>
      </c>
      <c r="G379" s="1" t="s">
        <v>49</v>
      </c>
      <c r="H379" s="1" t="str">
        <f>VLOOKUP(JOYERIA_JPV[[#This Row],[ID_VENDEDOR]],FOTO_VENDEDOR[#All],3,0)</f>
        <v>https://dl.dropboxusercontent.com/s/id0gj57k6z3m73q/A34.png</v>
      </c>
      <c r="I379">
        <v>23</v>
      </c>
      <c r="J379">
        <v>938.42</v>
      </c>
      <c r="K379">
        <v>1100</v>
      </c>
      <c r="L379" s="2">
        <v>44210</v>
      </c>
    </row>
    <row r="380" spans="1:12" x14ac:dyDescent="0.25">
      <c r="A380">
        <v>379</v>
      </c>
      <c r="B380" t="s">
        <v>8</v>
      </c>
      <c r="C380" s="4">
        <v>15</v>
      </c>
      <c r="D380" s="4" t="str">
        <f>VLOOKUP(JOYERIA_JPV[[#This Row],[ID_PRODUCTOS]],PRODUCTOS[#All],2,0)</f>
        <v>Brazaletes de Cuero con Detalles en Plata</v>
      </c>
      <c r="E380" s="11" t="str">
        <f>VLOOKUP(JOYERIA_JPV[[#This Row],[ID_PRODUCTOS]],PRODUCTOS[#All],3,0)</f>
        <v>https://global.zancangioielli.com/11031-large_default/pulsera-zancan-de-plata-y-piel-con-pluma.jpg</v>
      </c>
      <c r="F380">
        <v>10006</v>
      </c>
      <c r="G380" s="1" t="s">
        <v>51</v>
      </c>
      <c r="H380" s="1" t="str">
        <f>VLOOKUP(JOYERIA_JPV[[#This Row],[ID_VENDEDOR]],FOTO_VENDEDOR[#All],3,0)</f>
        <v>https://dl.dropbox.com/s/1f9hzgblcmuen4a/A10.png</v>
      </c>
      <c r="I380">
        <v>4</v>
      </c>
      <c r="J380">
        <v>572.95000000000005</v>
      </c>
      <c r="K380">
        <v>800</v>
      </c>
      <c r="L380" s="2">
        <v>44211</v>
      </c>
    </row>
    <row r="381" spans="1:12" x14ac:dyDescent="0.25">
      <c r="A381">
        <v>380</v>
      </c>
      <c r="B381" t="s">
        <v>25</v>
      </c>
      <c r="C381" s="4">
        <v>16</v>
      </c>
      <c r="D381" s="4" t="str">
        <f>VLOOKUP(JOYERIA_JPV[[#This Row],[ID_PRODUCTOS]],PRODUCTOS[#All],2,0)</f>
        <v>Relojes de Plata con Correa de Cuero</v>
      </c>
      <c r="E381" s="11" t="str">
        <f>VLOOKUP(JOYERIA_JPV[[#This Row],[ID_PRODUCTOS]],PRODUCTOS[#All],3,0)</f>
        <v>https://festina.cl/22062-large_default/timeless-chronograph-f16760-7-con-esfera-azul.jpg</v>
      </c>
      <c r="F381">
        <v>10007</v>
      </c>
      <c r="G381" s="1" t="s">
        <v>53</v>
      </c>
      <c r="H381" s="1" t="str">
        <f>VLOOKUP(JOYERIA_JPV[[#This Row],[ID_VENDEDOR]],FOTO_VENDEDOR[#All],3,0)</f>
        <v>https://dl.dropbox.com/s/jveyj0btov87izo/A38.png</v>
      </c>
      <c r="I381">
        <v>19</v>
      </c>
      <c r="J381">
        <v>1667.47</v>
      </c>
      <c r="K381">
        <v>2200</v>
      </c>
      <c r="L381" s="2">
        <v>44212</v>
      </c>
    </row>
    <row r="382" spans="1:12" x14ac:dyDescent="0.25">
      <c r="A382">
        <v>381</v>
      </c>
      <c r="B382" t="s">
        <v>7</v>
      </c>
      <c r="C382" s="4">
        <v>17</v>
      </c>
      <c r="D382" s="4" t="str">
        <f>VLOOKUP(JOYERIA_JPV[[#This Row],[ID_PRODUCTOS]],PRODUCTOS[#All],2,0)</f>
        <v>Broches de Oro con Piedras Preciosas</v>
      </c>
      <c r="E3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382">
        <v>10008</v>
      </c>
      <c r="G382" s="1" t="s">
        <v>73</v>
      </c>
      <c r="H382" s="1" t="str">
        <f>VLOOKUP(JOYERIA_JPV[[#This Row],[ID_VENDEDOR]],FOTO_VENDEDOR[#All],3,0)</f>
        <v>https://dl.dropbox.com/s/z4geyw1u2psmm47/A16.png</v>
      </c>
      <c r="I382">
        <v>25</v>
      </c>
      <c r="J382">
        <v>216.19</v>
      </c>
      <c r="K382">
        <v>300</v>
      </c>
      <c r="L382" s="2">
        <v>44213</v>
      </c>
    </row>
    <row r="383" spans="1:12" x14ac:dyDescent="0.25">
      <c r="A383">
        <v>382</v>
      </c>
      <c r="B383" t="s">
        <v>28</v>
      </c>
      <c r="C383" s="4">
        <v>18</v>
      </c>
      <c r="D383" s="4" t="str">
        <f>VLOOKUP(JOYERIA_JPV[[#This Row],[ID_PRODUCTOS]],PRODUCTOS[#All],2,0)</f>
        <v>Anillos de Moda con Gemas Coloridas</v>
      </c>
      <c r="E3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383">
        <v>10009</v>
      </c>
      <c r="G383" s="1" t="s">
        <v>57</v>
      </c>
      <c r="H383" s="1" t="str">
        <f>VLOOKUP(JOYERIA_JPV[[#This Row],[ID_VENDEDOR]],FOTO_VENDEDOR[#All],3,0)</f>
        <v>https://dl.dropbox.com/s/0jkab8w6ie0h91z/A42.png</v>
      </c>
      <c r="I383">
        <v>28</v>
      </c>
      <c r="J383">
        <v>1063.04</v>
      </c>
      <c r="K383">
        <v>1500</v>
      </c>
      <c r="L383" s="2">
        <v>44214</v>
      </c>
    </row>
    <row r="384" spans="1:12" ht="18.75" customHeight="1" x14ac:dyDescent="0.25">
      <c r="A384">
        <v>383</v>
      </c>
      <c r="B384" t="s">
        <v>17</v>
      </c>
      <c r="C384" s="4">
        <v>19</v>
      </c>
      <c r="D384" s="4" t="str">
        <f>VLOOKUP(JOYERIA_JPV[[#This Row],[ID_PRODUCTOS]],PRODUCTOS[#All],2,0)</f>
        <v>Collares de Perlas Naturales</v>
      </c>
      <c r="E384" s="11" t="str">
        <f>VLOOKUP(JOYERIA_JPV[[#This Row],[ID_PRODUCTOS]],PRODUCTOS[#All],3,0)</f>
        <v>https://yanesmadrid.com/10619-large_default/collar-bolzano-perlas-plata-dorada.jpg</v>
      </c>
      <c r="F384">
        <v>10001</v>
      </c>
      <c r="G384" s="1" t="s">
        <v>41</v>
      </c>
      <c r="H384" s="1" t="str">
        <f>VLOOKUP(JOYERIA_JPV[[#This Row],[ID_VENDEDOR]],FOTO_VENDEDOR[#All],3,0)</f>
        <v>https://dl.dropbox.com/s/4bz1xriny7ro04g/A40.png</v>
      </c>
      <c r="I384">
        <v>37</v>
      </c>
      <c r="J384">
        <v>757.81</v>
      </c>
      <c r="K384">
        <v>950</v>
      </c>
      <c r="L384" s="2">
        <v>44215</v>
      </c>
    </row>
    <row r="385" spans="1:12" x14ac:dyDescent="0.25">
      <c r="A385">
        <v>384</v>
      </c>
      <c r="B385" t="s">
        <v>7</v>
      </c>
      <c r="C385" s="4">
        <v>20</v>
      </c>
      <c r="D385" s="4" t="str">
        <f>VLOOKUP(JOYERIA_JPV[[#This Row],[ID_PRODUCTOS]],PRODUCTOS[#All],2,0)</f>
        <v>Cadenas de Oro con Colgantes Personalizados</v>
      </c>
      <c r="E385" s="11" t="str">
        <f>VLOOKUP(JOYERIA_JPV[[#This Row],[ID_PRODUCTOS]],PRODUCTOS[#All],3,0)</f>
        <v>https://www.joyeriasanchez.com/50236-large_default/gargantilla-visalia-personalizada-oro-18k.jpg</v>
      </c>
      <c r="F385">
        <v>10002</v>
      </c>
      <c r="G385" s="1" t="s">
        <v>43</v>
      </c>
      <c r="H385" s="1" t="str">
        <f>VLOOKUP(JOYERIA_JPV[[#This Row],[ID_VENDEDOR]],FOTO_VENDEDOR[#All],3,0)</f>
        <v>https://dl.dropbox.com/s/yxe96df3xrzoc4y/A44.png</v>
      </c>
      <c r="I385">
        <v>37</v>
      </c>
      <c r="J385">
        <v>211.41</v>
      </c>
      <c r="K385">
        <v>300</v>
      </c>
      <c r="L385" s="2">
        <v>44216</v>
      </c>
    </row>
    <row r="386" spans="1:12" ht="15.75" customHeight="1" x14ac:dyDescent="0.25">
      <c r="A386">
        <v>385</v>
      </c>
      <c r="B386" t="s">
        <v>29</v>
      </c>
      <c r="C386" s="4">
        <v>1</v>
      </c>
      <c r="D386" s="4" t="str">
        <f>VLOOKUP(JOYERIA_JPV[[#This Row],[ID_PRODUCTOS]],PRODUCTOS[#All],2,0)</f>
        <v>ANilloS de ORO 18k</v>
      </c>
      <c r="E386" s="11" t="str">
        <f>VLOOKUP(JOYERIA_JPV[[#This Row],[ID_PRODUCTOS]],PRODUCTOS[#All],3,0)</f>
        <v>https://i.pinimg.com/originals/99/f6/cc/99f6cc0f226be0aa4d25ea9959e06099.png</v>
      </c>
      <c r="F386">
        <v>10003</v>
      </c>
      <c r="G386" s="1" t="s">
        <v>45</v>
      </c>
      <c r="H386" s="1" t="str">
        <f>VLOOKUP(JOYERIA_JPV[[#This Row],[ID_VENDEDOR]],FOTO_VENDEDOR[#All],3,0)</f>
        <v>https://dl.dropboxusercontent.com/s/2lks10yyiurw2b0/A33.png</v>
      </c>
      <c r="I386">
        <v>40</v>
      </c>
      <c r="J386">
        <v>1483.61</v>
      </c>
      <c r="K386">
        <v>2000</v>
      </c>
      <c r="L386" s="2">
        <v>44217</v>
      </c>
    </row>
    <row r="387" spans="1:12" x14ac:dyDescent="0.25">
      <c r="A387">
        <v>386</v>
      </c>
      <c r="B387" t="s">
        <v>12</v>
      </c>
      <c r="C387" s="4">
        <v>2</v>
      </c>
      <c r="D387" s="4" t="str">
        <f>VLOOKUP(JOYERIA_JPV[[#This Row],[ID_PRODUCTOS]],PRODUCTOS[#All],2,0)</f>
        <v>aReTes de PLATA 925</v>
      </c>
      <c r="E387" s="11" t="str">
        <f>VLOOKUP(JOYERIA_JPV[[#This Row],[ID_PRODUCTOS]],PRODUCTOS[#All],3,0)</f>
        <v>https://baroqoficial.com/cdn/shop/products/Aretesdeplata925.png?v=1643904073&amp;width=2048</v>
      </c>
      <c r="F387">
        <v>10004</v>
      </c>
      <c r="G387" s="1" t="s">
        <v>47</v>
      </c>
      <c r="H387" s="1" t="str">
        <f>VLOOKUP(JOYERIA_JPV[[#This Row],[ID_VENDEDOR]],FOTO_VENDEDOR[#All],3,0)</f>
        <v>https://dl.dropbox.com/s/zgx7g0h0mxubhao/A21.png</v>
      </c>
      <c r="I387">
        <v>44</v>
      </c>
      <c r="J387">
        <v>1049.51</v>
      </c>
      <c r="K387">
        <v>1300</v>
      </c>
      <c r="L387" s="2">
        <v>44218</v>
      </c>
    </row>
    <row r="388" spans="1:12" x14ac:dyDescent="0.25">
      <c r="A388">
        <v>387</v>
      </c>
      <c r="B388" t="s">
        <v>28</v>
      </c>
      <c r="C388" s="4">
        <v>3</v>
      </c>
      <c r="D388" s="4" t="str">
        <f>VLOOKUP(JOYERIA_JPV[[#This Row],[ID_PRODUCTOS]],PRODUCTOS[#All],2,0)</f>
        <v>bRazaleteS de ORO BLANCO 14k</v>
      </c>
      <c r="E3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388">
        <v>10005</v>
      </c>
      <c r="G388" s="1" t="s">
        <v>49</v>
      </c>
      <c r="H388" s="1" t="str">
        <f>VLOOKUP(JOYERIA_JPV[[#This Row],[ID_VENDEDOR]],FOTO_VENDEDOR[#All],3,0)</f>
        <v>https://dl.dropboxusercontent.com/s/id0gj57k6z3m73q/A34.png</v>
      </c>
      <c r="I388">
        <v>28</v>
      </c>
      <c r="J388">
        <v>966.38</v>
      </c>
      <c r="K388">
        <v>1200</v>
      </c>
      <c r="L388" s="2">
        <v>44219</v>
      </c>
    </row>
    <row r="389" spans="1:12" x14ac:dyDescent="0.25">
      <c r="A389">
        <v>388</v>
      </c>
      <c r="B389" t="s">
        <v>12</v>
      </c>
      <c r="C389" s="4">
        <v>4</v>
      </c>
      <c r="D389" s="4" t="str">
        <f>VLOOKUP(JOYERIA_JPV[[#This Row],[ID_PRODUCTOS]],PRODUCTOS[#All],2,0)</f>
        <v>CoLLaRes de ORO AMARILLO 18k con DIAMANTES</v>
      </c>
      <c r="E389" s="11" t="str">
        <f>VLOOKUP(JOYERIA_JPV[[#This Row],[ID_PRODUCTOS]],PRODUCTOS[#All],3,0)</f>
        <v>https://img.edenly.com/pt/40/precioso-secreto-n8__8047249_1.png</v>
      </c>
      <c r="F389">
        <v>10006</v>
      </c>
      <c r="G389" s="1" t="s">
        <v>51</v>
      </c>
      <c r="H389" s="1" t="str">
        <f>VLOOKUP(JOYERIA_JPV[[#This Row],[ID_VENDEDOR]],FOTO_VENDEDOR[#All],3,0)</f>
        <v>https://dl.dropbox.com/s/1f9hzgblcmuen4a/A10.png</v>
      </c>
      <c r="I389">
        <v>44</v>
      </c>
      <c r="J389">
        <v>938.42</v>
      </c>
      <c r="K389">
        <v>1100</v>
      </c>
      <c r="L389" s="2">
        <v>44220</v>
      </c>
    </row>
    <row r="390" spans="1:12" x14ac:dyDescent="0.25">
      <c r="A390">
        <v>389</v>
      </c>
      <c r="B390" t="s">
        <v>9</v>
      </c>
      <c r="C390" s="4">
        <v>5</v>
      </c>
      <c r="D390" s="4" t="str">
        <f>VLOOKUP(JOYERIA_JPV[[#This Row],[ID_PRODUCTOS]],PRODUCTOS[#All],2,0)</f>
        <v>pUlseraS de PLATA RODIADA 925</v>
      </c>
      <c r="E3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390">
        <v>10007</v>
      </c>
      <c r="G390" s="1" t="s">
        <v>53</v>
      </c>
      <c r="H390" s="1" t="str">
        <f>VLOOKUP(JOYERIA_JPV[[#This Row],[ID_VENDEDOR]],FOTO_VENDEDOR[#All],3,0)</f>
        <v>https://dl.dropbox.com/s/jveyj0btov87izo/A38.png</v>
      </c>
      <c r="I390">
        <v>29</v>
      </c>
      <c r="J390">
        <v>1053.78</v>
      </c>
      <c r="K390">
        <v>1500</v>
      </c>
      <c r="L390" s="2">
        <v>44221</v>
      </c>
    </row>
    <row r="391" spans="1:12" ht="18.75" customHeight="1" x14ac:dyDescent="0.25">
      <c r="A391">
        <v>390</v>
      </c>
      <c r="B391" t="s">
        <v>18</v>
      </c>
      <c r="C391" s="4">
        <v>6</v>
      </c>
      <c r="D391" s="4" t="str">
        <f>VLOOKUP(JOYERIA_JPV[[#This Row],[ID_PRODUCTOS]],PRODUCTOS[#All],2,0)</f>
        <v>broches de PLATINO con PIEDRAS PRECIO$AS</v>
      </c>
      <c r="E3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391">
        <v>10008</v>
      </c>
      <c r="G391" s="1" t="s">
        <v>73</v>
      </c>
      <c r="H391" s="1" t="str">
        <f>VLOOKUP(JOYERIA_JPV[[#This Row],[ID_VENDEDOR]],FOTO_VENDEDOR[#All],3,0)</f>
        <v>https://dl.dropbox.com/s/z4geyw1u2psmm47/A16.png</v>
      </c>
      <c r="I391">
        <v>38</v>
      </c>
      <c r="J391">
        <v>645.70000000000005</v>
      </c>
      <c r="K391">
        <v>900</v>
      </c>
      <c r="L391" s="2">
        <v>44222</v>
      </c>
    </row>
    <row r="392" spans="1:12" ht="19.5" customHeight="1" x14ac:dyDescent="0.25">
      <c r="A392">
        <v>391</v>
      </c>
      <c r="B392" t="s">
        <v>9</v>
      </c>
      <c r="C392" s="4">
        <v>7</v>
      </c>
      <c r="D392" s="4" t="str">
        <f>VLOOKUP(JOYERIA_JPV[[#This Row],[ID_PRODUCTOS]],PRODUCTOS[#All],2,0)</f>
        <v>caDEnas de ORO ROSA 10k</v>
      </c>
      <c r="E392" s="11" t="str">
        <f>VLOOKUP(JOYERIA_JPV[[#This Row],[ID_PRODUCTOS]],PRODUCTOS[#All],3,0)</f>
        <v>https://russiangold.com/78813-large_default/amarillo-italiano-14k-585-oro-nuevo-figaro-cadena-solida-cc042y.jpg</v>
      </c>
      <c r="F392">
        <v>10009</v>
      </c>
      <c r="G392" s="1" t="s">
        <v>57</v>
      </c>
      <c r="H392" s="1" t="str">
        <f>VLOOKUP(JOYERIA_JPV[[#This Row],[ID_VENDEDOR]],FOTO_VENDEDOR[#All],3,0)</f>
        <v>https://dl.dropbox.com/s/0jkab8w6ie0h91z/A42.png</v>
      </c>
      <c r="I392">
        <v>29</v>
      </c>
      <c r="J392">
        <v>1063.04</v>
      </c>
      <c r="K392">
        <v>1500</v>
      </c>
      <c r="L392" s="2">
        <v>44223</v>
      </c>
    </row>
    <row r="393" spans="1:12" x14ac:dyDescent="0.25">
      <c r="A393">
        <v>392</v>
      </c>
      <c r="B393" t="s">
        <v>10</v>
      </c>
      <c r="C393" s="4">
        <v>8</v>
      </c>
      <c r="D393" s="4" t="str">
        <f>VLOOKUP(JOYERIA_JPV[[#This Row],[ID_PRODUCTOS]],PRODUCTOS[#All],2,0)</f>
        <v>TObilleRas de ORO AMARILLO 14k</v>
      </c>
      <c r="E393" s="11" t="str">
        <f>VLOOKUP(JOYERIA_JPV[[#This Row],[ID_PRODUCTOS]],PRODUCTOS[#All],3,0)</f>
        <v>https://www.joseluisjoyerias.com/adm/files/FOTOS/PULSERA_ORO_JOSELUIS_718SPU24FK481A19_1.webp</v>
      </c>
      <c r="F393">
        <v>10001</v>
      </c>
      <c r="G393" s="1" t="s">
        <v>41</v>
      </c>
      <c r="H393" s="1" t="str">
        <f>VLOOKUP(JOYERIA_JPV[[#This Row],[ID_VENDEDOR]],FOTO_VENDEDOR[#All],3,0)</f>
        <v>https://dl.dropbox.com/s/4bz1xriny7ro04g/A40.png</v>
      </c>
      <c r="I393">
        <v>33</v>
      </c>
      <c r="J393">
        <v>938.42</v>
      </c>
      <c r="K393">
        <v>1100</v>
      </c>
      <c r="L393" s="2">
        <v>44224</v>
      </c>
    </row>
    <row r="394" spans="1:12" x14ac:dyDescent="0.25">
      <c r="A394">
        <v>393</v>
      </c>
      <c r="B394" t="s">
        <v>5</v>
      </c>
      <c r="C394" s="4">
        <v>9</v>
      </c>
      <c r="D394" s="4" t="str">
        <f>VLOOKUP(JOYERIA_JPV[[#This Row],[ID_PRODUCTOS]],PRODUCTOS[#All],2,0)</f>
        <v>CHARms de PLATA 925 CON INICIALES</v>
      </c>
      <c r="E3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394">
        <v>10002</v>
      </c>
      <c r="G394" s="1" t="s">
        <v>43</v>
      </c>
      <c r="H394" s="1" t="str">
        <f>VLOOKUP(JOYERIA_JPV[[#This Row],[ID_VENDEDOR]],FOTO_VENDEDOR[#All],3,0)</f>
        <v>https://dl.dropbox.com/s/yxe96df3xrzoc4y/A44.png</v>
      </c>
      <c r="I394">
        <v>10</v>
      </c>
      <c r="J394">
        <v>836.75</v>
      </c>
      <c r="K394">
        <v>1000</v>
      </c>
      <c r="L394" s="2">
        <v>44225</v>
      </c>
    </row>
    <row r="395" spans="1:12" x14ac:dyDescent="0.25">
      <c r="A395">
        <v>394</v>
      </c>
      <c r="B395" t="s">
        <v>19</v>
      </c>
      <c r="C395" s="4">
        <v>10</v>
      </c>
      <c r="D395" s="4" t="str">
        <f>VLOOKUP(JOYERIA_JPV[[#This Row],[ID_PRODUCTOS]],PRODUCTOS[#All],2,0)</f>
        <v>meDalLoneS de ORO 18k CON FOTO</v>
      </c>
      <c r="E395" s="11" t="str">
        <f>VLOOKUP(JOYERIA_JPV[[#This Row],[ID_PRODUCTOS]],PRODUCTOS[#All],3,0)</f>
        <v>https://russiangold.com/111274-product_zoom/colgante-de-oro-rosa-rojo-14k-585-carretera-de-medusa-griega-cpn053r.jpg</v>
      </c>
      <c r="F395">
        <v>10003</v>
      </c>
      <c r="G395" s="1" t="s">
        <v>45</v>
      </c>
      <c r="H395" s="1" t="str">
        <f>VLOOKUP(JOYERIA_JPV[[#This Row],[ID_VENDEDOR]],FOTO_VENDEDOR[#All],3,0)</f>
        <v>https://dl.dropboxusercontent.com/s/2lks10yyiurw2b0/A33.png</v>
      </c>
      <c r="I395">
        <v>7</v>
      </c>
      <c r="J395">
        <v>966.38</v>
      </c>
      <c r="K395">
        <v>1200</v>
      </c>
      <c r="L395" s="2">
        <v>44226</v>
      </c>
    </row>
    <row r="396" spans="1:12" x14ac:dyDescent="0.25">
      <c r="A396">
        <v>395</v>
      </c>
      <c r="B396" t="s">
        <v>5</v>
      </c>
      <c r="C396" s="4">
        <v>11</v>
      </c>
      <c r="D396" s="4" t="str">
        <f>VLOOKUP(JOYERIA_JPV[[#This Row],[ID_PRODUCTOS]],PRODUCTOS[#All],2,0)</f>
        <v>Relojes de Oro Amarillo 18k</v>
      </c>
      <c r="E396" s="11" t="str">
        <f>VLOOKUP(JOYERIA_JPV[[#This Row],[ID_PRODUCTOS]],PRODUCTOS[#All],3,0)</f>
        <v>https://zlotychlopak.pl/104676-large_default/amarillo-14k-585-oro-reloj-de-pulsera-para-senora-geneve-lw078ydglbw008y.jpg</v>
      </c>
      <c r="F396">
        <v>10004</v>
      </c>
      <c r="G396" s="1" t="s">
        <v>47</v>
      </c>
      <c r="H396" s="1" t="str">
        <f>VLOOKUP(JOYERIA_JPV[[#This Row],[ID_VENDEDOR]],FOTO_VENDEDOR[#All],3,0)</f>
        <v>https://dl.dropbox.com/s/zgx7g0h0mxubhao/A21.png</v>
      </c>
      <c r="I396">
        <v>4</v>
      </c>
      <c r="J396">
        <v>638.27</v>
      </c>
      <c r="K396">
        <v>800</v>
      </c>
      <c r="L396" s="2">
        <v>44227</v>
      </c>
    </row>
    <row r="397" spans="1:12" x14ac:dyDescent="0.25">
      <c r="A397">
        <v>396</v>
      </c>
      <c r="B397" t="s">
        <v>19</v>
      </c>
      <c r="C397" s="4">
        <v>12</v>
      </c>
      <c r="D397" s="4" t="str">
        <f>VLOOKUP(JOYERIA_JPV[[#This Row],[ID_PRODUCTOS]],PRODUCTOS[#All],2,0)</f>
        <v>Cufflinks de Plata 925</v>
      </c>
      <c r="E397" s="11" t="str">
        <f>VLOOKUP(JOYERIA_JPV[[#This Row],[ID_PRODUCTOS]],PRODUCTOS[#All],3,0)</f>
        <v>https://www.mesaregalos.mx/wp-content/uploads/2021/08/Cufflinks_20Pliage_20_20Sterling_20silver_06753810000001_STQP.png</v>
      </c>
      <c r="F397">
        <v>10005</v>
      </c>
      <c r="G397" s="1" t="s">
        <v>49</v>
      </c>
      <c r="H397" s="1" t="str">
        <f>VLOOKUP(JOYERIA_JPV[[#This Row],[ID_VENDEDOR]],FOTO_VENDEDOR[#All],3,0)</f>
        <v>https://dl.dropboxusercontent.com/s/id0gj57k6z3m73q/A34.png</v>
      </c>
      <c r="I397">
        <v>7</v>
      </c>
      <c r="J397">
        <v>1265.2</v>
      </c>
      <c r="K397">
        <v>1800</v>
      </c>
      <c r="L397" s="2">
        <v>44228</v>
      </c>
    </row>
    <row r="398" spans="1:12" x14ac:dyDescent="0.25">
      <c r="A398">
        <v>397</v>
      </c>
      <c r="B398" t="s">
        <v>12</v>
      </c>
      <c r="C398" s="4">
        <v>13</v>
      </c>
      <c r="D398" s="4" t="str">
        <f>VLOOKUP(JOYERIA_JPV[[#This Row],[ID_PRODUCTOS]],PRODUCTOS[#All],2,0)</f>
        <v>Pendientes de Diamantes en Oro Blanco 14k</v>
      </c>
      <c r="E398" s="11" t="str">
        <f>VLOOKUP(JOYERIA_JPV[[#This Row],[ID_PRODUCTOS]],PRODUCTOS[#All],3,0)</f>
        <v>https://i.pinimg.com/originals/ef/2f/1e/ef2f1e78cb0658f1626038cefbdca0f7.png</v>
      </c>
      <c r="F398">
        <v>10006</v>
      </c>
      <c r="G398" s="1" t="s">
        <v>51</v>
      </c>
      <c r="H398" s="1" t="str">
        <f>VLOOKUP(JOYERIA_JPV[[#This Row],[ID_VENDEDOR]],FOTO_VENDEDOR[#All],3,0)</f>
        <v>https://dl.dropbox.com/s/1f9hzgblcmuen4a/A10.png</v>
      </c>
      <c r="I398">
        <v>44</v>
      </c>
      <c r="J398">
        <v>352.49</v>
      </c>
      <c r="K398">
        <v>500</v>
      </c>
      <c r="L398" s="2">
        <v>44229</v>
      </c>
    </row>
    <row r="399" spans="1:12" x14ac:dyDescent="0.25">
      <c r="A399">
        <v>398</v>
      </c>
      <c r="B399" t="s">
        <v>6</v>
      </c>
      <c r="C399" s="4">
        <v>14</v>
      </c>
      <c r="D399" s="4" t="str">
        <f>VLOOKUP(JOYERIA_JPV[[#This Row],[ID_PRODUCTOS]],PRODUCTOS[#All],2,0)</f>
        <v>Anillos de Compromiso con Diamante</v>
      </c>
      <c r="E399" s="11" t="str">
        <f>VLOOKUP(JOYERIA_JPV[[#This Row],[ID_PRODUCTOS]],PRODUCTOS[#All],3,0)</f>
        <v>https://www.elrubi.es/wp-content/uploads/2019/03/Anillo-de-compromiso-con-piedra-diamante-1.png</v>
      </c>
      <c r="F399">
        <v>10007</v>
      </c>
      <c r="G399" s="1" t="s">
        <v>53</v>
      </c>
      <c r="H399" s="1" t="str">
        <f>VLOOKUP(JOYERIA_JPV[[#This Row],[ID_VENDEDOR]],FOTO_VENDEDOR[#All],3,0)</f>
        <v>https://dl.dropbox.com/s/jveyj0btov87izo/A38.png</v>
      </c>
      <c r="I399">
        <v>41</v>
      </c>
      <c r="J399">
        <v>938.42</v>
      </c>
      <c r="K399">
        <v>1100</v>
      </c>
      <c r="L399" s="2">
        <v>44230</v>
      </c>
    </row>
    <row r="400" spans="1:12" x14ac:dyDescent="0.25">
      <c r="A400">
        <v>399</v>
      </c>
      <c r="B400" t="s">
        <v>5</v>
      </c>
      <c r="C400" s="4">
        <v>15</v>
      </c>
      <c r="D400" s="4" t="str">
        <f>VLOOKUP(JOYERIA_JPV[[#This Row],[ID_PRODUCTOS]],PRODUCTOS[#All],2,0)</f>
        <v>Brazaletes de Cuero con Detalles en Plata</v>
      </c>
      <c r="E400" s="11" t="str">
        <f>VLOOKUP(JOYERIA_JPV[[#This Row],[ID_PRODUCTOS]],PRODUCTOS[#All],3,0)</f>
        <v>https://global.zancangioielli.com/11031-large_default/pulsera-zancan-de-plata-y-piel-con-pluma.jpg</v>
      </c>
      <c r="F400">
        <v>10008</v>
      </c>
      <c r="G400" s="1" t="s">
        <v>73</v>
      </c>
      <c r="H400" s="1" t="str">
        <f>VLOOKUP(JOYERIA_JPV[[#This Row],[ID_VENDEDOR]],FOTO_VENDEDOR[#All],3,0)</f>
        <v>https://dl.dropbox.com/s/z4geyw1u2psmm47/A16.png</v>
      </c>
      <c r="I400">
        <v>10</v>
      </c>
      <c r="J400">
        <v>572.95000000000005</v>
      </c>
      <c r="K400">
        <v>800</v>
      </c>
      <c r="L400" s="2">
        <v>44231</v>
      </c>
    </row>
    <row r="401" spans="1:12" x14ac:dyDescent="0.25">
      <c r="A401">
        <v>400</v>
      </c>
      <c r="B401" t="s">
        <v>12</v>
      </c>
      <c r="C401" s="4">
        <v>16</v>
      </c>
      <c r="D401" s="4" t="str">
        <f>VLOOKUP(JOYERIA_JPV[[#This Row],[ID_PRODUCTOS]],PRODUCTOS[#All],2,0)</f>
        <v>Relojes de Plata con Correa de Cuero</v>
      </c>
      <c r="E401" s="11" t="str">
        <f>VLOOKUP(JOYERIA_JPV[[#This Row],[ID_PRODUCTOS]],PRODUCTOS[#All],3,0)</f>
        <v>https://festina.cl/22062-large_default/timeless-chronograph-f16760-7-con-esfera-azul.jpg</v>
      </c>
      <c r="F401">
        <v>10009</v>
      </c>
      <c r="G401" s="1" t="s">
        <v>57</v>
      </c>
      <c r="H401" s="1" t="str">
        <f>VLOOKUP(JOYERIA_JPV[[#This Row],[ID_VENDEDOR]],FOTO_VENDEDOR[#All],3,0)</f>
        <v>https://dl.dropbox.com/s/0jkab8w6ie0h91z/A42.png</v>
      </c>
      <c r="I401">
        <v>44</v>
      </c>
      <c r="J401">
        <v>1667.47</v>
      </c>
      <c r="K401">
        <v>2200</v>
      </c>
      <c r="L401" s="2">
        <v>44232</v>
      </c>
    </row>
    <row r="402" spans="1:12" x14ac:dyDescent="0.25">
      <c r="A402">
        <v>401</v>
      </c>
      <c r="B402" t="s">
        <v>9</v>
      </c>
      <c r="C402" s="4">
        <v>17</v>
      </c>
      <c r="D402" s="4" t="str">
        <f>VLOOKUP(JOYERIA_JPV[[#This Row],[ID_PRODUCTOS]],PRODUCTOS[#All],2,0)</f>
        <v>Broches de Oro con Piedras Preciosas</v>
      </c>
      <c r="E4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402">
        <v>10001</v>
      </c>
      <c r="G402" s="1" t="s">
        <v>41</v>
      </c>
      <c r="H402" s="1" t="str">
        <f>VLOOKUP(JOYERIA_JPV[[#This Row],[ID_VENDEDOR]],FOTO_VENDEDOR[#All],3,0)</f>
        <v>https://dl.dropbox.com/s/4bz1xriny7ro04g/A40.png</v>
      </c>
      <c r="I402">
        <v>29</v>
      </c>
      <c r="J402">
        <v>216.19</v>
      </c>
      <c r="K402">
        <v>300</v>
      </c>
      <c r="L402" s="2">
        <v>44233</v>
      </c>
    </row>
    <row r="403" spans="1:12" x14ac:dyDescent="0.25">
      <c r="A403">
        <v>402</v>
      </c>
      <c r="B403" t="s">
        <v>7</v>
      </c>
      <c r="C403" s="4">
        <v>18</v>
      </c>
      <c r="D403" s="4" t="str">
        <f>VLOOKUP(JOYERIA_JPV[[#This Row],[ID_PRODUCTOS]],PRODUCTOS[#All],2,0)</f>
        <v>Anillos de Moda con Gemas Coloridas</v>
      </c>
      <c r="E4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403">
        <v>10002</v>
      </c>
      <c r="G403" s="1" t="s">
        <v>43</v>
      </c>
      <c r="H403" s="1" t="str">
        <f>VLOOKUP(JOYERIA_JPV[[#This Row],[ID_VENDEDOR]],FOTO_VENDEDOR[#All],3,0)</f>
        <v>https://dl.dropbox.com/s/yxe96df3xrzoc4y/A44.png</v>
      </c>
      <c r="I403">
        <v>25</v>
      </c>
      <c r="J403">
        <v>1063.04</v>
      </c>
      <c r="K403">
        <v>1500</v>
      </c>
      <c r="L403" s="2">
        <v>44234</v>
      </c>
    </row>
    <row r="404" spans="1:12" x14ac:dyDescent="0.25">
      <c r="A404">
        <v>403</v>
      </c>
      <c r="B404" t="s">
        <v>8</v>
      </c>
      <c r="C404" s="4">
        <v>19</v>
      </c>
      <c r="D404" s="4" t="str">
        <f>VLOOKUP(JOYERIA_JPV[[#This Row],[ID_PRODUCTOS]],PRODUCTOS[#All],2,0)</f>
        <v>Collares de Perlas Naturales</v>
      </c>
      <c r="E404" s="11" t="str">
        <f>VLOOKUP(JOYERIA_JPV[[#This Row],[ID_PRODUCTOS]],PRODUCTOS[#All],3,0)</f>
        <v>https://yanesmadrid.com/10619-large_default/collar-bolzano-perlas-plata-dorada.jpg</v>
      </c>
      <c r="F404">
        <v>10003</v>
      </c>
      <c r="G404" s="1" t="s">
        <v>45</v>
      </c>
      <c r="H404" s="1" t="str">
        <f>VLOOKUP(JOYERIA_JPV[[#This Row],[ID_VENDEDOR]],FOTO_VENDEDOR[#All],3,0)</f>
        <v>https://dl.dropboxusercontent.com/s/2lks10yyiurw2b0/A33.png</v>
      </c>
      <c r="I404">
        <v>4</v>
      </c>
      <c r="J404">
        <v>757.81</v>
      </c>
      <c r="K404">
        <v>950</v>
      </c>
      <c r="L404" s="2">
        <v>44235</v>
      </c>
    </row>
    <row r="405" spans="1:12" x14ac:dyDescent="0.25">
      <c r="A405">
        <v>404</v>
      </c>
      <c r="B405" t="s">
        <v>23</v>
      </c>
      <c r="C405" s="4">
        <v>20</v>
      </c>
      <c r="D405" s="4" t="str">
        <f>VLOOKUP(JOYERIA_JPV[[#This Row],[ID_PRODUCTOS]],PRODUCTOS[#All],2,0)</f>
        <v>Cadenas de Oro con Colgantes Personalizados</v>
      </c>
      <c r="E405" s="11" t="str">
        <f>VLOOKUP(JOYERIA_JPV[[#This Row],[ID_PRODUCTOS]],PRODUCTOS[#All],3,0)</f>
        <v>https://www.joyeriasanchez.com/50236-large_default/gargantilla-visalia-personalizada-oro-18k.jpg</v>
      </c>
      <c r="F405">
        <v>10004</v>
      </c>
      <c r="G405" s="1" t="s">
        <v>47</v>
      </c>
      <c r="H405" s="1" t="str">
        <f>VLOOKUP(JOYERIA_JPV[[#This Row],[ID_VENDEDOR]],FOTO_VENDEDOR[#All],3,0)</f>
        <v>https://dl.dropbox.com/s/zgx7g0h0mxubhao/A21.png</v>
      </c>
      <c r="I405">
        <v>14</v>
      </c>
      <c r="J405">
        <v>211.41</v>
      </c>
      <c r="K405">
        <v>300</v>
      </c>
      <c r="L405" s="2">
        <v>44236</v>
      </c>
    </row>
    <row r="406" spans="1:12" x14ac:dyDescent="0.25">
      <c r="A406">
        <v>405</v>
      </c>
      <c r="B406" t="s">
        <v>5</v>
      </c>
      <c r="C406" s="4">
        <v>1</v>
      </c>
      <c r="D406" s="4" t="str">
        <f>VLOOKUP(JOYERIA_JPV[[#This Row],[ID_PRODUCTOS]],PRODUCTOS[#All],2,0)</f>
        <v>ANilloS de ORO 18k</v>
      </c>
      <c r="E406" s="11" t="str">
        <f>VLOOKUP(JOYERIA_JPV[[#This Row],[ID_PRODUCTOS]],PRODUCTOS[#All],3,0)</f>
        <v>https://i.pinimg.com/originals/99/f6/cc/99f6cc0f226be0aa4d25ea9959e06099.png</v>
      </c>
      <c r="F406">
        <v>10005</v>
      </c>
      <c r="G406" s="1" t="s">
        <v>49</v>
      </c>
      <c r="H406" s="1" t="str">
        <f>VLOOKUP(JOYERIA_JPV[[#This Row],[ID_VENDEDOR]],FOTO_VENDEDOR[#All],3,0)</f>
        <v>https://dl.dropboxusercontent.com/s/id0gj57k6z3m73q/A34.png</v>
      </c>
      <c r="I406">
        <v>4</v>
      </c>
      <c r="J406">
        <v>1483.61</v>
      </c>
      <c r="K406">
        <v>2000</v>
      </c>
      <c r="L406" s="2">
        <v>44237</v>
      </c>
    </row>
    <row r="407" spans="1:12" x14ac:dyDescent="0.25">
      <c r="A407">
        <v>406</v>
      </c>
      <c r="B407" t="s">
        <v>7</v>
      </c>
      <c r="C407" s="4">
        <v>2</v>
      </c>
      <c r="D407" s="4" t="str">
        <f>VLOOKUP(JOYERIA_JPV[[#This Row],[ID_PRODUCTOS]],PRODUCTOS[#All],2,0)</f>
        <v>aReTes de PLATA 925</v>
      </c>
      <c r="E407" s="11" t="str">
        <f>VLOOKUP(JOYERIA_JPV[[#This Row],[ID_PRODUCTOS]],PRODUCTOS[#All],3,0)</f>
        <v>https://baroqoficial.com/cdn/shop/products/Aretesdeplata925.png?v=1643904073&amp;width=2048</v>
      </c>
      <c r="F407">
        <v>10006</v>
      </c>
      <c r="G407" s="1" t="s">
        <v>51</v>
      </c>
      <c r="H407" s="1" t="str">
        <f>VLOOKUP(JOYERIA_JPV[[#This Row],[ID_VENDEDOR]],FOTO_VENDEDOR[#All],3,0)</f>
        <v>https://dl.dropbox.com/s/1f9hzgblcmuen4a/A10.png</v>
      </c>
      <c r="I407">
        <v>37</v>
      </c>
      <c r="J407">
        <v>1049.51</v>
      </c>
      <c r="K407">
        <v>1300</v>
      </c>
      <c r="L407" s="2">
        <v>44238</v>
      </c>
    </row>
    <row r="408" spans="1:12" x14ac:dyDescent="0.25">
      <c r="A408">
        <v>407</v>
      </c>
      <c r="B408" t="s">
        <v>10</v>
      </c>
      <c r="C408" s="4">
        <v>3</v>
      </c>
      <c r="D408" s="4" t="str">
        <f>VLOOKUP(JOYERIA_JPV[[#This Row],[ID_PRODUCTOS]],PRODUCTOS[#All],2,0)</f>
        <v>bRazaleteS de ORO BLANCO 14k</v>
      </c>
      <c r="E4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408">
        <v>10007</v>
      </c>
      <c r="G408" s="1" t="s">
        <v>53</v>
      </c>
      <c r="H408" s="1" t="str">
        <f>VLOOKUP(JOYERIA_JPV[[#This Row],[ID_VENDEDOR]],FOTO_VENDEDOR[#All],3,0)</f>
        <v>https://dl.dropbox.com/s/jveyj0btov87izo/A38.png</v>
      </c>
      <c r="I408">
        <v>33</v>
      </c>
      <c r="J408">
        <v>966.38</v>
      </c>
      <c r="K408">
        <v>1200</v>
      </c>
      <c r="L408" s="2">
        <v>44239</v>
      </c>
    </row>
    <row r="409" spans="1:12" x14ac:dyDescent="0.25">
      <c r="A409">
        <v>408</v>
      </c>
      <c r="B409" t="s">
        <v>28</v>
      </c>
      <c r="C409" s="4">
        <v>4</v>
      </c>
      <c r="D409" s="4" t="str">
        <f>VLOOKUP(JOYERIA_JPV[[#This Row],[ID_PRODUCTOS]],PRODUCTOS[#All],2,0)</f>
        <v>CoLLaRes de ORO AMARILLO 18k con DIAMANTES</v>
      </c>
      <c r="E409" s="11" t="str">
        <f>VLOOKUP(JOYERIA_JPV[[#This Row],[ID_PRODUCTOS]],PRODUCTOS[#All],3,0)</f>
        <v>https://img.edenly.com/pt/40/precioso-secreto-n8__8047249_1.png</v>
      </c>
      <c r="F409">
        <v>10008</v>
      </c>
      <c r="G409" s="1" t="s">
        <v>73</v>
      </c>
      <c r="H409" s="1" t="str">
        <f>VLOOKUP(JOYERIA_JPV[[#This Row],[ID_VENDEDOR]],FOTO_VENDEDOR[#All],3,0)</f>
        <v>https://dl.dropbox.com/s/z4geyw1u2psmm47/A16.png</v>
      </c>
      <c r="I409">
        <v>28</v>
      </c>
      <c r="J409">
        <v>938.42</v>
      </c>
      <c r="K409">
        <v>1100</v>
      </c>
      <c r="L409" s="2">
        <v>44240</v>
      </c>
    </row>
    <row r="410" spans="1:12" x14ac:dyDescent="0.25">
      <c r="A410">
        <v>409</v>
      </c>
      <c r="B410" t="s">
        <v>26</v>
      </c>
      <c r="C410" s="4">
        <v>5</v>
      </c>
      <c r="D410" s="4" t="str">
        <f>VLOOKUP(JOYERIA_JPV[[#This Row],[ID_PRODUCTOS]],PRODUCTOS[#All],2,0)</f>
        <v>pUlseraS de PLATA RODIADA 925</v>
      </c>
      <c r="E4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410">
        <v>10009</v>
      </c>
      <c r="G410" s="1" t="s">
        <v>57</v>
      </c>
      <c r="H410" s="1" t="str">
        <f>VLOOKUP(JOYERIA_JPV[[#This Row],[ID_VENDEDOR]],FOTO_VENDEDOR[#All],3,0)</f>
        <v>https://dl.dropbox.com/s/0jkab8w6ie0h91z/A42.png</v>
      </c>
      <c r="I410">
        <v>36</v>
      </c>
      <c r="J410">
        <v>1053.78</v>
      </c>
      <c r="K410">
        <v>1500</v>
      </c>
      <c r="L410" s="2">
        <v>44241</v>
      </c>
    </row>
    <row r="411" spans="1:12" x14ac:dyDescent="0.25">
      <c r="A411">
        <v>410</v>
      </c>
      <c r="B411" t="s">
        <v>25</v>
      </c>
      <c r="C411" s="4">
        <v>6</v>
      </c>
      <c r="D411" s="4" t="str">
        <f>VLOOKUP(JOYERIA_JPV[[#This Row],[ID_PRODUCTOS]],PRODUCTOS[#All],2,0)</f>
        <v>broches de PLATINO con PIEDRAS PRECIO$AS</v>
      </c>
      <c r="E4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411">
        <v>10001</v>
      </c>
      <c r="G411" s="1" t="s">
        <v>41</v>
      </c>
      <c r="H411" s="1" t="str">
        <f>VLOOKUP(JOYERIA_JPV[[#This Row],[ID_VENDEDOR]],FOTO_VENDEDOR[#All],3,0)</f>
        <v>https://dl.dropbox.com/s/4bz1xriny7ro04g/A40.png</v>
      </c>
      <c r="I411">
        <v>19</v>
      </c>
      <c r="J411">
        <v>645.70000000000005</v>
      </c>
      <c r="K411">
        <v>900</v>
      </c>
      <c r="L411" s="2">
        <v>44242</v>
      </c>
    </row>
    <row r="412" spans="1:12" x14ac:dyDescent="0.25">
      <c r="A412">
        <v>411</v>
      </c>
      <c r="B412" t="s">
        <v>9</v>
      </c>
      <c r="C412" s="4">
        <v>7</v>
      </c>
      <c r="D412" s="4" t="str">
        <f>VLOOKUP(JOYERIA_JPV[[#This Row],[ID_PRODUCTOS]],PRODUCTOS[#All],2,0)</f>
        <v>caDEnas de ORO ROSA 10k</v>
      </c>
      <c r="E412" s="11" t="str">
        <f>VLOOKUP(JOYERIA_JPV[[#This Row],[ID_PRODUCTOS]],PRODUCTOS[#All],3,0)</f>
        <v>https://russiangold.com/78813-large_default/amarillo-italiano-14k-585-oro-nuevo-figaro-cadena-solida-cc042y.jpg</v>
      </c>
      <c r="F412">
        <v>10002</v>
      </c>
      <c r="G412" s="1" t="s">
        <v>43</v>
      </c>
      <c r="H412" s="1" t="str">
        <f>VLOOKUP(JOYERIA_JPV[[#This Row],[ID_VENDEDOR]],FOTO_VENDEDOR[#All],3,0)</f>
        <v>https://dl.dropbox.com/s/yxe96df3xrzoc4y/A44.png</v>
      </c>
      <c r="I412">
        <v>41</v>
      </c>
      <c r="J412">
        <v>1063.04</v>
      </c>
      <c r="K412">
        <v>1500</v>
      </c>
      <c r="L412" s="2">
        <v>44243</v>
      </c>
    </row>
    <row r="413" spans="1:12" x14ac:dyDescent="0.25">
      <c r="A413">
        <v>412</v>
      </c>
      <c r="B413" t="s">
        <v>22</v>
      </c>
      <c r="C413" s="4">
        <v>8</v>
      </c>
      <c r="D413" s="4" t="str">
        <f>VLOOKUP(JOYERIA_JPV[[#This Row],[ID_PRODUCTOS]],PRODUCTOS[#All],2,0)</f>
        <v>TObilleRas de ORO AMARILLO 14k</v>
      </c>
      <c r="E413" s="11" t="str">
        <f>VLOOKUP(JOYERIA_JPV[[#This Row],[ID_PRODUCTOS]],PRODUCTOS[#All],3,0)</f>
        <v>https://www.joseluisjoyerias.com/adm/files/FOTOS/PULSERA_ORO_JOSELUIS_718SPU24FK481A19_1.webp</v>
      </c>
      <c r="F413">
        <v>10003</v>
      </c>
      <c r="G413" s="1" t="s">
        <v>45</v>
      </c>
      <c r="H413" s="1" t="str">
        <f>VLOOKUP(JOYERIA_JPV[[#This Row],[ID_VENDEDOR]],FOTO_VENDEDOR[#All],3,0)</f>
        <v>https://dl.dropboxusercontent.com/s/2lks10yyiurw2b0/A33.png</v>
      </c>
      <c r="I413">
        <v>4</v>
      </c>
      <c r="J413">
        <v>938.42</v>
      </c>
      <c r="K413">
        <v>1100</v>
      </c>
      <c r="L413" s="2">
        <v>44244</v>
      </c>
    </row>
    <row r="414" spans="1:12" x14ac:dyDescent="0.25">
      <c r="A414">
        <v>413</v>
      </c>
      <c r="B414" t="s">
        <v>13</v>
      </c>
      <c r="C414" s="4">
        <v>9</v>
      </c>
      <c r="D414" s="4" t="str">
        <f>VLOOKUP(JOYERIA_JPV[[#This Row],[ID_PRODUCTOS]],PRODUCTOS[#All],2,0)</f>
        <v>CHARms de PLATA 925 CON INICIALES</v>
      </c>
      <c r="E4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414">
        <v>10004</v>
      </c>
      <c r="G414" s="1" t="s">
        <v>47</v>
      </c>
      <c r="H414" s="1" t="str">
        <f>VLOOKUP(JOYERIA_JPV[[#This Row],[ID_VENDEDOR]],FOTO_VENDEDOR[#All],3,0)</f>
        <v>https://dl.dropbox.com/s/zgx7g0h0mxubhao/A21.png</v>
      </c>
      <c r="I414">
        <v>13</v>
      </c>
      <c r="J414">
        <v>836.75</v>
      </c>
      <c r="K414">
        <v>1000</v>
      </c>
      <c r="L414" s="2">
        <v>44245</v>
      </c>
    </row>
    <row r="415" spans="1:12" x14ac:dyDescent="0.25">
      <c r="A415">
        <v>414</v>
      </c>
      <c r="B415" t="s">
        <v>27</v>
      </c>
      <c r="C415" s="4">
        <v>10</v>
      </c>
      <c r="D415" s="4" t="str">
        <f>VLOOKUP(JOYERIA_JPV[[#This Row],[ID_PRODUCTOS]],PRODUCTOS[#All],2,0)</f>
        <v>meDalLoneS de ORO 18k CON FOTO</v>
      </c>
      <c r="E415" s="11" t="str">
        <f>VLOOKUP(JOYERIA_JPV[[#This Row],[ID_PRODUCTOS]],PRODUCTOS[#All],3,0)</f>
        <v>https://russiangold.com/111274-product_zoom/colgante-de-oro-rosa-rojo-14k-585-carretera-de-medusa-griega-cpn053r.jpg</v>
      </c>
      <c r="F415">
        <v>10005</v>
      </c>
      <c r="G415" s="1" t="s">
        <v>49</v>
      </c>
      <c r="H415" s="1" t="str">
        <f>VLOOKUP(JOYERIA_JPV[[#This Row],[ID_VENDEDOR]],FOTO_VENDEDOR[#All],3,0)</f>
        <v>https://dl.dropboxusercontent.com/s/id0gj57k6z3m73q/A34.png</v>
      </c>
      <c r="I415">
        <v>21</v>
      </c>
      <c r="J415">
        <v>966.38</v>
      </c>
      <c r="K415">
        <v>1200</v>
      </c>
      <c r="L415" s="2">
        <v>44246</v>
      </c>
    </row>
    <row r="416" spans="1:12" x14ac:dyDescent="0.25">
      <c r="A416">
        <v>415</v>
      </c>
      <c r="B416" t="s">
        <v>6</v>
      </c>
      <c r="C416" s="4">
        <v>11</v>
      </c>
      <c r="D416" s="4" t="str">
        <f>VLOOKUP(JOYERIA_JPV[[#This Row],[ID_PRODUCTOS]],PRODUCTOS[#All],2,0)</f>
        <v>Relojes de Oro Amarillo 18k</v>
      </c>
      <c r="E416" s="11" t="str">
        <f>VLOOKUP(JOYERIA_JPV[[#This Row],[ID_PRODUCTOS]],PRODUCTOS[#All],3,0)</f>
        <v>https://zlotychlopak.pl/104676-large_default/amarillo-14k-585-oro-reloj-de-pulsera-para-senora-geneve-lw078ydglbw008y.jpg</v>
      </c>
      <c r="F416">
        <v>10006</v>
      </c>
      <c r="G416" s="1" t="s">
        <v>51</v>
      </c>
      <c r="H416" s="1" t="str">
        <f>VLOOKUP(JOYERIA_JPV[[#This Row],[ID_VENDEDOR]],FOTO_VENDEDOR[#All],3,0)</f>
        <v>https://dl.dropbox.com/s/1f9hzgblcmuen4a/A10.png</v>
      </c>
      <c r="I416">
        <v>41</v>
      </c>
      <c r="J416">
        <v>638.27</v>
      </c>
      <c r="K416">
        <v>800</v>
      </c>
      <c r="L416" s="2">
        <v>44247</v>
      </c>
    </row>
    <row r="417" spans="1:12" x14ac:dyDescent="0.25">
      <c r="A417">
        <v>416</v>
      </c>
      <c r="B417" t="s">
        <v>19</v>
      </c>
      <c r="C417" s="4">
        <v>12</v>
      </c>
      <c r="D417" s="4" t="str">
        <f>VLOOKUP(JOYERIA_JPV[[#This Row],[ID_PRODUCTOS]],PRODUCTOS[#All],2,0)</f>
        <v>Cufflinks de Plata 925</v>
      </c>
      <c r="E417" s="11" t="str">
        <f>VLOOKUP(JOYERIA_JPV[[#This Row],[ID_PRODUCTOS]],PRODUCTOS[#All],3,0)</f>
        <v>https://www.mesaregalos.mx/wp-content/uploads/2021/08/Cufflinks_20Pliage_20_20Sterling_20silver_06753810000001_STQP.png</v>
      </c>
      <c r="F417">
        <v>10007</v>
      </c>
      <c r="G417" s="1" t="s">
        <v>53</v>
      </c>
      <c r="H417" s="1" t="str">
        <f>VLOOKUP(JOYERIA_JPV[[#This Row],[ID_VENDEDOR]],FOTO_VENDEDOR[#All],3,0)</f>
        <v>https://dl.dropbox.com/s/jveyj0btov87izo/A38.png</v>
      </c>
      <c r="I417">
        <v>7</v>
      </c>
      <c r="J417">
        <v>1265.2</v>
      </c>
      <c r="K417">
        <v>1800</v>
      </c>
      <c r="L417" s="2">
        <v>44248</v>
      </c>
    </row>
    <row r="418" spans="1:12" x14ac:dyDescent="0.25">
      <c r="A418">
        <v>417</v>
      </c>
      <c r="B418" t="s">
        <v>28</v>
      </c>
      <c r="C418" s="4">
        <v>13</v>
      </c>
      <c r="D418" s="4" t="str">
        <f>VLOOKUP(JOYERIA_JPV[[#This Row],[ID_PRODUCTOS]],PRODUCTOS[#All],2,0)</f>
        <v>Pendientes de Diamantes en Oro Blanco 14k</v>
      </c>
      <c r="E418" s="11" t="str">
        <f>VLOOKUP(JOYERIA_JPV[[#This Row],[ID_PRODUCTOS]],PRODUCTOS[#All],3,0)</f>
        <v>https://i.pinimg.com/originals/ef/2f/1e/ef2f1e78cb0658f1626038cefbdca0f7.png</v>
      </c>
      <c r="F418">
        <v>10008</v>
      </c>
      <c r="G418" s="1" t="s">
        <v>73</v>
      </c>
      <c r="H418" s="1" t="str">
        <f>VLOOKUP(JOYERIA_JPV[[#This Row],[ID_VENDEDOR]],FOTO_VENDEDOR[#All],3,0)</f>
        <v>https://dl.dropbox.com/s/z4geyw1u2psmm47/A16.png</v>
      </c>
      <c r="I418">
        <v>28</v>
      </c>
      <c r="J418">
        <v>352.49</v>
      </c>
      <c r="K418">
        <v>500</v>
      </c>
      <c r="L418" s="2">
        <v>44249</v>
      </c>
    </row>
    <row r="419" spans="1:12" x14ac:dyDescent="0.25">
      <c r="A419">
        <v>418</v>
      </c>
      <c r="B419" t="s">
        <v>15</v>
      </c>
      <c r="C419" s="4">
        <v>14</v>
      </c>
      <c r="D419" s="4" t="str">
        <f>VLOOKUP(JOYERIA_JPV[[#This Row],[ID_PRODUCTOS]],PRODUCTOS[#All],2,0)</f>
        <v>Anillos de Compromiso con Diamante</v>
      </c>
      <c r="E419" s="11" t="str">
        <f>VLOOKUP(JOYERIA_JPV[[#This Row],[ID_PRODUCTOS]],PRODUCTOS[#All],3,0)</f>
        <v>https://www.elrubi.es/wp-content/uploads/2019/03/Anillo-de-compromiso-con-piedra-diamante-1.png</v>
      </c>
      <c r="F419">
        <v>10009</v>
      </c>
      <c r="G419" s="1" t="s">
        <v>57</v>
      </c>
      <c r="H419" s="1" t="str">
        <f>VLOOKUP(JOYERIA_JPV[[#This Row],[ID_VENDEDOR]],FOTO_VENDEDOR[#All],3,0)</f>
        <v>https://dl.dropbox.com/s/0jkab8w6ie0h91z/A42.png</v>
      </c>
      <c r="I419">
        <v>32</v>
      </c>
      <c r="J419">
        <v>938.42</v>
      </c>
      <c r="K419">
        <v>1100</v>
      </c>
      <c r="L419" s="2">
        <v>44250</v>
      </c>
    </row>
    <row r="420" spans="1:12" x14ac:dyDescent="0.25">
      <c r="A420">
        <v>419</v>
      </c>
      <c r="B420" t="s">
        <v>6</v>
      </c>
      <c r="C420" s="4">
        <v>15</v>
      </c>
      <c r="D420" s="4" t="str">
        <f>VLOOKUP(JOYERIA_JPV[[#This Row],[ID_PRODUCTOS]],PRODUCTOS[#All],2,0)</f>
        <v>Brazaletes de Cuero con Detalles en Plata</v>
      </c>
      <c r="E420" s="11" t="str">
        <f>VLOOKUP(JOYERIA_JPV[[#This Row],[ID_PRODUCTOS]],PRODUCTOS[#All],3,0)</f>
        <v>https://global.zancangioielli.com/11031-large_default/pulsera-zancan-de-plata-y-piel-con-pluma.jpg</v>
      </c>
      <c r="F420">
        <v>10001</v>
      </c>
      <c r="G420" s="1" t="s">
        <v>41</v>
      </c>
      <c r="H420" s="1" t="str">
        <f>VLOOKUP(JOYERIA_JPV[[#This Row],[ID_VENDEDOR]],FOTO_VENDEDOR[#All],3,0)</f>
        <v>https://dl.dropbox.com/s/4bz1xriny7ro04g/A40.png</v>
      </c>
      <c r="I420">
        <v>37</v>
      </c>
      <c r="J420">
        <v>572.95000000000005</v>
      </c>
      <c r="K420">
        <v>800</v>
      </c>
      <c r="L420" s="2">
        <v>44251</v>
      </c>
    </row>
    <row r="421" spans="1:12" x14ac:dyDescent="0.25">
      <c r="A421">
        <v>420</v>
      </c>
      <c r="B421" t="s">
        <v>29</v>
      </c>
      <c r="C421" s="4">
        <v>16</v>
      </c>
      <c r="D421" s="4" t="str">
        <f>VLOOKUP(JOYERIA_JPV[[#This Row],[ID_PRODUCTOS]],PRODUCTOS[#All],2,0)</f>
        <v>Relojes de Plata con Correa de Cuero</v>
      </c>
      <c r="E421" s="11" t="str">
        <f>VLOOKUP(JOYERIA_JPV[[#This Row],[ID_PRODUCTOS]],PRODUCTOS[#All],3,0)</f>
        <v>https://festina.cl/22062-large_default/timeless-chronograph-f16760-7-con-esfera-azul.jpg</v>
      </c>
      <c r="F421">
        <v>10002</v>
      </c>
      <c r="G421" s="1" t="s">
        <v>43</v>
      </c>
      <c r="H421" s="1" t="str">
        <f>VLOOKUP(JOYERIA_JPV[[#This Row],[ID_VENDEDOR]],FOTO_VENDEDOR[#All],3,0)</f>
        <v>https://dl.dropbox.com/s/yxe96df3xrzoc4y/A44.png</v>
      </c>
      <c r="I421">
        <v>40</v>
      </c>
      <c r="J421">
        <v>1667.47</v>
      </c>
      <c r="K421">
        <v>2200</v>
      </c>
      <c r="L421" s="2">
        <v>44252</v>
      </c>
    </row>
    <row r="422" spans="1:12" x14ac:dyDescent="0.25">
      <c r="A422">
        <v>421</v>
      </c>
      <c r="B422" t="s">
        <v>5</v>
      </c>
      <c r="C422" s="4">
        <v>17</v>
      </c>
      <c r="D422" s="4" t="str">
        <f>VLOOKUP(JOYERIA_JPV[[#This Row],[ID_PRODUCTOS]],PRODUCTOS[#All],2,0)</f>
        <v>Broches de Oro con Piedras Preciosas</v>
      </c>
      <c r="E4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422">
        <v>10003</v>
      </c>
      <c r="G422" s="1" t="s">
        <v>45</v>
      </c>
      <c r="H422" s="1" t="str">
        <f>VLOOKUP(JOYERIA_JPV[[#This Row],[ID_VENDEDOR]],FOTO_VENDEDOR[#All],3,0)</f>
        <v>https://dl.dropboxusercontent.com/s/2lks10yyiurw2b0/A33.png</v>
      </c>
      <c r="I422">
        <v>10</v>
      </c>
      <c r="J422">
        <v>216.19</v>
      </c>
      <c r="K422">
        <v>300</v>
      </c>
      <c r="L422" s="2">
        <v>44253</v>
      </c>
    </row>
    <row r="423" spans="1:12" x14ac:dyDescent="0.25">
      <c r="A423">
        <v>422</v>
      </c>
      <c r="B423" t="s">
        <v>14</v>
      </c>
      <c r="C423" s="4">
        <v>18</v>
      </c>
      <c r="D423" s="4" t="str">
        <f>VLOOKUP(JOYERIA_JPV[[#This Row],[ID_PRODUCTOS]],PRODUCTOS[#All],2,0)</f>
        <v>Anillos de Moda con Gemas Coloridas</v>
      </c>
      <c r="E4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423">
        <v>10004</v>
      </c>
      <c r="G423" s="1" t="s">
        <v>47</v>
      </c>
      <c r="H423" s="1" t="str">
        <f>VLOOKUP(JOYERIA_JPV[[#This Row],[ID_VENDEDOR]],FOTO_VENDEDOR[#All],3,0)</f>
        <v>https://dl.dropbox.com/s/zgx7g0h0mxubhao/A21.png</v>
      </c>
      <c r="I423">
        <v>42</v>
      </c>
      <c r="J423">
        <v>1063.04</v>
      </c>
      <c r="K423">
        <v>1500</v>
      </c>
      <c r="L423" s="2">
        <v>44254</v>
      </c>
    </row>
    <row r="424" spans="1:12" x14ac:dyDescent="0.25">
      <c r="A424">
        <v>423</v>
      </c>
      <c r="B424" t="s">
        <v>23</v>
      </c>
      <c r="C424" s="4">
        <v>19</v>
      </c>
      <c r="D424" s="4" t="str">
        <f>VLOOKUP(JOYERIA_JPV[[#This Row],[ID_PRODUCTOS]],PRODUCTOS[#All],2,0)</f>
        <v>Collares de Perlas Naturales</v>
      </c>
      <c r="E424" s="11" t="str">
        <f>VLOOKUP(JOYERIA_JPV[[#This Row],[ID_PRODUCTOS]],PRODUCTOS[#All],3,0)</f>
        <v>https://yanesmadrid.com/10619-large_default/collar-bolzano-perlas-plata-dorada.jpg</v>
      </c>
      <c r="F424">
        <v>10005</v>
      </c>
      <c r="G424" s="1" t="s">
        <v>49</v>
      </c>
      <c r="H424" s="1" t="str">
        <f>VLOOKUP(JOYERIA_JPV[[#This Row],[ID_VENDEDOR]],FOTO_VENDEDOR[#All],3,0)</f>
        <v>https://dl.dropboxusercontent.com/s/id0gj57k6z3m73q/A34.png</v>
      </c>
      <c r="I424">
        <v>14</v>
      </c>
      <c r="J424">
        <v>757.81</v>
      </c>
      <c r="K424">
        <v>950</v>
      </c>
      <c r="L424" s="2">
        <v>44255</v>
      </c>
    </row>
    <row r="425" spans="1:12" x14ac:dyDescent="0.25">
      <c r="A425">
        <v>424</v>
      </c>
      <c r="B425" t="s">
        <v>17</v>
      </c>
      <c r="C425" s="4">
        <v>20</v>
      </c>
      <c r="D425" s="4" t="str">
        <f>VLOOKUP(JOYERIA_JPV[[#This Row],[ID_PRODUCTOS]],PRODUCTOS[#All],2,0)</f>
        <v>Cadenas de Oro con Colgantes Personalizados</v>
      </c>
      <c r="E425" s="11" t="str">
        <f>VLOOKUP(JOYERIA_JPV[[#This Row],[ID_PRODUCTOS]],PRODUCTOS[#All],3,0)</f>
        <v>https://www.joyeriasanchez.com/50236-large_default/gargantilla-visalia-personalizada-oro-18k.jpg</v>
      </c>
      <c r="F425">
        <v>10006</v>
      </c>
      <c r="G425" s="1" t="s">
        <v>51</v>
      </c>
      <c r="H425" s="1" t="str">
        <f>VLOOKUP(JOYERIA_JPV[[#This Row],[ID_VENDEDOR]],FOTO_VENDEDOR[#All],3,0)</f>
        <v>https://dl.dropbox.com/s/1f9hzgblcmuen4a/A10.png</v>
      </c>
      <c r="I425">
        <v>37</v>
      </c>
      <c r="J425">
        <v>211.41</v>
      </c>
      <c r="K425">
        <v>300</v>
      </c>
      <c r="L425" s="2">
        <v>44256</v>
      </c>
    </row>
    <row r="426" spans="1:12" x14ac:dyDescent="0.25">
      <c r="A426">
        <v>425</v>
      </c>
      <c r="B426" t="s">
        <v>8</v>
      </c>
      <c r="C426" s="4">
        <v>1</v>
      </c>
      <c r="D426" s="4" t="str">
        <f>VLOOKUP(JOYERIA_JPV[[#This Row],[ID_PRODUCTOS]],PRODUCTOS[#All],2,0)</f>
        <v>ANilloS de ORO 18k</v>
      </c>
      <c r="E426" s="11" t="str">
        <f>VLOOKUP(JOYERIA_JPV[[#This Row],[ID_PRODUCTOS]],PRODUCTOS[#All],3,0)</f>
        <v>https://i.pinimg.com/originals/99/f6/cc/99f6cc0f226be0aa4d25ea9959e06099.png</v>
      </c>
      <c r="F426">
        <v>10007</v>
      </c>
      <c r="G426" s="1" t="s">
        <v>53</v>
      </c>
      <c r="H426" s="1" t="str">
        <f>VLOOKUP(JOYERIA_JPV[[#This Row],[ID_VENDEDOR]],FOTO_VENDEDOR[#All],3,0)</f>
        <v>https://dl.dropbox.com/s/jveyj0btov87izo/A38.png</v>
      </c>
      <c r="I426">
        <v>34</v>
      </c>
      <c r="J426">
        <v>1483.61</v>
      </c>
      <c r="K426">
        <v>2000</v>
      </c>
      <c r="L426" s="2">
        <v>44257</v>
      </c>
    </row>
    <row r="427" spans="1:12" x14ac:dyDescent="0.25">
      <c r="A427">
        <v>426</v>
      </c>
      <c r="B427" t="s">
        <v>23</v>
      </c>
      <c r="C427" s="4">
        <v>2</v>
      </c>
      <c r="D427" s="4" t="str">
        <f>VLOOKUP(JOYERIA_JPV[[#This Row],[ID_PRODUCTOS]],PRODUCTOS[#All],2,0)</f>
        <v>aReTes de PLATA 925</v>
      </c>
      <c r="E427" s="11" t="str">
        <f>VLOOKUP(JOYERIA_JPV[[#This Row],[ID_PRODUCTOS]],PRODUCTOS[#All],3,0)</f>
        <v>https://baroqoficial.com/cdn/shop/products/Aretesdeplata925.png?v=1643904073&amp;width=2048</v>
      </c>
      <c r="F427">
        <v>10008</v>
      </c>
      <c r="G427" s="1" t="s">
        <v>73</v>
      </c>
      <c r="H427" s="1" t="str">
        <f>VLOOKUP(JOYERIA_JPV[[#This Row],[ID_VENDEDOR]],FOTO_VENDEDOR[#All],3,0)</f>
        <v>https://dl.dropbox.com/s/z4geyw1u2psmm47/A16.png</v>
      </c>
      <c r="I427">
        <v>14</v>
      </c>
      <c r="J427">
        <v>1049.51</v>
      </c>
      <c r="K427">
        <v>1300</v>
      </c>
      <c r="L427" s="2">
        <v>44258</v>
      </c>
    </row>
    <row r="428" spans="1:12" x14ac:dyDescent="0.25">
      <c r="A428">
        <v>427</v>
      </c>
      <c r="B428" t="s">
        <v>7</v>
      </c>
      <c r="C428" s="4">
        <v>3</v>
      </c>
      <c r="D428" s="4" t="str">
        <f>VLOOKUP(JOYERIA_JPV[[#This Row],[ID_PRODUCTOS]],PRODUCTOS[#All],2,0)</f>
        <v>bRazaleteS de ORO BLANCO 14k</v>
      </c>
      <c r="E4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428">
        <v>10009</v>
      </c>
      <c r="G428" s="1" t="s">
        <v>57</v>
      </c>
      <c r="H428" s="1" t="str">
        <f>VLOOKUP(JOYERIA_JPV[[#This Row],[ID_VENDEDOR]],FOTO_VENDEDOR[#All],3,0)</f>
        <v>https://dl.dropbox.com/s/0jkab8w6ie0h91z/A42.png</v>
      </c>
      <c r="I428">
        <v>37</v>
      </c>
      <c r="J428">
        <v>966.38</v>
      </c>
      <c r="K428">
        <v>1200</v>
      </c>
      <c r="L428" s="2">
        <v>44259</v>
      </c>
    </row>
    <row r="429" spans="1:12" x14ac:dyDescent="0.25">
      <c r="A429">
        <v>428</v>
      </c>
      <c r="B429" t="s">
        <v>8</v>
      </c>
      <c r="C429" s="4">
        <v>4</v>
      </c>
      <c r="D429" s="4" t="str">
        <f>VLOOKUP(JOYERIA_JPV[[#This Row],[ID_PRODUCTOS]],PRODUCTOS[#All],2,0)</f>
        <v>CoLLaRes de ORO AMARILLO 18k con DIAMANTES</v>
      </c>
      <c r="E429" s="11" t="str">
        <f>VLOOKUP(JOYERIA_JPV[[#This Row],[ID_PRODUCTOS]],PRODUCTOS[#All],3,0)</f>
        <v>https://img.edenly.com/pt/40/precioso-secreto-n8__8047249_1.png</v>
      </c>
      <c r="F429">
        <v>10001</v>
      </c>
      <c r="G429" s="1" t="s">
        <v>41</v>
      </c>
      <c r="H429" s="1" t="str">
        <f>VLOOKUP(JOYERIA_JPV[[#This Row],[ID_VENDEDOR]],FOTO_VENDEDOR[#All],3,0)</f>
        <v>https://dl.dropbox.com/s/4bz1xriny7ro04g/A40.png</v>
      </c>
      <c r="I429">
        <v>34</v>
      </c>
      <c r="J429">
        <v>938.42</v>
      </c>
      <c r="K429">
        <v>1100</v>
      </c>
      <c r="L429" s="2">
        <v>44260</v>
      </c>
    </row>
    <row r="430" spans="1:12" x14ac:dyDescent="0.25">
      <c r="A430">
        <v>429</v>
      </c>
      <c r="B430" t="s">
        <v>16</v>
      </c>
      <c r="C430" s="4">
        <v>5</v>
      </c>
      <c r="D430" s="4" t="str">
        <f>VLOOKUP(JOYERIA_JPV[[#This Row],[ID_PRODUCTOS]],PRODUCTOS[#All],2,0)</f>
        <v>pUlseraS de PLATA RODIADA 925</v>
      </c>
      <c r="E4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430">
        <v>10002</v>
      </c>
      <c r="G430" s="1" t="s">
        <v>43</v>
      </c>
      <c r="H430" s="1" t="str">
        <f>VLOOKUP(JOYERIA_JPV[[#This Row],[ID_VENDEDOR]],FOTO_VENDEDOR[#All],3,0)</f>
        <v>https://dl.dropbox.com/s/yxe96df3xrzoc4y/A44.png</v>
      </c>
      <c r="I430">
        <v>23</v>
      </c>
      <c r="J430">
        <v>1053.78</v>
      </c>
      <c r="K430">
        <v>1500</v>
      </c>
      <c r="L430" s="2">
        <v>44261</v>
      </c>
    </row>
    <row r="431" spans="1:12" x14ac:dyDescent="0.25">
      <c r="A431">
        <v>430</v>
      </c>
      <c r="B431" t="s">
        <v>9</v>
      </c>
      <c r="C431" s="4">
        <v>6</v>
      </c>
      <c r="D431" s="4" t="str">
        <f>VLOOKUP(JOYERIA_JPV[[#This Row],[ID_PRODUCTOS]],PRODUCTOS[#All],2,0)</f>
        <v>broches de PLATINO con PIEDRAS PRECIO$AS</v>
      </c>
      <c r="E4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431">
        <v>10003</v>
      </c>
      <c r="G431" s="1" t="s">
        <v>45</v>
      </c>
      <c r="H431" s="1" t="str">
        <f>VLOOKUP(JOYERIA_JPV[[#This Row],[ID_VENDEDOR]],FOTO_VENDEDOR[#All],3,0)</f>
        <v>https://dl.dropboxusercontent.com/s/2lks10yyiurw2b0/A33.png</v>
      </c>
      <c r="I431">
        <v>29</v>
      </c>
      <c r="J431">
        <v>645.70000000000005</v>
      </c>
      <c r="K431">
        <v>900</v>
      </c>
      <c r="L431" s="2">
        <v>44262</v>
      </c>
    </row>
    <row r="432" spans="1:12" x14ac:dyDescent="0.25">
      <c r="A432">
        <v>431</v>
      </c>
      <c r="B432" t="s">
        <v>25</v>
      </c>
      <c r="C432" s="4">
        <v>7</v>
      </c>
      <c r="D432" s="4" t="str">
        <f>VLOOKUP(JOYERIA_JPV[[#This Row],[ID_PRODUCTOS]],PRODUCTOS[#All],2,0)</f>
        <v>caDEnas de ORO ROSA 10k</v>
      </c>
      <c r="E432" s="11" t="str">
        <f>VLOOKUP(JOYERIA_JPV[[#This Row],[ID_PRODUCTOS]],PRODUCTOS[#All],3,0)</f>
        <v>https://russiangold.com/78813-large_default/amarillo-italiano-14k-585-oro-nuevo-figaro-cadena-solida-cc042y.jpg</v>
      </c>
      <c r="F432">
        <v>10004</v>
      </c>
      <c r="G432" s="1" t="s">
        <v>47</v>
      </c>
      <c r="H432" s="1" t="str">
        <f>VLOOKUP(JOYERIA_JPV[[#This Row],[ID_VENDEDOR]],FOTO_VENDEDOR[#All],3,0)</f>
        <v>https://dl.dropbox.com/s/zgx7g0h0mxubhao/A21.png</v>
      </c>
      <c r="I432">
        <v>19</v>
      </c>
      <c r="J432">
        <v>1063.04</v>
      </c>
      <c r="K432">
        <v>1500</v>
      </c>
      <c r="L432" s="2">
        <v>44263</v>
      </c>
    </row>
    <row r="433" spans="1:12" x14ac:dyDescent="0.25">
      <c r="A433">
        <v>432</v>
      </c>
      <c r="B433" t="s">
        <v>25</v>
      </c>
      <c r="C433" s="4">
        <v>8</v>
      </c>
      <c r="D433" s="4" t="str">
        <f>VLOOKUP(JOYERIA_JPV[[#This Row],[ID_PRODUCTOS]],PRODUCTOS[#All],2,0)</f>
        <v>TObilleRas de ORO AMARILLO 14k</v>
      </c>
      <c r="E433" s="11" t="str">
        <f>VLOOKUP(JOYERIA_JPV[[#This Row],[ID_PRODUCTOS]],PRODUCTOS[#All],3,0)</f>
        <v>https://www.joseluisjoyerias.com/adm/files/FOTOS/PULSERA_ORO_JOSELUIS_718SPU24FK481A19_1.webp</v>
      </c>
      <c r="F433">
        <v>10005</v>
      </c>
      <c r="G433" s="1" t="s">
        <v>49</v>
      </c>
      <c r="H433" s="1" t="str">
        <f>VLOOKUP(JOYERIA_JPV[[#This Row],[ID_VENDEDOR]],FOTO_VENDEDOR[#All],3,0)</f>
        <v>https://dl.dropboxusercontent.com/s/id0gj57k6z3m73q/A34.png</v>
      </c>
      <c r="I433">
        <v>19</v>
      </c>
      <c r="J433">
        <v>938.42</v>
      </c>
      <c r="K433">
        <v>1100</v>
      </c>
      <c r="L433" s="2">
        <v>44264</v>
      </c>
    </row>
    <row r="434" spans="1:12" x14ac:dyDescent="0.25">
      <c r="A434">
        <v>433</v>
      </c>
      <c r="B434" t="s">
        <v>14</v>
      </c>
      <c r="C434" s="4">
        <v>9</v>
      </c>
      <c r="D434" s="4" t="str">
        <f>VLOOKUP(JOYERIA_JPV[[#This Row],[ID_PRODUCTOS]],PRODUCTOS[#All],2,0)</f>
        <v>CHARms de PLATA 925 CON INICIALES</v>
      </c>
      <c r="E4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434">
        <v>10006</v>
      </c>
      <c r="G434" s="1" t="s">
        <v>51</v>
      </c>
      <c r="H434" s="1" t="str">
        <f>VLOOKUP(JOYERIA_JPV[[#This Row],[ID_VENDEDOR]],FOTO_VENDEDOR[#All],3,0)</f>
        <v>https://dl.dropbox.com/s/1f9hzgblcmuen4a/A10.png</v>
      </c>
      <c r="I434">
        <v>42</v>
      </c>
      <c r="J434">
        <v>836.75</v>
      </c>
      <c r="K434">
        <v>1000</v>
      </c>
      <c r="L434" s="2">
        <v>44265</v>
      </c>
    </row>
    <row r="435" spans="1:12" x14ac:dyDescent="0.25">
      <c r="A435">
        <v>434</v>
      </c>
      <c r="B435" t="s">
        <v>15</v>
      </c>
      <c r="C435" s="4">
        <v>10</v>
      </c>
      <c r="D435" s="4" t="str">
        <f>VLOOKUP(JOYERIA_JPV[[#This Row],[ID_PRODUCTOS]],PRODUCTOS[#All],2,0)</f>
        <v>meDalLoneS de ORO 18k CON FOTO</v>
      </c>
      <c r="E435" s="11" t="str">
        <f>VLOOKUP(JOYERIA_JPV[[#This Row],[ID_PRODUCTOS]],PRODUCTOS[#All],3,0)</f>
        <v>https://russiangold.com/111274-product_zoom/colgante-de-oro-rosa-rojo-14k-585-carretera-de-medusa-griega-cpn053r.jpg</v>
      </c>
      <c r="F435">
        <v>10007</v>
      </c>
      <c r="G435" s="1" t="s">
        <v>53</v>
      </c>
      <c r="H435" s="1" t="str">
        <f>VLOOKUP(JOYERIA_JPV[[#This Row],[ID_VENDEDOR]],FOTO_VENDEDOR[#All],3,0)</f>
        <v>https://dl.dropbox.com/s/jveyj0btov87izo/A38.png</v>
      </c>
      <c r="I435">
        <v>32</v>
      </c>
      <c r="J435">
        <v>966.38</v>
      </c>
      <c r="K435">
        <v>1200</v>
      </c>
      <c r="L435" s="2">
        <v>44266</v>
      </c>
    </row>
    <row r="436" spans="1:12" x14ac:dyDescent="0.25">
      <c r="A436">
        <v>435</v>
      </c>
      <c r="B436" t="s">
        <v>26</v>
      </c>
      <c r="C436" s="4">
        <v>11</v>
      </c>
      <c r="D436" s="4" t="str">
        <f>VLOOKUP(JOYERIA_JPV[[#This Row],[ID_PRODUCTOS]],PRODUCTOS[#All],2,0)</f>
        <v>Relojes de Oro Amarillo 18k</v>
      </c>
      <c r="E436" s="11" t="str">
        <f>VLOOKUP(JOYERIA_JPV[[#This Row],[ID_PRODUCTOS]],PRODUCTOS[#All],3,0)</f>
        <v>https://zlotychlopak.pl/104676-large_default/amarillo-14k-585-oro-reloj-de-pulsera-para-senora-geneve-lw078ydglbw008y.jpg</v>
      </c>
      <c r="F436">
        <v>10008</v>
      </c>
      <c r="G436" s="1" t="s">
        <v>73</v>
      </c>
      <c r="H436" s="1" t="str">
        <f>VLOOKUP(JOYERIA_JPV[[#This Row],[ID_VENDEDOR]],FOTO_VENDEDOR[#All],3,0)</f>
        <v>https://dl.dropbox.com/s/z4geyw1u2psmm47/A16.png</v>
      </c>
      <c r="I436">
        <v>36</v>
      </c>
      <c r="J436">
        <v>638.27</v>
      </c>
      <c r="K436">
        <v>800</v>
      </c>
      <c r="L436" s="2">
        <v>44267</v>
      </c>
    </row>
    <row r="437" spans="1:12" x14ac:dyDescent="0.25">
      <c r="A437">
        <v>436</v>
      </c>
      <c r="B437" t="s">
        <v>11</v>
      </c>
      <c r="C437" s="4">
        <v>12</v>
      </c>
      <c r="D437" s="4" t="str">
        <f>VLOOKUP(JOYERIA_JPV[[#This Row],[ID_PRODUCTOS]],PRODUCTOS[#All],2,0)</f>
        <v>Cufflinks de Plata 925</v>
      </c>
      <c r="E437" s="11" t="str">
        <f>VLOOKUP(JOYERIA_JPV[[#This Row],[ID_PRODUCTOS]],PRODUCTOS[#All],3,0)</f>
        <v>https://www.mesaregalos.mx/wp-content/uploads/2021/08/Cufflinks_20Pliage_20_20Sterling_20silver_06753810000001_STQP.png</v>
      </c>
      <c r="F437">
        <v>10009</v>
      </c>
      <c r="G437" s="1" t="s">
        <v>57</v>
      </c>
      <c r="H437" s="1" t="str">
        <f>VLOOKUP(JOYERIA_JPV[[#This Row],[ID_VENDEDOR]],FOTO_VENDEDOR[#All],3,0)</f>
        <v>https://dl.dropbox.com/s/0jkab8w6ie0h91z/A42.png</v>
      </c>
      <c r="I437">
        <v>45</v>
      </c>
      <c r="J437">
        <v>1265.2</v>
      </c>
      <c r="K437">
        <v>1800</v>
      </c>
      <c r="L437" s="2">
        <v>44268</v>
      </c>
    </row>
    <row r="438" spans="1:12" x14ac:dyDescent="0.25">
      <c r="A438">
        <v>437</v>
      </c>
      <c r="B438" t="s">
        <v>18</v>
      </c>
      <c r="C438" s="4">
        <v>13</v>
      </c>
      <c r="D438" s="4" t="str">
        <f>VLOOKUP(JOYERIA_JPV[[#This Row],[ID_PRODUCTOS]],PRODUCTOS[#All],2,0)</f>
        <v>Pendientes de Diamantes en Oro Blanco 14k</v>
      </c>
      <c r="E438" s="11" t="str">
        <f>VLOOKUP(JOYERIA_JPV[[#This Row],[ID_PRODUCTOS]],PRODUCTOS[#All],3,0)</f>
        <v>https://i.pinimg.com/originals/ef/2f/1e/ef2f1e78cb0658f1626038cefbdca0f7.png</v>
      </c>
      <c r="F438">
        <v>10001</v>
      </c>
      <c r="G438" s="1" t="s">
        <v>41</v>
      </c>
      <c r="H438" s="1" t="str">
        <f>VLOOKUP(JOYERIA_JPV[[#This Row],[ID_VENDEDOR]],FOTO_VENDEDOR[#All],3,0)</f>
        <v>https://dl.dropbox.com/s/4bz1xriny7ro04g/A40.png</v>
      </c>
      <c r="I438">
        <v>38</v>
      </c>
      <c r="J438">
        <v>352.49</v>
      </c>
      <c r="K438">
        <v>500</v>
      </c>
      <c r="L438" s="2">
        <v>44269</v>
      </c>
    </row>
    <row r="439" spans="1:12" x14ac:dyDescent="0.25">
      <c r="A439">
        <v>438</v>
      </c>
      <c r="B439" t="s">
        <v>18</v>
      </c>
      <c r="C439" s="4">
        <v>14</v>
      </c>
      <c r="D439" s="4" t="str">
        <f>VLOOKUP(JOYERIA_JPV[[#This Row],[ID_PRODUCTOS]],PRODUCTOS[#All],2,0)</f>
        <v>Anillos de Compromiso con Diamante</v>
      </c>
      <c r="E439" s="11" t="str">
        <f>VLOOKUP(JOYERIA_JPV[[#This Row],[ID_PRODUCTOS]],PRODUCTOS[#All],3,0)</f>
        <v>https://www.elrubi.es/wp-content/uploads/2019/03/Anillo-de-compromiso-con-piedra-diamante-1.png</v>
      </c>
      <c r="F439">
        <v>10002</v>
      </c>
      <c r="G439" s="1" t="s">
        <v>43</v>
      </c>
      <c r="H439" s="1" t="str">
        <f>VLOOKUP(JOYERIA_JPV[[#This Row],[ID_VENDEDOR]],FOTO_VENDEDOR[#All],3,0)</f>
        <v>https://dl.dropbox.com/s/yxe96df3xrzoc4y/A44.png</v>
      </c>
      <c r="I439">
        <v>38</v>
      </c>
      <c r="J439">
        <v>938.42</v>
      </c>
      <c r="K439">
        <v>1100</v>
      </c>
      <c r="L439" s="2">
        <v>44270</v>
      </c>
    </row>
    <row r="440" spans="1:12" x14ac:dyDescent="0.25">
      <c r="A440">
        <v>439</v>
      </c>
      <c r="B440" t="s">
        <v>13</v>
      </c>
      <c r="C440" s="4">
        <v>15</v>
      </c>
      <c r="D440" s="4" t="str">
        <f>VLOOKUP(JOYERIA_JPV[[#This Row],[ID_PRODUCTOS]],PRODUCTOS[#All],2,0)</f>
        <v>Brazaletes de Cuero con Detalles en Plata</v>
      </c>
      <c r="E440" s="11" t="str">
        <f>VLOOKUP(JOYERIA_JPV[[#This Row],[ID_PRODUCTOS]],PRODUCTOS[#All],3,0)</f>
        <v>https://global.zancangioielli.com/11031-large_default/pulsera-zancan-de-plata-y-piel-con-pluma.jpg</v>
      </c>
      <c r="F440">
        <v>10003</v>
      </c>
      <c r="G440" s="1" t="s">
        <v>45</v>
      </c>
      <c r="H440" s="1" t="str">
        <f>VLOOKUP(JOYERIA_JPV[[#This Row],[ID_VENDEDOR]],FOTO_VENDEDOR[#All],3,0)</f>
        <v>https://dl.dropboxusercontent.com/s/2lks10yyiurw2b0/A33.png</v>
      </c>
      <c r="I440">
        <v>13</v>
      </c>
      <c r="J440">
        <v>572.95000000000005</v>
      </c>
      <c r="K440">
        <v>800</v>
      </c>
      <c r="L440" s="2">
        <v>44271</v>
      </c>
    </row>
    <row r="441" spans="1:12" x14ac:dyDescent="0.25">
      <c r="A441">
        <v>440</v>
      </c>
      <c r="B441" t="s">
        <v>14</v>
      </c>
      <c r="C441" s="4">
        <v>16</v>
      </c>
      <c r="D441" s="4" t="str">
        <f>VLOOKUP(JOYERIA_JPV[[#This Row],[ID_PRODUCTOS]],PRODUCTOS[#All],2,0)</f>
        <v>Relojes de Plata con Correa de Cuero</v>
      </c>
      <c r="E441" s="11" t="str">
        <f>VLOOKUP(JOYERIA_JPV[[#This Row],[ID_PRODUCTOS]],PRODUCTOS[#All],3,0)</f>
        <v>https://festina.cl/22062-large_default/timeless-chronograph-f16760-7-con-esfera-azul.jpg</v>
      </c>
      <c r="F441">
        <v>10004</v>
      </c>
      <c r="G441" s="1" t="s">
        <v>47</v>
      </c>
      <c r="H441" s="1" t="str">
        <f>VLOOKUP(JOYERIA_JPV[[#This Row],[ID_VENDEDOR]],FOTO_VENDEDOR[#All],3,0)</f>
        <v>https://dl.dropbox.com/s/zgx7g0h0mxubhao/A21.png</v>
      </c>
      <c r="I441">
        <v>42</v>
      </c>
      <c r="J441">
        <v>1667.47</v>
      </c>
      <c r="K441">
        <v>2200</v>
      </c>
      <c r="L441" s="2">
        <v>44272</v>
      </c>
    </row>
    <row r="442" spans="1:12" x14ac:dyDescent="0.25">
      <c r="A442">
        <v>441</v>
      </c>
      <c r="B442" t="s">
        <v>22</v>
      </c>
      <c r="C442" s="4">
        <v>17</v>
      </c>
      <c r="D442" s="4" t="str">
        <f>VLOOKUP(JOYERIA_JPV[[#This Row],[ID_PRODUCTOS]],PRODUCTOS[#All],2,0)</f>
        <v>Broches de Oro con Piedras Preciosas</v>
      </c>
      <c r="E4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442">
        <v>10005</v>
      </c>
      <c r="G442" s="1" t="s">
        <v>49</v>
      </c>
      <c r="H442" s="1" t="str">
        <f>VLOOKUP(JOYERIA_JPV[[#This Row],[ID_VENDEDOR]],FOTO_VENDEDOR[#All],3,0)</f>
        <v>https://dl.dropboxusercontent.com/s/id0gj57k6z3m73q/A34.png</v>
      </c>
      <c r="I442">
        <v>4</v>
      </c>
      <c r="J442">
        <v>216.19</v>
      </c>
      <c r="K442">
        <v>300</v>
      </c>
      <c r="L442" s="2">
        <v>44273</v>
      </c>
    </row>
    <row r="443" spans="1:12" x14ac:dyDescent="0.25">
      <c r="A443">
        <v>442</v>
      </c>
      <c r="B443" t="s">
        <v>26</v>
      </c>
      <c r="C443" s="4">
        <v>18</v>
      </c>
      <c r="D443" s="4" t="str">
        <f>VLOOKUP(JOYERIA_JPV[[#This Row],[ID_PRODUCTOS]],PRODUCTOS[#All],2,0)</f>
        <v>Anillos de Moda con Gemas Coloridas</v>
      </c>
      <c r="E4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443">
        <v>10006</v>
      </c>
      <c r="G443" s="1" t="s">
        <v>51</v>
      </c>
      <c r="H443" s="1" t="str">
        <f>VLOOKUP(JOYERIA_JPV[[#This Row],[ID_VENDEDOR]],FOTO_VENDEDOR[#All],3,0)</f>
        <v>https://dl.dropbox.com/s/1f9hzgblcmuen4a/A10.png</v>
      </c>
      <c r="I443">
        <v>36</v>
      </c>
      <c r="J443">
        <v>1063.04</v>
      </c>
      <c r="K443">
        <v>1500</v>
      </c>
      <c r="L443" s="2">
        <v>44274</v>
      </c>
    </row>
    <row r="444" spans="1:12" x14ac:dyDescent="0.25">
      <c r="A444">
        <v>443</v>
      </c>
      <c r="B444" t="s">
        <v>18</v>
      </c>
      <c r="C444" s="4">
        <v>19</v>
      </c>
      <c r="D444" s="4" t="str">
        <f>VLOOKUP(JOYERIA_JPV[[#This Row],[ID_PRODUCTOS]],PRODUCTOS[#All],2,0)</f>
        <v>Collares de Perlas Naturales</v>
      </c>
      <c r="E444" s="11" t="str">
        <f>VLOOKUP(JOYERIA_JPV[[#This Row],[ID_PRODUCTOS]],PRODUCTOS[#All],3,0)</f>
        <v>https://yanesmadrid.com/10619-large_default/collar-bolzano-perlas-plata-dorada.jpg</v>
      </c>
      <c r="F444">
        <v>10007</v>
      </c>
      <c r="G444" s="1" t="s">
        <v>53</v>
      </c>
      <c r="H444" s="1" t="str">
        <f>VLOOKUP(JOYERIA_JPV[[#This Row],[ID_VENDEDOR]],FOTO_VENDEDOR[#All],3,0)</f>
        <v>https://dl.dropbox.com/s/jveyj0btov87izo/A38.png</v>
      </c>
      <c r="I444">
        <v>38</v>
      </c>
      <c r="J444">
        <v>757.81</v>
      </c>
      <c r="K444">
        <v>950</v>
      </c>
      <c r="L444" s="2">
        <v>44275</v>
      </c>
    </row>
    <row r="445" spans="1:12" x14ac:dyDescent="0.25">
      <c r="A445">
        <v>444</v>
      </c>
      <c r="B445" t="s">
        <v>7</v>
      </c>
      <c r="C445" s="4">
        <v>20</v>
      </c>
      <c r="D445" s="4" t="str">
        <f>VLOOKUP(JOYERIA_JPV[[#This Row],[ID_PRODUCTOS]],PRODUCTOS[#All],2,0)</f>
        <v>Cadenas de Oro con Colgantes Personalizados</v>
      </c>
      <c r="E445" s="11" t="str">
        <f>VLOOKUP(JOYERIA_JPV[[#This Row],[ID_PRODUCTOS]],PRODUCTOS[#All],3,0)</f>
        <v>https://www.joyeriasanchez.com/50236-large_default/gargantilla-visalia-personalizada-oro-18k.jpg</v>
      </c>
      <c r="F445">
        <v>10008</v>
      </c>
      <c r="G445" s="1" t="s">
        <v>73</v>
      </c>
      <c r="H445" s="1" t="str">
        <f>VLOOKUP(JOYERIA_JPV[[#This Row],[ID_VENDEDOR]],FOTO_VENDEDOR[#All],3,0)</f>
        <v>https://dl.dropbox.com/s/z4geyw1u2psmm47/A16.png</v>
      </c>
      <c r="I445">
        <v>37</v>
      </c>
      <c r="J445">
        <v>211.41</v>
      </c>
      <c r="K445">
        <v>300</v>
      </c>
      <c r="L445" s="2">
        <v>44276</v>
      </c>
    </row>
    <row r="446" spans="1:12" x14ac:dyDescent="0.25">
      <c r="A446">
        <v>445</v>
      </c>
      <c r="B446" t="s">
        <v>8</v>
      </c>
      <c r="C446" s="4">
        <v>1</v>
      </c>
      <c r="D446" s="4" t="str">
        <f>VLOOKUP(JOYERIA_JPV[[#This Row],[ID_PRODUCTOS]],PRODUCTOS[#All],2,0)</f>
        <v>ANilloS de ORO 18k</v>
      </c>
      <c r="E446" s="11" t="str">
        <f>VLOOKUP(JOYERIA_JPV[[#This Row],[ID_PRODUCTOS]],PRODUCTOS[#All],3,0)</f>
        <v>https://i.pinimg.com/originals/99/f6/cc/99f6cc0f226be0aa4d25ea9959e06099.png</v>
      </c>
      <c r="F446">
        <v>10009</v>
      </c>
      <c r="G446" s="1" t="s">
        <v>57</v>
      </c>
      <c r="H446" s="1" t="str">
        <f>VLOOKUP(JOYERIA_JPV[[#This Row],[ID_VENDEDOR]],FOTO_VENDEDOR[#All],3,0)</f>
        <v>https://dl.dropbox.com/s/0jkab8w6ie0h91z/A42.png</v>
      </c>
      <c r="I446">
        <v>34</v>
      </c>
      <c r="J446">
        <v>1483.61</v>
      </c>
      <c r="K446">
        <v>2000</v>
      </c>
      <c r="L446" s="2">
        <v>44277</v>
      </c>
    </row>
    <row r="447" spans="1:12" x14ac:dyDescent="0.25">
      <c r="A447">
        <v>446</v>
      </c>
      <c r="B447" t="s">
        <v>27</v>
      </c>
      <c r="C447" s="4">
        <v>2</v>
      </c>
      <c r="D447" s="4" t="str">
        <f>VLOOKUP(JOYERIA_JPV[[#This Row],[ID_PRODUCTOS]],PRODUCTOS[#All],2,0)</f>
        <v>aReTes de PLATA 925</v>
      </c>
      <c r="E447" s="11" t="str">
        <f>VLOOKUP(JOYERIA_JPV[[#This Row],[ID_PRODUCTOS]],PRODUCTOS[#All],3,0)</f>
        <v>https://baroqoficial.com/cdn/shop/products/Aretesdeplata925.png?v=1643904073&amp;width=2048</v>
      </c>
      <c r="F447">
        <v>10001</v>
      </c>
      <c r="G447" s="1" t="s">
        <v>41</v>
      </c>
      <c r="H447" s="1" t="str">
        <f>VLOOKUP(JOYERIA_JPV[[#This Row],[ID_VENDEDOR]],FOTO_VENDEDOR[#All],3,0)</f>
        <v>https://dl.dropbox.com/s/4bz1xriny7ro04g/A40.png</v>
      </c>
      <c r="I447">
        <v>21</v>
      </c>
      <c r="J447">
        <v>1049.51</v>
      </c>
      <c r="K447">
        <v>1300</v>
      </c>
      <c r="L447" s="2">
        <v>44278</v>
      </c>
    </row>
    <row r="448" spans="1:12" x14ac:dyDescent="0.25">
      <c r="A448">
        <v>447</v>
      </c>
      <c r="B448" t="s">
        <v>15</v>
      </c>
      <c r="C448" s="4">
        <v>3</v>
      </c>
      <c r="D448" s="4" t="str">
        <f>VLOOKUP(JOYERIA_JPV[[#This Row],[ID_PRODUCTOS]],PRODUCTOS[#All],2,0)</f>
        <v>bRazaleteS de ORO BLANCO 14k</v>
      </c>
      <c r="E4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448">
        <v>10002</v>
      </c>
      <c r="G448" s="1" t="s">
        <v>43</v>
      </c>
      <c r="H448" s="1" t="str">
        <f>VLOOKUP(JOYERIA_JPV[[#This Row],[ID_VENDEDOR]],FOTO_VENDEDOR[#All],3,0)</f>
        <v>https://dl.dropbox.com/s/yxe96df3xrzoc4y/A44.png</v>
      </c>
      <c r="I448">
        <v>32</v>
      </c>
      <c r="J448">
        <v>966.38</v>
      </c>
      <c r="K448">
        <v>1200</v>
      </c>
      <c r="L448" s="2">
        <v>44279</v>
      </c>
    </row>
    <row r="449" spans="1:12" x14ac:dyDescent="0.25">
      <c r="A449">
        <v>448</v>
      </c>
      <c r="B449" t="s">
        <v>21</v>
      </c>
      <c r="C449" s="4">
        <v>4</v>
      </c>
      <c r="D449" s="4" t="str">
        <f>VLOOKUP(JOYERIA_JPV[[#This Row],[ID_PRODUCTOS]],PRODUCTOS[#All],2,0)</f>
        <v>CoLLaRes de ORO AMARILLO 18k con DIAMANTES</v>
      </c>
      <c r="E449" s="11" t="str">
        <f>VLOOKUP(JOYERIA_JPV[[#This Row],[ID_PRODUCTOS]],PRODUCTOS[#All],3,0)</f>
        <v>https://img.edenly.com/pt/40/precioso-secreto-n8__8047249_1.png</v>
      </c>
      <c r="F449">
        <v>10003</v>
      </c>
      <c r="G449" s="1" t="s">
        <v>45</v>
      </c>
      <c r="H449" s="1" t="str">
        <f>VLOOKUP(JOYERIA_JPV[[#This Row],[ID_VENDEDOR]],FOTO_VENDEDOR[#All],3,0)</f>
        <v>https://dl.dropboxusercontent.com/s/2lks10yyiurw2b0/A33.png</v>
      </c>
      <c r="I449">
        <v>11</v>
      </c>
      <c r="J449">
        <v>938.42</v>
      </c>
      <c r="K449">
        <v>1100</v>
      </c>
      <c r="L449" s="2">
        <v>44280</v>
      </c>
    </row>
    <row r="450" spans="1:12" x14ac:dyDescent="0.25">
      <c r="A450">
        <v>449</v>
      </c>
      <c r="B450" t="s">
        <v>25</v>
      </c>
      <c r="C450" s="4">
        <v>5</v>
      </c>
      <c r="D450" s="4" t="str">
        <f>VLOOKUP(JOYERIA_JPV[[#This Row],[ID_PRODUCTOS]],PRODUCTOS[#All],2,0)</f>
        <v>pUlseraS de PLATA RODIADA 925</v>
      </c>
      <c r="E4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450">
        <v>10004</v>
      </c>
      <c r="G450" s="1" t="s">
        <v>47</v>
      </c>
      <c r="H450" s="1" t="str">
        <f>VLOOKUP(JOYERIA_JPV[[#This Row],[ID_VENDEDOR]],FOTO_VENDEDOR[#All],3,0)</f>
        <v>https://dl.dropbox.com/s/zgx7g0h0mxubhao/A21.png</v>
      </c>
      <c r="I450">
        <v>19</v>
      </c>
      <c r="J450">
        <v>1053.78</v>
      </c>
      <c r="K450">
        <v>1500</v>
      </c>
      <c r="L450" s="2">
        <v>44281</v>
      </c>
    </row>
    <row r="451" spans="1:12" x14ac:dyDescent="0.25">
      <c r="A451">
        <v>450</v>
      </c>
      <c r="B451" t="s">
        <v>13</v>
      </c>
      <c r="C451" s="4">
        <v>6</v>
      </c>
      <c r="D451" s="4" t="str">
        <f>VLOOKUP(JOYERIA_JPV[[#This Row],[ID_PRODUCTOS]],PRODUCTOS[#All],2,0)</f>
        <v>broches de PLATINO con PIEDRAS PRECIO$AS</v>
      </c>
      <c r="E4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451">
        <v>10005</v>
      </c>
      <c r="G451" s="1" t="s">
        <v>49</v>
      </c>
      <c r="H451" s="1" t="str">
        <f>VLOOKUP(JOYERIA_JPV[[#This Row],[ID_VENDEDOR]],FOTO_VENDEDOR[#All],3,0)</f>
        <v>https://dl.dropboxusercontent.com/s/id0gj57k6z3m73q/A34.png</v>
      </c>
      <c r="I451">
        <v>13</v>
      </c>
      <c r="J451">
        <v>645.70000000000005</v>
      </c>
      <c r="K451">
        <v>900</v>
      </c>
      <c r="L451" s="2">
        <v>44282</v>
      </c>
    </row>
    <row r="452" spans="1:12" x14ac:dyDescent="0.25">
      <c r="A452">
        <v>451</v>
      </c>
      <c r="B452" t="s">
        <v>9</v>
      </c>
      <c r="C452" s="4">
        <v>7</v>
      </c>
      <c r="D452" s="4" t="str">
        <f>VLOOKUP(JOYERIA_JPV[[#This Row],[ID_PRODUCTOS]],PRODUCTOS[#All],2,0)</f>
        <v>caDEnas de ORO ROSA 10k</v>
      </c>
      <c r="E452" s="11" t="str">
        <f>VLOOKUP(JOYERIA_JPV[[#This Row],[ID_PRODUCTOS]],PRODUCTOS[#All],3,0)</f>
        <v>https://russiangold.com/78813-large_default/amarillo-italiano-14k-585-oro-nuevo-figaro-cadena-solida-cc042y.jpg</v>
      </c>
      <c r="F452">
        <v>10006</v>
      </c>
      <c r="G452" s="1" t="s">
        <v>51</v>
      </c>
      <c r="H452" s="1" t="str">
        <f>VLOOKUP(JOYERIA_JPV[[#This Row],[ID_VENDEDOR]],FOTO_VENDEDOR[#All],3,0)</f>
        <v>https://dl.dropbox.com/s/1f9hzgblcmuen4a/A10.png</v>
      </c>
      <c r="I452">
        <v>41</v>
      </c>
      <c r="J452">
        <v>1063.04</v>
      </c>
      <c r="K452">
        <v>1500</v>
      </c>
      <c r="L452" s="2">
        <v>44283</v>
      </c>
    </row>
    <row r="453" spans="1:12" x14ac:dyDescent="0.25">
      <c r="A453">
        <v>452</v>
      </c>
      <c r="B453" t="s">
        <v>20</v>
      </c>
      <c r="C453" s="4">
        <v>8</v>
      </c>
      <c r="D453" s="4" t="str">
        <f>VLOOKUP(JOYERIA_JPV[[#This Row],[ID_PRODUCTOS]],PRODUCTOS[#All],2,0)</f>
        <v>TObilleRas de ORO AMARILLO 14k</v>
      </c>
      <c r="E453" s="11" t="str">
        <f>VLOOKUP(JOYERIA_JPV[[#This Row],[ID_PRODUCTOS]],PRODUCTOS[#All],3,0)</f>
        <v>https://www.joseluisjoyerias.com/adm/files/FOTOS/PULSERA_ORO_JOSELUIS_718SPU24FK481A19_1.webp</v>
      </c>
      <c r="F453">
        <v>10007</v>
      </c>
      <c r="G453" s="1" t="s">
        <v>53</v>
      </c>
      <c r="H453" s="1" t="str">
        <f>VLOOKUP(JOYERIA_JPV[[#This Row],[ID_VENDEDOR]],FOTO_VENDEDOR[#All],3,0)</f>
        <v>https://dl.dropbox.com/s/jveyj0btov87izo/A38.png</v>
      </c>
      <c r="I453">
        <v>21</v>
      </c>
      <c r="J453">
        <v>938.42</v>
      </c>
      <c r="K453">
        <v>1100</v>
      </c>
      <c r="L453" s="2">
        <v>44284</v>
      </c>
    </row>
    <row r="454" spans="1:12" x14ac:dyDescent="0.25">
      <c r="A454">
        <v>453</v>
      </c>
      <c r="B454" t="s">
        <v>8</v>
      </c>
      <c r="C454" s="4">
        <v>9</v>
      </c>
      <c r="D454" s="4" t="str">
        <f>VLOOKUP(JOYERIA_JPV[[#This Row],[ID_PRODUCTOS]],PRODUCTOS[#All],2,0)</f>
        <v>CHARms de PLATA 925 CON INICIALES</v>
      </c>
      <c r="E4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454">
        <v>10008</v>
      </c>
      <c r="G454" s="1" t="s">
        <v>73</v>
      </c>
      <c r="H454" s="1" t="str">
        <f>VLOOKUP(JOYERIA_JPV[[#This Row],[ID_VENDEDOR]],FOTO_VENDEDOR[#All],3,0)</f>
        <v>https://dl.dropbox.com/s/z4geyw1u2psmm47/A16.png</v>
      </c>
      <c r="I454">
        <v>4</v>
      </c>
      <c r="J454">
        <v>836.75</v>
      </c>
      <c r="K454">
        <v>1000</v>
      </c>
      <c r="L454" s="2">
        <v>44285</v>
      </c>
    </row>
    <row r="455" spans="1:12" x14ac:dyDescent="0.25">
      <c r="A455">
        <v>454</v>
      </c>
      <c r="B455" t="s">
        <v>24</v>
      </c>
      <c r="C455" s="4">
        <v>10</v>
      </c>
      <c r="D455" s="4" t="str">
        <f>VLOOKUP(JOYERIA_JPV[[#This Row],[ID_PRODUCTOS]],PRODUCTOS[#All],2,0)</f>
        <v>meDalLoneS de ORO 18k CON FOTO</v>
      </c>
      <c r="E455" s="11" t="str">
        <f>VLOOKUP(JOYERIA_JPV[[#This Row],[ID_PRODUCTOS]],PRODUCTOS[#All],3,0)</f>
        <v>https://russiangold.com/111274-product_zoom/colgante-de-oro-rosa-rojo-14k-585-carretera-de-medusa-griega-cpn053r.jpg</v>
      </c>
      <c r="F455">
        <v>10009</v>
      </c>
      <c r="G455" s="1" t="s">
        <v>57</v>
      </c>
      <c r="H455" s="1" t="str">
        <f>VLOOKUP(JOYERIA_JPV[[#This Row],[ID_VENDEDOR]],FOTO_VENDEDOR[#All],3,0)</f>
        <v>https://dl.dropbox.com/s/0jkab8w6ie0h91z/A42.png</v>
      </c>
      <c r="I455">
        <v>28</v>
      </c>
      <c r="J455">
        <v>966.38</v>
      </c>
      <c r="K455">
        <v>1200</v>
      </c>
      <c r="L455" s="2">
        <v>44286</v>
      </c>
    </row>
    <row r="456" spans="1:12" x14ac:dyDescent="0.25">
      <c r="A456">
        <v>455</v>
      </c>
      <c r="B456" t="s">
        <v>23</v>
      </c>
      <c r="C456" s="4">
        <v>11</v>
      </c>
      <c r="D456" s="4" t="str">
        <f>VLOOKUP(JOYERIA_JPV[[#This Row],[ID_PRODUCTOS]],PRODUCTOS[#All],2,0)</f>
        <v>Relojes de Oro Amarillo 18k</v>
      </c>
      <c r="E456" s="11" t="str">
        <f>VLOOKUP(JOYERIA_JPV[[#This Row],[ID_PRODUCTOS]],PRODUCTOS[#All],3,0)</f>
        <v>https://zlotychlopak.pl/104676-large_default/amarillo-14k-585-oro-reloj-de-pulsera-para-senora-geneve-lw078ydglbw008y.jpg</v>
      </c>
      <c r="F456">
        <v>10001</v>
      </c>
      <c r="G456" s="1" t="s">
        <v>41</v>
      </c>
      <c r="H456" s="1" t="str">
        <f>VLOOKUP(JOYERIA_JPV[[#This Row],[ID_VENDEDOR]],FOTO_VENDEDOR[#All],3,0)</f>
        <v>https://dl.dropbox.com/s/4bz1xriny7ro04g/A40.png</v>
      </c>
      <c r="I456">
        <v>14</v>
      </c>
      <c r="J456">
        <v>638.27</v>
      </c>
      <c r="K456">
        <v>800</v>
      </c>
      <c r="L456" s="2">
        <v>44287</v>
      </c>
    </row>
    <row r="457" spans="1:12" x14ac:dyDescent="0.25">
      <c r="A457">
        <v>456</v>
      </c>
      <c r="B457" t="s">
        <v>29</v>
      </c>
      <c r="C457" s="4">
        <v>12</v>
      </c>
      <c r="D457" s="4" t="str">
        <f>VLOOKUP(JOYERIA_JPV[[#This Row],[ID_PRODUCTOS]],PRODUCTOS[#All],2,0)</f>
        <v>Cufflinks de Plata 925</v>
      </c>
      <c r="E457" s="11" t="str">
        <f>VLOOKUP(JOYERIA_JPV[[#This Row],[ID_PRODUCTOS]],PRODUCTOS[#All],3,0)</f>
        <v>https://www.mesaregalos.mx/wp-content/uploads/2021/08/Cufflinks_20Pliage_20_20Sterling_20silver_06753810000001_STQP.png</v>
      </c>
      <c r="F457">
        <v>10002</v>
      </c>
      <c r="G457" s="1" t="s">
        <v>43</v>
      </c>
      <c r="H457" s="1" t="str">
        <f>VLOOKUP(JOYERIA_JPV[[#This Row],[ID_VENDEDOR]],FOTO_VENDEDOR[#All],3,0)</f>
        <v>https://dl.dropbox.com/s/yxe96df3xrzoc4y/A44.png</v>
      </c>
      <c r="I457">
        <v>40</v>
      </c>
      <c r="J457">
        <v>1265.2</v>
      </c>
      <c r="K457">
        <v>1800</v>
      </c>
      <c r="L457" s="2">
        <v>44288</v>
      </c>
    </row>
    <row r="458" spans="1:12" x14ac:dyDescent="0.25">
      <c r="A458">
        <v>457</v>
      </c>
      <c r="B458" t="s">
        <v>6</v>
      </c>
      <c r="C458" s="4">
        <v>13</v>
      </c>
      <c r="D458" s="4" t="str">
        <f>VLOOKUP(JOYERIA_JPV[[#This Row],[ID_PRODUCTOS]],PRODUCTOS[#All],2,0)</f>
        <v>Pendientes de Diamantes en Oro Blanco 14k</v>
      </c>
      <c r="E458" s="11" t="str">
        <f>VLOOKUP(JOYERIA_JPV[[#This Row],[ID_PRODUCTOS]],PRODUCTOS[#All],3,0)</f>
        <v>https://i.pinimg.com/originals/ef/2f/1e/ef2f1e78cb0658f1626038cefbdca0f7.png</v>
      </c>
      <c r="F458">
        <v>10003</v>
      </c>
      <c r="G458" s="1" t="s">
        <v>45</v>
      </c>
      <c r="H458" s="1" t="str">
        <f>VLOOKUP(JOYERIA_JPV[[#This Row],[ID_VENDEDOR]],FOTO_VENDEDOR[#All],3,0)</f>
        <v>https://dl.dropboxusercontent.com/s/2lks10yyiurw2b0/A33.png</v>
      </c>
      <c r="I458">
        <v>37</v>
      </c>
      <c r="J458">
        <v>352.49</v>
      </c>
      <c r="K458">
        <v>500</v>
      </c>
      <c r="L458" s="2">
        <v>44289</v>
      </c>
    </row>
    <row r="459" spans="1:12" x14ac:dyDescent="0.25">
      <c r="A459">
        <v>458</v>
      </c>
      <c r="B459" t="s">
        <v>7</v>
      </c>
      <c r="C459" s="4">
        <v>14</v>
      </c>
      <c r="D459" s="4" t="str">
        <f>VLOOKUP(JOYERIA_JPV[[#This Row],[ID_PRODUCTOS]],PRODUCTOS[#All],2,0)</f>
        <v>Anillos de Compromiso con Diamante</v>
      </c>
      <c r="E459" s="11" t="str">
        <f>VLOOKUP(JOYERIA_JPV[[#This Row],[ID_PRODUCTOS]],PRODUCTOS[#All],3,0)</f>
        <v>https://www.elrubi.es/wp-content/uploads/2019/03/Anillo-de-compromiso-con-piedra-diamante-1.png</v>
      </c>
      <c r="F459">
        <v>10004</v>
      </c>
      <c r="G459" s="1" t="s">
        <v>47</v>
      </c>
      <c r="H459" s="1" t="str">
        <f>VLOOKUP(JOYERIA_JPV[[#This Row],[ID_VENDEDOR]],FOTO_VENDEDOR[#All],3,0)</f>
        <v>https://dl.dropbox.com/s/zgx7g0h0mxubhao/A21.png</v>
      </c>
      <c r="I459">
        <v>25</v>
      </c>
      <c r="J459">
        <v>938.42</v>
      </c>
      <c r="K459">
        <v>1100</v>
      </c>
      <c r="L459" s="2">
        <v>44290</v>
      </c>
    </row>
    <row r="460" spans="1:12" x14ac:dyDescent="0.25">
      <c r="A460">
        <v>459</v>
      </c>
      <c r="B460" t="s">
        <v>8</v>
      </c>
      <c r="C460" s="4">
        <v>15</v>
      </c>
      <c r="D460" s="4" t="str">
        <f>VLOOKUP(JOYERIA_JPV[[#This Row],[ID_PRODUCTOS]],PRODUCTOS[#All],2,0)</f>
        <v>Brazaletes de Cuero con Detalles en Plata</v>
      </c>
      <c r="E460" s="11" t="str">
        <f>VLOOKUP(JOYERIA_JPV[[#This Row],[ID_PRODUCTOS]],PRODUCTOS[#All],3,0)</f>
        <v>https://global.zancangioielli.com/11031-large_default/pulsera-zancan-de-plata-y-piel-con-pluma.jpg</v>
      </c>
      <c r="F460">
        <v>10005</v>
      </c>
      <c r="G460" s="1" t="s">
        <v>49</v>
      </c>
      <c r="H460" s="1" t="str">
        <f>VLOOKUP(JOYERIA_JPV[[#This Row],[ID_VENDEDOR]],FOTO_VENDEDOR[#All],3,0)</f>
        <v>https://dl.dropboxusercontent.com/s/id0gj57k6z3m73q/A34.png</v>
      </c>
      <c r="I460">
        <v>34</v>
      </c>
      <c r="J460">
        <v>572.95000000000005</v>
      </c>
      <c r="K460">
        <v>800</v>
      </c>
      <c r="L460" s="2">
        <v>44291</v>
      </c>
    </row>
    <row r="461" spans="1:12" x14ac:dyDescent="0.25">
      <c r="A461">
        <v>460</v>
      </c>
      <c r="B461" t="s">
        <v>12</v>
      </c>
      <c r="C461" s="4">
        <v>16</v>
      </c>
      <c r="D461" s="4" t="str">
        <f>VLOOKUP(JOYERIA_JPV[[#This Row],[ID_PRODUCTOS]],PRODUCTOS[#All],2,0)</f>
        <v>Relojes de Plata con Correa de Cuero</v>
      </c>
      <c r="E461" s="11" t="str">
        <f>VLOOKUP(JOYERIA_JPV[[#This Row],[ID_PRODUCTOS]],PRODUCTOS[#All],3,0)</f>
        <v>https://festina.cl/22062-large_default/timeless-chronograph-f16760-7-con-esfera-azul.jpg</v>
      </c>
      <c r="F461">
        <v>10006</v>
      </c>
      <c r="G461" s="1" t="s">
        <v>51</v>
      </c>
      <c r="H461" s="1" t="str">
        <f>VLOOKUP(JOYERIA_JPV[[#This Row],[ID_VENDEDOR]],FOTO_VENDEDOR[#All],3,0)</f>
        <v>https://dl.dropbox.com/s/1f9hzgblcmuen4a/A10.png</v>
      </c>
      <c r="I461">
        <v>44</v>
      </c>
      <c r="J461">
        <v>1667.47</v>
      </c>
      <c r="K461">
        <v>2200</v>
      </c>
      <c r="L461" s="2">
        <v>44292</v>
      </c>
    </row>
    <row r="462" spans="1:12" x14ac:dyDescent="0.25">
      <c r="A462">
        <v>461</v>
      </c>
      <c r="B462" t="s">
        <v>27</v>
      </c>
      <c r="C462" s="4">
        <v>17</v>
      </c>
      <c r="D462" s="4" t="str">
        <f>VLOOKUP(JOYERIA_JPV[[#This Row],[ID_PRODUCTOS]],PRODUCTOS[#All],2,0)</f>
        <v>Broches de Oro con Piedras Preciosas</v>
      </c>
      <c r="E4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462">
        <v>10007</v>
      </c>
      <c r="G462" s="1" t="s">
        <v>53</v>
      </c>
      <c r="H462" s="1" t="str">
        <f>VLOOKUP(JOYERIA_JPV[[#This Row],[ID_VENDEDOR]],FOTO_VENDEDOR[#All],3,0)</f>
        <v>https://dl.dropbox.com/s/jveyj0btov87izo/A38.png</v>
      </c>
      <c r="I462">
        <v>21</v>
      </c>
      <c r="J462">
        <v>216.19</v>
      </c>
      <c r="K462">
        <v>300</v>
      </c>
      <c r="L462" s="2">
        <v>44293</v>
      </c>
    </row>
    <row r="463" spans="1:12" x14ac:dyDescent="0.25">
      <c r="A463">
        <v>462</v>
      </c>
      <c r="B463" t="s">
        <v>22</v>
      </c>
      <c r="C463" s="4">
        <v>18</v>
      </c>
      <c r="D463" s="4" t="str">
        <f>VLOOKUP(JOYERIA_JPV[[#This Row],[ID_PRODUCTOS]],PRODUCTOS[#All],2,0)</f>
        <v>Anillos de Moda con Gemas Coloridas</v>
      </c>
      <c r="E4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463">
        <v>10008</v>
      </c>
      <c r="G463" s="1" t="s">
        <v>73</v>
      </c>
      <c r="H463" s="1" t="str">
        <f>VLOOKUP(JOYERIA_JPV[[#This Row],[ID_VENDEDOR]],FOTO_VENDEDOR[#All],3,0)</f>
        <v>https://dl.dropbox.com/s/z4geyw1u2psmm47/A16.png</v>
      </c>
      <c r="I463">
        <v>4</v>
      </c>
      <c r="J463">
        <v>1063.04</v>
      </c>
      <c r="K463">
        <v>1500</v>
      </c>
      <c r="L463" s="2">
        <v>44294</v>
      </c>
    </row>
    <row r="464" spans="1:12" x14ac:dyDescent="0.25">
      <c r="A464">
        <v>463</v>
      </c>
      <c r="B464" t="s">
        <v>14</v>
      </c>
      <c r="C464" s="4">
        <v>19</v>
      </c>
      <c r="D464" s="4" t="str">
        <f>VLOOKUP(JOYERIA_JPV[[#This Row],[ID_PRODUCTOS]],PRODUCTOS[#All],2,0)</f>
        <v>Collares de Perlas Naturales</v>
      </c>
      <c r="E464" s="11" t="str">
        <f>VLOOKUP(JOYERIA_JPV[[#This Row],[ID_PRODUCTOS]],PRODUCTOS[#All],3,0)</f>
        <v>https://yanesmadrid.com/10619-large_default/collar-bolzano-perlas-plata-dorada.jpg</v>
      </c>
      <c r="F464">
        <v>10009</v>
      </c>
      <c r="G464" s="1" t="s">
        <v>57</v>
      </c>
      <c r="H464" s="1" t="str">
        <f>VLOOKUP(JOYERIA_JPV[[#This Row],[ID_VENDEDOR]],FOTO_VENDEDOR[#All],3,0)</f>
        <v>https://dl.dropbox.com/s/0jkab8w6ie0h91z/A42.png</v>
      </c>
      <c r="I464">
        <v>42</v>
      </c>
      <c r="J464">
        <v>757.81</v>
      </c>
      <c r="K464">
        <v>950</v>
      </c>
      <c r="L464" s="2">
        <v>44295</v>
      </c>
    </row>
    <row r="465" spans="1:12" x14ac:dyDescent="0.25">
      <c r="A465">
        <v>464</v>
      </c>
      <c r="B465" t="s">
        <v>8</v>
      </c>
      <c r="C465" s="4">
        <v>20</v>
      </c>
      <c r="D465" s="4" t="str">
        <f>VLOOKUP(JOYERIA_JPV[[#This Row],[ID_PRODUCTOS]],PRODUCTOS[#All],2,0)</f>
        <v>Cadenas de Oro con Colgantes Personalizados</v>
      </c>
      <c r="E465" s="11" t="str">
        <f>VLOOKUP(JOYERIA_JPV[[#This Row],[ID_PRODUCTOS]],PRODUCTOS[#All],3,0)</f>
        <v>https://www.joyeriasanchez.com/50236-large_default/gargantilla-visalia-personalizada-oro-18k.jpg</v>
      </c>
      <c r="F465">
        <v>10001</v>
      </c>
      <c r="G465" s="1" t="s">
        <v>41</v>
      </c>
      <c r="H465" s="1" t="str">
        <f>VLOOKUP(JOYERIA_JPV[[#This Row],[ID_VENDEDOR]],FOTO_VENDEDOR[#All],3,0)</f>
        <v>https://dl.dropbox.com/s/4bz1xriny7ro04g/A40.png</v>
      </c>
      <c r="I465">
        <v>4</v>
      </c>
      <c r="J465">
        <v>211.41</v>
      </c>
      <c r="K465">
        <v>300</v>
      </c>
      <c r="L465" s="2">
        <v>44296</v>
      </c>
    </row>
    <row r="466" spans="1:12" x14ac:dyDescent="0.25">
      <c r="A466">
        <v>465</v>
      </c>
      <c r="B466" t="s">
        <v>14</v>
      </c>
      <c r="C466" s="4">
        <v>1</v>
      </c>
      <c r="D466" s="4" t="str">
        <f>VLOOKUP(JOYERIA_JPV[[#This Row],[ID_PRODUCTOS]],PRODUCTOS[#All],2,0)</f>
        <v>ANilloS de ORO 18k</v>
      </c>
      <c r="E466" s="11" t="str">
        <f>VLOOKUP(JOYERIA_JPV[[#This Row],[ID_PRODUCTOS]],PRODUCTOS[#All],3,0)</f>
        <v>https://i.pinimg.com/originals/99/f6/cc/99f6cc0f226be0aa4d25ea9959e06099.png</v>
      </c>
      <c r="F466">
        <v>10002</v>
      </c>
      <c r="G466" s="1" t="s">
        <v>43</v>
      </c>
      <c r="H466" s="1" t="str">
        <f>VLOOKUP(JOYERIA_JPV[[#This Row],[ID_VENDEDOR]],FOTO_VENDEDOR[#All],3,0)</f>
        <v>https://dl.dropbox.com/s/yxe96df3xrzoc4y/A44.png</v>
      </c>
      <c r="I466">
        <v>42</v>
      </c>
      <c r="J466">
        <v>1483.61</v>
      </c>
      <c r="K466">
        <v>2000</v>
      </c>
      <c r="L466" s="2">
        <v>44297</v>
      </c>
    </row>
    <row r="467" spans="1:12" x14ac:dyDescent="0.25">
      <c r="A467">
        <v>466</v>
      </c>
      <c r="B467" t="s">
        <v>26</v>
      </c>
      <c r="C467" s="4">
        <v>2</v>
      </c>
      <c r="D467" s="4" t="str">
        <f>VLOOKUP(JOYERIA_JPV[[#This Row],[ID_PRODUCTOS]],PRODUCTOS[#All],2,0)</f>
        <v>aReTes de PLATA 925</v>
      </c>
      <c r="E467" s="11" t="str">
        <f>VLOOKUP(JOYERIA_JPV[[#This Row],[ID_PRODUCTOS]],PRODUCTOS[#All],3,0)</f>
        <v>https://baroqoficial.com/cdn/shop/products/Aretesdeplata925.png?v=1643904073&amp;width=2048</v>
      </c>
      <c r="F467">
        <v>10003</v>
      </c>
      <c r="G467" s="1" t="s">
        <v>45</v>
      </c>
      <c r="H467" s="1" t="str">
        <f>VLOOKUP(JOYERIA_JPV[[#This Row],[ID_VENDEDOR]],FOTO_VENDEDOR[#All],3,0)</f>
        <v>https://dl.dropboxusercontent.com/s/2lks10yyiurw2b0/A33.png</v>
      </c>
      <c r="I467">
        <v>36</v>
      </c>
      <c r="J467">
        <v>1049.51</v>
      </c>
      <c r="K467">
        <v>1300</v>
      </c>
      <c r="L467" s="2">
        <v>44298</v>
      </c>
    </row>
    <row r="468" spans="1:12" x14ac:dyDescent="0.25">
      <c r="A468">
        <v>467</v>
      </c>
      <c r="B468" t="s">
        <v>15</v>
      </c>
      <c r="C468" s="4">
        <v>3</v>
      </c>
      <c r="D468" s="4" t="str">
        <f>VLOOKUP(JOYERIA_JPV[[#This Row],[ID_PRODUCTOS]],PRODUCTOS[#All],2,0)</f>
        <v>bRazaleteS de ORO BLANCO 14k</v>
      </c>
      <c r="E4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468">
        <v>10004</v>
      </c>
      <c r="G468" s="1" t="s">
        <v>47</v>
      </c>
      <c r="H468" s="1" t="str">
        <f>VLOOKUP(JOYERIA_JPV[[#This Row],[ID_VENDEDOR]],FOTO_VENDEDOR[#All],3,0)</f>
        <v>https://dl.dropbox.com/s/zgx7g0h0mxubhao/A21.png</v>
      </c>
      <c r="I468">
        <v>32</v>
      </c>
      <c r="J468">
        <v>966.38</v>
      </c>
      <c r="K468">
        <v>1200</v>
      </c>
      <c r="L468" s="2">
        <v>44299</v>
      </c>
    </row>
    <row r="469" spans="1:12" x14ac:dyDescent="0.25">
      <c r="A469">
        <v>468</v>
      </c>
      <c r="B469" t="s">
        <v>10</v>
      </c>
      <c r="C469" s="4">
        <v>4</v>
      </c>
      <c r="D469" s="4" t="str">
        <f>VLOOKUP(JOYERIA_JPV[[#This Row],[ID_PRODUCTOS]],PRODUCTOS[#All],2,0)</f>
        <v>CoLLaRes de ORO AMARILLO 18k con DIAMANTES</v>
      </c>
      <c r="E469" s="11" t="str">
        <f>VLOOKUP(JOYERIA_JPV[[#This Row],[ID_PRODUCTOS]],PRODUCTOS[#All],3,0)</f>
        <v>https://img.edenly.com/pt/40/precioso-secreto-n8__8047249_1.png</v>
      </c>
      <c r="F469">
        <v>10005</v>
      </c>
      <c r="G469" s="1" t="s">
        <v>49</v>
      </c>
      <c r="H469" s="1" t="str">
        <f>VLOOKUP(JOYERIA_JPV[[#This Row],[ID_VENDEDOR]],FOTO_VENDEDOR[#All],3,0)</f>
        <v>https://dl.dropboxusercontent.com/s/id0gj57k6z3m73q/A34.png</v>
      </c>
      <c r="I469">
        <v>33</v>
      </c>
      <c r="J469">
        <v>938.42</v>
      </c>
      <c r="K469">
        <v>1100</v>
      </c>
      <c r="L469" s="2">
        <v>44300</v>
      </c>
    </row>
    <row r="470" spans="1:12" x14ac:dyDescent="0.25">
      <c r="A470">
        <v>469</v>
      </c>
      <c r="B470" t="s">
        <v>5</v>
      </c>
      <c r="C470" s="4">
        <v>5</v>
      </c>
      <c r="D470" s="4" t="str">
        <f>VLOOKUP(JOYERIA_JPV[[#This Row],[ID_PRODUCTOS]],PRODUCTOS[#All],2,0)</f>
        <v>pUlseraS de PLATA RODIADA 925</v>
      </c>
      <c r="E4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470">
        <v>10006</v>
      </c>
      <c r="G470" s="1" t="s">
        <v>51</v>
      </c>
      <c r="H470" s="1" t="str">
        <f>VLOOKUP(JOYERIA_JPV[[#This Row],[ID_VENDEDOR]],FOTO_VENDEDOR[#All],3,0)</f>
        <v>https://dl.dropbox.com/s/1f9hzgblcmuen4a/A10.png</v>
      </c>
      <c r="I470">
        <v>10</v>
      </c>
      <c r="J470">
        <v>1053.78</v>
      </c>
      <c r="K470">
        <v>1500</v>
      </c>
      <c r="L470" s="2">
        <v>44301</v>
      </c>
    </row>
    <row r="471" spans="1:12" x14ac:dyDescent="0.25">
      <c r="A471">
        <v>470</v>
      </c>
      <c r="B471" t="s">
        <v>21</v>
      </c>
      <c r="C471" s="4">
        <v>6</v>
      </c>
      <c r="D471" s="4" t="str">
        <f>VLOOKUP(JOYERIA_JPV[[#This Row],[ID_PRODUCTOS]],PRODUCTOS[#All],2,0)</f>
        <v>broches de PLATINO con PIEDRAS PRECIO$AS</v>
      </c>
      <c r="E4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471">
        <v>10007</v>
      </c>
      <c r="G471" s="1" t="s">
        <v>53</v>
      </c>
      <c r="H471" s="1" t="str">
        <f>VLOOKUP(JOYERIA_JPV[[#This Row],[ID_VENDEDOR]],FOTO_VENDEDOR[#All],3,0)</f>
        <v>https://dl.dropbox.com/s/jveyj0btov87izo/A38.png</v>
      </c>
      <c r="I471">
        <v>11</v>
      </c>
      <c r="J471">
        <v>645.70000000000005</v>
      </c>
      <c r="K471">
        <v>900</v>
      </c>
      <c r="L471" s="2">
        <v>44302</v>
      </c>
    </row>
    <row r="472" spans="1:12" x14ac:dyDescent="0.25">
      <c r="A472">
        <v>471</v>
      </c>
      <c r="B472" t="s">
        <v>5</v>
      </c>
      <c r="C472" s="4">
        <v>7</v>
      </c>
      <c r="D472" s="4" t="str">
        <f>VLOOKUP(JOYERIA_JPV[[#This Row],[ID_PRODUCTOS]],PRODUCTOS[#All],2,0)</f>
        <v>caDEnas de ORO ROSA 10k</v>
      </c>
      <c r="E472" s="11" t="str">
        <f>VLOOKUP(JOYERIA_JPV[[#This Row],[ID_PRODUCTOS]],PRODUCTOS[#All],3,0)</f>
        <v>https://russiangold.com/78813-large_default/amarillo-italiano-14k-585-oro-nuevo-figaro-cadena-solida-cc042y.jpg</v>
      </c>
      <c r="F472">
        <v>10008</v>
      </c>
      <c r="G472" s="1" t="s">
        <v>73</v>
      </c>
      <c r="H472" s="1" t="str">
        <f>VLOOKUP(JOYERIA_JPV[[#This Row],[ID_VENDEDOR]],FOTO_VENDEDOR[#All],3,0)</f>
        <v>https://dl.dropbox.com/s/z4geyw1u2psmm47/A16.png</v>
      </c>
      <c r="I472">
        <v>4</v>
      </c>
      <c r="J472">
        <v>1063.04</v>
      </c>
      <c r="K472">
        <v>1500</v>
      </c>
      <c r="L472" s="2">
        <v>44303</v>
      </c>
    </row>
    <row r="473" spans="1:12" x14ac:dyDescent="0.25">
      <c r="A473">
        <v>472</v>
      </c>
      <c r="B473" t="s">
        <v>8</v>
      </c>
      <c r="C473" s="4">
        <v>8</v>
      </c>
      <c r="D473" s="4" t="str">
        <f>VLOOKUP(JOYERIA_JPV[[#This Row],[ID_PRODUCTOS]],PRODUCTOS[#All],2,0)</f>
        <v>TObilleRas de ORO AMARILLO 14k</v>
      </c>
      <c r="E473" s="11" t="str">
        <f>VLOOKUP(JOYERIA_JPV[[#This Row],[ID_PRODUCTOS]],PRODUCTOS[#All],3,0)</f>
        <v>https://www.joseluisjoyerias.com/adm/files/FOTOS/PULSERA_ORO_JOSELUIS_718SPU24FK481A19_1.webp</v>
      </c>
      <c r="F473">
        <v>10009</v>
      </c>
      <c r="G473" s="1" t="s">
        <v>57</v>
      </c>
      <c r="H473" s="1" t="str">
        <f>VLOOKUP(JOYERIA_JPV[[#This Row],[ID_VENDEDOR]],FOTO_VENDEDOR[#All],3,0)</f>
        <v>https://dl.dropbox.com/s/0jkab8w6ie0h91z/A42.png</v>
      </c>
      <c r="I473">
        <v>4</v>
      </c>
      <c r="J473">
        <v>938.42</v>
      </c>
      <c r="K473">
        <v>1100</v>
      </c>
      <c r="L473" s="2">
        <v>44304</v>
      </c>
    </row>
    <row r="474" spans="1:12" x14ac:dyDescent="0.25">
      <c r="A474">
        <v>473</v>
      </c>
      <c r="B474" t="s">
        <v>20</v>
      </c>
      <c r="C474" s="4">
        <v>9</v>
      </c>
      <c r="D474" s="4" t="str">
        <f>VLOOKUP(JOYERIA_JPV[[#This Row],[ID_PRODUCTOS]],PRODUCTOS[#All],2,0)</f>
        <v>CHARms de PLATA 925 CON INICIALES</v>
      </c>
      <c r="E4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474">
        <v>10001</v>
      </c>
      <c r="G474" s="1" t="s">
        <v>41</v>
      </c>
      <c r="H474" s="1" t="str">
        <f>VLOOKUP(JOYERIA_JPV[[#This Row],[ID_VENDEDOR]],FOTO_VENDEDOR[#All],3,0)</f>
        <v>https://dl.dropbox.com/s/4bz1xriny7ro04g/A40.png</v>
      </c>
      <c r="I474">
        <v>21</v>
      </c>
      <c r="J474">
        <v>836.75</v>
      </c>
      <c r="K474">
        <v>1000</v>
      </c>
      <c r="L474" s="2">
        <v>44305</v>
      </c>
    </row>
    <row r="475" spans="1:12" x14ac:dyDescent="0.25">
      <c r="A475">
        <v>474</v>
      </c>
      <c r="B475" t="s">
        <v>5</v>
      </c>
      <c r="C475" s="4">
        <v>10</v>
      </c>
      <c r="D475" s="4" t="str">
        <f>VLOOKUP(JOYERIA_JPV[[#This Row],[ID_PRODUCTOS]],PRODUCTOS[#All],2,0)</f>
        <v>meDalLoneS de ORO 18k CON FOTO</v>
      </c>
      <c r="E475" s="11" t="str">
        <f>VLOOKUP(JOYERIA_JPV[[#This Row],[ID_PRODUCTOS]],PRODUCTOS[#All],3,0)</f>
        <v>https://russiangold.com/111274-product_zoom/colgante-de-oro-rosa-rojo-14k-585-carretera-de-medusa-griega-cpn053r.jpg</v>
      </c>
      <c r="F475">
        <v>10002</v>
      </c>
      <c r="G475" s="1" t="s">
        <v>43</v>
      </c>
      <c r="H475" s="1" t="str">
        <f>VLOOKUP(JOYERIA_JPV[[#This Row],[ID_VENDEDOR]],FOTO_VENDEDOR[#All],3,0)</f>
        <v>https://dl.dropbox.com/s/yxe96df3xrzoc4y/A44.png</v>
      </c>
      <c r="I475">
        <v>4</v>
      </c>
      <c r="J475">
        <v>966.38</v>
      </c>
      <c r="K475">
        <v>1200</v>
      </c>
      <c r="L475" s="2">
        <v>44306</v>
      </c>
    </row>
    <row r="476" spans="1:12" x14ac:dyDescent="0.25">
      <c r="A476">
        <v>475</v>
      </c>
      <c r="B476" t="s">
        <v>11</v>
      </c>
      <c r="C476" s="4">
        <v>11</v>
      </c>
      <c r="D476" s="4" t="str">
        <f>VLOOKUP(JOYERIA_JPV[[#This Row],[ID_PRODUCTOS]],PRODUCTOS[#All],2,0)</f>
        <v>Relojes de Oro Amarillo 18k</v>
      </c>
      <c r="E476" s="11" t="str">
        <f>VLOOKUP(JOYERIA_JPV[[#This Row],[ID_PRODUCTOS]],PRODUCTOS[#All],3,0)</f>
        <v>https://zlotychlopak.pl/104676-large_default/amarillo-14k-585-oro-reloj-de-pulsera-para-senora-geneve-lw078ydglbw008y.jpg</v>
      </c>
      <c r="F476">
        <v>10003</v>
      </c>
      <c r="G476" s="1" t="s">
        <v>45</v>
      </c>
      <c r="H476" s="1" t="str">
        <f>VLOOKUP(JOYERIA_JPV[[#This Row],[ID_VENDEDOR]],FOTO_VENDEDOR[#All],3,0)</f>
        <v>https://dl.dropboxusercontent.com/s/2lks10yyiurw2b0/A33.png</v>
      </c>
      <c r="I476">
        <v>45</v>
      </c>
      <c r="J476">
        <v>638.27</v>
      </c>
      <c r="K476">
        <v>800</v>
      </c>
      <c r="L476" s="2">
        <v>44307</v>
      </c>
    </row>
    <row r="477" spans="1:12" x14ac:dyDescent="0.25">
      <c r="A477">
        <v>476</v>
      </c>
      <c r="B477" t="s">
        <v>8</v>
      </c>
      <c r="C477" s="4">
        <v>12</v>
      </c>
      <c r="D477" s="4" t="str">
        <f>VLOOKUP(JOYERIA_JPV[[#This Row],[ID_PRODUCTOS]],PRODUCTOS[#All],2,0)</f>
        <v>Cufflinks de Plata 925</v>
      </c>
      <c r="E477" s="11" t="str">
        <f>VLOOKUP(JOYERIA_JPV[[#This Row],[ID_PRODUCTOS]],PRODUCTOS[#All],3,0)</f>
        <v>https://www.mesaregalos.mx/wp-content/uploads/2021/08/Cufflinks_20Pliage_20_20Sterling_20silver_06753810000001_STQP.png</v>
      </c>
      <c r="F477">
        <v>10004</v>
      </c>
      <c r="G477" s="1" t="s">
        <v>47</v>
      </c>
      <c r="H477" s="1" t="str">
        <f>VLOOKUP(JOYERIA_JPV[[#This Row],[ID_VENDEDOR]],FOTO_VENDEDOR[#All],3,0)</f>
        <v>https://dl.dropbox.com/s/zgx7g0h0mxubhao/A21.png</v>
      </c>
      <c r="I477">
        <v>4</v>
      </c>
      <c r="J477">
        <v>1265.2</v>
      </c>
      <c r="K477">
        <v>1800</v>
      </c>
      <c r="L477" s="2">
        <v>44308</v>
      </c>
    </row>
    <row r="478" spans="1:12" x14ac:dyDescent="0.25">
      <c r="A478">
        <v>477</v>
      </c>
      <c r="B478" t="s">
        <v>5</v>
      </c>
      <c r="C478" s="4">
        <v>13</v>
      </c>
      <c r="D478" s="4" t="str">
        <f>VLOOKUP(JOYERIA_JPV[[#This Row],[ID_PRODUCTOS]],PRODUCTOS[#All],2,0)</f>
        <v>Pendientes de Diamantes en Oro Blanco 14k</v>
      </c>
      <c r="E478" s="11" t="str">
        <f>VLOOKUP(JOYERIA_JPV[[#This Row],[ID_PRODUCTOS]],PRODUCTOS[#All],3,0)</f>
        <v>https://i.pinimg.com/originals/ef/2f/1e/ef2f1e78cb0658f1626038cefbdca0f7.png</v>
      </c>
      <c r="F478">
        <v>10005</v>
      </c>
      <c r="G478" s="1" t="s">
        <v>49</v>
      </c>
      <c r="H478" s="1" t="str">
        <f>VLOOKUP(JOYERIA_JPV[[#This Row],[ID_VENDEDOR]],FOTO_VENDEDOR[#All],3,0)</f>
        <v>https://dl.dropboxusercontent.com/s/id0gj57k6z3m73q/A34.png</v>
      </c>
      <c r="I478">
        <v>10</v>
      </c>
      <c r="J478">
        <v>352.49</v>
      </c>
      <c r="K478">
        <v>500</v>
      </c>
      <c r="L478" s="2">
        <v>44309</v>
      </c>
    </row>
    <row r="479" spans="1:12" x14ac:dyDescent="0.25">
      <c r="A479">
        <v>478</v>
      </c>
      <c r="B479" t="s">
        <v>9</v>
      </c>
      <c r="C479" s="4">
        <v>14</v>
      </c>
      <c r="D479" s="4" t="str">
        <f>VLOOKUP(JOYERIA_JPV[[#This Row],[ID_PRODUCTOS]],PRODUCTOS[#All],2,0)</f>
        <v>Anillos de Compromiso con Diamante</v>
      </c>
      <c r="E479" s="11" t="str">
        <f>VLOOKUP(JOYERIA_JPV[[#This Row],[ID_PRODUCTOS]],PRODUCTOS[#All],3,0)</f>
        <v>https://www.elrubi.es/wp-content/uploads/2019/03/Anillo-de-compromiso-con-piedra-diamante-1.png</v>
      </c>
      <c r="F479">
        <v>10006</v>
      </c>
      <c r="G479" s="1" t="s">
        <v>51</v>
      </c>
      <c r="H479" s="1" t="str">
        <f>VLOOKUP(JOYERIA_JPV[[#This Row],[ID_VENDEDOR]],FOTO_VENDEDOR[#All],3,0)</f>
        <v>https://dl.dropbox.com/s/1f9hzgblcmuen4a/A10.png</v>
      </c>
      <c r="I479">
        <v>41</v>
      </c>
      <c r="J479">
        <v>938.42</v>
      </c>
      <c r="K479">
        <v>1100</v>
      </c>
      <c r="L479" s="2">
        <v>44310</v>
      </c>
    </row>
    <row r="480" spans="1:12" x14ac:dyDescent="0.25">
      <c r="A480">
        <v>479</v>
      </c>
      <c r="B480" t="s">
        <v>9</v>
      </c>
      <c r="C480" s="4">
        <v>15</v>
      </c>
      <c r="D480" s="4" t="str">
        <f>VLOOKUP(JOYERIA_JPV[[#This Row],[ID_PRODUCTOS]],PRODUCTOS[#All],2,0)</f>
        <v>Brazaletes de Cuero con Detalles en Plata</v>
      </c>
      <c r="E480" s="11" t="str">
        <f>VLOOKUP(JOYERIA_JPV[[#This Row],[ID_PRODUCTOS]],PRODUCTOS[#All],3,0)</f>
        <v>https://global.zancangioielli.com/11031-large_default/pulsera-zancan-de-plata-y-piel-con-pluma.jpg</v>
      </c>
      <c r="F480">
        <v>10007</v>
      </c>
      <c r="G480" s="1" t="s">
        <v>53</v>
      </c>
      <c r="H480" s="1" t="str">
        <f>VLOOKUP(JOYERIA_JPV[[#This Row],[ID_VENDEDOR]],FOTO_VENDEDOR[#All],3,0)</f>
        <v>https://dl.dropbox.com/s/jveyj0btov87izo/A38.png</v>
      </c>
      <c r="I480">
        <v>41</v>
      </c>
      <c r="J480">
        <v>572.95000000000005</v>
      </c>
      <c r="K480">
        <v>800</v>
      </c>
      <c r="L480" s="2">
        <v>44311</v>
      </c>
    </row>
    <row r="481" spans="1:12" x14ac:dyDescent="0.25">
      <c r="A481">
        <v>480</v>
      </c>
      <c r="B481" t="s">
        <v>6</v>
      </c>
      <c r="C481" s="4">
        <v>16</v>
      </c>
      <c r="D481" s="4" t="str">
        <f>VLOOKUP(JOYERIA_JPV[[#This Row],[ID_PRODUCTOS]],PRODUCTOS[#All],2,0)</f>
        <v>Relojes de Plata con Correa de Cuero</v>
      </c>
      <c r="E481" s="11" t="str">
        <f>VLOOKUP(JOYERIA_JPV[[#This Row],[ID_PRODUCTOS]],PRODUCTOS[#All],3,0)</f>
        <v>https://festina.cl/22062-large_default/timeless-chronograph-f16760-7-con-esfera-azul.jpg</v>
      </c>
      <c r="F481">
        <v>10008</v>
      </c>
      <c r="G481" s="1" t="s">
        <v>73</v>
      </c>
      <c r="H481" s="1" t="str">
        <f>VLOOKUP(JOYERIA_JPV[[#This Row],[ID_VENDEDOR]],FOTO_VENDEDOR[#All],3,0)</f>
        <v>https://dl.dropbox.com/s/z4geyw1u2psmm47/A16.png</v>
      </c>
      <c r="I481">
        <v>41</v>
      </c>
      <c r="J481">
        <v>1667.47</v>
      </c>
      <c r="K481">
        <v>2200</v>
      </c>
      <c r="L481" s="2">
        <v>44312</v>
      </c>
    </row>
    <row r="482" spans="1:12" x14ac:dyDescent="0.25">
      <c r="A482">
        <v>481</v>
      </c>
      <c r="B482" t="s">
        <v>26</v>
      </c>
      <c r="C482" s="4">
        <v>17</v>
      </c>
      <c r="D482" s="4" t="str">
        <f>VLOOKUP(JOYERIA_JPV[[#This Row],[ID_PRODUCTOS]],PRODUCTOS[#All],2,0)</f>
        <v>Broches de Oro con Piedras Preciosas</v>
      </c>
      <c r="E4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482">
        <v>10009</v>
      </c>
      <c r="G482" s="1" t="s">
        <v>57</v>
      </c>
      <c r="H482" s="1" t="str">
        <f>VLOOKUP(JOYERIA_JPV[[#This Row],[ID_VENDEDOR]],FOTO_VENDEDOR[#All],3,0)</f>
        <v>https://dl.dropbox.com/s/0jkab8w6ie0h91z/A42.png</v>
      </c>
      <c r="I482">
        <v>36</v>
      </c>
      <c r="J482">
        <v>216.19</v>
      </c>
      <c r="K482">
        <v>300</v>
      </c>
      <c r="L482" s="2">
        <v>44313</v>
      </c>
    </row>
    <row r="483" spans="1:12" x14ac:dyDescent="0.25">
      <c r="A483">
        <v>482</v>
      </c>
      <c r="B483" t="s">
        <v>27</v>
      </c>
      <c r="C483" s="4">
        <v>18</v>
      </c>
      <c r="D483" s="4" t="str">
        <f>VLOOKUP(JOYERIA_JPV[[#This Row],[ID_PRODUCTOS]],PRODUCTOS[#All],2,0)</f>
        <v>Anillos de Moda con Gemas Coloridas</v>
      </c>
      <c r="E4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483">
        <v>10001</v>
      </c>
      <c r="G483" s="1" t="s">
        <v>41</v>
      </c>
      <c r="H483" s="1" t="str">
        <f>VLOOKUP(JOYERIA_JPV[[#This Row],[ID_VENDEDOR]],FOTO_VENDEDOR[#All],3,0)</f>
        <v>https://dl.dropbox.com/s/4bz1xriny7ro04g/A40.png</v>
      </c>
      <c r="I483">
        <v>21</v>
      </c>
      <c r="J483">
        <v>1063.04</v>
      </c>
      <c r="K483">
        <v>1500</v>
      </c>
      <c r="L483" s="2">
        <v>44314</v>
      </c>
    </row>
    <row r="484" spans="1:12" x14ac:dyDescent="0.25">
      <c r="A484">
        <v>483</v>
      </c>
      <c r="B484" t="s">
        <v>10</v>
      </c>
      <c r="C484" s="4">
        <v>19</v>
      </c>
      <c r="D484" s="4" t="str">
        <f>VLOOKUP(JOYERIA_JPV[[#This Row],[ID_PRODUCTOS]],PRODUCTOS[#All],2,0)</f>
        <v>Collares de Perlas Naturales</v>
      </c>
      <c r="E484" s="11" t="str">
        <f>VLOOKUP(JOYERIA_JPV[[#This Row],[ID_PRODUCTOS]],PRODUCTOS[#All],3,0)</f>
        <v>https://yanesmadrid.com/10619-large_default/collar-bolzano-perlas-plata-dorada.jpg</v>
      </c>
      <c r="F484">
        <v>10002</v>
      </c>
      <c r="G484" s="1" t="s">
        <v>43</v>
      </c>
      <c r="H484" s="1" t="str">
        <f>VLOOKUP(JOYERIA_JPV[[#This Row],[ID_VENDEDOR]],FOTO_VENDEDOR[#All],3,0)</f>
        <v>https://dl.dropbox.com/s/yxe96df3xrzoc4y/A44.png</v>
      </c>
      <c r="I484">
        <v>33</v>
      </c>
      <c r="J484">
        <v>757.81</v>
      </c>
      <c r="K484">
        <v>950</v>
      </c>
      <c r="L484" s="2">
        <v>44315</v>
      </c>
    </row>
    <row r="485" spans="1:12" x14ac:dyDescent="0.25">
      <c r="A485">
        <v>484</v>
      </c>
      <c r="B485" t="s">
        <v>15</v>
      </c>
      <c r="C485" s="4">
        <v>20</v>
      </c>
      <c r="D485" s="4" t="str">
        <f>VLOOKUP(JOYERIA_JPV[[#This Row],[ID_PRODUCTOS]],PRODUCTOS[#All],2,0)</f>
        <v>Cadenas de Oro con Colgantes Personalizados</v>
      </c>
      <c r="E485" s="11" t="str">
        <f>VLOOKUP(JOYERIA_JPV[[#This Row],[ID_PRODUCTOS]],PRODUCTOS[#All],3,0)</f>
        <v>https://www.joyeriasanchez.com/50236-large_default/gargantilla-visalia-personalizada-oro-18k.jpg</v>
      </c>
      <c r="F485">
        <v>10003</v>
      </c>
      <c r="G485" s="1" t="s">
        <v>45</v>
      </c>
      <c r="H485" s="1" t="str">
        <f>VLOOKUP(JOYERIA_JPV[[#This Row],[ID_VENDEDOR]],FOTO_VENDEDOR[#All],3,0)</f>
        <v>https://dl.dropboxusercontent.com/s/2lks10yyiurw2b0/A33.png</v>
      </c>
      <c r="I485">
        <v>32</v>
      </c>
      <c r="J485">
        <v>211.41</v>
      </c>
      <c r="K485">
        <v>300</v>
      </c>
      <c r="L485" s="2">
        <v>44316</v>
      </c>
    </row>
    <row r="486" spans="1:12" x14ac:dyDescent="0.25">
      <c r="A486">
        <v>485</v>
      </c>
      <c r="B486" t="s">
        <v>16</v>
      </c>
      <c r="C486" s="4">
        <v>1</v>
      </c>
      <c r="D486" s="4" t="str">
        <f>VLOOKUP(JOYERIA_JPV[[#This Row],[ID_PRODUCTOS]],PRODUCTOS[#All],2,0)</f>
        <v>ANilloS de ORO 18k</v>
      </c>
      <c r="E486" s="11" t="str">
        <f>VLOOKUP(JOYERIA_JPV[[#This Row],[ID_PRODUCTOS]],PRODUCTOS[#All],3,0)</f>
        <v>https://i.pinimg.com/originals/99/f6/cc/99f6cc0f226be0aa4d25ea9959e06099.png</v>
      </c>
      <c r="F486">
        <v>10004</v>
      </c>
      <c r="G486" s="1" t="s">
        <v>47</v>
      </c>
      <c r="H486" s="1" t="str">
        <f>VLOOKUP(JOYERIA_JPV[[#This Row],[ID_VENDEDOR]],FOTO_VENDEDOR[#All],3,0)</f>
        <v>https://dl.dropbox.com/s/zgx7g0h0mxubhao/A21.png</v>
      </c>
      <c r="I486">
        <v>23</v>
      </c>
      <c r="J486">
        <v>1483.61</v>
      </c>
      <c r="K486">
        <v>2000</v>
      </c>
      <c r="L486" s="2">
        <v>44317</v>
      </c>
    </row>
    <row r="487" spans="1:12" x14ac:dyDescent="0.25">
      <c r="A487">
        <v>486</v>
      </c>
      <c r="B487" t="s">
        <v>19</v>
      </c>
      <c r="C487" s="4">
        <v>2</v>
      </c>
      <c r="D487" s="4" t="str">
        <f>VLOOKUP(JOYERIA_JPV[[#This Row],[ID_PRODUCTOS]],PRODUCTOS[#All],2,0)</f>
        <v>aReTes de PLATA 925</v>
      </c>
      <c r="E487" s="11" t="str">
        <f>VLOOKUP(JOYERIA_JPV[[#This Row],[ID_PRODUCTOS]],PRODUCTOS[#All],3,0)</f>
        <v>https://baroqoficial.com/cdn/shop/products/Aretesdeplata925.png?v=1643904073&amp;width=2048</v>
      </c>
      <c r="F487">
        <v>10005</v>
      </c>
      <c r="G487" s="1" t="s">
        <v>49</v>
      </c>
      <c r="H487" s="1" t="str">
        <f>VLOOKUP(JOYERIA_JPV[[#This Row],[ID_VENDEDOR]],FOTO_VENDEDOR[#All],3,0)</f>
        <v>https://dl.dropboxusercontent.com/s/id0gj57k6z3m73q/A34.png</v>
      </c>
      <c r="I487">
        <v>7</v>
      </c>
      <c r="J487">
        <v>1049.51</v>
      </c>
      <c r="K487">
        <v>1300</v>
      </c>
      <c r="L487" s="2">
        <v>44318</v>
      </c>
    </row>
    <row r="488" spans="1:12" x14ac:dyDescent="0.25">
      <c r="A488">
        <v>487</v>
      </c>
      <c r="B488" t="s">
        <v>7</v>
      </c>
      <c r="C488" s="4">
        <v>3</v>
      </c>
      <c r="D488" s="4" t="str">
        <f>VLOOKUP(JOYERIA_JPV[[#This Row],[ID_PRODUCTOS]],PRODUCTOS[#All],2,0)</f>
        <v>bRazaleteS de ORO BLANCO 14k</v>
      </c>
      <c r="E4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488">
        <v>10006</v>
      </c>
      <c r="G488" s="1" t="s">
        <v>51</v>
      </c>
      <c r="H488" s="1" t="str">
        <f>VLOOKUP(JOYERIA_JPV[[#This Row],[ID_VENDEDOR]],FOTO_VENDEDOR[#All],3,0)</f>
        <v>https://dl.dropbox.com/s/1f9hzgblcmuen4a/A10.png</v>
      </c>
      <c r="I488">
        <v>37</v>
      </c>
      <c r="J488">
        <v>966.38</v>
      </c>
      <c r="K488">
        <v>1200</v>
      </c>
      <c r="L488" s="2">
        <v>44319</v>
      </c>
    </row>
    <row r="489" spans="1:12" x14ac:dyDescent="0.25">
      <c r="A489">
        <v>488</v>
      </c>
      <c r="B489" t="s">
        <v>6</v>
      </c>
      <c r="C489" s="4">
        <v>4</v>
      </c>
      <c r="D489" s="4" t="str">
        <f>VLOOKUP(JOYERIA_JPV[[#This Row],[ID_PRODUCTOS]],PRODUCTOS[#All],2,0)</f>
        <v>CoLLaRes de ORO AMARILLO 18k con DIAMANTES</v>
      </c>
      <c r="E489" s="11" t="str">
        <f>VLOOKUP(JOYERIA_JPV[[#This Row],[ID_PRODUCTOS]],PRODUCTOS[#All],3,0)</f>
        <v>https://img.edenly.com/pt/40/precioso-secreto-n8__8047249_1.png</v>
      </c>
      <c r="F489">
        <v>10007</v>
      </c>
      <c r="G489" s="1" t="s">
        <v>53</v>
      </c>
      <c r="H489" s="1" t="str">
        <f>VLOOKUP(JOYERIA_JPV[[#This Row],[ID_VENDEDOR]],FOTO_VENDEDOR[#All],3,0)</f>
        <v>https://dl.dropbox.com/s/jveyj0btov87izo/A38.png</v>
      </c>
      <c r="I489">
        <v>41</v>
      </c>
      <c r="J489">
        <v>938.42</v>
      </c>
      <c r="K489">
        <v>1100</v>
      </c>
      <c r="L489" s="2">
        <v>44320</v>
      </c>
    </row>
    <row r="490" spans="1:12" x14ac:dyDescent="0.25">
      <c r="A490">
        <v>489</v>
      </c>
      <c r="B490" t="s">
        <v>7</v>
      </c>
      <c r="C490" s="4">
        <v>5</v>
      </c>
      <c r="D490" s="4" t="str">
        <f>VLOOKUP(JOYERIA_JPV[[#This Row],[ID_PRODUCTOS]],PRODUCTOS[#All],2,0)</f>
        <v>pUlseraS de PLATA RODIADA 925</v>
      </c>
      <c r="E4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490">
        <v>10008</v>
      </c>
      <c r="G490" s="1" t="s">
        <v>73</v>
      </c>
      <c r="H490" s="1" t="str">
        <f>VLOOKUP(JOYERIA_JPV[[#This Row],[ID_VENDEDOR]],FOTO_VENDEDOR[#All],3,0)</f>
        <v>https://dl.dropbox.com/s/z4geyw1u2psmm47/A16.png</v>
      </c>
      <c r="I490">
        <v>37</v>
      </c>
      <c r="J490">
        <v>1053.78</v>
      </c>
      <c r="K490">
        <v>1500</v>
      </c>
      <c r="L490" s="2">
        <v>44321</v>
      </c>
    </row>
    <row r="491" spans="1:12" x14ac:dyDescent="0.25">
      <c r="A491">
        <v>490</v>
      </c>
      <c r="B491" t="s">
        <v>24</v>
      </c>
      <c r="C491" s="4">
        <v>6</v>
      </c>
      <c r="D491" s="4" t="str">
        <f>VLOOKUP(JOYERIA_JPV[[#This Row],[ID_PRODUCTOS]],PRODUCTOS[#All],2,0)</f>
        <v>broches de PLATINO con PIEDRAS PRECIO$AS</v>
      </c>
      <c r="E4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491">
        <v>10009</v>
      </c>
      <c r="G491" s="1" t="s">
        <v>57</v>
      </c>
      <c r="H491" s="1" t="str">
        <f>VLOOKUP(JOYERIA_JPV[[#This Row],[ID_VENDEDOR]],FOTO_VENDEDOR[#All],3,0)</f>
        <v>https://dl.dropbox.com/s/0jkab8w6ie0h91z/A42.png</v>
      </c>
      <c r="I491">
        <v>28</v>
      </c>
      <c r="J491">
        <v>645.70000000000005</v>
      </c>
      <c r="K491">
        <v>900</v>
      </c>
      <c r="L491" s="2">
        <v>44322</v>
      </c>
    </row>
    <row r="492" spans="1:12" x14ac:dyDescent="0.25">
      <c r="A492">
        <v>491</v>
      </c>
      <c r="B492" t="s">
        <v>9</v>
      </c>
      <c r="C492" s="4">
        <v>7</v>
      </c>
      <c r="D492" s="4" t="str">
        <f>VLOOKUP(JOYERIA_JPV[[#This Row],[ID_PRODUCTOS]],PRODUCTOS[#All],2,0)</f>
        <v>caDEnas de ORO ROSA 10k</v>
      </c>
      <c r="E492" s="11" t="str">
        <f>VLOOKUP(JOYERIA_JPV[[#This Row],[ID_PRODUCTOS]],PRODUCTOS[#All],3,0)</f>
        <v>https://russiangold.com/78813-large_default/amarillo-italiano-14k-585-oro-nuevo-figaro-cadena-solida-cc042y.jpg</v>
      </c>
      <c r="F492">
        <v>10001</v>
      </c>
      <c r="G492" s="1" t="s">
        <v>41</v>
      </c>
      <c r="H492" s="1" t="str">
        <f>VLOOKUP(JOYERIA_JPV[[#This Row],[ID_VENDEDOR]],FOTO_VENDEDOR[#All],3,0)</f>
        <v>https://dl.dropbox.com/s/4bz1xriny7ro04g/A40.png</v>
      </c>
      <c r="I492">
        <v>41</v>
      </c>
      <c r="J492">
        <v>1063.04</v>
      </c>
      <c r="K492">
        <v>1500</v>
      </c>
      <c r="L492" s="2">
        <v>44323</v>
      </c>
    </row>
    <row r="493" spans="1:12" x14ac:dyDescent="0.25">
      <c r="A493">
        <v>492</v>
      </c>
      <c r="B493" t="s">
        <v>24</v>
      </c>
      <c r="C493" s="4">
        <v>8</v>
      </c>
      <c r="D493" s="4" t="str">
        <f>VLOOKUP(JOYERIA_JPV[[#This Row],[ID_PRODUCTOS]],PRODUCTOS[#All],2,0)</f>
        <v>TObilleRas de ORO AMARILLO 14k</v>
      </c>
      <c r="E493" s="11" t="str">
        <f>VLOOKUP(JOYERIA_JPV[[#This Row],[ID_PRODUCTOS]],PRODUCTOS[#All],3,0)</f>
        <v>https://www.joseluisjoyerias.com/adm/files/FOTOS/PULSERA_ORO_JOSELUIS_718SPU24FK481A19_1.webp</v>
      </c>
      <c r="F493">
        <v>10002</v>
      </c>
      <c r="G493" s="1" t="s">
        <v>43</v>
      </c>
      <c r="H493" s="1" t="str">
        <f>VLOOKUP(JOYERIA_JPV[[#This Row],[ID_VENDEDOR]],FOTO_VENDEDOR[#All],3,0)</f>
        <v>https://dl.dropbox.com/s/yxe96df3xrzoc4y/A44.png</v>
      </c>
      <c r="I493">
        <v>28</v>
      </c>
      <c r="J493">
        <v>938.42</v>
      </c>
      <c r="K493">
        <v>1100</v>
      </c>
      <c r="L493" s="2">
        <v>44324</v>
      </c>
    </row>
    <row r="494" spans="1:12" x14ac:dyDescent="0.25">
      <c r="A494">
        <v>493</v>
      </c>
      <c r="B494" t="s">
        <v>9</v>
      </c>
      <c r="C494" s="4">
        <v>9</v>
      </c>
      <c r="D494" s="4" t="str">
        <f>VLOOKUP(JOYERIA_JPV[[#This Row],[ID_PRODUCTOS]],PRODUCTOS[#All],2,0)</f>
        <v>CHARms de PLATA 925 CON INICIALES</v>
      </c>
      <c r="E4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494">
        <v>10003</v>
      </c>
      <c r="G494" s="1" t="s">
        <v>45</v>
      </c>
      <c r="H494" s="1" t="str">
        <f>VLOOKUP(JOYERIA_JPV[[#This Row],[ID_VENDEDOR]],FOTO_VENDEDOR[#All],3,0)</f>
        <v>https://dl.dropboxusercontent.com/s/2lks10yyiurw2b0/A33.png</v>
      </c>
      <c r="I494">
        <v>29</v>
      </c>
      <c r="J494">
        <v>836.75</v>
      </c>
      <c r="K494">
        <v>1000</v>
      </c>
      <c r="L494" s="2">
        <v>44325</v>
      </c>
    </row>
    <row r="495" spans="1:12" x14ac:dyDescent="0.25">
      <c r="A495">
        <v>494</v>
      </c>
      <c r="B495" t="s">
        <v>27</v>
      </c>
      <c r="C495" s="4">
        <v>10</v>
      </c>
      <c r="D495" s="4" t="str">
        <f>VLOOKUP(JOYERIA_JPV[[#This Row],[ID_PRODUCTOS]],PRODUCTOS[#All],2,0)</f>
        <v>meDalLoneS de ORO 18k CON FOTO</v>
      </c>
      <c r="E495" s="11" t="str">
        <f>VLOOKUP(JOYERIA_JPV[[#This Row],[ID_PRODUCTOS]],PRODUCTOS[#All],3,0)</f>
        <v>https://russiangold.com/111274-product_zoom/colgante-de-oro-rosa-rojo-14k-585-carretera-de-medusa-griega-cpn053r.jpg</v>
      </c>
      <c r="F495">
        <v>10004</v>
      </c>
      <c r="G495" s="1" t="s">
        <v>47</v>
      </c>
      <c r="H495" s="1" t="str">
        <f>VLOOKUP(JOYERIA_JPV[[#This Row],[ID_VENDEDOR]],FOTO_VENDEDOR[#All],3,0)</f>
        <v>https://dl.dropbox.com/s/zgx7g0h0mxubhao/A21.png</v>
      </c>
      <c r="I495">
        <v>21</v>
      </c>
      <c r="J495">
        <v>966.38</v>
      </c>
      <c r="K495">
        <v>1200</v>
      </c>
      <c r="L495" s="2">
        <v>44326</v>
      </c>
    </row>
    <row r="496" spans="1:12" x14ac:dyDescent="0.25">
      <c r="A496">
        <v>495</v>
      </c>
      <c r="B496" t="s">
        <v>6</v>
      </c>
      <c r="C496" s="4">
        <v>11</v>
      </c>
      <c r="D496" s="4" t="str">
        <f>VLOOKUP(JOYERIA_JPV[[#This Row],[ID_PRODUCTOS]],PRODUCTOS[#All],2,0)</f>
        <v>Relojes de Oro Amarillo 18k</v>
      </c>
      <c r="E496" s="11" t="str">
        <f>VLOOKUP(JOYERIA_JPV[[#This Row],[ID_PRODUCTOS]],PRODUCTOS[#All],3,0)</f>
        <v>https://zlotychlopak.pl/104676-large_default/amarillo-14k-585-oro-reloj-de-pulsera-para-senora-geneve-lw078ydglbw008y.jpg</v>
      </c>
      <c r="F496">
        <v>10005</v>
      </c>
      <c r="G496" s="1" t="s">
        <v>49</v>
      </c>
      <c r="H496" s="1" t="str">
        <f>VLOOKUP(JOYERIA_JPV[[#This Row],[ID_VENDEDOR]],FOTO_VENDEDOR[#All],3,0)</f>
        <v>https://dl.dropboxusercontent.com/s/id0gj57k6z3m73q/A34.png</v>
      </c>
      <c r="I496">
        <v>37</v>
      </c>
      <c r="J496">
        <v>638.27</v>
      </c>
      <c r="K496">
        <v>800</v>
      </c>
      <c r="L496" s="2">
        <v>44327</v>
      </c>
    </row>
    <row r="497" spans="1:12" x14ac:dyDescent="0.25">
      <c r="A497">
        <v>496</v>
      </c>
      <c r="B497" t="s">
        <v>6</v>
      </c>
      <c r="C497" s="4">
        <v>12</v>
      </c>
      <c r="D497" s="4" t="str">
        <f>VLOOKUP(JOYERIA_JPV[[#This Row],[ID_PRODUCTOS]],PRODUCTOS[#All],2,0)</f>
        <v>Cufflinks de Plata 925</v>
      </c>
      <c r="E497" s="11" t="str">
        <f>VLOOKUP(JOYERIA_JPV[[#This Row],[ID_PRODUCTOS]],PRODUCTOS[#All],3,0)</f>
        <v>https://www.mesaregalos.mx/wp-content/uploads/2021/08/Cufflinks_20Pliage_20_20Sterling_20silver_06753810000001_STQP.png</v>
      </c>
      <c r="F497">
        <v>10006</v>
      </c>
      <c r="G497" s="1" t="s">
        <v>51</v>
      </c>
      <c r="H497" s="1" t="str">
        <f>VLOOKUP(JOYERIA_JPV[[#This Row],[ID_VENDEDOR]],FOTO_VENDEDOR[#All],3,0)</f>
        <v>https://dl.dropbox.com/s/1f9hzgblcmuen4a/A10.png</v>
      </c>
      <c r="I497">
        <v>37</v>
      </c>
      <c r="J497">
        <v>1265.2</v>
      </c>
      <c r="K497">
        <v>1800</v>
      </c>
      <c r="L497" s="2">
        <v>44328</v>
      </c>
    </row>
    <row r="498" spans="1:12" x14ac:dyDescent="0.25">
      <c r="A498">
        <v>497</v>
      </c>
      <c r="B498" t="s">
        <v>19</v>
      </c>
      <c r="C498" s="4">
        <v>13</v>
      </c>
      <c r="D498" s="4" t="str">
        <f>VLOOKUP(JOYERIA_JPV[[#This Row],[ID_PRODUCTOS]],PRODUCTOS[#All],2,0)</f>
        <v>Pendientes de Diamantes en Oro Blanco 14k</v>
      </c>
      <c r="E498" s="11" t="str">
        <f>VLOOKUP(JOYERIA_JPV[[#This Row],[ID_PRODUCTOS]],PRODUCTOS[#All],3,0)</f>
        <v>https://i.pinimg.com/originals/ef/2f/1e/ef2f1e78cb0658f1626038cefbdca0f7.png</v>
      </c>
      <c r="F498">
        <v>10007</v>
      </c>
      <c r="G498" s="1" t="s">
        <v>53</v>
      </c>
      <c r="H498" s="1" t="str">
        <f>VLOOKUP(JOYERIA_JPV[[#This Row],[ID_VENDEDOR]],FOTO_VENDEDOR[#All],3,0)</f>
        <v>https://dl.dropbox.com/s/jveyj0btov87izo/A38.png</v>
      </c>
      <c r="I498">
        <v>7</v>
      </c>
      <c r="J498">
        <v>352.49</v>
      </c>
      <c r="K498">
        <v>500</v>
      </c>
      <c r="L498" s="2">
        <v>44329</v>
      </c>
    </row>
    <row r="499" spans="1:12" x14ac:dyDescent="0.25">
      <c r="A499">
        <v>498</v>
      </c>
      <c r="B499" t="s">
        <v>7</v>
      </c>
      <c r="C499" s="4">
        <v>14</v>
      </c>
      <c r="D499" s="4" t="str">
        <f>VLOOKUP(JOYERIA_JPV[[#This Row],[ID_PRODUCTOS]],PRODUCTOS[#All],2,0)</f>
        <v>Anillos de Compromiso con Diamante</v>
      </c>
      <c r="E499" s="11" t="str">
        <f>VLOOKUP(JOYERIA_JPV[[#This Row],[ID_PRODUCTOS]],PRODUCTOS[#All],3,0)</f>
        <v>https://www.elrubi.es/wp-content/uploads/2019/03/Anillo-de-compromiso-con-piedra-diamante-1.png</v>
      </c>
      <c r="F499">
        <v>10008</v>
      </c>
      <c r="G499" s="1" t="s">
        <v>73</v>
      </c>
      <c r="H499" s="1" t="str">
        <f>VLOOKUP(JOYERIA_JPV[[#This Row],[ID_VENDEDOR]],FOTO_VENDEDOR[#All],3,0)</f>
        <v>https://dl.dropbox.com/s/z4geyw1u2psmm47/A16.png</v>
      </c>
      <c r="I499">
        <v>25</v>
      </c>
      <c r="J499">
        <v>938.42</v>
      </c>
      <c r="K499">
        <v>1100</v>
      </c>
      <c r="L499" s="2">
        <v>44330</v>
      </c>
    </row>
    <row r="500" spans="1:12" x14ac:dyDescent="0.25">
      <c r="A500">
        <v>499</v>
      </c>
      <c r="B500" t="s">
        <v>28</v>
      </c>
      <c r="C500" s="4">
        <v>15</v>
      </c>
      <c r="D500" s="4" t="str">
        <f>VLOOKUP(JOYERIA_JPV[[#This Row],[ID_PRODUCTOS]],PRODUCTOS[#All],2,0)</f>
        <v>Brazaletes de Cuero con Detalles en Plata</v>
      </c>
      <c r="E500" s="11" t="str">
        <f>VLOOKUP(JOYERIA_JPV[[#This Row],[ID_PRODUCTOS]],PRODUCTOS[#All],3,0)</f>
        <v>https://global.zancangioielli.com/11031-large_default/pulsera-zancan-de-plata-y-piel-con-pluma.jpg</v>
      </c>
      <c r="F500">
        <v>10009</v>
      </c>
      <c r="G500" s="1" t="s">
        <v>57</v>
      </c>
      <c r="H500" s="1" t="str">
        <f>VLOOKUP(JOYERIA_JPV[[#This Row],[ID_VENDEDOR]],FOTO_VENDEDOR[#All],3,0)</f>
        <v>https://dl.dropbox.com/s/0jkab8w6ie0h91z/A42.png</v>
      </c>
      <c r="I500">
        <v>28</v>
      </c>
      <c r="J500">
        <v>572.95000000000005</v>
      </c>
      <c r="K500">
        <v>800</v>
      </c>
      <c r="L500" s="2">
        <v>44331</v>
      </c>
    </row>
    <row r="501" spans="1:12" x14ac:dyDescent="0.25">
      <c r="A501">
        <v>500</v>
      </c>
      <c r="B501" t="s">
        <v>20</v>
      </c>
      <c r="C501" s="4">
        <v>16</v>
      </c>
      <c r="D501" s="4" t="str">
        <f>VLOOKUP(JOYERIA_JPV[[#This Row],[ID_PRODUCTOS]],PRODUCTOS[#All],2,0)</f>
        <v>Relojes de Plata con Correa de Cuero</v>
      </c>
      <c r="E501" s="11" t="str">
        <f>VLOOKUP(JOYERIA_JPV[[#This Row],[ID_PRODUCTOS]],PRODUCTOS[#All],3,0)</f>
        <v>https://festina.cl/22062-large_default/timeless-chronograph-f16760-7-con-esfera-azul.jpg</v>
      </c>
      <c r="F501">
        <v>10001</v>
      </c>
      <c r="G501" s="1" t="s">
        <v>41</v>
      </c>
      <c r="H501" s="1" t="str">
        <f>VLOOKUP(JOYERIA_JPV[[#This Row],[ID_VENDEDOR]],FOTO_VENDEDOR[#All],3,0)</f>
        <v>https://dl.dropbox.com/s/4bz1xriny7ro04g/A40.png</v>
      </c>
      <c r="I501">
        <v>21</v>
      </c>
      <c r="J501">
        <v>1667.47</v>
      </c>
      <c r="K501">
        <v>2200</v>
      </c>
      <c r="L501" s="2">
        <v>44332</v>
      </c>
    </row>
    <row r="502" spans="1:12" x14ac:dyDescent="0.25">
      <c r="A502">
        <v>501</v>
      </c>
      <c r="B502" t="s">
        <v>17</v>
      </c>
      <c r="C502" s="4">
        <v>17</v>
      </c>
      <c r="D502" s="4" t="str">
        <f>VLOOKUP(JOYERIA_JPV[[#This Row],[ID_PRODUCTOS]],PRODUCTOS[#All],2,0)</f>
        <v>Broches de Oro con Piedras Preciosas</v>
      </c>
      <c r="E5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502">
        <v>10002</v>
      </c>
      <c r="G502" s="1" t="s">
        <v>43</v>
      </c>
      <c r="H502" s="1" t="str">
        <f>VLOOKUP(JOYERIA_JPV[[#This Row],[ID_VENDEDOR]],FOTO_VENDEDOR[#All],3,0)</f>
        <v>https://dl.dropbox.com/s/yxe96df3xrzoc4y/A44.png</v>
      </c>
      <c r="I502">
        <v>37</v>
      </c>
      <c r="J502">
        <v>216.19</v>
      </c>
      <c r="K502">
        <v>300</v>
      </c>
      <c r="L502" s="2">
        <v>44333</v>
      </c>
    </row>
    <row r="503" spans="1:12" x14ac:dyDescent="0.25">
      <c r="A503">
        <v>502</v>
      </c>
      <c r="B503" t="s">
        <v>20</v>
      </c>
      <c r="C503" s="4">
        <v>18</v>
      </c>
      <c r="D503" s="4" t="str">
        <f>VLOOKUP(JOYERIA_JPV[[#This Row],[ID_PRODUCTOS]],PRODUCTOS[#All],2,0)</f>
        <v>Anillos de Moda con Gemas Coloridas</v>
      </c>
      <c r="E5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503">
        <v>10003</v>
      </c>
      <c r="G503" s="1" t="s">
        <v>45</v>
      </c>
      <c r="H503" s="1" t="str">
        <f>VLOOKUP(JOYERIA_JPV[[#This Row],[ID_VENDEDOR]],FOTO_VENDEDOR[#All],3,0)</f>
        <v>https://dl.dropboxusercontent.com/s/2lks10yyiurw2b0/A33.png</v>
      </c>
      <c r="I503">
        <v>21</v>
      </c>
      <c r="J503">
        <v>1063.04</v>
      </c>
      <c r="K503">
        <v>1500</v>
      </c>
      <c r="L503" s="2">
        <v>44334</v>
      </c>
    </row>
    <row r="504" spans="1:12" x14ac:dyDescent="0.25">
      <c r="A504">
        <v>503</v>
      </c>
      <c r="B504" t="s">
        <v>21</v>
      </c>
      <c r="C504" s="4">
        <v>19</v>
      </c>
      <c r="D504" s="4" t="str">
        <f>VLOOKUP(JOYERIA_JPV[[#This Row],[ID_PRODUCTOS]],PRODUCTOS[#All],2,0)</f>
        <v>Collares de Perlas Naturales</v>
      </c>
      <c r="E504" s="11" t="str">
        <f>VLOOKUP(JOYERIA_JPV[[#This Row],[ID_PRODUCTOS]],PRODUCTOS[#All],3,0)</f>
        <v>https://yanesmadrid.com/10619-large_default/collar-bolzano-perlas-plata-dorada.jpg</v>
      </c>
      <c r="F504">
        <v>10004</v>
      </c>
      <c r="G504" s="1" t="s">
        <v>47</v>
      </c>
      <c r="H504" s="1" t="str">
        <f>VLOOKUP(JOYERIA_JPV[[#This Row],[ID_VENDEDOR]],FOTO_VENDEDOR[#All],3,0)</f>
        <v>https://dl.dropbox.com/s/zgx7g0h0mxubhao/A21.png</v>
      </c>
      <c r="I504">
        <v>11</v>
      </c>
      <c r="J504">
        <v>757.81</v>
      </c>
      <c r="K504">
        <v>950</v>
      </c>
      <c r="L504" s="2">
        <v>44335</v>
      </c>
    </row>
    <row r="505" spans="1:12" x14ac:dyDescent="0.25">
      <c r="A505">
        <v>504</v>
      </c>
      <c r="B505" t="s">
        <v>22</v>
      </c>
      <c r="C505" s="4">
        <v>20</v>
      </c>
      <c r="D505" s="4" t="str">
        <f>VLOOKUP(JOYERIA_JPV[[#This Row],[ID_PRODUCTOS]],PRODUCTOS[#All],2,0)</f>
        <v>Cadenas de Oro con Colgantes Personalizados</v>
      </c>
      <c r="E505" s="11" t="str">
        <f>VLOOKUP(JOYERIA_JPV[[#This Row],[ID_PRODUCTOS]],PRODUCTOS[#All],3,0)</f>
        <v>https://www.joyeriasanchez.com/50236-large_default/gargantilla-visalia-personalizada-oro-18k.jpg</v>
      </c>
      <c r="F505">
        <v>10005</v>
      </c>
      <c r="G505" s="1" t="s">
        <v>49</v>
      </c>
      <c r="H505" s="1" t="str">
        <f>VLOOKUP(JOYERIA_JPV[[#This Row],[ID_VENDEDOR]],FOTO_VENDEDOR[#All],3,0)</f>
        <v>https://dl.dropboxusercontent.com/s/id0gj57k6z3m73q/A34.png</v>
      </c>
      <c r="I505">
        <v>4</v>
      </c>
      <c r="J505">
        <v>211.41</v>
      </c>
      <c r="K505">
        <v>300</v>
      </c>
      <c r="L505" s="2">
        <v>44336</v>
      </c>
    </row>
    <row r="506" spans="1:12" x14ac:dyDescent="0.25">
      <c r="A506">
        <v>505</v>
      </c>
      <c r="B506" t="s">
        <v>27</v>
      </c>
      <c r="C506" s="4">
        <v>1</v>
      </c>
      <c r="D506" s="4" t="str">
        <f>VLOOKUP(JOYERIA_JPV[[#This Row],[ID_PRODUCTOS]],PRODUCTOS[#All],2,0)</f>
        <v>ANilloS de ORO 18k</v>
      </c>
      <c r="E506" s="11" t="str">
        <f>VLOOKUP(JOYERIA_JPV[[#This Row],[ID_PRODUCTOS]],PRODUCTOS[#All],3,0)</f>
        <v>https://i.pinimg.com/originals/99/f6/cc/99f6cc0f226be0aa4d25ea9959e06099.png</v>
      </c>
      <c r="F506">
        <v>10006</v>
      </c>
      <c r="G506" s="1" t="s">
        <v>51</v>
      </c>
      <c r="H506" s="1" t="str">
        <f>VLOOKUP(JOYERIA_JPV[[#This Row],[ID_VENDEDOR]],FOTO_VENDEDOR[#All],3,0)</f>
        <v>https://dl.dropbox.com/s/1f9hzgblcmuen4a/A10.png</v>
      </c>
      <c r="I506">
        <v>21</v>
      </c>
      <c r="J506">
        <v>1483.61</v>
      </c>
      <c r="K506">
        <v>2000</v>
      </c>
      <c r="L506" s="2">
        <v>44337</v>
      </c>
    </row>
    <row r="507" spans="1:12" x14ac:dyDescent="0.25">
      <c r="A507">
        <v>506</v>
      </c>
      <c r="B507" t="s">
        <v>25</v>
      </c>
      <c r="C507" s="4">
        <v>2</v>
      </c>
      <c r="D507" s="4" t="str">
        <f>VLOOKUP(JOYERIA_JPV[[#This Row],[ID_PRODUCTOS]],PRODUCTOS[#All],2,0)</f>
        <v>aReTes de PLATA 925</v>
      </c>
      <c r="E507" s="11" t="str">
        <f>VLOOKUP(JOYERIA_JPV[[#This Row],[ID_PRODUCTOS]],PRODUCTOS[#All],3,0)</f>
        <v>https://baroqoficial.com/cdn/shop/products/Aretesdeplata925.png?v=1643904073&amp;width=2048</v>
      </c>
      <c r="F507">
        <v>10007</v>
      </c>
      <c r="G507" s="1" t="s">
        <v>53</v>
      </c>
      <c r="H507" s="1" t="str">
        <f>VLOOKUP(JOYERIA_JPV[[#This Row],[ID_VENDEDOR]],FOTO_VENDEDOR[#All],3,0)</f>
        <v>https://dl.dropbox.com/s/jveyj0btov87izo/A38.png</v>
      </c>
      <c r="I507">
        <v>19</v>
      </c>
      <c r="J507">
        <v>1049.51</v>
      </c>
      <c r="K507">
        <v>1300</v>
      </c>
      <c r="L507" s="2">
        <v>44338</v>
      </c>
    </row>
    <row r="508" spans="1:12" x14ac:dyDescent="0.25">
      <c r="A508">
        <v>507</v>
      </c>
      <c r="B508" t="s">
        <v>5</v>
      </c>
      <c r="C508" s="4">
        <v>3</v>
      </c>
      <c r="D508" s="4" t="str">
        <f>VLOOKUP(JOYERIA_JPV[[#This Row],[ID_PRODUCTOS]],PRODUCTOS[#All],2,0)</f>
        <v>bRazaleteS de ORO BLANCO 14k</v>
      </c>
      <c r="E5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508">
        <v>10008</v>
      </c>
      <c r="G508" s="1" t="s">
        <v>73</v>
      </c>
      <c r="H508" s="1" t="str">
        <f>VLOOKUP(JOYERIA_JPV[[#This Row],[ID_VENDEDOR]],FOTO_VENDEDOR[#All],3,0)</f>
        <v>https://dl.dropbox.com/s/z4geyw1u2psmm47/A16.png</v>
      </c>
      <c r="I508">
        <v>4</v>
      </c>
      <c r="J508">
        <v>966.38</v>
      </c>
      <c r="K508">
        <v>1200</v>
      </c>
      <c r="L508" s="2">
        <v>44339</v>
      </c>
    </row>
    <row r="509" spans="1:12" x14ac:dyDescent="0.25">
      <c r="A509">
        <v>508</v>
      </c>
      <c r="B509" t="s">
        <v>7</v>
      </c>
      <c r="C509" s="4">
        <v>4</v>
      </c>
      <c r="D509" s="4" t="str">
        <f>VLOOKUP(JOYERIA_JPV[[#This Row],[ID_PRODUCTOS]],PRODUCTOS[#All],2,0)</f>
        <v>CoLLaRes de ORO AMARILLO 18k con DIAMANTES</v>
      </c>
      <c r="E509" s="11" t="str">
        <f>VLOOKUP(JOYERIA_JPV[[#This Row],[ID_PRODUCTOS]],PRODUCTOS[#All],3,0)</f>
        <v>https://img.edenly.com/pt/40/precioso-secreto-n8__8047249_1.png</v>
      </c>
      <c r="F509">
        <v>10009</v>
      </c>
      <c r="G509" s="1" t="s">
        <v>57</v>
      </c>
      <c r="H509" s="1" t="str">
        <f>VLOOKUP(JOYERIA_JPV[[#This Row],[ID_VENDEDOR]],FOTO_VENDEDOR[#All],3,0)</f>
        <v>https://dl.dropbox.com/s/0jkab8w6ie0h91z/A42.png</v>
      </c>
      <c r="I509">
        <v>25</v>
      </c>
      <c r="J509">
        <v>938.42</v>
      </c>
      <c r="K509">
        <v>1100</v>
      </c>
      <c r="L509" s="2">
        <v>44340</v>
      </c>
    </row>
    <row r="510" spans="1:12" x14ac:dyDescent="0.25">
      <c r="A510">
        <v>509</v>
      </c>
      <c r="B510" t="s">
        <v>29</v>
      </c>
      <c r="C510" s="4">
        <v>5</v>
      </c>
      <c r="D510" s="4" t="str">
        <f>VLOOKUP(JOYERIA_JPV[[#This Row],[ID_PRODUCTOS]],PRODUCTOS[#All],2,0)</f>
        <v>pUlseraS de PLATA RODIADA 925</v>
      </c>
      <c r="E5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510">
        <v>10001</v>
      </c>
      <c r="G510" s="1" t="s">
        <v>41</v>
      </c>
      <c r="H510" s="1" t="str">
        <f>VLOOKUP(JOYERIA_JPV[[#This Row],[ID_VENDEDOR]],FOTO_VENDEDOR[#All],3,0)</f>
        <v>https://dl.dropbox.com/s/4bz1xriny7ro04g/A40.png</v>
      </c>
      <c r="I510">
        <v>40</v>
      </c>
      <c r="J510">
        <v>1053.78</v>
      </c>
      <c r="K510">
        <v>1500</v>
      </c>
      <c r="L510" s="2">
        <v>44341</v>
      </c>
    </row>
    <row r="511" spans="1:12" x14ac:dyDescent="0.25">
      <c r="A511">
        <v>510</v>
      </c>
      <c r="B511" t="s">
        <v>23</v>
      </c>
      <c r="C511" s="4">
        <v>6</v>
      </c>
      <c r="D511" s="4" t="str">
        <f>VLOOKUP(JOYERIA_JPV[[#This Row],[ID_PRODUCTOS]],PRODUCTOS[#All],2,0)</f>
        <v>broches de PLATINO con PIEDRAS PRECIO$AS</v>
      </c>
      <c r="E5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511">
        <v>10002</v>
      </c>
      <c r="G511" s="1" t="s">
        <v>43</v>
      </c>
      <c r="H511" s="1" t="str">
        <f>VLOOKUP(JOYERIA_JPV[[#This Row],[ID_VENDEDOR]],FOTO_VENDEDOR[#All],3,0)</f>
        <v>https://dl.dropbox.com/s/yxe96df3xrzoc4y/A44.png</v>
      </c>
      <c r="I511">
        <v>14</v>
      </c>
      <c r="J511">
        <v>645.70000000000005</v>
      </c>
      <c r="K511">
        <v>900</v>
      </c>
      <c r="L511" s="2">
        <v>44342</v>
      </c>
    </row>
    <row r="512" spans="1:12" x14ac:dyDescent="0.25">
      <c r="A512">
        <v>511</v>
      </c>
      <c r="B512" t="s">
        <v>20</v>
      </c>
      <c r="C512" s="4">
        <v>7</v>
      </c>
      <c r="D512" s="4" t="str">
        <f>VLOOKUP(JOYERIA_JPV[[#This Row],[ID_PRODUCTOS]],PRODUCTOS[#All],2,0)</f>
        <v>caDEnas de ORO ROSA 10k</v>
      </c>
      <c r="E512" s="11" t="str">
        <f>VLOOKUP(JOYERIA_JPV[[#This Row],[ID_PRODUCTOS]],PRODUCTOS[#All],3,0)</f>
        <v>https://russiangold.com/78813-large_default/amarillo-italiano-14k-585-oro-nuevo-figaro-cadena-solida-cc042y.jpg</v>
      </c>
      <c r="F512">
        <v>10003</v>
      </c>
      <c r="G512" s="1" t="s">
        <v>45</v>
      </c>
      <c r="H512" s="1" t="str">
        <f>VLOOKUP(JOYERIA_JPV[[#This Row],[ID_VENDEDOR]],FOTO_VENDEDOR[#All],3,0)</f>
        <v>https://dl.dropboxusercontent.com/s/2lks10yyiurw2b0/A33.png</v>
      </c>
      <c r="I512">
        <v>21</v>
      </c>
      <c r="J512">
        <v>1063.04</v>
      </c>
      <c r="K512">
        <v>1500</v>
      </c>
      <c r="L512" s="2">
        <v>44343</v>
      </c>
    </row>
    <row r="513" spans="1:12" x14ac:dyDescent="0.25">
      <c r="A513">
        <v>512</v>
      </c>
      <c r="B513" t="s">
        <v>10</v>
      </c>
      <c r="C513" s="4">
        <v>8</v>
      </c>
      <c r="D513" s="4" t="str">
        <f>VLOOKUP(JOYERIA_JPV[[#This Row],[ID_PRODUCTOS]],PRODUCTOS[#All],2,0)</f>
        <v>TObilleRas de ORO AMARILLO 14k</v>
      </c>
      <c r="E513" s="11" t="str">
        <f>VLOOKUP(JOYERIA_JPV[[#This Row],[ID_PRODUCTOS]],PRODUCTOS[#All],3,0)</f>
        <v>https://www.joseluisjoyerias.com/adm/files/FOTOS/PULSERA_ORO_JOSELUIS_718SPU24FK481A19_1.webp</v>
      </c>
      <c r="F513">
        <v>10004</v>
      </c>
      <c r="G513" s="1" t="s">
        <v>47</v>
      </c>
      <c r="H513" s="1" t="str">
        <f>VLOOKUP(JOYERIA_JPV[[#This Row],[ID_VENDEDOR]],FOTO_VENDEDOR[#All],3,0)</f>
        <v>https://dl.dropbox.com/s/zgx7g0h0mxubhao/A21.png</v>
      </c>
      <c r="I513">
        <v>33</v>
      </c>
      <c r="J513">
        <v>938.42</v>
      </c>
      <c r="K513">
        <v>1100</v>
      </c>
      <c r="L513" s="2">
        <v>44344</v>
      </c>
    </row>
    <row r="514" spans="1:12" x14ac:dyDescent="0.25">
      <c r="A514">
        <v>513</v>
      </c>
      <c r="B514" t="s">
        <v>6</v>
      </c>
      <c r="C514" s="4">
        <v>9</v>
      </c>
      <c r="D514" s="4" t="str">
        <f>VLOOKUP(JOYERIA_JPV[[#This Row],[ID_PRODUCTOS]],PRODUCTOS[#All],2,0)</f>
        <v>CHARms de PLATA 925 CON INICIALES</v>
      </c>
      <c r="E5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514">
        <v>10005</v>
      </c>
      <c r="G514" s="1" t="s">
        <v>49</v>
      </c>
      <c r="H514" s="1" t="str">
        <f>VLOOKUP(JOYERIA_JPV[[#This Row],[ID_VENDEDOR]],FOTO_VENDEDOR[#All],3,0)</f>
        <v>https://dl.dropboxusercontent.com/s/id0gj57k6z3m73q/A34.png</v>
      </c>
      <c r="I514">
        <v>41</v>
      </c>
      <c r="J514">
        <v>836.75</v>
      </c>
      <c r="K514">
        <v>1000</v>
      </c>
      <c r="L514" s="2">
        <v>44345</v>
      </c>
    </row>
    <row r="515" spans="1:12" x14ac:dyDescent="0.25">
      <c r="A515">
        <v>514</v>
      </c>
      <c r="B515" t="s">
        <v>22</v>
      </c>
      <c r="C515" s="4">
        <v>10</v>
      </c>
      <c r="D515" s="4" t="str">
        <f>VLOOKUP(JOYERIA_JPV[[#This Row],[ID_PRODUCTOS]],PRODUCTOS[#All],2,0)</f>
        <v>meDalLoneS de ORO 18k CON FOTO</v>
      </c>
      <c r="E515" s="11" t="str">
        <f>VLOOKUP(JOYERIA_JPV[[#This Row],[ID_PRODUCTOS]],PRODUCTOS[#All],3,0)</f>
        <v>https://russiangold.com/111274-product_zoom/colgante-de-oro-rosa-rojo-14k-585-carretera-de-medusa-griega-cpn053r.jpg</v>
      </c>
      <c r="F515">
        <v>10006</v>
      </c>
      <c r="G515" s="1" t="s">
        <v>51</v>
      </c>
      <c r="H515" s="1" t="str">
        <f>VLOOKUP(JOYERIA_JPV[[#This Row],[ID_VENDEDOR]],FOTO_VENDEDOR[#All],3,0)</f>
        <v>https://dl.dropbox.com/s/1f9hzgblcmuen4a/A10.png</v>
      </c>
      <c r="I515">
        <v>4</v>
      </c>
      <c r="J515">
        <v>966.38</v>
      </c>
      <c r="K515">
        <v>1200</v>
      </c>
      <c r="L515" s="2">
        <v>44346</v>
      </c>
    </row>
    <row r="516" spans="1:12" x14ac:dyDescent="0.25">
      <c r="A516">
        <v>515</v>
      </c>
      <c r="B516" t="s">
        <v>15</v>
      </c>
      <c r="C516" s="4">
        <v>11</v>
      </c>
      <c r="D516" s="4" t="str">
        <f>VLOOKUP(JOYERIA_JPV[[#This Row],[ID_PRODUCTOS]],PRODUCTOS[#All],2,0)</f>
        <v>Relojes de Oro Amarillo 18k</v>
      </c>
      <c r="E516" s="11" t="str">
        <f>VLOOKUP(JOYERIA_JPV[[#This Row],[ID_PRODUCTOS]],PRODUCTOS[#All],3,0)</f>
        <v>https://zlotychlopak.pl/104676-large_default/amarillo-14k-585-oro-reloj-de-pulsera-para-senora-geneve-lw078ydglbw008y.jpg</v>
      </c>
      <c r="F516">
        <v>10007</v>
      </c>
      <c r="G516" s="1" t="s">
        <v>53</v>
      </c>
      <c r="H516" s="1" t="str">
        <f>VLOOKUP(JOYERIA_JPV[[#This Row],[ID_VENDEDOR]],FOTO_VENDEDOR[#All],3,0)</f>
        <v>https://dl.dropbox.com/s/jveyj0btov87izo/A38.png</v>
      </c>
      <c r="I516">
        <v>32</v>
      </c>
      <c r="J516">
        <v>638.27</v>
      </c>
      <c r="K516">
        <v>800</v>
      </c>
      <c r="L516" s="2">
        <v>44347</v>
      </c>
    </row>
    <row r="517" spans="1:12" x14ac:dyDescent="0.25">
      <c r="A517">
        <v>516</v>
      </c>
      <c r="B517" t="s">
        <v>17</v>
      </c>
      <c r="C517" s="4">
        <v>12</v>
      </c>
      <c r="D517" s="4" t="str">
        <f>VLOOKUP(JOYERIA_JPV[[#This Row],[ID_PRODUCTOS]],PRODUCTOS[#All],2,0)</f>
        <v>Cufflinks de Plata 925</v>
      </c>
      <c r="E517" s="11" t="str">
        <f>VLOOKUP(JOYERIA_JPV[[#This Row],[ID_PRODUCTOS]],PRODUCTOS[#All],3,0)</f>
        <v>https://www.mesaregalos.mx/wp-content/uploads/2021/08/Cufflinks_20Pliage_20_20Sterling_20silver_06753810000001_STQP.png</v>
      </c>
      <c r="F517">
        <v>10008</v>
      </c>
      <c r="G517" s="1" t="s">
        <v>73</v>
      </c>
      <c r="H517" s="1" t="str">
        <f>VLOOKUP(JOYERIA_JPV[[#This Row],[ID_VENDEDOR]],FOTO_VENDEDOR[#All],3,0)</f>
        <v>https://dl.dropbox.com/s/z4geyw1u2psmm47/A16.png</v>
      </c>
      <c r="I517">
        <v>37</v>
      </c>
      <c r="J517">
        <v>1265.2</v>
      </c>
      <c r="K517">
        <v>1800</v>
      </c>
      <c r="L517" s="2">
        <v>44348</v>
      </c>
    </row>
    <row r="518" spans="1:12" x14ac:dyDescent="0.25">
      <c r="A518">
        <v>517</v>
      </c>
      <c r="B518" t="s">
        <v>10</v>
      </c>
      <c r="C518" s="4">
        <v>13</v>
      </c>
      <c r="D518" s="4" t="str">
        <f>VLOOKUP(JOYERIA_JPV[[#This Row],[ID_PRODUCTOS]],PRODUCTOS[#All],2,0)</f>
        <v>Pendientes de Diamantes en Oro Blanco 14k</v>
      </c>
      <c r="E518" s="11" t="str">
        <f>VLOOKUP(JOYERIA_JPV[[#This Row],[ID_PRODUCTOS]],PRODUCTOS[#All],3,0)</f>
        <v>https://i.pinimg.com/originals/ef/2f/1e/ef2f1e78cb0658f1626038cefbdca0f7.png</v>
      </c>
      <c r="F518">
        <v>10009</v>
      </c>
      <c r="G518" s="1" t="s">
        <v>57</v>
      </c>
      <c r="H518" s="1" t="str">
        <f>VLOOKUP(JOYERIA_JPV[[#This Row],[ID_VENDEDOR]],FOTO_VENDEDOR[#All],3,0)</f>
        <v>https://dl.dropbox.com/s/0jkab8w6ie0h91z/A42.png</v>
      </c>
      <c r="I518">
        <v>33</v>
      </c>
      <c r="J518">
        <v>352.49</v>
      </c>
      <c r="K518">
        <v>500</v>
      </c>
      <c r="L518" s="2">
        <v>44349</v>
      </c>
    </row>
    <row r="519" spans="1:12" x14ac:dyDescent="0.25">
      <c r="A519">
        <v>518</v>
      </c>
      <c r="B519" t="s">
        <v>5</v>
      </c>
      <c r="C519" s="4">
        <v>14</v>
      </c>
      <c r="D519" s="4" t="str">
        <f>VLOOKUP(JOYERIA_JPV[[#This Row],[ID_PRODUCTOS]],PRODUCTOS[#All],2,0)</f>
        <v>Anillos de Compromiso con Diamante</v>
      </c>
      <c r="E519" s="11" t="str">
        <f>VLOOKUP(JOYERIA_JPV[[#This Row],[ID_PRODUCTOS]],PRODUCTOS[#All],3,0)</f>
        <v>https://www.elrubi.es/wp-content/uploads/2019/03/Anillo-de-compromiso-con-piedra-diamante-1.png</v>
      </c>
      <c r="F519">
        <v>10001</v>
      </c>
      <c r="G519" s="1" t="s">
        <v>41</v>
      </c>
      <c r="H519" s="1" t="str">
        <f>VLOOKUP(JOYERIA_JPV[[#This Row],[ID_VENDEDOR]],FOTO_VENDEDOR[#All],3,0)</f>
        <v>https://dl.dropbox.com/s/4bz1xriny7ro04g/A40.png</v>
      </c>
      <c r="I519">
        <v>10</v>
      </c>
      <c r="J519">
        <v>938.42</v>
      </c>
      <c r="K519">
        <v>1100</v>
      </c>
      <c r="L519" s="2">
        <v>44350</v>
      </c>
    </row>
    <row r="520" spans="1:12" x14ac:dyDescent="0.25">
      <c r="A520">
        <v>519</v>
      </c>
      <c r="B520" t="s">
        <v>21</v>
      </c>
      <c r="C520" s="4">
        <v>15</v>
      </c>
      <c r="D520" s="4" t="str">
        <f>VLOOKUP(JOYERIA_JPV[[#This Row],[ID_PRODUCTOS]],PRODUCTOS[#All],2,0)</f>
        <v>Brazaletes de Cuero con Detalles en Plata</v>
      </c>
      <c r="E520" s="11" t="str">
        <f>VLOOKUP(JOYERIA_JPV[[#This Row],[ID_PRODUCTOS]],PRODUCTOS[#All],3,0)</f>
        <v>https://global.zancangioielli.com/11031-large_default/pulsera-zancan-de-plata-y-piel-con-pluma.jpg</v>
      </c>
      <c r="F520">
        <v>10002</v>
      </c>
      <c r="G520" s="1" t="s">
        <v>43</v>
      </c>
      <c r="H520" s="1" t="str">
        <f>VLOOKUP(JOYERIA_JPV[[#This Row],[ID_VENDEDOR]],FOTO_VENDEDOR[#All],3,0)</f>
        <v>https://dl.dropbox.com/s/yxe96df3xrzoc4y/A44.png</v>
      </c>
      <c r="I520">
        <v>11</v>
      </c>
      <c r="J520">
        <v>572.95000000000005</v>
      </c>
      <c r="K520">
        <v>800</v>
      </c>
      <c r="L520" s="2">
        <v>44351</v>
      </c>
    </row>
    <row r="521" spans="1:12" x14ac:dyDescent="0.25">
      <c r="A521">
        <v>520</v>
      </c>
      <c r="B521" t="s">
        <v>16</v>
      </c>
      <c r="C521" s="4">
        <v>16</v>
      </c>
      <c r="D521" s="4" t="str">
        <f>VLOOKUP(JOYERIA_JPV[[#This Row],[ID_PRODUCTOS]],PRODUCTOS[#All],2,0)</f>
        <v>Relojes de Plata con Correa de Cuero</v>
      </c>
      <c r="E521" s="11" t="str">
        <f>VLOOKUP(JOYERIA_JPV[[#This Row],[ID_PRODUCTOS]],PRODUCTOS[#All],3,0)</f>
        <v>https://festina.cl/22062-large_default/timeless-chronograph-f16760-7-con-esfera-azul.jpg</v>
      </c>
      <c r="F521">
        <v>10003</v>
      </c>
      <c r="G521" s="1" t="s">
        <v>45</v>
      </c>
      <c r="H521" s="1" t="str">
        <f>VLOOKUP(JOYERIA_JPV[[#This Row],[ID_VENDEDOR]],FOTO_VENDEDOR[#All],3,0)</f>
        <v>https://dl.dropboxusercontent.com/s/2lks10yyiurw2b0/A33.png</v>
      </c>
      <c r="I521">
        <v>23</v>
      </c>
      <c r="J521">
        <v>1667.47</v>
      </c>
      <c r="K521">
        <v>2200</v>
      </c>
      <c r="L521" s="2">
        <v>44352</v>
      </c>
    </row>
    <row r="522" spans="1:12" x14ac:dyDescent="0.25">
      <c r="A522">
        <v>521</v>
      </c>
      <c r="B522" t="s">
        <v>17</v>
      </c>
      <c r="C522" s="4">
        <v>17</v>
      </c>
      <c r="D522" s="4" t="str">
        <f>VLOOKUP(JOYERIA_JPV[[#This Row],[ID_PRODUCTOS]],PRODUCTOS[#All],2,0)</f>
        <v>Broches de Oro con Piedras Preciosas</v>
      </c>
      <c r="E5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522">
        <v>10004</v>
      </c>
      <c r="G522" s="1" t="s">
        <v>47</v>
      </c>
      <c r="H522" s="1" t="str">
        <f>VLOOKUP(JOYERIA_JPV[[#This Row],[ID_VENDEDOR]],FOTO_VENDEDOR[#All],3,0)</f>
        <v>https://dl.dropbox.com/s/zgx7g0h0mxubhao/A21.png</v>
      </c>
      <c r="I522">
        <v>37</v>
      </c>
      <c r="J522">
        <v>216.19</v>
      </c>
      <c r="K522">
        <v>300</v>
      </c>
      <c r="L522" s="2">
        <v>44353</v>
      </c>
    </row>
    <row r="523" spans="1:12" x14ac:dyDescent="0.25">
      <c r="A523">
        <v>522</v>
      </c>
      <c r="B523" t="s">
        <v>6</v>
      </c>
      <c r="C523" s="4">
        <v>18</v>
      </c>
      <c r="D523" s="4" t="str">
        <f>VLOOKUP(JOYERIA_JPV[[#This Row],[ID_PRODUCTOS]],PRODUCTOS[#All],2,0)</f>
        <v>Anillos de Moda con Gemas Coloridas</v>
      </c>
      <c r="E5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523">
        <v>10005</v>
      </c>
      <c r="G523" s="1" t="s">
        <v>49</v>
      </c>
      <c r="H523" s="1" t="str">
        <f>VLOOKUP(JOYERIA_JPV[[#This Row],[ID_VENDEDOR]],FOTO_VENDEDOR[#All],3,0)</f>
        <v>https://dl.dropboxusercontent.com/s/id0gj57k6z3m73q/A34.png</v>
      </c>
      <c r="I523">
        <v>41</v>
      </c>
      <c r="J523">
        <v>1063.04</v>
      </c>
      <c r="K523">
        <v>1500</v>
      </c>
      <c r="L523" s="2">
        <v>44354</v>
      </c>
    </row>
    <row r="524" spans="1:12" x14ac:dyDescent="0.25">
      <c r="A524">
        <v>523</v>
      </c>
      <c r="B524" t="s">
        <v>17</v>
      </c>
      <c r="C524" s="4">
        <v>19</v>
      </c>
      <c r="D524" s="4" t="str">
        <f>VLOOKUP(JOYERIA_JPV[[#This Row],[ID_PRODUCTOS]],PRODUCTOS[#All],2,0)</f>
        <v>Collares de Perlas Naturales</v>
      </c>
      <c r="E524" s="11" t="str">
        <f>VLOOKUP(JOYERIA_JPV[[#This Row],[ID_PRODUCTOS]],PRODUCTOS[#All],3,0)</f>
        <v>https://yanesmadrid.com/10619-large_default/collar-bolzano-perlas-plata-dorada.jpg</v>
      </c>
      <c r="F524">
        <v>10006</v>
      </c>
      <c r="G524" s="1" t="s">
        <v>51</v>
      </c>
      <c r="H524" s="1" t="str">
        <f>VLOOKUP(JOYERIA_JPV[[#This Row],[ID_VENDEDOR]],FOTO_VENDEDOR[#All],3,0)</f>
        <v>https://dl.dropbox.com/s/1f9hzgblcmuen4a/A10.png</v>
      </c>
      <c r="I524">
        <v>37</v>
      </c>
      <c r="J524">
        <v>757.81</v>
      </c>
      <c r="K524">
        <v>950</v>
      </c>
      <c r="L524" s="2">
        <v>44355</v>
      </c>
    </row>
    <row r="525" spans="1:12" x14ac:dyDescent="0.25">
      <c r="A525">
        <v>524</v>
      </c>
      <c r="B525" t="s">
        <v>20</v>
      </c>
      <c r="C525" s="4">
        <v>20</v>
      </c>
      <c r="D525" s="4" t="str">
        <f>VLOOKUP(JOYERIA_JPV[[#This Row],[ID_PRODUCTOS]],PRODUCTOS[#All],2,0)</f>
        <v>Cadenas de Oro con Colgantes Personalizados</v>
      </c>
      <c r="E525" s="11" t="str">
        <f>VLOOKUP(JOYERIA_JPV[[#This Row],[ID_PRODUCTOS]],PRODUCTOS[#All],3,0)</f>
        <v>https://www.joyeriasanchez.com/50236-large_default/gargantilla-visalia-personalizada-oro-18k.jpg</v>
      </c>
      <c r="F525">
        <v>10007</v>
      </c>
      <c r="G525" s="1" t="s">
        <v>53</v>
      </c>
      <c r="H525" s="1" t="str">
        <f>VLOOKUP(JOYERIA_JPV[[#This Row],[ID_VENDEDOR]],FOTO_VENDEDOR[#All],3,0)</f>
        <v>https://dl.dropbox.com/s/jveyj0btov87izo/A38.png</v>
      </c>
      <c r="I525">
        <v>21</v>
      </c>
      <c r="J525">
        <v>211.41</v>
      </c>
      <c r="K525">
        <v>300</v>
      </c>
      <c r="L525" s="2">
        <v>44356</v>
      </c>
    </row>
    <row r="526" spans="1:12" x14ac:dyDescent="0.25">
      <c r="A526">
        <v>525</v>
      </c>
      <c r="B526" t="s">
        <v>11</v>
      </c>
      <c r="C526" s="4">
        <v>1</v>
      </c>
      <c r="D526" s="4" t="str">
        <f>VLOOKUP(JOYERIA_JPV[[#This Row],[ID_PRODUCTOS]],PRODUCTOS[#All],2,0)</f>
        <v>ANilloS de ORO 18k</v>
      </c>
      <c r="E526" s="11" t="str">
        <f>VLOOKUP(JOYERIA_JPV[[#This Row],[ID_PRODUCTOS]],PRODUCTOS[#All],3,0)</f>
        <v>https://i.pinimg.com/originals/99/f6/cc/99f6cc0f226be0aa4d25ea9959e06099.png</v>
      </c>
      <c r="F526">
        <v>10008</v>
      </c>
      <c r="G526" s="1" t="s">
        <v>73</v>
      </c>
      <c r="H526" s="1" t="str">
        <f>VLOOKUP(JOYERIA_JPV[[#This Row],[ID_VENDEDOR]],FOTO_VENDEDOR[#All],3,0)</f>
        <v>https://dl.dropbox.com/s/z4geyw1u2psmm47/A16.png</v>
      </c>
      <c r="I526">
        <v>45</v>
      </c>
      <c r="J526">
        <v>1483.61</v>
      </c>
      <c r="K526">
        <v>2000</v>
      </c>
      <c r="L526" s="2">
        <v>44357</v>
      </c>
    </row>
    <row r="527" spans="1:12" x14ac:dyDescent="0.25">
      <c r="A527">
        <v>526</v>
      </c>
      <c r="B527" t="s">
        <v>19</v>
      </c>
      <c r="C527" s="4">
        <v>2</v>
      </c>
      <c r="D527" s="4" t="str">
        <f>VLOOKUP(JOYERIA_JPV[[#This Row],[ID_PRODUCTOS]],PRODUCTOS[#All],2,0)</f>
        <v>aReTes de PLATA 925</v>
      </c>
      <c r="E527" s="11" t="str">
        <f>VLOOKUP(JOYERIA_JPV[[#This Row],[ID_PRODUCTOS]],PRODUCTOS[#All],3,0)</f>
        <v>https://baroqoficial.com/cdn/shop/products/Aretesdeplata925.png?v=1643904073&amp;width=2048</v>
      </c>
      <c r="F527">
        <v>10009</v>
      </c>
      <c r="G527" s="1" t="s">
        <v>57</v>
      </c>
      <c r="H527" s="1" t="str">
        <f>VLOOKUP(JOYERIA_JPV[[#This Row],[ID_VENDEDOR]],FOTO_VENDEDOR[#All],3,0)</f>
        <v>https://dl.dropbox.com/s/0jkab8w6ie0h91z/A42.png</v>
      </c>
      <c r="I527">
        <v>7</v>
      </c>
      <c r="J527">
        <v>1049.51</v>
      </c>
      <c r="K527">
        <v>1300</v>
      </c>
      <c r="L527" s="2">
        <v>44358</v>
      </c>
    </row>
    <row r="528" spans="1:12" x14ac:dyDescent="0.25">
      <c r="A528">
        <v>527</v>
      </c>
      <c r="B528" t="s">
        <v>11</v>
      </c>
      <c r="C528" s="4">
        <v>3</v>
      </c>
      <c r="D528" s="4" t="str">
        <f>VLOOKUP(JOYERIA_JPV[[#This Row],[ID_PRODUCTOS]],PRODUCTOS[#All],2,0)</f>
        <v>bRazaleteS de ORO BLANCO 14k</v>
      </c>
      <c r="E5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528">
        <v>10001</v>
      </c>
      <c r="G528" s="1" t="s">
        <v>41</v>
      </c>
      <c r="H528" s="1" t="str">
        <f>VLOOKUP(JOYERIA_JPV[[#This Row],[ID_VENDEDOR]],FOTO_VENDEDOR[#All],3,0)</f>
        <v>https://dl.dropbox.com/s/4bz1xriny7ro04g/A40.png</v>
      </c>
      <c r="I528">
        <v>45</v>
      </c>
      <c r="J528">
        <v>966.38</v>
      </c>
      <c r="K528">
        <v>1200</v>
      </c>
      <c r="L528" s="2">
        <v>44359</v>
      </c>
    </row>
    <row r="529" spans="1:12" x14ac:dyDescent="0.25">
      <c r="A529">
        <v>528</v>
      </c>
      <c r="B529" t="s">
        <v>6</v>
      </c>
      <c r="C529" s="4">
        <v>4</v>
      </c>
      <c r="D529" s="4" t="str">
        <f>VLOOKUP(JOYERIA_JPV[[#This Row],[ID_PRODUCTOS]],PRODUCTOS[#All],2,0)</f>
        <v>CoLLaRes de ORO AMARILLO 18k con DIAMANTES</v>
      </c>
      <c r="E529" s="11" t="str">
        <f>VLOOKUP(JOYERIA_JPV[[#This Row],[ID_PRODUCTOS]],PRODUCTOS[#All],3,0)</f>
        <v>https://img.edenly.com/pt/40/precioso-secreto-n8__8047249_1.png</v>
      </c>
      <c r="F529">
        <v>10002</v>
      </c>
      <c r="G529" s="1" t="s">
        <v>43</v>
      </c>
      <c r="H529" s="1" t="str">
        <f>VLOOKUP(JOYERIA_JPV[[#This Row],[ID_VENDEDOR]],FOTO_VENDEDOR[#All],3,0)</f>
        <v>https://dl.dropbox.com/s/yxe96df3xrzoc4y/A44.png</v>
      </c>
      <c r="I529">
        <v>37</v>
      </c>
      <c r="J529">
        <v>938.42</v>
      </c>
      <c r="K529">
        <v>1100</v>
      </c>
      <c r="L529" s="2">
        <v>44360</v>
      </c>
    </row>
    <row r="530" spans="1:12" x14ac:dyDescent="0.25">
      <c r="A530">
        <v>529</v>
      </c>
      <c r="B530" t="s">
        <v>8</v>
      </c>
      <c r="C530" s="4">
        <v>5</v>
      </c>
      <c r="D530" s="4" t="str">
        <f>VLOOKUP(JOYERIA_JPV[[#This Row],[ID_PRODUCTOS]],PRODUCTOS[#All],2,0)</f>
        <v>pUlseraS de PLATA RODIADA 925</v>
      </c>
      <c r="E5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530">
        <v>10003</v>
      </c>
      <c r="G530" s="1" t="s">
        <v>45</v>
      </c>
      <c r="H530" s="1" t="str">
        <f>VLOOKUP(JOYERIA_JPV[[#This Row],[ID_VENDEDOR]],FOTO_VENDEDOR[#All],3,0)</f>
        <v>https://dl.dropboxusercontent.com/s/2lks10yyiurw2b0/A33.png</v>
      </c>
      <c r="I530">
        <v>34</v>
      </c>
      <c r="J530">
        <v>1053.78</v>
      </c>
      <c r="K530">
        <v>1500</v>
      </c>
      <c r="L530" s="2">
        <v>44361</v>
      </c>
    </row>
    <row r="531" spans="1:12" x14ac:dyDescent="0.25">
      <c r="A531">
        <v>530</v>
      </c>
      <c r="B531" t="s">
        <v>13</v>
      </c>
      <c r="C531" s="4">
        <v>6</v>
      </c>
      <c r="D531" s="4" t="str">
        <f>VLOOKUP(JOYERIA_JPV[[#This Row],[ID_PRODUCTOS]],PRODUCTOS[#All],2,0)</f>
        <v>broches de PLATINO con PIEDRAS PRECIO$AS</v>
      </c>
      <c r="E5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531">
        <v>10004</v>
      </c>
      <c r="G531" s="1" t="s">
        <v>47</v>
      </c>
      <c r="H531" s="1" t="str">
        <f>VLOOKUP(JOYERIA_JPV[[#This Row],[ID_VENDEDOR]],FOTO_VENDEDOR[#All],3,0)</f>
        <v>https://dl.dropbox.com/s/zgx7g0h0mxubhao/A21.png</v>
      </c>
      <c r="I531">
        <v>13</v>
      </c>
      <c r="J531">
        <v>645.70000000000005</v>
      </c>
      <c r="K531">
        <v>900</v>
      </c>
      <c r="L531" s="2">
        <v>44362</v>
      </c>
    </row>
    <row r="532" spans="1:12" x14ac:dyDescent="0.25">
      <c r="A532">
        <v>531</v>
      </c>
      <c r="B532" t="s">
        <v>24</v>
      </c>
      <c r="C532" s="4">
        <v>7</v>
      </c>
      <c r="D532" s="4" t="str">
        <f>VLOOKUP(JOYERIA_JPV[[#This Row],[ID_PRODUCTOS]],PRODUCTOS[#All],2,0)</f>
        <v>caDEnas de ORO ROSA 10k</v>
      </c>
      <c r="E532" s="11" t="str">
        <f>VLOOKUP(JOYERIA_JPV[[#This Row],[ID_PRODUCTOS]],PRODUCTOS[#All],3,0)</f>
        <v>https://russiangold.com/78813-large_default/amarillo-italiano-14k-585-oro-nuevo-figaro-cadena-solida-cc042y.jpg</v>
      </c>
      <c r="F532">
        <v>10005</v>
      </c>
      <c r="G532" s="1" t="s">
        <v>49</v>
      </c>
      <c r="H532" s="1" t="str">
        <f>VLOOKUP(JOYERIA_JPV[[#This Row],[ID_VENDEDOR]],FOTO_VENDEDOR[#All],3,0)</f>
        <v>https://dl.dropboxusercontent.com/s/id0gj57k6z3m73q/A34.png</v>
      </c>
      <c r="I532">
        <v>28</v>
      </c>
      <c r="J532">
        <v>1063.04</v>
      </c>
      <c r="K532">
        <v>1500</v>
      </c>
      <c r="L532" s="2">
        <v>44363</v>
      </c>
    </row>
    <row r="533" spans="1:12" x14ac:dyDescent="0.25">
      <c r="A533">
        <v>532</v>
      </c>
      <c r="B533" t="s">
        <v>22</v>
      </c>
      <c r="C533" s="4">
        <v>8</v>
      </c>
      <c r="D533" s="4" t="str">
        <f>VLOOKUP(JOYERIA_JPV[[#This Row],[ID_PRODUCTOS]],PRODUCTOS[#All],2,0)</f>
        <v>TObilleRas de ORO AMARILLO 14k</v>
      </c>
      <c r="E533" s="11" t="str">
        <f>VLOOKUP(JOYERIA_JPV[[#This Row],[ID_PRODUCTOS]],PRODUCTOS[#All],3,0)</f>
        <v>https://www.joseluisjoyerias.com/adm/files/FOTOS/PULSERA_ORO_JOSELUIS_718SPU24FK481A19_1.webp</v>
      </c>
      <c r="F533">
        <v>10006</v>
      </c>
      <c r="G533" s="1" t="s">
        <v>51</v>
      </c>
      <c r="H533" s="1" t="str">
        <f>VLOOKUP(JOYERIA_JPV[[#This Row],[ID_VENDEDOR]],FOTO_VENDEDOR[#All],3,0)</f>
        <v>https://dl.dropbox.com/s/1f9hzgblcmuen4a/A10.png</v>
      </c>
      <c r="I533">
        <v>4</v>
      </c>
      <c r="J533">
        <v>938.42</v>
      </c>
      <c r="K533">
        <v>1100</v>
      </c>
      <c r="L533" s="2">
        <v>44364</v>
      </c>
    </row>
    <row r="534" spans="1:12" x14ac:dyDescent="0.25">
      <c r="A534">
        <v>533</v>
      </c>
      <c r="B534" t="s">
        <v>29</v>
      </c>
      <c r="C534" s="4">
        <v>9</v>
      </c>
      <c r="D534" s="4" t="str">
        <f>VLOOKUP(JOYERIA_JPV[[#This Row],[ID_PRODUCTOS]],PRODUCTOS[#All],2,0)</f>
        <v>CHARms de PLATA 925 CON INICIALES</v>
      </c>
      <c r="E5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534">
        <v>10007</v>
      </c>
      <c r="G534" s="1" t="s">
        <v>53</v>
      </c>
      <c r="H534" s="1" t="str">
        <f>VLOOKUP(JOYERIA_JPV[[#This Row],[ID_VENDEDOR]],FOTO_VENDEDOR[#All],3,0)</f>
        <v>https://dl.dropbox.com/s/jveyj0btov87izo/A38.png</v>
      </c>
      <c r="I534">
        <v>40</v>
      </c>
      <c r="J534">
        <v>836.75</v>
      </c>
      <c r="K534">
        <v>1000</v>
      </c>
      <c r="L534" s="2">
        <v>44365</v>
      </c>
    </row>
    <row r="535" spans="1:12" x14ac:dyDescent="0.25">
      <c r="A535">
        <v>534</v>
      </c>
      <c r="B535" t="s">
        <v>9</v>
      </c>
      <c r="C535" s="4">
        <v>10</v>
      </c>
      <c r="D535" s="4" t="str">
        <f>VLOOKUP(JOYERIA_JPV[[#This Row],[ID_PRODUCTOS]],PRODUCTOS[#All],2,0)</f>
        <v>meDalLoneS de ORO 18k CON FOTO</v>
      </c>
      <c r="E535" s="11" t="str">
        <f>VLOOKUP(JOYERIA_JPV[[#This Row],[ID_PRODUCTOS]],PRODUCTOS[#All],3,0)</f>
        <v>https://russiangold.com/111274-product_zoom/colgante-de-oro-rosa-rojo-14k-585-carretera-de-medusa-griega-cpn053r.jpg</v>
      </c>
      <c r="F535">
        <v>10008</v>
      </c>
      <c r="G535" s="1" t="s">
        <v>73</v>
      </c>
      <c r="H535" s="1" t="str">
        <f>VLOOKUP(JOYERIA_JPV[[#This Row],[ID_VENDEDOR]],FOTO_VENDEDOR[#All],3,0)</f>
        <v>https://dl.dropbox.com/s/z4geyw1u2psmm47/A16.png</v>
      </c>
      <c r="I535">
        <v>29</v>
      </c>
      <c r="J535">
        <v>966.38</v>
      </c>
      <c r="K535">
        <v>1200</v>
      </c>
      <c r="L535" s="2">
        <v>44366</v>
      </c>
    </row>
    <row r="536" spans="1:12" x14ac:dyDescent="0.25">
      <c r="A536">
        <v>535</v>
      </c>
      <c r="B536" t="s">
        <v>11</v>
      </c>
      <c r="C536" s="4">
        <v>11</v>
      </c>
      <c r="D536" s="4" t="str">
        <f>VLOOKUP(JOYERIA_JPV[[#This Row],[ID_PRODUCTOS]],PRODUCTOS[#All],2,0)</f>
        <v>Relojes de Oro Amarillo 18k</v>
      </c>
      <c r="E536" s="11" t="str">
        <f>VLOOKUP(JOYERIA_JPV[[#This Row],[ID_PRODUCTOS]],PRODUCTOS[#All],3,0)</f>
        <v>https://zlotychlopak.pl/104676-large_default/amarillo-14k-585-oro-reloj-de-pulsera-para-senora-geneve-lw078ydglbw008y.jpg</v>
      </c>
      <c r="F536">
        <v>10009</v>
      </c>
      <c r="G536" s="1" t="s">
        <v>57</v>
      </c>
      <c r="H536" s="1" t="str">
        <f>VLOOKUP(JOYERIA_JPV[[#This Row],[ID_VENDEDOR]],FOTO_VENDEDOR[#All],3,0)</f>
        <v>https://dl.dropbox.com/s/0jkab8w6ie0h91z/A42.png</v>
      </c>
      <c r="I536">
        <v>45</v>
      </c>
      <c r="J536">
        <v>638.27</v>
      </c>
      <c r="K536">
        <v>800</v>
      </c>
      <c r="L536" s="2">
        <v>44367</v>
      </c>
    </row>
    <row r="537" spans="1:12" x14ac:dyDescent="0.25">
      <c r="A537">
        <v>536</v>
      </c>
      <c r="B537" t="s">
        <v>14</v>
      </c>
      <c r="C537" s="4">
        <v>12</v>
      </c>
      <c r="D537" s="4" t="str">
        <f>VLOOKUP(JOYERIA_JPV[[#This Row],[ID_PRODUCTOS]],PRODUCTOS[#All],2,0)</f>
        <v>Cufflinks de Plata 925</v>
      </c>
      <c r="E537" s="11" t="str">
        <f>VLOOKUP(JOYERIA_JPV[[#This Row],[ID_PRODUCTOS]],PRODUCTOS[#All],3,0)</f>
        <v>https://www.mesaregalos.mx/wp-content/uploads/2021/08/Cufflinks_20Pliage_20_20Sterling_20silver_06753810000001_STQP.png</v>
      </c>
      <c r="F537">
        <v>10001</v>
      </c>
      <c r="G537" s="1" t="s">
        <v>41</v>
      </c>
      <c r="H537" s="1" t="str">
        <f>VLOOKUP(JOYERIA_JPV[[#This Row],[ID_VENDEDOR]],FOTO_VENDEDOR[#All],3,0)</f>
        <v>https://dl.dropbox.com/s/4bz1xriny7ro04g/A40.png</v>
      </c>
      <c r="I537">
        <v>42</v>
      </c>
      <c r="J537">
        <v>1265.2</v>
      </c>
      <c r="K537">
        <v>1800</v>
      </c>
      <c r="L537" s="2">
        <v>44368</v>
      </c>
    </row>
    <row r="538" spans="1:12" x14ac:dyDescent="0.25">
      <c r="A538">
        <v>537</v>
      </c>
      <c r="B538" t="s">
        <v>12</v>
      </c>
      <c r="C538" s="4">
        <v>13</v>
      </c>
      <c r="D538" s="4" t="str">
        <f>VLOOKUP(JOYERIA_JPV[[#This Row],[ID_PRODUCTOS]],PRODUCTOS[#All],2,0)</f>
        <v>Pendientes de Diamantes en Oro Blanco 14k</v>
      </c>
      <c r="E538" s="11" t="str">
        <f>VLOOKUP(JOYERIA_JPV[[#This Row],[ID_PRODUCTOS]],PRODUCTOS[#All],3,0)</f>
        <v>https://i.pinimg.com/originals/ef/2f/1e/ef2f1e78cb0658f1626038cefbdca0f7.png</v>
      </c>
      <c r="F538">
        <v>10002</v>
      </c>
      <c r="G538" s="1" t="s">
        <v>43</v>
      </c>
      <c r="H538" s="1" t="str">
        <f>VLOOKUP(JOYERIA_JPV[[#This Row],[ID_VENDEDOR]],FOTO_VENDEDOR[#All],3,0)</f>
        <v>https://dl.dropbox.com/s/yxe96df3xrzoc4y/A44.png</v>
      </c>
      <c r="I538">
        <v>44</v>
      </c>
      <c r="J538">
        <v>352.49</v>
      </c>
      <c r="K538">
        <v>500</v>
      </c>
      <c r="L538" s="2">
        <v>44369</v>
      </c>
    </row>
    <row r="539" spans="1:12" x14ac:dyDescent="0.25">
      <c r="A539">
        <v>538</v>
      </c>
      <c r="B539" t="s">
        <v>13</v>
      </c>
      <c r="C539" s="4">
        <v>14</v>
      </c>
      <c r="D539" s="4" t="str">
        <f>VLOOKUP(JOYERIA_JPV[[#This Row],[ID_PRODUCTOS]],PRODUCTOS[#All],2,0)</f>
        <v>Anillos de Compromiso con Diamante</v>
      </c>
      <c r="E539" s="11" t="str">
        <f>VLOOKUP(JOYERIA_JPV[[#This Row],[ID_PRODUCTOS]],PRODUCTOS[#All],3,0)</f>
        <v>https://www.elrubi.es/wp-content/uploads/2019/03/Anillo-de-compromiso-con-piedra-diamante-1.png</v>
      </c>
      <c r="F539">
        <v>10003</v>
      </c>
      <c r="G539" s="1" t="s">
        <v>45</v>
      </c>
      <c r="H539" s="1" t="str">
        <f>VLOOKUP(JOYERIA_JPV[[#This Row],[ID_VENDEDOR]],FOTO_VENDEDOR[#All],3,0)</f>
        <v>https://dl.dropboxusercontent.com/s/2lks10yyiurw2b0/A33.png</v>
      </c>
      <c r="I539">
        <v>13</v>
      </c>
      <c r="J539">
        <v>938.42</v>
      </c>
      <c r="K539">
        <v>1100</v>
      </c>
      <c r="L539" s="2">
        <v>44370</v>
      </c>
    </row>
    <row r="540" spans="1:12" x14ac:dyDescent="0.25">
      <c r="A540">
        <v>539</v>
      </c>
      <c r="B540" t="s">
        <v>9</v>
      </c>
      <c r="C540" s="4">
        <v>15</v>
      </c>
      <c r="D540" s="4" t="str">
        <f>VLOOKUP(JOYERIA_JPV[[#This Row],[ID_PRODUCTOS]],PRODUCTOS[#All],2,0)</f>
        <v>Brazaletes de Cuero con Detalles en Plata</v>
      </c>
      <c r="E540" s="11" t="str">
        <f>VLOOKUP(JOYERIA_JPV[[#This Row],[ID_PRODUCTOS]],PRODUCTOS[#All],3,0)</f>
        <v>https://global.zancangioielli.com/11031-large_default/pulsera-zancan-de-plata-y-piel-con-pluma.jpg</v>
      </c>
      <c r="F540">
        <v>10004</v>
      </c>
      <c r="G540" s="1" t="s">
        <v>47</v>
      </c>
      <c r="H540" s="1" t="str">
        <f>VLOOKUP(JOYERIA_JPV[[#This Row],[ID_VENDEDOR]],FOTO_VENDEDOR[#All],3,0)</f>
        <v>https://dl.dropbox.com/s/zgx7g0h0mxubhao/A21.png</v>
      </c>
      <c r="I540">
        <v>41</v>
      </c>
      <c r="J540">
        <v>572.95000000000005</v>
      </c>
      <c r="K540">
        <v>800</v>
      </c>
      <c r="L540" s="2">
        <v>44371</v>
      </c>
    </row>
    <row r="541" spans="1:12" x14ac:dyDescent="0.25">
      <c r="A541">
        <v>540</v>
      </c>
      <c r="B541" t="s">
        <v>7</v>
      </c>
      <c r="C541" s="4">
        <v>16</v>
      </c>
      <c r="D541" s="4" t="str">
        <f>VLOOKUP(JOYERIA_JPV[[#This Row],[ID_PRODUCTOS]],PRODUCTOS[#All],2,0)</f>
        <v>Relojes de Plata con Correa de Cuero</v>
      </c>
      <c r="E541" s="11" t="str">
        <f>VLOOKUP(JOYERIA_JPV[[#This Row],[ID_PRODUCTOS]],PRODUCTOS[#All],3,0)</f>
        <v>https://festina.cl/22062-large_default/timeless-chronograph-f16760-7-con-esfera-azul.jpg</v>
      </c>
      <c r="F541">
        <v>10005</v>
      </c>
      <c r="G541" s="1" t="s">
        <v>49</v>
      </c>
      <c r="H541" s="1" t="str">
        <f>VLOOKUP(JOYERIA_JPV[[#This Row],[ID_VENDEDOR]],FOTO_VENDEDOR[#All],3,0)</f>
        <v>https://dl.dropboxusercontent.com/s/id0gj57k6z3m73q/A34.png</v>
      </c>
      <c r="I541">
        <v>25</v>
      </c>
      <c r="J541">
        <v>1667.47</v>
      </c>
      <c r="K541">
        <v>2200</v>
      </c>
      <c r="L541" s="2">
        <v>44372</v>
      </c>
    </row>
    <row r="542" spans="1:12" x14ac:dyDescent="0.25">
      <c r="A542">
        <v>541</v>
      </c>
      <c r="B542" t="s">
        <v>21</v>
      </c>
      <c r="C542" s="4">
        <v>17</v>
      </c>
      <c r="D542" s="4" t="str">
        <f>VLOOKUP(JOYERIA_JPV[[#This Row],[ID_PRODUCTOS]],PRODUCTOS[#All],2,0)</f>
        <v>Broches de Oro con Piedras Preciosas</v>
      </c>
      <c r="E5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542">
        <v>10006</v>
      </c>
      <c r="G542" s="1" t="s">
        <v>51</v>
      </c>
      <c r="H542" s="1" t="str">
        <f>VLOOKUP(JOYERIA_JPV[[#This Row],[ID_VENDEDOR]],FOTO_VENDEDOR[#All],3,0)</f>
        <v>https://dl.dropbox.com/s/1f9hzgblcmuen4a/A10.png</v>
      </c>
      <c r="I542">
        <v>11</v>
      </c>
      <c r="J542">
        <v>216.19</v>
      </c>
      <c r="K542">
        <v>300</v>
      </c>
      <c r="L542" s="2">
        <v>44373</v>
      </c>
    </row>
    <row r="543" spans="1:12" x14ac:dyDescent="0.25">
      <c r="A543">
        <v>542</v>
      </c>
      <c r="B543" t="s">
        <v>21</v>
      </c>
      <c r="C543" s="4">
        <v>18</v>
      </c>
      <c r="D543" s="4" t="str">
        <f>VLOOKUP(JOYERIA_JPV[[#This Row],[ID_PRODUCTOS]],PRODUCTOS[#All],2,0)</f>
        <v>Anillos de Moda con Gemas Coloridas</v>
      </c>
      <c r="E5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543">
        <v>10007</v>
      </c>
      <c r="G543" s="1" t="s">
        <v>53</v>
      </c>
      <c r="H543" s="1" t="str">
        <f>VLOOKUP(JOYERIA_JPV[[#This Row],[ID_VENDEDOR]],FOTO_VENDEDOR[#All],3,0)</f>
        <v>https://dl.dropbox.com/s/jveyj0btov87izo/A38.png</v>
      </c>
      <c r="I543">
        <v>11</v>
      </c>
      <c r="J543">
        <v>1063.04</v>
      </c>
      <c r="K543">
        <v>1500</v>
      </c>
      <c r="L543" s="2">
        <v>44374</v>
      </c>
    </row>
    <row r="544" spans="1:12" x14ac:dyDescent="0.25">
      <c r="A544">
        <v>543</v>
      </c>
      <c r="B544" t="s">
        <v>8</v>
      </c>
      <c r="C544" s="4">
        <v>19</v>
      </c>
      <c r="D544" s="4" t="str">
        <f>VLOOKUP(JOYERIA_JPV[[#This Row],[ID_PRODUCTOS]],PRODUCTOS[#All],2,0)</f>
        <v>Collares de Perlas Naturales</v>
      </c>
      <c r="E544" s="11" t="str">
        <f>VLOOKUP(JOYERIA_JPV[[#This Row],[ID_PRODUCTOS]],PRODUCTOS[#All],3,0)</f>
        <v>https://yanesmadrid.com/10619-large_default/collar-bolzano-perlas-plata-dorada.jpg</v>
      </c>
      <c r="F544">
        <v>10008</v>
      </c>
      <c r="G544" s="1" t="s">
        <v>73</v>
      </c>
      <c r="H544" s="1" t="str">
        <f>VLOOKUP(JOYERIA_JPV[[#This Row],[ID_VENDEDOR]],FOTO_VENDEDOR[#All],3,0)</f>
        <v>https://dl.dropbox.com/s/z4geyw1u2psmm47/A16.png</v>
      </c>
      <c r="I544">
        <v>34</v>
      </c>
      <c r="J544">
        <v>757.81</v>
      </c>
      <c r="K544">
        <v>950</v>
      </c>
      <c r="L544" s="2">
        <v>44375</v>
      </c>
    </row>
    <row r="545" spans="1:12" x14ac:dyDescent="0.25">
      <c r="A545">
        <v>544</v>
      </c>
      <c r="B545" t="s">
        <v>18</v>
      </c>
      <c r="C545" s="4">
        <v>20</v>
      </c>
      <c r="D545" s="4" t="str">
        <f>VLOOKUP(JOYERIA_JPV[[#This Row],[ID_PRODUCTOS]],PRODUCTOS[#All],2,0)</f>
        <v>Cadenas de Oro con Colgantes Personalizados</v>
      </c>
      <c r="E545" s="11" t="str">
        <f>VLOOKUP(JOYERIA_JPV[[#This Row],[ID_PRODUCTOS]],PRODUCTOS[#All],3,0)</f>
        <v>https://www.joyeriasanchez.com/50236-large_default/gargantilla-visalia-personalizada-oro-18k.jpg</v>
      </c>
      <c r="F545">
        <v>10009</v>
      </c>
      <c r="G545" s="1" t="s">
        <v>57</v>
      </c>
      <c r="H545" s="1" t="str">
        <f>VLOOKUP(JOYERIA_JPV[[#This Row],[ID_VENDEDOR]],FOTO_VENDEDOR[#All],3,0)</f>
        <v>https://dl.dropbox.com/s/0jkab8w6ie0h91z/A42.png</v>
      </c>
      <c r="I545">
        <v>38</v>
      </c>
      <c r="J545">
        <v>211.41</v>
      </c>
      <c r="K545">
        <v>300</v>
      </c>
      <c r="L545" s="2">
        <v>44376</v>
      </c>
    </row>
    <row r="546" spans="1:12" x14ac:dyDescent="0.25">
      <c r="A546">
        <v>545</v>
      </c>
      <c r="B546" t="s">
        <v>7</v>
      </c>
      <c r="C546" s="4">
        <v>1</v>
      </c>
      <c r="D546" s="4" t="str">
        <f>VLOOKUP(JOYERIA_JPV[[#This Row],[ID_PRODUCTOS]],PRODUCTOS[#All],2,0)</f>
        <v>ANilloS de ORO 18k</v>
      </c>
      <c r="E546" s="11" t="str">
        <f>VLOOKUP(JOYERIA_JPV[[#This Row],[ID_PRODUCTOS]],PRODUCTOS[#All],3,0)</f>
        <v>https://i.pinimg.com/originals/99/f6/cc/99f6cc0f226be0aa4d25ea9959e06099.png</v>
      </c>
      <c r="F546">
        <v>10001</v>
      </c>
      <c r="G546" s="1" t="s">
        <v>41</v>
      </c>
      <c r="H546" s="1" t="str">
        <f>VLOOKUP(JOYERIA_JPV[[#This Row],[ID_VENDEDOR]],FOTO_VENDEDOR[#All],3,0)</f>
        <v>https://dl.dropbox.com/s/4bz1xriny7ro04g/A40.png</v>
      </c>
      <c r="I546">
        <v>37</v>
      </c>
      <c r="J546">
        <v>1483.61</v>
      </c>
      <c r="K546">
        <v>2000</v>
      </c>
      <c r="L546" s="2">
        <v>44377</v>
      </c>
    </row>
    <row r="547" spans="1:12" x14ac:dyDescent="0.25">
      <c r="A547">
        <v>546</v>
      </c>
      <c r="B547" t="s">
        <v>7</v>
      </c>
      <c r="C547" s="4">
        <v>2</v>
      </c>
      <c r="D547" s="4" t="str">
        <f>VLOOKUP(JOYERIA_JPV[[#This Row],[ID_PRODUCTOS]],PRODUCTOS[#All],2,0)</f>
        <v>aReTes de PLATA 925</v>
      </c>
      <c r="E547" s="11" t="str">
        <f>VLOOKUP(JOYERIA_JPV[[#This Row],[ID_PRODUCTOS]],PRODUCTOS[#All],3,0)</f>
        <v>https://baroqoficial.com/cdn/shop/products/Aretesdeplata925.png?v=1643904073&amp;width=2048</v>
      </c>
      <c r="F547">
        <v>10002</v>
      </c>
      <c r="G547" s="1" t="s">
        <v>43</v>
      </c>
      <c r="H547" s="1" t="str">
        <f>VLOOKUP(JOYERIA_JPV[[#This Row],[ID_VENDEDOR]],FOTO_VENDEDOR[#All],3,0)</f>
        <v>https://dl.dropbox.com/s/yxe96df3xrzoc4y/A44.png</v>
      </c>
      <c r="I547">
        <v>37</v>
      </c>
      <c r="J547">
        <v>1049.51</v>
      </c>
      <c r="K547">
        <v>1300</v>
      </c>
      <c r="L547" s="2">
        <v>44378</v>
      </c>
    </row>
    <row r="548" spans="1:12" x14ac:dyDescent="0.25">
      <c r="A548">
        <v>547</v>
      </c>
      <c r="B548" t="s">
        <v>21</v>
      </c>
      <c r="C548" s="4">
        <v>3</v>
      </c>
      <c r="D548" s="4" t="str">
        <f>VLOOKUP(JOYERIA_JPV[[#This Row],[ID_PRODUCTOS]],PRODUCTOS[#All],2,0)</f>
        <v>bRazaleteS de ORO BLANCO 14k</v>
      </c>
      <c r="E5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548">
        <v>10003</v>
      </c>
      <c r="G548" s="1" t="s">
        <v>45</v>
      </c>
      <c r="H548" s="1" t="str">
        <f>VLOOKUP(JOYERIA_JPV[[#This Row],[ID_VENDEDOR]],FOTO_VENDEDOR[#All],3,0)</f>
        <v>https://dl.dropboxusercontent.com/s/2lks10yyiurw2b0/A33.png</v>
      </c>
      <c r="I548">
        <v>11</v>
      </c>
      <c r="J548">
        <v>966.38</v>
      </c>
      <c r="K548">
        <v>1200</v>
      </c>
      <c r="L548" s="2">
        <v>44379</v>
      </c>
    </row>
    <row r="549" spans="1:12" x14ac:dyDescent="0.25">
      <c r="A549">
        <v>548</v>
      </c>
      <c r="B549" t="s">
        <v>11</v>
      </c>
      <c r="C549" s="4">
        <v>4</v>
      </c>
      <c r="D549" s="4" t="str">
        <f>VLOOKUP(JOYERIA_JPV[[#This Row],[ID_PRODUCTOS]],PRODUCTOS[#All],2,0)</f>
        <v>CoLLaRes de ORO AMARILLO 18k con DIAMANTES</v>
      </c>
      <c r="E549" s="11" t="str">
        <f>VLOOKUP(JOYERIA_JPV[[#This Row],[ID_PRODUCTOS]],PRODUCTOS[#All],3,0)</f>
        <v>https://img.edenly.com/pt/40/precioso-secreto-n8__8047249_1.png</v>
      </c>
      <c r="F549">
        <v>10004</v>
      </c>
      <c r="G549" s="1" t="s">
        <v>47</v>
      </c>
      <c r="H549" s="1" t="str">
        <f>VLOOKUP(JOYERIA_JPV[[#This Row],[ID_VENDEDOR]],FOTO_VENDEDOR[#All],3,0)</f>
        <v>https://dl.dropbox.com/s/zgx7g0h0mxubhao/A21.png</v>
      </c>
      <c r="I549">
        <v>45</v>
      </c>
      <c r="J549">
        <v>938.42</v>
      </c>
      <c r="K549">
        <v>1100</v>
      </c>
      <c r="L549" s="2">
        <v>44380</v>
      </c>
    </row>
    <row r="550" spans="1:12" x14ac:dyDescent="0.25">
      <c r="A550">
        <v>549</v>
      </c>
      <c r="B550" t="s">
        <v>24</v>
      </c>
      <c r="C550" s="4">
        <v>5</v>
      </c>
      <c r="D550" s="4" t="str">
        <f>VLOOKUP(JOYERIA_JPV[[#This Row],[ID_PRODUCTOS]],PRODUCTOS[#All],2,0)</f>
        <v>pUlseraS de PLATA RODIADA 925</v>
      </c>
      <c r="E5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550">
        <v>10005</v>
      </c>
      <c r="G550" s="1" t="s">
        <v>49</v>
      </c>
      <c r="H550" s="1" t="str">
        <f>VLOOKUP(JOYERIA_JPV[[#This Row],[ID_VENDEDOR]],FOTO_VENDEDOR[#All],3,0)</f>
        <v>https://dl.dropboxusercontent.com/s/id0gj57k6z3m73q/A34.png</v>
      </c>
      <c r="I550">
        <v>28</v>
      </c>
      <c r="J550">
        <v>1053.78</v>
      </c>
      <c r="K550">
        <v>1500</v>
      </c>
      <c r="L550" s="2">
        <v>44381</v>
      </c>
    </row>
    <row r="551" spans="1:12" x14ac:dyDescent="0.25">
      <c r="A551">
        <v>550</v>
      </c>
      <c r="B551" t="s">
        <v>21</v>
      </c>
      <c r="C551" s="4">
        <v>6</v>
      </c>
      <c r="D551" s="4" t="str">
        <f>VLOOKUP(JOYERIA_JPV[[#This Row],[ID_PRODUCTOS]],PRODUCTOS[#All],2,0)</f>
        <v>broches de PLATINO con PIEDRAS PRECIO$AS</v>
      </c>
      <c r="E5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551">
        <v>10006</v>
      </c>
      <c r="G551" s="1" t="s">
        <v>51</v>
      </c>
      <c r="H551" s="1" t="str">
        <f>VLOOKUP(JOYERIA_JPV[[#This Row],[ID_VENDEDOR]],FOTO_VENDEDOR[#All],3,0)</f>
        <v>https://dl.dropbox.com/s/1f9hzgblcmuen4a/A10.png</v>
      </c>
      <c r="I551">
        <v>11</v>
      </c>
      <c r="J551">
        <v>645.70000000000005</v>
      </c>
      <c r="K551">
        <v>900</v>
      </c>
      <c r="L551" s="2">
        <v>44382</v>
      </c>
    </row>
    <row r="552" spans="1:12" x14ac:dyDescent="0.25">
      <c r="A552">
        <v>551</v>
      </c>
      <c r="B552" t="s">
        <v>9</v>
      </c>
      <c r="C552" s="4">
        <v>7</v>
      </c>
      <c r="D552" s="4" t="str">
        <f>VLOOKUP(JOYERIA_JPV[[#This Row],[ID_PRODUCTOS]],PRODUCTOS[#All],2,0)</f>
        <v>caDEnas de ORO ROSA 10k</v>
      </c>
      <c r="E552" s="11" t="str">
        <f>VLOOKUP(JOYERIA_JPV[[#This Row],[ID_PRODUCTOS]],PRODUCTOS[#All],3,0)</f>
        <v>https://russiangold.com/78813-large_default/amarillo-italiano-14k-585-oro-nuevo-figaro-cadena-solida-cc042y.jpg</v>
      </c>
      <c r="F552">
        <v>10007</v>
      </c>
      <c r="G552" s="1" t="s">
        <v>53</v>
      </c>
      <c r="H552" s="1" t="str">
        <f>VLOOKUP(JOYERIA_JPV[[#This Row],[ID_VENDEDOR]],FOTO_VENDEDOR[#All],3,0)</f>
        <v>https://dl.dropbox.com/s/jveyj0btov87izo/A38.png</v>
      </c>
      <c r="I552">
        <v>29</v>
      </c>
      <c r="J552">
        <v>1063.04</v>
      </c>
      <c r="K552">
        <v>1500</v>
      </c>
      <c r="L552" s="2">
        <v>44383</v>
      </c>
    </row>
    <row r="553" spans="1:12" x14ac:dyDescent="0.25">
      <c r="A553">
        <v>552</v>
      </c>
      <c r="B553" t="s">
        <v>10</v>
      </c>
      <c r="C553" s="4">
        <v>8</v>
      </c>
      <c r="D553" s="4" t="str">
        <f>VLOOKUP(JOYERIA_JPV[[#This Row],[ID_PRODUCTOS]],PRODUCTOS[#All],2,0)</f>
        <v>TObilleRas de ORO AMARILLO 14k</v>
      </c>
      <c r="E553" s="11" t="str">
        <f>VLOOKUP(JOYERIA_JPV[[#This Row],[ID_PRODUCTOS]],PRODUCTOS[#All],3,0)</f>
        <v>https://www.joseluisjoyerias.com/adm/files/FOTOS/PULSERA_ORO_JOSELUIS_718SPU24FK481A19_1.webp</v>
      </c>
      <c r="F553">
        <v>10008</v>
      </c>
      <c r="G553" s="1" t="s">
        <v>73</v>
      </c>
      <c r="H553" s="1" t="str">
        <f>VLOOKUP(JOYERIA_JPV[[#This Row],[ID_VENDEDOR]],FOTO_VENDEDOR[#All],3,0)</f>
        <v>https://dl.dropbox.com/s/z4geyw1u2psmm47/A16.png</v>
      </c>
      <c r="I553">
        <v>33</v>
      </c>
      <c r="J553">
        <v>938.42</v>
      </c>
      <c r="K553">
        <v>1100</v>
      </c>
      <c r="L553" s="2">
        <v>44384</v>
      </c>
    </row>
    <row r="554" spans="1:12" x14ac:dyDescent="0.25">
      <c r="A554">
        <v>553</v>
      </c>
      <c r="B554" t="s">
        <v>6</v>
      </c>
      <c r="C554" s="4">
        <v>9</v>
      </c>
      <c r="D554" s="4" t="str">
        <f>VLOOKUP(JOYERIA_JPV[[#This Row],[ID_PRODUCTOS]],PRODUCTOS[#All],2,0)</f>
        <v>CHARms de PLATA 925 CON INICIALES</v>
      </c>
      <c r="E5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554">
        <v>10009</v>
      </c>
      <c r="G554" s="1" t="s">
        <v>57</v>
      </c>
      <c r="H554" s="1" t="str">
        <f>VLOOKUP(JOYERIA_JPV[[#This Row],[ID_VENDEDOR]],FOTO_VENDEDOR[#All],3,0)</f>
        <v>https://dl.dropbox.com/s/0jkab8w6ie0h91z/A42.png</v>
      </c>
      <c r="I554">
        <v>41</v>
      </c>
      <c r="J554">
        <v>836.75</v>
      </c>
      <c r="K554">
        <v>1000</v>
      </c>
      <c r="L554" s="2">
        <v>44385</v>
      </c>
    </row>
    <row r="555" spans="1:12" x14ac:dyDescent="0.25">
      <c r="A555">
        <v>554</v>
      </c>
      <c r="B555" t="s">
        <v>13</v>
      </c>
      <c r="C555" s="4">
        <v>10</v>
      </c>
      <c r="D555" s="4" t="str">
        <f>VLOOKUP(JOYERIA_JPV[[#This Row],[ID_PRODUCTOS]],PRODUCTOS[#All],2,0)</f>
        <v>meDalLoneS de ORO 18k CON FOTO</v>
      </c>
      <c r="E555" s="11" t="str">
        <f>VLOOKUP(JOYERIA_JPV[[#This Row],[ID_PRODUCTOS]],PRODUCTOS[#All],3,0)</f>
        <v>https://russiangold.com/111274-product_zoom/colgante-de-oro-rosa-rojo-14k-585-carretera-de-medusa-griega-cpn053r.jpg</v>
      </c>
      <c r="F555">
        <v>10001</v>
      </c>
      <c r="G555" s="1" t="s">
        <v>41</v>
      </c>
      <c r="H555" s="1" t="str">
        <f>VLOOKUP(JOYERIA_JPV[[#This Row],[ID_VENDEDOR]],FOTO_VENDEDOR[#All],3,0)</f>
        <v>https://dl.dropbox.com/s/4bz1xriny7ro04g/A40.png</v>
      </c>
      <c r="I555">
        <v>13</v>
      </c>
      <c r="J555">
        <v>966.38</v>
      </c>
      <c r="K555">
        <v>1200</v>
      </c>
      <c r="L555" s="2">
        <v>44386</v>
      </c>
    </row>
    <row r="556" spans="1:12" x14ac:dyDescent="0.25">
      <c r="A556">
        <v>555</v>
      </c>
      <c r="B556" t="s">
        <v>6</v>
      </c>
      <c r="C556" s="4">
        <v>11</v>
      </c>
      <c r="D556" s="4" t="str">
        <f>VLOOKUP(JOYERIA_JPV[[#This Row],[ID_PRODUCTOS]],PRODUCTOS[#All],2,0)</f>
        <v>Relojes de Oro Amarillo 18k</v>
      </c>
      <c r="E556" s="11" t="str">
        <f>VLOOKUP(JOYERIA_JPV[[#This Row],[ID_PRODUCTOS]],PRODUCTOS[#All],3,0)</f>
        <v>https://zlotychlopak.pl/104676-large_default/amarillo-14k-585-oro-reloj-de-pulsera-para-senora-geneve-lw078ydglbw008y.jpg</v>
      </c>
      <c r="F556">
        <v>10002</v>
      </c>
      <c r="G556" s="1" t="s">
        <v>43</v>
      </c>
      <c r="H556" s="1" t="str">
        <f>VLOOKUP(JOYERIA_JPV[[#This Row],[ID_VENDEDOR]],FOTO_VENDEDOR[#All],3,0)</f>
        <v>https://dl.dropbox.com/s/yxe96df3xrzoc4y/A44.png</v>
      </c>
      <c r="I556">
        <v>41</v>
      </c>
      <c r="J556">
        <v>638.27</v>
      </c>
      <c r="K556">
        <v>800</v>
      </c>
      <c r="L556" s="2">
        <v>44387</v>
      </c>
    </row>
    <row r="557" spans="1:12" x14ac:dyDescent="0.25">
      <c r="A557">
        <v>556</v>
      </c>
      <c r="B557" t="s">
        <v>18</v>
      </c>
      <c r="C557" s="4">
        <v>12</v>
      </c>
      <c r="D557" s="4" t="str">
        <f>VLOOKUP(JOYERIA_JPV[[#This Row],[ID_PRODUCTOS]],PRODUCTOS[#All],2,0)</f>
        <v>Cufflinks de Plata 925</v>
      </c>
      <c r="E557" s="11" t="str">
        <f>VLOOKUP(JOYERIA_JPV[[#This Row],[ID_PRODUCTOS]],PRODUCTOS[#All],3,0)</f>
        <v>https://www.mesaregalos.mx/wp-content/uploads/2021/08/Cufflinks_20Pliage_20_20Sterling_20silver_06753810000001_STQP.png</v>
      </c>
      <c r="F557">
        <v>10003</v>
      </c>
      <c r="G557" s="1" t="s">
        <v>45</v>
      </c>
      <c r="H557" s="1" t="str">
        <f>VLOOKUP(JOYERIA_JPV[[#This Row],[ID_VENDEDOR]],FOTO_VENDEDOR[#All],3,0)</f>
        <v>https://dl.dropboxusercontent.com/s/2lks10yyiurw2b0/A33.png</v>
      </c>
      <c r="I557">
        <v>38</v>
      </c>
      <c r="J557">
        <v>1265.2</v>
      </c>
      <c r="K557">
        <v>1800</v>
      </c>
      <c r="L557" s="2">
        <v>44388</v>
      </c>
    </row>
    <row r="558" spans="1:12" x14ac:dyDescent="0.25">
      <c r="A558">
        <v>557</v>
      </c>
      <c r="B558" t="s">
        <v>5</v>
      </c>
      <c r="C558" s="4">
        <v>13</v>
      </c>
      <c r="D558" s="4" t="str">
        <f>VLOOKUP(JOYERIA_JPV[[#This Row],[ID_PRODUCTOS]],PRODUCTOS[#All],2,0)</f>
        <v>Pendientes de Diamantes en Oro Blanco 14k</v>
      </c>
      <c r="E558" s="11" t="str">
        <f>VLOOKUP(JOYERIA_JPV[[#This Row],[ID_PRODUCTOS]],PRODUCTOS[#All],3,0)</f>
        <v>https://i.pinimg.com/originals/ef/2f/1e/ef2f1e78cb0658f1626038cefbdca0f7.png</v>
      </c>
      <c r="F558">
        <v>10004</v>
      </c>
      <c r="G558" s="1" t="s">
        <v>47</v>
      </c>
      <c r="H558" s="1" t="str">
        <f>VLOOKUP(JOYERIA_JPV[[#This Row],[ID_VENDEDOR]],FOTO_VENDEDOR[#All],3,0)</f>
        <v>https://dl.dropbox.com/s/zgx7g0h0mxubhao/A21.png</v>
      </c>
      <c r="I558">
        <v>4</v>
      </c>
      <c r="J558">
        <v>352.49</v>
      </c>
      <c r="K558">
        <v>500</v>
      </c>
      <c r="L558" s="2">
        <v>44389</v>
      </c>
    </row>
    <row r="559" spans="1:12" x14ac:dyDescent="0.25">
      <c r="A559">
        <v>558</v>
      </c>
      <c r="B559" t="s">
        <v>18</v>
      </c>
      <c r="C559" s="4">
        <v>14</v>
      </c>
      <c r="D559" s="4" t="str">
        <f>VLOOKUP(JOYERIA_JPV[[#This Row],[ID_PRODUCTOS]],PRODUCTOS[#All],2,0)</f>
        <v>Anillos de Compromiso con Diamante</v>
      </c>
      <c r="E559" s="11" t="str">
        <f>VLOOKUP(JOYERIA_JPV[[#This Row],[ID_PRODUCTOS]],PRODUCTOS[#All],3,0)</f>
        <v>https://www.elrubi.es/wp-content/uploads/2019/03/Anillo-de-compromiso-con-piedra-diamante-1.png</v>
      </c>
      <c r="F559">
        <v>10005</v>
      </c>
      <c r="G559" s="1" t="s">
        <v>49</v>
      </c>
      <c r="H559" s="1" t="str">
        <f>VLOOKUP(JOYERIA_JPV[[#This Row],[ID_VENDEDOR]],FOTO_VENDEDOR[#All],3,0)</f>
        <v>https://dl.dropboxusercontent.com/s/id0gj57k6z3m73q/A34.png</v>
      </c>
      <c r="I559">
        <v>38</v>
      </c>
      <c r="J559">
        <v>938.42</v>
      </c>
      <c r="K559">
        <v>1100</v>
      </c>
      <c r="L559" s="2">
        <v>44390</v>
      </c>
    </row>
    <row r="560" spans="1:12" x14ac:dyDescent="0.25">
      <c r="A560">
        <v>559</v>
      </c>
      <c r="B560" t="s">
        <v>10</v>
      </c>
      <c r="C560" s="4">
        <v>15</v>
      </c>
      <c r="D560" s="4" t="str">
        <f>VLOOKUP(JOYERIA_JPV[[#This Row],[ID_PRODUCTOS]],PRODUCTOS[#All],2,0)</f>
        <v>Brazaletes de Cuero con Detalles en Plata</v>
      </c>
      <c r="E560" s="11" t="str">
        <f>VLOOKUP(JOYERIA_JPV[[#This Row],[ID_PRODUCTOS]],PRODUCTOS[#All],3,0)</f>
        <v>https://global.zancangioielli.com/11031-large_default/pulsera-zancan-de-plata-y-piel-con-pluma.jpg</v>
      </c>
      <c r="F560">
        <v>10006</v>
      </c>
      <c r="G560" s="1" t="s">
        <v>51</v>
      </c>
      <c r="H560" s="1" t="str">
        <f>VLOOKUP(JOYERIA_JPV[[#This Row],[ID_VENDEDOR]],FOTO_VENDEDOR[#All],3,0)</f>
        <v>https://dl.dropbox.com/s/1f9hzgblcmuen4a/A10.png</v>
      </c>
      <c r="I560">
        <v>33</v>
      </c>
      <c r="J560">
        <v>572.95000000000005</v>
      </c>
      <c r="K560">
        <v>800</v>
      </c>
      <c r="L560" s="2">
        <v>44391</v>
      </c>
    </row>
    <row r="561" spans="1:12" x14ac:dyDescent="0.25">
      <c r="A561">
        <v>560</v>
      </c>
      <c r="B561" t="s">
        <v>12</v>
      </c>
      <c r="C561" s="4">
        <v>16</v>
      </c>
      <c r="D561" s="4" t="str">
        <f>VLOOKUP(JOYERIA_JPV[[#This Row],[ID_PRODUCTOS]],PRODUCTOS[#All],2,0)</f>
        <v>Relojes de Plata con Correa de Cuero</v>
      </c>
      <c r="E561" s="11" t="str">
        <f>VLOOKUP(JOYERIA_JPV[[#This Row],[ID_PRODUCTOS]],PRODUCTOS[#All],3,0)</f>
        <v>https://festina.cl/22062-large_default/timeless-chronograph-f16760-7-con-esfera-azul.jpg</v>
      </c>
      <c r="F561">
        <v>10007</v>
      </c>
      <c r="G561" s="1" t="s">
        <v>53</v>
      </c>
      <c r="H561" s="1" t="str">
        <f>VLOOKUP(JOYERIA_JPV[[#This Row],[ID_VENDEDOR]],FOTO_VENDEDOR[#All],3,0)</f>
        <v>https://dl.dropbox.com/s/jveyj0btov87izo/A38.png</v>
      </c>
      <c r="I561">
        <v>44</v>
      </c>
      <c r="J561">
        <v>1667.47</v>
      </c>
      <c r="K561">
        <v>2200</v>
      </c>
      <c r="L561" s="2">
        <v>44392</v>
      </c>
    </row>
    <row r="562" spans="1:12" x14ac:dyDescent="0.25">
      <c r="A562">
        <v>561</v>
      </c>
      <c r="B562" t="s">
        <v>28</v>
      </c>
      <c r="C562" s="4">
        <v>17</v>
      </c>
      <c r="D562" s="4" t="str">
        <f>VLOOKUP(JOYERIA_JPV[[#This Row],[ID_PRODUCTOS]],PRODUCTOS[#All],2,0)</f>
        <v>Broches de Oro con Piedras Preciosas</v>
      </c>
      <c r="E5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562">
        <v>10008</v>
      </c>
      <c r="G562" s="1" t="s">
        <v>73</v>
      </c>
      <c r="H562" s="1" t="str">
        <f>VLOOKUP(JOYERIA_JPV[[#This Row],[ID_VENDEDOR]],FOTO_VENDEDOR[#All],3,0)</f>
        <v>https://dl.dropbox.com/s/z4geyw1u2psmm47/A16.png</v>
      </c>
      <c r="I562">
        <v>28</v>
      </c>
      <c r="J562">
        <v>216.19</v>
      </c>
      <c r="K562">
        <v>300</v>
      </c>
      <c r="L562" s="2">
        <v>44393</v>
      </c>
    </row>
    <row r="563" spans="1:12" x14ac:dyDescent="0.25">
      <c r="A563">
        <v>562</v>
      </c>
      <c r="B563" t="s">
        <v>7</v>
      </c>
      <c r="C563" s="4">
        <v>18</v>
      </c>
      <c r="D563" s="4" t="str">
        <f>VLOOKUP(JOYERIA_JPV[[#This Row],[ID_PRODUCTOS]],PRODUCTOS[#All],2,0)</f>
        <v>Anillos de Moda con Gemas Coloridas</v>
      </c>
      <c r="E5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563">
        <v>10009</v>
      </c>
      <c r="G563" s="1" t="s">
        <v>57</v>
      </c>
      <c r="H563" s="1" t="str">
        <f>VLOOKUP(JOYERIA_JPV[[#This Row],[ID_VENDEDOR]],FOTO_VENDEDOR[#All],3,0)</f>
        <v>https://dl.dropbox.com/s/0jkab8w6ie0h91z/A42.png</v>
      </c>
      <c r="I563">
        <v>37</v>
      </c>
      <c r="J563">
        <v>1063.04</v>
      </c>
      <c r="K563">
        <v>1500</v>
      </c>
      <c r="L563" s="2">
        <v>44394</v>
      </c>
    </row>
    <row r="564" spans="1:12" x14ac:dyDescent="0.25">
      <c r="A564">
        <v>563</v>
      </c>
      <c r="B564" t="s">
        <v>9</v>
      </c>
      <c r="C564" s="4">
        <v>19</v>
      </c>
      <c r="D564" s="4" t="str">
        <f>VLOOKUP(JOYERIA_JPV[[#This Row],[ID_PRODUCTOS]],PRODUCTOS[#All],2,0)</f>
        <v>Collares de Perlas Naturales</v>
      </c>
      <c r="E564" s="11" t="str">
        <f>VLOOKUP(JOYERIA_JPV[[#This Row],[ID_PRODUCTOS]],PRODUCTOS[#All],3,0)</f>
        <v>https://yanesmadrid.com/10619-large_default/collar-bolzano-perlas-plata-dorada.jpg</v>
      </c>
      <c r="F564">
        <v>10001</v>
      </c>
      <c r="G564" s="1" t="s">
        <v>41</v>
      </c>
      <c r="H564" s="1" t="str">
        <f>VLOOKUP(JOYERIA_JPV[[#This Row],[ID_VENDEDOR]],FOTO_VENDEDOR[#All],3,0)</f>
        <v>https://dl.dropbox.com/s/4bz1xriny7ro04g/A40.png</v>
      </c>
      <c r="I564">
        <v>41</v>
      </c>
      <c r="J564">
        <v>757.81</v>
      </c>
      <c r="K564">
        <v>950</v>
      </c>
      <c r="L564" s="2">
        <v>44395</v>
      </c>
    </row>
    <row r="565" spans="1:12" x14ac:dyDescent="0.25">
      <c r="A565">
        <v>564</v>
      </c>
      <c r="B565" t="s">
        <v>9</v>
      </c>
      <c r="C565" s="4">
        <v>20</v>
      </c>
      <c r="D565" s="4" t="str">
        <f>VLOOKUP(JOYERIA_JPV[[#This Row],[ID_PRODUCTOS]],PRODUCTOS[#All],2,0)</f>
        <v>Cadenas de Oro con Colgantes Personalizados</v>
      </c>
      <c r="E565" s="11" t="str">
        <f>VLOOKUP(JOYERIA_JPV[[#This Row],[ID_PRODUCTOS]],PRODUCTOS[#All],3,0)</f>
        <v>https://www.joyeriasanchez.com/50236-large_default/gargantilla-visalia-personalizada-oro-18k.jpg</v>
      </c>
      <c r="F565">
        <v>10002</v>
      </c>
      <c r="G565" s="1" t="s">
        <v>43</v>
      </c>
      <c r="H565" s="1" t="str">
        <f>VLOOKUP(JOYERIA_JPV[[#This Row],[ID_VENDEDOR]],FOTO_VENDEDOR[#All],3,0)</f>
        <v>https://dl.dropbox.com/s/yxe96df3xrzoc4y/A44.png</v>
      </c>
      <c r="I565">
        <v>41</v>
      </c>
      <c r="J565">
        <v>211.41</v>
      </c>
      <c r="K565">
        <v>300</v>
      </c>
      <c r="L565" s="2">
        <v>44396</v>
      </c>
    </row>
    <row r="566" spans="1:12" x14ac:dyDescent="0.25">
      <c r="A566">
        <v>565</v>
      </c>
      <c r="B566" t="s">
        <v>9</v>
      </c>
      <c r="C566" s="4">
        <v>1</v>
      </c>
      <c r="D566" s="4" t="str">
        <f>VLOOKUP(JOYERIA_JPV[[#This Row],[ID_PRODUCTOS]],PRODUCTOS[#All],2,0)</f>
        <v>ANilloS de ORO 18k</v>
      </c>
      <c r="E566" s="11" t="str">
        <f>VLOOKUP(JOYERIA_JPV[[#This Row],[ID_PRODUCTOS]],PRODUCTOS[#All],3,0)</f>
        <v>https://i.pinimg.com/originals/99/f6/cc/99f6cc0f226be0aa4d25ea9959e06099.png</v>
      </c>
      <c r="F566">
        <v>10003</v>
      </c>
      <c r="G566" s="1" t="s">
        <v>45</v>
      </c>
      <c r="H566" s="1" t="str">
        <f>VLOOKUP(JOYERIA_JPV[[#This Row],[ID_VENDEDOR]],FOTO_VENDEDOR[#All],3,0)</f>
        <v>https://dl.dropboxusercontent.com/s/2lks10yyiurw2b0/A33.png</v>
      </c>
      <c r="I566">
        <v>29</v>
      </c>
      <c r="J566">
        <v>1483.61</v>
      </c>
      <c r="K566">
        <v>2000</v>
      </c>
      <c r="L566" s="2">
        <v>44397</v>
      </c>
    </row>
    <row r="567" spans="1:12" x14ac:dyDescent="0.25">
      <c r="A567">
        <v>566</v>
      </c>
      <c r="B567" t="s">
        <v>26</v>
      </c>
      <c r="C567" s="4">
        <v>2</v>
      </c>
      <c r="D567" s="4" t="str">
        <f>VLOOKUP(JOYERIA_JPV[[#This Row],[ID_PRODUCTOS]],PRODUCTOS[#All],2,0)</f>
        <v>aReTes de PLATA 925</v>
      </c>
      <c r="E567" s="11" t="str">
        <f>VLOOKUP(JOYERIA_JPV[[#This Row],[ID_PRODUCTOS]],PRODUCTOS[#All],3,0)</f>
        <v>https://baroqoficial.com/cdn/shop/products/Aretesdeplata925.png?v=1643904073&amp;width=2048</v>
      </c>
      <c r="F567">
        <v>10004</v>
      </c>
      <c r="G567" s="1" t="s">
        <v>47</v>
      </c>
      <c r="H567" s="1" t="str">
        <f>VLOOKUP(JOYERIA_JPV[[#This Row],[ID_VENDEDOR]],FOTO_VENDEDOR[#All],3,0)</f>
        <v>https://dl.dropbox.com/s/zgx7g0h0mxubhao/A21.png</v>
      </c>
      <c r="I567">
        <v>36</v>
      </c>
      <c r="J567">
        <v>1049.51</v>
      </c>
      <c r="K567">
        <v>1300</v>
      </c>
      <c r="L567" s="2">
        <v>44398</v>
      </c>
    </row>
    <row r="568" spans="1:12" x14ac:dyDescent="0.25">
      <c r="A568">
        <v>567</v>
      </c>
      <c r="B568" t="s">
        <v>18</v>
      </c>
      <c r="C568" s="4">
        <v>3</v>
      </c>
      <c r="D568" s="4" t="str">
        <f>VLOOKUP(JOYERIA_JPV[[#This Row],[ID_PRODUCTOS]],PRODUCTOS[#All],2,0)</f>
        <v>bRazaleteS de ORO BLANCO 14k</v>
      </c>
      <c r="E5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568">
        <v>10005</v>
      </c>
      <c r="G568" s="1" t="s">
        <v>49</v>
      </c>
      <c r="H568" s="1" t="str">
        <f>VLOOKUP(JOYERIA_JPV[[#This Row],[ID_VENDEDOR]],FOTO_VENDEDOR[#All],3,0)</f>
        <v>https://dl.dropboxusercontent.com/s/id0gj57k6z3m73q/A34.png</v>
      </c>
      <c r="I568">
        <v>38</v>
      </c>
      <c r="J568">
        <v>966.38</v>
      </c>
      <c r="K568">
        <v>1200</v>
      </c>
      <c r="L568" s="2">
        <v>44399</v>
      </c>
    </row>
    <row r="569" spans="1:12" x14ac:dyDescent="0.25">
      <c r="A569">
        <v>568</v>
      </c>
      <c r="B569" t="s">
        <v>28</v>
      </c>
      <c r="C569" s="4">
        <v>4</v>
      </c>
      <c r="D569" s="4" t="str">
        <f>VLOOKUP(JOYERIA_JPV[[#This Row],[ID_PRODUCTOS]],PRODUCTOS[#All],2,0)</f>
        <v>CoLLaRes de ORO AMARILLO 18k con DIAMANTES</v>
      </c>
      <c r="E569" s="11" t="str">
        <f>VLOOKUP(JOYERIA_JPV[[#This Row],[ID_PRODUCTOS]],PRODUCTOS[#All],3,0)</f>
        <v>https://img.edenly.com/pt/40/precioso-secreto-n8__8047249_1.png</v>
      </c>
      <c r="F569">
        <v>10006</v>
      </c>
      <c r="G569" s="1" t="s">
        <v>51</v>
      </c>
      <c r="H569" s="1" t="str">
        <f>VLOOKUP(JOYERIA_JPV[[#This Row],[ID_VENDEDOR]],FOTO_VENDEDOR[#All],3,0)</f>
        <v>https://dl.dropbox.com/s/1f9hzgblcmuen4a/A10.png</v>
      </c>
      <c r="I569">
        <v>28</v>
      </c>
      <c r="J569">
        <v>938.42</v>
      </c>
      <c r="K569">
        <v>1100</v>
      </c>
      <c r="L569" s="2">
        <v>44400</v>
      </c>
    </row>
    <row r="570" spans="1:12" x14ac:dyDescent="0.25">
      <c r="A570">
        <v>569</v>
      </c>
      <c r="B570" t="s">
        <v>22</v>
      </c>
      <c r="C570" s="4">
        <v>5</v>
      </c>
      <c r="D570" s="4" t="str">
        <f>VLOOKUP(JOYERIA_JPV[[#This Row],[ID_PRODUCTOS]],PRODUCTOS[#All],2,0)</f>
        <v>pUlseraS de PLATA RODIADA 925</v>
      </c>
      <c r="E5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570">
        <v>10007</v>
      </c>
      <c r="G570" s="1" t="s">
        <v>53</v>
      </c>
      <c r="H570" s="1" t="str">
        <f>VLOOKUP(JOYERIA_JPV[[#This Row],[ID_VENDEDOR]],FOTO_VENDEDOR[#All],3,0)</f>
        <v>https://dl.dropbox.com/s/jveyj0btov87izo/A38.png</v>
      </c>
      <c r="I570">
        <v>4</v>
      </c>
      <c r="J570">
        <v>1053.78</v>
      </c>
      <c r="K570">
        <v>1500</v>
      </c>
      <c r="L570" s="2">
        <v>44401</v>
      </c>
    </row>
    <row r="571" spans="1:12" x14ac:dyDescent="0.25">
      <c r="A571">
        <v>570</v>
      </c>
      <c r="B571" t="s">
        <v>15</v>
      </c>
      <c r="C571" s="4">
        <v>6</v>
      </c>
      <c r="D571" s="4" t="str">
        <f>VLOOKUP(JOYERIA_JPV[[#This Row],[ID_PRODUCTOS]],PRODUCTOS[#All],2,0)</f>
        <v>broches de PLATINO con PIEDRAS PRECIO$AS</v>
      </c>
      <c r="E5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571">
        <v>10008</v>
      </c>
      <c r="G571" s="1" t="s">
        <v>73</v>
      </c>
      <c r="H571" s="1" t="str">
        <f>VLOOKUP(JOYERIA_JPV[[#This Row],[ID_VENDEDOR]],FOTO_VENDEDOR[#All],3,0)</f>
        <v>https://dl.dropbox.com/s/z4geyw1u2psmm47/A16.png</v>
      </c>
      <c r="I571">
        <v>32</v>
      </c>
      <c r="J571">
        <v>645.70000000000005</v>
      </c>
      <c r="K571">
        <v>900</v>
      </c>
      <c r="L571" s="2">
        <v>44402</v>
      </c>
    </row>
    <row r="572" spans="1:12" x14ac:dyDescent="0.25">
      <c r="A572">
        <v>571</v>
      </c>
      <c r="B572" t="s">
        <v>6</v>
      </c>
      <c r="C572" s="4">
        <v>7</v>
      </c>
      <c r="D572" s="4" t="str">
        <f>VLOOKUP(JOYERIA_JPV[[#This Row],[ID_PRODUCTOS]],PRODUCTOS[#All],2,0)</f>
        <v>caDEnas de ORO ROSA 10k</v>
      </c>
      <c r="E572" s="11" t="str">
        <f>VLOOKUP(JOYERIA_JPV[[#This Row],[ID_PRODUCTOS]],PRODUCTOS[#All],3,0)</f>
        <v>https://russiangold.com/78813-large_default/amarillo-italiano-14k-585-oro-nuevo-figaro-cadena-solida-cc042y.jpg</v>
      </c>
      <c r="F572">
        <v>10009</v>
      </c>
      <c r="G572" s="1" t="s">
        <v>57</v>
      </c>
      <c r="H572" s="1" t="str">
        <f>VLOOKUP(JOYERIA_JPV[[#This Row],[ID_VENDEDOR]],FOTO_VENDEDOR[#All],3,0)</f>
        <v>https://dl.dropbox.com/s/0jkab8w6ie0h91z/A42.png</v>
      </c>
      <c r="I572">
        <v>37</v>
      </c>
      <c r="J572">
        <v>1063.04</v>
      </c>
      <c r="K572">
        <v>1500</v>
      </c>
      <c r="L572" s="2">
        <v>44403</v>
      </c>
    </row>
    <row r="573" spans="1:12" x14ac:dyDescent="0.25">
      <c r="A573">
        <v>572</v>
      </c>
      <c r="B573" t="s">
        <v>25</v>
      </c>
      <c r="C573" s="4">
        <v>8</v>
      </c>
      <c r="D573" s="4" t="str">
        <f>VLOOKUP(JOYERIA_JPV[[#This Row],[ID_PRODUCTOS]],PRODUCTOS[#All],2,0)</f>
        <v>TObilleRas de ORO AMARILLO 14k</v>
      </c>
      <c r="E573" s="11" t="str">
        <f>VLOOKUP(JOYERIA_JPV[[#This Row],[ID_PRODUCTOS]],PRODUCTOS[#All],3,0)</f>
        <v>https://www.joseluisjoyerias.com/adm/files/FOTOS/PULSERA_ORO_JOSELUIS_718SPU24FK481A19_1.webp</v>
      </c>
      <c r="F573">
        <v>10001</v>
      </c>
      <c r="G573" s="1" t="s">
        <v>41</v>
      </c>
      <c r="H573" s="1" t="str">
        <f>VLOOKUP(JOYERIA_JPV[[#This Row],[ID_VENDEDOR]],FOTO_VENDEDOR[#All],3,0)</f>
        <v>https://dl.dropbox.com/s/4bz1xriny7ro04g/A40.png</v>
      </c>
      <c r="I573">
        <v>19</v>
      </c>
      <c r="J573">
        <v>938.42</v>
      </c>
      <c r="K573">
        <v>1100</v>
      </c>
      <c r="L573" s="2">
        <v>44404</v>
      </c>
    </row>
    <row r="574" spans="1:12" x14ac:dyDescent="0.25">
      <c r="A574">
        <v>573</v>
      </c>
      <c r="B574" t="s">
        <v>20</v>
      </c>
      <c r="C574" s="4">
        <v>9</v>
      </c>
      <c r="D574" s="4" t="str">
        <f>VLOOKUP(JOYERIA_JPV[[#This Row],[ID_PRODUCTOS]],PRODUCTOS[#All],2,0)</f>
        <v>CHARms de PLATA 925 CON INICIALES</v>
      </c>
      <c r="E5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574">
        <v>10002</v>
      </c>
      <c r="G574" s="1" t="s">
        <v>43</v>
      </c>
      <c r="H574" s="1" t="str">
        <f>VLOOKUP(JOYERIA_JPV[[#This Row],[ID_VENDEDOR]],FOTO_VENDEDOR[#All],3,0)</f>
        <v>https://dl.dropbox.com/s/yxe96df3xrzoc4y/A44.png</v>
      </c>
      <c r="I574">
        <v>21</v>
      </c>
      <c r="J574">
        <v>836.75</v>
      </c>
      <c r="K574">
        <v>1000</v>
      </c>
      <c r="L574" s="2">
        <v>44405</v>
      </c>
    </row>
    <row r="575" spans="1:12" x14ac:dyDescent="0.25">
      <c r="A575">
        <v>574</v>
      </c>
      <c r="B575" t="s">
        <v>27</v>
      </c>
      <c r="C575" s="4">
        <v>10</v>
      </c>
      <c r="D575" s="4" t="str">
        <f>VLOOKUP(JOYERIA_JPV[[#This Row],[ID_PRODUCTOS]],PRODUCTOS[#All],2,0)</f>
        <v>meDalLoneS de ORO 18k CON FOTO</v>
      </c>
      <c r="E575" s="11" t="str">
        <f>VLOOKUP(JOYERIA_JPV[[#This Row],[ID_PRODUCTOS]],PRODUCTOS[#All],3,0)</f>
        <v>https://russiangold.com/111274-product_zoom/colgante-de-oro-rosa-rojo-14k-585-carretera-de-medusa-griega-cpn053r.jpg</v>
      </c>
      <c r="F575">
        <v>10003</v>
      </c>
      <c r="G575" s="1" t="s">
        <v>45</v>
      </c>
      <c r="H575" s="1" t="str">
        <f>VLOOKUP(JOYERIA_JPV[[#This Row],[ID_VENDEDOR]],FOTO_VENDEDOR[#All],3,0)</f>
        <v>https://dl.dropboxusercontent.com/s/2lks10yyiurw2b0/A33.png</v>
      </c>
      <c r="I575">
        <v>21</v>
      </c>
      <c r="J575">
        <v>966.38</v>
      </c>
      <c r="K575">
        <v>1200</v>
      </c>
      <c r="L575" s="2">
        <v>44406</v>
      </c>
    </row>
    <row r="576" spans="1:12" x14ac:dyDescent="0.25">
      <c r="A576">
        <v>575</v>
      </c>
      <c r="B576" t="s">
        <v>22</v>
      </c>
      <c r="C576" s="4">
        <v>11</v>
      </c>
      <c r="D576" s="4" t="str">
        <f>VLOOKUP(JOYERIA_JPV[[#This Row],[ID_PRODUCTOS]],PRODUCTOS[#All],2,0)</f>
        <v>Relojes de Oro Amarillo 18k</v>
      </c>
      <c r="E576" s="11" t="str">
        <f>VLOOKUP(JOYERIA_JPV[[#This Row],[ID_PRODUCTOS]],PRODUCTOS[#All],3,0)</f>
        <v>https://zlotychlopak.pl/104676-large_default/amarillo-14k-585-oro-reloj-de-pulsera-para-senora-geneve-lw078ydglbw008y.jpg</v>
      </c>
      <c r="F576">
        <v>10004</v>
      </c>
      <c r="G576" s="1" t="s">
        <v>47</v>
      </c>
      <c r="H576" s="1" t="str">
        <f>VLOOKUP(JOYERIA_JPV[[#This Row],[ID_VENDEDOR]],FOTO_VENDEDOR[#All],3,0)</f>
        <v>https://dl.dropbox.com/s/zgx7g0h0mxubhao/A21.png</v>
      </c>
      <c r="I576">
        <v>4</v>
      </c>
      <c r="J576">
        <v>638.27</v>
      </c>
      <c r="K576">
        <v>800</v>
      </c>
      <c r="L576" s="2">
        <v>44407</v>
      </c>
    </row>
    <row r="577" spans="1:12" x14ac:dyDescent="0.25">
      <c r="A577">
        <v>576</v>
      </c>
      <c r="B577" t="s">
        <v>14</v>
      </c>
      <c r="C577" s="4">
        <v>12</v>
      </c>
      <c r="D577" s="4" t="str">
        <f>VLOOKUP(JOYERIA_JPV[[#This Row],[ID_PRODUCTOS]],PRODUCTOS[#All],2,0)</f>
        <v>Cufflinks de Plata 925</v>
      </c>
      <c r="E577" s="11" t="str">
        <f>VLOOKUP(JOYERIA_JPV[[#This Row],[ID_PRODUCTOS]],PRODUCTOS[#All],3,0)</f>
        <v>https://www.mesaregalos.mx/wp-content/uploads/2021/08/Cufflinks_20Pliage_20_20Sterling_20silver_06753810000001_STQP.png</v>
      </c>
      <c r="F577">
        <v>10005</v>
      </c>
      <c r="G577" s="1" t="s">
        <v>49</v>
      </c>
      <c r="H577" s="1" t="str">
        <f>VLOOKUP(JOYERIA_JPV[[#This Row],[ID_VENDEDOR]],FOTO_VENDEDOR[#All],3,0)</f>
        <v>https://dl.dropboxusercontent.com/s/id0gj57k6z3m73q/A34.png</v>
      </c>
      <c r="I577">
        <v>42</v>
      </c>
      <c r="J577">
        <v>1265.2</v>
      </c>
      <c r="K577">
        <v>1800</v>
      </c>
      <c r="L577" s="2">
        <v>44408</v>
      </c>
    </row>
    <row r="578" spans="1:12" x14ac:dyDescent="0.25">
      <c r="A578">
        <v>577</v>
      </c>
      <c r="B578" t="s">
        <v>7</v>
      </c>
      <c r="C578" s="4">
        <v>13</v>
      </c>
      <c r="D578" s="4" t="str">
        <f>VLOOKUP(JOYERIA_JPV[[#This Row],[ID_PRODUCTOS]],PRODUCTOS[#All],2,0)</f>
        <v>Pendientes de Diamantes en Oro Blanco 14k</v>
      </c>
      <c r="E578" s="11" t="str">
        <f>VLOOKUP(JOYERIA_JPV[[#This Row],[ID_PRODUCTOS]],PRODUCTOS[#All],3,0)</f>
        <v>https://i.pinimg.com/originals/ef/2f/1e/ef2f1e78cb0658f1626038cefbdca0f7.png</v>
      </c>
      <c r="F578">
        <v>10006</v>
      </c>
      <c r="G578" s="1" t="s">
        <v>51</v>
      </c>
      <c r="H578" s="1" t="str">
        <f>VLOOKUP(JOYERIA_JPV[[#This Row],[ID_VENDEDOR]],FOTO_VENDEDOR[#All],3,0)</f>
        <v>https://dl.dropbox.com/s/1f9hzgblcmuen4a/A10.png</v>
      </c>
      <c r="I578">
        <v>25</v>
      </c>
      <c r="J578">
        <v>352.49</v>
      </c>
      <c r="K578">
        <v>500</v>
      </c>
      <c r="L578" s="2">
        <v>44409</v>
      </c>
    </row>
    <row r="579" spans="1:12" x14ac:dyDescent="0.25">
      <c r="A579">
        <v>578</v>
      </c>
      <c r="B579" t="s">
        <v>8</v>
      </c>
      <c r="C579" s="4">
        <v>14</v>
      </c>
      <c r="D579" s="4" t="str">
        <f>VLOOKUP(JOYERIA_JPV[[#This Row],[ID_PRODUCTOS]],PRODUCTOS[#All],2,0)</f>
        <v>Anillos de Compromiso con Diamante</v>
      </c>
      <c r="E579" s="11" t="str">
        <f>VLOOKUP(JOYERIA_JPV[[#This Row],[ID_PRODUCTOS]],PRODUCTOS[#All],3,0)</f>
        <v>https://www.elrubi.es/wp-content/uploads/2019/03/Anillo-de-compromiso-con-piedra-diamante-1.png</v>
      </c>
      <c r="F579">
        <v>10007</v>
      </c>
      <c r="G579" s="1" t="s">
        <v>53</v>
      </c>
      <c r="H579" s="1" t="str">
        <f>VLOOKUP(JOYERIA_JPV[[#This Row],[ID_VENDEDOR]],FOTO_VENDEDOR[#All],3,0)</f>
        <v>https://dl.dropbox.com/s/jveyj0btov87izo/A38.png</v>
      </c>
      <c r="I579">
        <v>4</v>
      </c>
      <c r="J579">
        <v>938.42</v>
      </c>
      <c r="K579">
        <v>1100</v>
      </c>
      <c r="L579" s="2">
        <v>44410</v>
      </c>
    </row>
    <row r="580" spans="1:12" x14ac:dyDescent="0.25">
      <c r="A580">
        <v>579</v>
      </c>
      <c r="B580" t="s">
        <v>24</v>
      </c>
      <c r="C580" s="4">
        <v>15</v>
      </c>
      <c r="D580" s="4" t="str">
        <f>VLOOKUP(JOYERIA_JPV[[#This Row],[ID_PRODUCTOS]],PRODUCTOS[#All],2,0)</f>
        <v>Brazaletes de Cuero con Detalles en Plata</v>
      </c>
      <c r="E580" s="11" t="str">
        <f>VLOOKUP(JOYERIA_JPV[[#This Row],[ID_PRODUCTOS]],PRODUCTOS[#All],3,0)</f>
        <v>https://global.zancangioielli.com/11031-large_default/pulsera-zancan-de-plata-y-piel-con-pluma.jpg</v>
      </c>
      <c r="F580">
        <v>10008</v>
      </c>
      <c r="G580" s="1" t="s">
        <v>73</v>
      </c>
      <c r="H580" s="1" t="str">
        <f>VLOOKUP(JOYERIA_JPV[[#This Row],[ID_VENDEDOR]],FOTO_VENDEDOR[#All],3,0)</f>
        <v>https://dl.dropbox.com/s/z4geyw1u2psmm47/A16.png</v>
      </c>
      <c r="I580">
        <v>28</v>
      </c>
      <c r="J580">
        <v>572.95000000000005</v>
      </c>
      <c r="K580">
        <v>800</v>
      </c>
      <c r="L580" s="2">
        <v>44411</v>
      </c>
    </row>
    <row r="581" spans="1:12" x14ac:dyDescent="0.25">
      <c r="A581">
        <v>580</v>
      </c>
      <c r="B581" t="s">
        <v>15</v>
      </c>
      <c r="C581" s="4">
        <v>16</v>
      </c>
      <c r="D581" s="4" t="str">
        <f>VLOOKUP(JOYERIA_JPV[[#This Row],[ID_PRODUCTOS]],PRODUCTOS[#All],2,0)</f>
        <v>Relojes de Plata con Correa de Cuero</v>
      </c>
      <c r="E581" s="11" t="str">
        <f>VLOOKUP(JOYERIA_JPV[[#This Row],[ID_PRODUCTOS]],PRODUCTOS[#All],3,0)</f>
        <v>https://festina.cl/22062-large_default/timeless-chronograph-f16760-7-con-esfera-azul.jpg</v>
      </c>
      <c r="F581">
        <v>10009</v>
      </c>
      <c r="G581" s="1" t="s">
        <v>57</v>
      </c>
      <c r="H581" s="1" t="str">
        <f>VLOOKUP(JOYERIA_JPV[[#This Row],[ID_VENDEDOR]],FOTO_VENDEDOR[#All],3,0)</f>
        <v>https://dl.dropbox.com/s/0jkab8w6ie0h91z/A42.png</v>
      </c>
      <c r="I581">
        <v>32</v>
      </c>
      <c r="J581">
        <v>1667.47</v>
      </c>
      <c r="K581">
        <v>2200</v>
      </c>
      <c r="L581" s="2">
        <v>44412</v>
      </c>
    </row>
    <row r="582" spans="1:12" x14ac:dyDescent="0.25">
      <c r="A582">
        <v>581</v>
      </c>
      <c r="B582" t="s">
        <v>8</v>
      </c>
      <c r="C582" s="4">
        <v>17</v>
      </c>
      <c r="D582" s="4" t="str">
        <f>VLOOKUP(JOYERIA_JPV[[#This Row],[ID_PRODUCTOS]],PRODUCTOS[#All],2,0)</f>
        <v>Broches de Oro con Piedras Preciosas</v>
      </c>
      <c r="E5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582">
        <v>10001</v>
      </c>
      <c r="G582" s="1" t="s">
        <v>41</v>
      </c>
      <c r="H582" s="1" t="str">
        <f>VLOOKUP(JOYERIA_JPV[[#This Row],[ID_VENDEDOR]],FOTO_VENDEDOR[#All],3,0)</f>
        <v>https://dl.dropbox.com/s/4bz1xriny7ro04g/A40.png</v>
      </c>
      <c r="I582">
        <v>34</v>
      </c>
      <c r="J582">
        <v>216.19</v>
      </c>
      <c r="K582">
        <v>300</v>
      </c>
      <c r="L582" s="2">
        <v>44413</v>
      </c>
    </row>
    <row r="583" spans="1:12" x14ac:dyDescent="0.25">
      <c r="A583">
        <v>582</v>
      </c>
      <c r="B583" t="s">
        <v>26</v>
      </c>
      <c r="C583" s="4">
        <v>18</v>
      </c>
      <c r="D583" s="4" t="str">
        <f>VLOOKUP(JOYERIA_JPV[[#This Row],[ID_PRODUCTOS]],PRODUCTOS[#All],2,0)</f>
        <v>Anillos de Moda con Gemas Coloridas</v>
      </c>
      <c r="E5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583">
        <v>10002</v>
      </c>
      <c r="G583" s="1" t="s">
        <v>43</v>
      </c>
      <c r="H583" s="1" t="str">
        <f>VLOOKUP(JOYERIA_JPV[[#This Row],[ID_VENDEDOR]],FOTO_VENDEDOR[#All],3,0)</f>
        <v>https://dl.dropbox.com/s/yxe96df3xrzoc4y/A44.png</v>
      </c>
      <c r="I583">
        <v>36</v>
      </c>
      <c r="J583">
        <v>1063.04</v>
      </c>
      <c r="K583">
        <v>1500</v>
      </c>
      <c r="L583" s="2">
        <v>44414</v>
      </c>
    </row>
    <row r="584" spans="1:12" x14ac:dyDescent="0.25">
      <c r="A584">
        <v>583</v>
      </c>
      <c r="B584" t="s">
        <v>17</v>
      </c>
      <c r="C584" s="4">
        <v>19</v>
      </c>
      <c r="D584" s="4" t="str">
        <f>VLOOKUP(JOYERIA_JPV[[#This Row],[ID_PRODUCTOS]],PRODUCTOS[#All],2,0)</f>
        <v>Collares de Perlas Naturales</v>
      </c>
      <c r="E584" s="11" t="str">
        <f>VLOOKUP(JOYERIA_JPV[[#This Row],[ID_PRODUCTOS]],PRODUCTOS[#All],3,0)</f>
        <v>https://yanesmadrid.com/10619-large_default/collar-bolzano-perlas-plata-dorada.jpg</v>
      </c>
      <c r="F584">
        <v>10003</v>
      </c>
      <c r="G584" s="1" t="s">
        <v>45</v>
      </c>
      <c r="H584" s="1" t="str">
        <f>VLOOKUP(JOYERIA_JPV[[#This Row],[ID_VENDEDOR]],FOTO_VENDEDOR[#All],3,0)</f>
        <v>https://dl.dropboxusercontent.com/s/2lks10yyiurw2b0/A33.png</v>
      </c>
      <c r="I584">
        <v>37</v>
      </c>
      <c r="J584">
        <v>757.81</v>
      </c>
      <c r="K584">
        <v>950</v>
      </c>
      <c r="L584" s="2">
        <v>44415</v>
      </c>
    </row>
    <row r="585" spans="1:12" x14ac:dyDescent="0.25">
      <c r="A585">
        <v>584</v>
      </c>
      <c r="B585" t="s">
        <v>8</v>
      </c>
      <c r="C585" s="4">
        <v>20</v>
      </c>
      <c r="D585" s="4" t="str">
        <f>VLOOKUP(JOYERIA_JPV[[#This Row],[ID_PRODUCTOS]],PRODUCTOS[#All],2,0)</f>
        <v>Cadenas de Oro con Colgantes Personalizados</v>
      </c>
      <c r="E585" s="11" t="str">
        <f>VLOOKUP(JOYERIA_JPV[[#This Row],[ID_PRODUCTOS]],PRODUCTOS[#All],3,0)</f>
        <v>https://www.joyeriasanchez.com/50236-large_default/gargantilla-visalia-personalizada-oro-18k.jpg</v>
      </c>
      <c r="F585">
        <v>10004</v>
      </c>
      <c r="G585" s="1" t="s">
        <v>47</v>
      </c>
      <c r="H585" s="1" t="str">
        <f>VLOOKUP(JOYERIA_JPV[[#This Row],[ID_VENDEDOR]],FOTO_VENDEDOR[#All],3,0)</f>
        <v>https://dl.dropbox.com/s/zgx7g0h0mxubhao/A21.png</v>
      </c>
      <c r="I585">
        <v>34</v>
      </c>
      <c r="J585">
        <v>211.41</v>
      </c>
      <c r="K585">
        <v>300</v>
      </c>
      <c r="L585" s="2">
        <v>44416</v>
      </c>
    </row>
    <row r="586" spans="1:12" x14ac:dyDescent="0.25">
      <c r="A586">
        <v>585</v>
      </c>
      <c r="B586" t="s">
        <v>23</v>
      </c>
      <c r="C586" s="4">
        <v>1</v>
      </c>
      <c r="D586" s="4" t="str">
        <f>VLOOKUP(JOYERIA_JPV[[#This Row],[ID_PRODUCTOS]],PRODUCTOS[#All],2,0)</f>
        <v>ANilloS de ORO 18k</v>
      </c>
      <c r="E586" s="11" t="str">
        <f>VLOOKUP(JOYERIA_JPV[[#This Row],[ID_PRODUCTOS]],PRODUCTOS[#All],3,0)</f>
        <v>https://i.pinimg.com/originals/99/f6/cc/99f6cc0f226be0aa4d25ea9959e06099.png</v>
      </c>
      <c r="F586">
        <v>10005</v>
      </c>
      <c r="G586" s="1" t="s">
        <v>49</v>
      </c>
      <c r="H586" s="1" t="str">
        <f>VLOOKUP(JOYERIA_JPV[[#This Row],[ID_VENDEDOR]],FOTO_VENDEDOR[#All],3,0)</f>
        <v>https://dl.dropboxusercontent.com/s/id0gj57k6z3m73q/A34.png</v>
      </c>
      <c r="I586">
        <v>14</v>
      </c>
      <c r="J586">
        <v>1483.61</v>
      </c>
      <c r="K586">
        <v>2000</v>
      </c>
      <c r="L586" s="2">
        <v>44417</v>
      </c>
    </row>
    <row r="587" spans="1:12" x14ac:dyDescent="0.25">
      <c r="A587">
        <v>586</v>
      </c>
      <c r="B587" t="s">
        <v>23</v>
      </c>
      <c r="C587" s="4">
        <v>2</v>
      </c>
      <c r="D587" s="4" t="str">
        <f>VLOOKUP(JOYERIA_JPV[[#This Row],[ID_PRODUCTOS]],PRODUCTOS[#All],2,0)</f>
        <v>aReTes de PLATA 925</v>
      </c>
      <c r="E587" s="11" t="str">
        <f>VLOOKUP(JOYERIA_JPV[[#This Row],[ID_PRODUCTOS]],PRODUCTOS[#All],3,0)</f>
        <v>https://baroqoficial.com/cdn/shop/products/Aretesdeplata925.png?v=1643904073&amp;width=2048</v>
      </c>
      <c r="F587">
        <v>10006</v>
      </c>
      <c r="G587" s="1" t="s">
        <v>51</v>
      </c>
      <c r="H587" s="1" t="str">
        <f>VLOOKUP(JOYERIA_JPV[[#This Row],[ID_VENDEDOR]],FOTO_VENDEDOR[#All],3,0)</f>
        <v>https://dl.dropbox.com/s/1f9hzgblcmuen4a/A10.png</v>
      </c>
      <c r="I587">
        <v>14</v>
      </c>
      <c r="J587">
        <v>1049.51</v>
      </c>
      <c r="K587">
        <v>1300</v>
      </c>
      <c r="L587" s="2">
        <v>44418</v>
      </c>
    </row>
    <row r="588" spans="1:12" x14ac:dyDescent="0.25">
      <c r="A588">
        <v>587</v>
      </c>
      <c r="B588" t="s">
        <v>29</v>
      </c>
      <c r="C588" s="4">
        <v>3</v>
      </c>
      <c r="D588" s="4" t="str">
        <f>VLOOKUP(JOYERIA_JPV[[#This Row],[ID_PRODUCTOS]],PRODUCTOS[#All],2,0)</f>
        <v>bRazaleteS de ORO BLANCO 14k</v>
      </c>
      <c r="E5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588">
        <v>10007</v>
      </c>
      <c r="G588" s="1" t="s">
        <v>53</v>
      </c>
      <c r="H588" s="1" t="str">
        <f>VLOOKUP(JOYERIA_JPV[[#This Row],[ID_VENDEDOR]],FOTO_VENDEDOR[#All],3,0)</f>
        <v>https://dl.dropbox.com/s/jveyj0btov87izo/A38.png</v>
      </c>
      <c r="I588">
        <v>40</v>
      </c>
      <c r="J588">
        <v>966.38</v>
      </c>
      <c r="K588">
        <v>1200</v>
      </c>
      <c r="L588" s="2">
        <v>44419</v>
      </c>
    </row>
    <row r="589" spans="1:12" x14ac:dyDescent="0.25">
      <c r="A589">
        <v>588</v>
      </c>
      <c r="B589" t="s">
        <v>7</v>
      </c>
      <c r="C589" s="4">
        <v>4</v>
      </c>
      <c r="D589" s="4" t="str">
        <f>VLOOKUP(JOYERIA_JPV[[#This Row],[ID_PRODUCTOS]],PRODUCTOS[#All],2,0)</f>
        <v>CoLLaRes de ORO AMARILLO 18k con DIAMANTES</v>
      </c>
      <c r="E589" s="11" t="str">
        <f>VLOOKUP(JOYERIA_JPV[[#This Row],[ID_PRODUCTOS]],PRODUCTOS[#All],3,0)</f>
        <v>https://img.edenly.com/pt/40/precioso-secreto-n8__8047249_1.png</v>
      </c>
      <c r="F589">
        <v>10008</v>
      </c>
      <c r="G589" s="1" t="s">
        <v>73</v>
      </c>
      <c r="H589" s="1" t="str">
        <f>VLOOKUP(JOYERIA_JPV[[#This Row],[ID_VENDEDOR]],FOTO_VENDEDOR[#All],3,0)</f>
        <v>https://dl.dropbox.com/s/z4geyw1u2psmm47/A16.png</v>
      </c>
      <c r="I589">
        <v>25</v>
      </c>
      <c r="J589">
        <v>938.42</v>
      </c>
      <c r="K589">
        <v>1100</v>
      </c>
      <c r="L589" s="2">
        <v>44420</v>
      </c>
    </row>
    <row r="590" spans="1:12" x14ac:dyDescent="0.25">
      <c r="A590">
        <v>589</v>
      </c>
      <c r="B590" t="s">
        <v>14</v>
      </c>
      <c r="C590" s="4">
        <v>5</v>
      </c>
      <c r="D590" s="4" t="str">
        <f>VLOOKUP(JOYERIA_JPV[[#This Row],[ID_PRODUCTOS]],PRODUCTOS[#All],2,0)</f>
        <v>pUlseraS de PLATA RODIADA 925</v>
      </c>
      <c r="E5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590">
        <v>10009</v>
      </c>
      <c r="G590" s="1" t="s">
        <v>57</v>
      </c>
      <c r="H590" s="1" t="str">
        <f>VLOOKUP(JOYERIA_JPV[[#This Row],[ID_VENDEDOR]],FOTO_VENDEDOR[#All],3,0)</f>
        <v>https://dl.dropbox.com/s/0jkab8w6ie0h91z/A42.png</v>
      </c>
      <c r="I590">
        <v>42</v>
      </c>
      <c r="J590">
        <v>1053.78</v>
      </c>
      <c r="K590">
        <v>1500</v>
      </c>
      <c r="L590" s="2">
        <v>44421</v>
      </c>
    </row>
    <row r="591" spans="1:12" x14ac:dyDescent="0.25">
      <c r="A591">
        <v>590</v>
      </c>
      <c r="B591" t="s">
        <v>8</v>
      </c>
      <c r="C591" s="4">
        <v>6</v>
      </c>
      <c r="D591" s="4" t="str">
        <f>VLOOKUP(JOYERIA_JPV[[#This Row],[ID_PRODUCTOS]],PRODUCTOS[#All],2,0)</f>
        <v>broches de PLATINO con PIEDRAS PRECIO$AS</v>
      </c>
      <c r="E5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591">
        <v>10001</v>
      </c>
      <c r="G591" s="1" t="s">
        <v>41</v>
      </c>
      <c r="H591" s="1" t="str">
        <f>VLOOKUP(JOYERIA_JPV[[#This Row],[ID_VENDEDOR]],FOTO_VENDEDOR[#All],3,0)</f>
        <v>https://dl.dropbox.com/s/4bz1xriny7ro04g/A40.png</v>
      </c>
      <c r="I591">
        <v>34</v>
      </c>
      <c r="J591">
        <v>645.70000000000005</v>
      </c>
      <c r="K591">
        <v>900</v>
      </c>
      <c r="L591" s="2">
        <v>44422</v>
      </c>
    </row>
    <row r="592" spans="1:12" x14ac:dyDescent="0.25">
      <c r="A592">
        <v>591</v>
      </c>
      <c r="B592" t="s">
        <v>29</v>
      </c>
      <c r="C592" s="4">
        <v>7</v>
      </c>
      <c r="D592" s="4" t="str">
        <f>VLOOKUP(JOYERIA_JPV[[#This Row],[ID_PRODUCTOS]],PRODUCTOS[#All],2,0)</f>
        <v>caDEnas de ORO ROSA 10k</v>
      </c>
      <c r="E592" s="11" t="str">
        <f>VLOOKUP(JOYERIA_JPV[[#This Row],[ID_PRODUCTOS]],PRODUCTOS[#All],3,0)</f>
        <v>https://russiangold.com/78813-large_default/amarillo-italiano-14k-585-oro-nuevo-figaro-cadena-solida-cc042y.jpg</v>
      </c>
      <c r="F592">
        <v>10002</v>
      </c>
      <c r="G592" s="1" t="s">
        <v>43</v>
      </c>
      <c r="H592" s="1" t="str">
        <f>VLOOKUP(JOYERIA_JPV[[#This Row],[ID_VENDEDOR]],FOTO_VENDEDOR[#All],3,0)</f>
        <v>https://dl.dropbox.com/s/yxe96df3xrzoc4y/A44.png</v>
      </c>
      <c r="I592">
        <v>40</v>
      </c>
      <c r="J592">
        <v>1063.04</v>
      </c>
      <c r="K592">
        <v>1500</v>
      </c>
      <c r="L592" s="2">
        <v>44423</v>
      </c>
    </row>
    <row r="593" spans="1:12" x14ac:dyDescent="0.25">
      <c r="A593">
        <v>592</v>
      </c>
      <c r="B593" t="s">
        <v>12</v>
      </c>
      <c r="C593" s="4">
        <v>8</v>
      </c>
      <c r="D593" s="4" t="str">
        <f>VLOOKUP(JOYERIA_JPV[[#This Row],[ID_PRODUCTOS]],PRODUCTOS[#All],2,0)</f>
        <v>TObilleRas de ORO AMARILLO 14k</v>
      </c>
      <c r="E593" s="11" t="str">
        <f>VLOOKUP(JOYERIA_JPV[[#This Row],[ID_PRODUCTOS]],PRODUCTOS[#All],3,0)</f>
        <v>https://www.joseluisjoyerias.com/adm/files/FOTOS/PULSERA_ORO_JOSELUIS_718SPU24FK481A19_1.webp</v>
      </c>
      <c r="F593">
        <v>10003</v>
      </c>
      <c r="G593" s="1" t="s">
        <v>45</v>
      </c>
      <c r="H593" s="1" t="str">
        <f>VLOOKUP(JOYERIA_JPV[[#This Row],[ID_VENDEDOR]],FOTO_VENDEDOR[#All],3,0)</f>
        <v>https://dl.dropboxusercontent.com/s/2lks10yyiurw2b0/A33.png</v>
      </c>
      <c r="I593">
        <v>44</v>
      </c>
      <c r="J593">
        <v>938.42</v>
      </c>
      <c r="K593">
        <v>1100</v>
      </c>
      <c r="L593" s="2">
        <v>44424</v>
      </c>
    </row>
    <row r="594" spans="1:12" x14ac:dyDescent="0.25">
      <c r="A594">
        <v>593</v>
      </c>
      <c r="B594" t="s">
        <v>16</v>
      </c>
      <c r="C594" s="4">
        <v>9</v>
      </c>
      <c r="D594" s="4" t="str">
        <f>VLOOKUP(JOYERIA_JPV[[#This Row],[ID_PRODUCTOS]],PRODUCTOS[#All],2,0)</f>
        <v>CHARms de PLATA 925 CON INICIALES</v>
      </c>
      <c r="E5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594">
        <v>10004</v>
      </c>
      <c r="G594" s="1" t="s">
        <v>47</v>
      </c>
      <c r="H594" s="1" t="str">
        <f>VLOOKUP(JOYERIA_JPV[[#This Row],[ID_VENDEDOR]],FOTO_VENDEDOR[#All],3,0)</f>
        <v>https://dl.dropbox.com/s/zgx7g0h0mxubhao/A21.png</v>
      </c>
      <c r="I594">
        <v>23</v>
      </c>
      <c r="J594">
        <v>836.75</v>
      </c>
      <c r="K594">
        <v>1000</v>
      </c>
      <c r="L594" s="2">
        <v>44425</v>
      </c>
    </row>
    <row r="595" spans="1:12" x14ac:dyDescent="0.25">
      <c r="A595">
        <v>594</v>
      </c>
      <c r="B595" t="s">
        <v>27</v>
      </c>
      <c r="C595" s="4">
        <v>10</v>
      </c>
      <c r="D595" s="4" t="str">
        <f>VLOOKUP(JOYERIA_JPV[[#This Row],[ID_PRODUCTOS]],PRODUCTOS[#All],2,0)</f>
        <v>meDalLoneS de ORO 18k CON FOTO</v>
      </c>
      <c r="E595" s="11" t="str">
        <f>VLOOKUP(JOYERIA_JPV[[#This Row],[ID_PRODUCTOS]],PRODUCTOS[#All],3,0)</f>
        <v>https://russiangold.com/111274-product_zoom/colgante-de-oro-rosa-rojo-14k-585-carretera-de-medusa-griega-cpn053r.jpg</v>
      </c>
      <c r="F595">
        <v>10005</v>
      </c>
      <c r="G595" s="1" t="s">
        <v>49</v>
      </c>
      <c r="H595" s="1" t="str">
        <f>VLOOKUP(JOYERIA_JPV[[#This Row],[ID_VENDEDOR]],FOTO_VENDEDOR[#All],3,0)</f>
        <v>https://dl.dropboxusercontent.com/s/id0gj57k6z3m73q/A34.png</v>
      </c>
      <c r="I595">
        <v>21</v>
      </c>
      <c r="J595">
        <v>966.38</v>
      </c>
      <c r="K595">
        <v>1200</v>
      </c>
      <c r="L595" s="2">
        <v>44426</v>
      </c>
    </row>
    <row r="596" spans="1:12" x14ac:dyDescent="0.25">
      <c r="A596">
        <v>595</v>
      </c>
      <c r="B596" t="s">
        <v>12</v>
      </c>
      <c r="C596" s="4">
        <v>11</v>
      </c>
      <c r="D596" s="4" t="str">
        <f>VLOOKUP(JOYERIA_JPV[[#This Row],[ID_PRODUCTOS]],PRODUCTOS[#All],2,0)</f>
        <v>Relojes de Oro Amarillo 18k</v>
      </c>
      <c r="E596" s="11" t="str">
        <f>VLOOKUP(JOYERIA_JPV[[#This Row],[ID_PRODUCTOS]],PRODUCTOS[#All],3,0)</f>
        <v>https://zlotychlopak.pl/104676-large_default/amarillo-14k-585-oro-reloj-de-pulsera-para-senora-geneve-lw078ydglbw008y.jpg</v>
      </c>
      <c r="F596">
        <v>10006</v>
      </c>
      <c r="G596" s="1" t="s">
        <v>51</v>
      </c>
      <c r="H596" s="1" t="str">
        <f>VLOOKUP(JOYERIA_JPV[[#This Row],[ID_VENDEDOR]],FOTO_VENDEDOR[#All],3,0)</f>
        <v>https://dl.dropbox.com/s/1f9hzgblcmuen4a/A10.png</v>
      </c>
      <c r="I596">
        <v>44</v>
      </c>
      <c r="J596">
        <v>638.27</v>
      </c>
      <c r="K596">
        <v>800</v>
      </c>
      <c r="L596" s="2">
        <v>44427</v>
      </c>
    </row>
    <row r="597" spans="1:12" x14ac:dyDescent="0.25">
      <c r="A597">
        <v>596</v>
      </c>
      <c r="B597" t="s">
        <v>6</v>
      </c>
      <c r="C597" s="4">
        <v>12</v>
      </c>
      <c r="D597" s="4" t="str">
        <f>VLOOKUP(JOYERIA_JPV[[#This Row],[ID_PRODUCTOS]],PRODUCTOS[#All],2,0)</f>
        <v>Cufflinks de Plata 925</v>
      </c>
      <c r="E597" s="11" t="str">
        <f>VLOOKUP(JOYERIA_JPV[[#This Row],[ID_PRODUCTOS]],PRODUCTOS[#All],3,0)</f>
        <v>https://www.mesaregalos.mx/wp-content/uploads/2021/08/Cufflinks_20Pliage_20_20Sterling_20silver_06753810000001_STQP.png</v>
      </c>
      <c r="F597">
        <v>10007</v>
      </c>
      <c r="G597" s="1" t="s">
        <v>53</v>
      </c>
      <c r="H597" s="1" t="str">
        <f>VLOOKUP(JOYERIA_JPV[[#This Row],[ID_VENDEDOR]],FOTO_VENDEDOR[#All],3,0)</f>
        <v>https://dl.dropbox.com/s/jveyj0btov87izo/A38.png</v>
      </c>
      <c r="I597">
        <v>37</v>
      </c>
      <c r="J597">
        <v>1265.2</v>
      </c>
      <c r="K597">
        <v>1800</v>
      </c>
      <c r="L597" s="2">
        <v>44428</v>
      </c>
    </row>
    <row r="598" spans="1:12" x14ac:dyDescent="0.25">
      <c r="A598">
        <v>597</v>
      </c>
      <c r="B598" t="s">
        <v>22</v>
      </c>
      <c r="C598" s="4">
        <v>13</v>
      </c>
      <c r="D598" s="4" t="str">
        <f>VLOOKUP(JOYERIA_JPV[[#This Row],[ID_PRODUCTOS]],PRODUCTOS[#All],2,0)</f>
        <v>Pendientes de Diamantes en Oro Blanco 14k</v>
      </c>
      <c r="E598" s="11" t="str">
        <f>VLOOKUP(JOYERIA_JPV[[#This Row],[ID_PRODUCTOS]],PRODUCTOS[#All],3,0)</f>
        <v>https://i.pinimg.com/originals/ef/2f/1e/ef2f1e78cb0658f1626038cefbdca0f7.png</v>
      </c>
      <c r="F598">
        <v>10008</v>
      </c>
      <c r="G598" s="1" t="s">
        <v>73</v>
      </c>
      <c r="H598" s="1" t="str">
        <f>VLOOKUP(JOYERIA_JPV[[#This Row],[ID_VENDEDOR]],FOTO_VENDEDOR[#All],3,0)</f>
        <v>https://dl.dropbox.com/s/z4geyw1u2psmm47/A16.png</v>
      </c>
      <c r="I598">
        <v>4</v>
      </c>
      <c r="J598">
        <v>352.49</v>
      </c>
      <c r="K598">
        <v>500</v>
      </c>
      <c r="L598" s="2">
        <v>44429</v>
      </c>
    </row>
    <row r="599" spans="1:12" x14ac:dyDescent="0.25">
      <c r="A599">
        <v>598</v>
      </c>
      <c r="B599" t="s">
        <v>23</v>
      </c>
      <c r="C599" s="4">
        <v>14</v>
      </c>
      <c r="D599" s="4" t="str">
        <f>VLOOKUP(JOYERIA_JPV[[#This Row],[ID_PRODUCTOS]],PRODUCTOS[#All],2,0)</f>
        <v>Anillos de Compromiso con Diamante</v>
      </c>
      <c r="E599" s="11" t="str">
        <f>VLOOKUP(JOYERIA_JPV[[#This Row],[ID_PRODUCTOS]],PRODUCTOS[#All],3,0)</f>
        <v>https://www.elrubi.es/wp-content/uploads/2019/03/Anillo-de-compromiso-con-piedra-diamante-1.png</v>
      </c>
      <c r="F599">
        <v>10009</v>
      </c>
      <c r="G599" s="1" t="s">
        <v>57</v>
      </c>
      <c r="H599" s="1" t="str">
        <f>VLOOKUP(JOYERIA_JPV[[#This Row],[ID_VENDEDOR]],FOTO_VENDEDOR[#All],3,0)</f>
        <v>https://dl.dropbox.com/s/0jkab8w6ie0h91z/A42.png</v>
      </c>
      <c r="I599">
        <v>14</v>
      </c>
      <c r="J599">
        <v>938.42</v>
      </c>
      <c r="K599">
        <v>1100</v>
      </c>
      <c r="L599" s="2">
        <v>44430</v>
      </c>
    </row>
    <row r="600" spans="1:12" x14ac:dyDescent="0.25">
      <c r="A600">
        <v>599</v>
      </c>
      <c r="B600" t="s">
        <v>27</v>
      </c>
      <c r="C600" s="4">
        <v>15</v>
      </c>
      <c r="D600" s="4" t="str">
        <f>VLOOKUP(JOYERIA_JPV[[#This Row],[ID_PRODUCTOS]],PRODUCTOS[#All],2,0)</f>
        <v>Brazaletes de Cuero con Detalles en Plata</v>
      </c>
      <c r="E600" s="11" t="str">
        <f>VLOOKUP(JOYERIA_JPV[[#This Row],[ID_PRODUCTOS]],PRODUCTOS[#All],3,0)</f>
        <v>https://global.zancangioielli.com/11031-large_default/pulsera-zancan-de-plata-y-piel-con-pluma.jpg</v>
      </c>
      <c r="F600">
        <v>10001</v>
      </c>
      <c r="G600" s="1" t="s">
        <v>41</v>
      </c>
      <c r="H600" s="1" t="str">
        <f>VLOOKUP(JOYERIA_JPV[[#This Row],[ID_VENDEDOR]],FOTO_VENDEDOR[#All],3,0)</f>
        <v>https://dl.dropbox.com/s/4bz1xriny7ro04g/A40.png</v>
      </c>
      <c r="I600">
        <v>21</v>
      </c>
      <c r="J600">
        <v>572.95000000000005</v>
      </c>
      <c r="K600">
        <v>800</v>
      </c>
      <c r="L600" s="2">
        <v>44431</v>
      </c>
    </row>
    <row r="601" spans="1:12" x14ac:dyDescent="0.25">
      <c r="A601">
        <v>600</v>
      </c>
      <c r="B601" t="s">
        <v>24</v>
      </c>
      <c r="C601" s="4">
        <v>16</v>
      </c>
      <c r="D601" s="4" t="str">
        <f>VLOOKUP(JOYERIA_JPV[[#This Row],[ID_PRODUCTOS]],PRODUCTOS[#All],2,0)</f>
        <v>Relojes de Plata con Correa de Cuero</v>
      </c>
      <c r="E601" s="11" t="str">
        <f>VLOOKUP(JOYERIA_JPV[[#This Row],[ID_PRODUCTOS]],PRODUCTOS[#All],3,0)</f>
        <v>https://festina.cl/22062-large_default/timeless-chronograph-f16760-7-con-esfera-azul.jpg</v>
      </c>
      <c r="F601">
        <v>10002</v>
      </c>
      <c r="G601" s="1" t="s">
        <v>43</v>
      </c>
      <c r="H601" s="1" t="str">
        <f>VLOOKUP(JOYERIA_JPV[[#This Row],[ID_VENDEDOR]],FOTO_VENDEDOR[#All],3,0)</f>
        <v>https://dl.dropbox.com/s/yxe96df3xrzoc4y/A44.png</v>
      </c>
      <c r="I601">
        <v>28</v>
      </c>
      <c r="J601">
        <v>1667.47</v>
      </c>
      <c r="K601">
        <v>2200</v>
      </c>
      <c r="L601" s="2">
        <v>44432</v>
      </c>
    </row>
    <row r="602" spans="1:12" x14ac:dyDescent="0.25">
      <c r="A602">
        <v>601</v>
      </c>
      <c r="B602" t="s">
        <v>5</v>
      </c>
      <c r="C602" s="4">
        <v>17</v>
      </c>
      <c r="D602" s="4" t="str">
        <f>VLOOKUP(JOYERIA_JPV[[#This Row],[ID_PRODUCTOS]],PRODUCTOS[#All],2,0)</f>
        <v>Broches de Oro con Piedras Preciosas</v>
      </c>
      <c r="E6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602">
        <v>10003</v>
      </c>
      <c r="G602" s="1" t="s">
        <v>45</v>
      </c>
      <c r="H602" s="1" t="str">
        <f>VLOOKUP(JOYERIA_JPV[[#This Row],[ID_VENDEDOR]],FOTO_VENDEDOR[#All],3,0)</f>
        <v>https://dl.dropboxusercontent.com/s/2lks10yyiurw2b0/A33.png</v>
      </c>
      <c r="I602">
        <v>10</v>
      </c>
      <c r="J602">
        <v>216.19</v>
      </c>
      <c r="K602">
        <v>300</v>
      </c>
      <c r="L602" s="2">
        <v>44433</v>
      </c>
    </row>
    <row r="603" spans="1:12" x14ac:dyDescent="0.25">
      <c r="A603">
        <v>602</v>
      </c>
      <c r="B603" t="s">
        <v>16</v>
      </c>
      <c r="C603" s="4">
        <v>18</v>
      </c>
      <c r="D603" s="4" t="str">
        <f>VLOOKUP(JOYERIA_JPV[[#This Row],[ID_PRODUCTOS]],PRODUCTOS[#All],2,0)</f>
        <v>Anillos de Moda con Gemas Coloridas</v>
      </c>
      <c r="E6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603">
        <v>10004</v>
      </c>
      <c r="G603" s="1" t="s">
        <v>47</v>
      </c>
      <c r="H603" s="1" t="str">
        <f>VLOOKUP(JOYERIA_JPV[[#This Row],[ID_VENDEDOR]],FOTO_VENDEDOR[#All],3,0)</f>
        <v>https://dl.dropbox.com/s/zgx7g0h0mxubhao/A21.png</v>
      </c>
      <c r="I603">
        <v>23</v>
      </c>
      <c r="J603">
        <v>1063.04</v>
      </c>
      <c r="K603">
        <v>1500</v>
      </c>
      <c r="L603" s="2">
        <v>44434</v>
      </c>
    </row>
    <row r="604" spans="1:12" x14ac:dyDescent="0.25">
      <c r="A604">
        <v>603</v>
      </c>
      <c r="B604" t="s">
        <v>5</v>
      </c>
      <c r="C604" s="4">
        <v>19</v>
      </c>
      <c r="D604" s="4" t="str">
        <f>VLOOKUP(JOYERIA_JPV[[#This Row],[ID_PRODUCTOS]],PRODUCTOS[#All],2,0)</f>
        <v>Collares de Perlas Naturales</v>
      </c>
      <c r="E604" s="11" t="str">
        <f>VLOOKUP(JOYERIA_JPV[[#This Row],[ID_PRODUCTOS]],PRODUCTOS[#All],3,0)</f>
        <v>https://yanesmadrid.com/10619-large_default/collar-bolzano-perlas-plata-dorada.jpg</v>
      </c>
      <c r="F604">
        <v>10005</v>
      </c>
      <c r="G604" s="1" t="s">
        <v>49</v>
      </c>
      <c r="H604" s="1" t="str">
        <f>VLOOKUP(JOYERIA_JPV[[#This Row],[ID_VENDEDOR]],FOTO_VENDEDOR[#All],3,0)</f>
        <v>https://dl.dropboxusercontent.com/s/id0gj57k6z3m73q/A34.png</v>
      </c>
      <c r="I604">
        <v>10</v>
      </c>
      <c r="J604">
        <v>757.81</v>
      </c>
      <c r="K604">
        <v>950</v>
      </c>
      <c r="L604" s="2">
        <v>44435</v>
      </c>
    </row>
    <row r="605" spans="1:12" x14ac:dyDescent="0.25">
      <c r="A605">
        <v>604</v>
      </c>
      <c r="B605" t="s">
        <v>16</v>
      </c>
      <c r="C605" s="4">
        <v>20</v>
      </c>
      <c r="D605" s="4" t="str">
        <f>VLOOKUP(JOYERIA_JPV[[#This Row],[ID_PRODUCTOS]],PRODUCTOS[#All],2,0)</f>
        <v>Cadenas de Oro con Colgantes Personalizados</v>
      </c>
      <c r="E605" s="11" t="str">
        <f>VLOOKUP(JOYERIA_JPV[[#This Row],[ID_PRODUCTOS]],PRODUCTOS[#All],3,0)</f>
        <v>https://www.joyeriasanchez.com/50236-large_default/gargantilla-visalia-personalizada-oro-18k.jpg</v>
      </c>
      <c r="F605">
        <v>10006</v>
      </c>
      <c r="G605" s="1" t="s">
        <v>51</v>
      </c>
      <c r="H605" s="1" t="str">
        <f>VLOOKUP(JOYERIA_JPV[[#This Row],[ID_VENDEDOR]],FOTO_VENDEDOR[#All],3,0)</f>
        <v>https://dl.dropbox.com/s/1f9hzgblcmuen4a/A10.png</v>
      </c>
      <c r="I605">
        <v>23</v>
      </c>
      <c r="J605">
        <v>211.41</v>
      </c>
      <c r="K605">
        <v>300</v>
      </c>
      <c r="L605" s="2">
        <v>44436</v>
      </c>
    </row>
    <row r="606" spans="1:12" x14ac:dyDescent="0.25">
      <c r="A606">
        <v>605</v>
      </c>
      <c r="B606" t="s">
        <v>11</v>
      </c>
      <c r="C606" s="4">
        <v>1</v>
      </c>
      <c r="D606" s="4" t="str">
        <f>VLOOKUP(JOYERIA_JPV[[#This Row],[ID_PRODUCTOS]],PRODUCTOS[#All],2,0)</f>
        <v>ANilloS de ORO 18k</v>
      </c>
      <c r="E606" s="11" t="str">
        <f>VLOOKUP(JOYERIA_JPV[[#This Row],[ID_PRODUCTOS]],PRODUCTOS[#All],3,0)</f>
        <v>https://i.pinimg.com/originals/99/f6/cc/99f6cc0f226be0aa4d25ea9959e06099.png</v>
      </c>
      <c r="F606">
        <v>10007</v>
      </c>
      <c r="G606" s="1" t="s">
        <v>53</v>
      </c>
      <c r="H606" s="1" t="str">
        <f>VLOOKUP(JOYERIA_JPV[[#This Row],[ID_VENDEDOR]],FOTO_VENDEDOR[#All],3,0)</f>
        <v>https://dl.dropbox.com/s/jveyj0btov87izo/A38.png</v>
      </c>
      <c r="I606">
        <v>45</v>
      </c>
      <c r="J606">
        <v>1483.61</v>
      </c>
      <c r="K606">
        <v>2000</v>
      </c>
      <c r="L606" s="2">
        <v>44437</v>
      </c>
    </row>
    <row r="607" spans="1:12" x14ac:dyDescent="0.25">
      <c r="A607">
        <v>606</v>
      </c>
      <c r="B607" t="s">
        <v>13</v>
      </c>
      <c r="C607" s="4">
        <v>2</v>
      </c>
      <c r="D607" s="4" t="str">
        <f>VLOOKUP(JOYERIA_JPV[[#This Row],[ID_PRODUCTOS]],PRODUCTOS[#All],2,0)</f>
        <v>aReTes de PLATA 925</v>
      </c>
      <c r="E607" s="11" t="str">
        <f>VLOOKUP(JOYERIA_JPV[[#This Row],[ID_PRODUCTOS]],PRODUCTOS[#All],3,0)</f>
        <v>https://baroqoficial.com/cdn/shop/products/Aretesdeplata925.png?v=1643904073&amp;width=2048</v>
      </c>
      <c r="F607">
        <v>10008</v>
      </c>
      <c r="G607" s="1" t="s">
        <v>73</v>
      </c>
      <c r="H607" s="1" t="str">
        <f>VLOOKUP(JOYERIA_JPV[[#This Row],[ID_VENDEDOR]],FOTO_VENDEDOR[#All],3,0)</f>
        <v>https://dl.dropbox.com/s/z4geyw1u2psmm47/A16.png</v>
      </c>
      <c r="I607">
        <v>13</v>
      </c>
      <c r="J607">
        <v>1049.51</v>
      </c>
      <c r="K607">
        <v>1300</v>
      </c>
      <c r="L607" s="2">
        <v>44438</v>
      </c>
    </row>
    <row r="608" spans="1:12" x14ac:dyDescent="0.25">
      <c r="A608">
        <v>607</v>
      </c>
      <c r="B608" t="s">
        <v>17</v>
      </c>
      <c r="C608" s="4">
        <v>3</v>
      </c>
      <c r="D608" s="4" t="str">
        <f>VLOOKUP(JOYERIA_JPV[[#This Row],[ID_PRODUCTOS]],PRODUCTOS[#All],2,0)</f>
        <v>bRazaleteS de ORO BLANCO 14k</v>
      </c>
      <c r="E6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608">
        <v>10009</v>
      </c>
      <c r="G608" s="1" t="s">
        <v>57</v>
      </c>
      <c r="H608" s="1" t="str">
        <f>VLOOKUP(JOYERIA_JPV[[#This Row],[ID_VENDEDOR]],FOTO_VENDEDOR[#All],3,0)</f>
        <v>https://dl.dropbox.com/s/0jkab8w6ie0h91z/A42.png</v>
      </c>
      <c r="I608">
        <v>37</v>
      </c>
      <c r="J608">
        <v>966.38</v>
      </c>
      <c r="K608">
        <v>1200</v>
      </c>
      <c r="L608" s="2">
        <v>44439</v>
      </c>
    </row>
    <row r="609" spans="1:12" x14ac:dyDescent="0.25">
      <c r="A609">
        <v>608</v>
      </c>
      <c r="B609" t="s">
        <v>15</v>
      </c>
      <c r="C609" s="4">
        <v>4</v>
      </c>
      <c r="D609" s="4" t="str">
        <f>VLOOKUP(JOYERIA_JPV[[#This Row],[ID_PRODUCTOS]],PRODUCTOS[#All],2,0)</f>
        <v>CoLLaRes de ORO AMARILLO 18k con DIAMANTES</v>
      </c>
      <c r="E609" s="11" t="str">
        <f>VLOOKUP(JOYERIA_JPV[[#This Row],[ID_PRODUCTOS]],PRODUCTOS[#All],3,0)</f>
        <v>https://img.edenly.com/pt/40/precioso-secreto-n8__8047249_1.png</v>
      </c>
      <c r="F609">
        <v>10001</v>
      </c>
      <c r="G609" s="1" t="s">
        <v>41</v>
      </c>
      <c r="H609" s="1" t="str">
        <f>VLOOKUP(JOYERIA_JPV[[#This Row],[ID_VENDEDOR]],FOTO_VENDEDOR[#All],3,0)</f>
        <v>https://dl.dropbox.com/s/4bz1xriny7ro04g/A40.png</v>
      </c>
      <c r="I609">
        <v>32</v>
      </c>
      <c r="J609">
        <v>938.42</v>
      </c>
      <c r="K609">
        <v>1100</v>
      </c>
      <c r="L609" s="2">
        <v>44440</v>
      </c>
    </row>
    <row r="610" spans="1:12" x14ac:dyDescent="0.25">
      <c r="A610">
        <v>609</v>
      </c>
      <c r="B610" t="s">
        <v>9</v>
      </c>
      <c r="C610" s="4">
        <v>5</v>
      </c>
      <c r="D610" s="4" t="str">
        <f>VLOOKUP(JOYERIA_JPV[[#This Row],[ID_PRODUCTOS]],PRODUCTOS[#All],2,0)</f>
        <v>pUlseraS de PLATA RODIADA 925</v>
      </c>
      <c r="E6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610">
        <v>10002</v>
      </c>
      <c r="G610" s="1" t="s">
        <v>43</v>
      </c>
      <c r="H610" s="1" t="str">
        <f>VLOOKUP(JOYERIA_JPV[[#This Row],[ID_VENDEDOR]],FOTO_VENDEDOR[#All],3,0)</f>
        <v>https://dl.dropbox.com/s/yxe96df3xrzoc4y/A44.png</v>
      </c>
      <c r="I610">
        <v>29</v>
      </c>
      <c r="J610">
        <v>1053.78</v>
      </c>
      <c r="K610">
        <v>1500</v>
      </c>
      <c r="L610" s="2">
        <v>44441</v>
      </c>
    </row>
    <row r="611" spans="1:12" x14ac:dyDescent="0.25">
      <c r="A611">
        <v>610</v>
      </c>
      <c r="B611" t="s">
        <v>17</v>
      </c>
      <c r="C611" s="4">
        <v>6</v>
      </c>
      <c r="D611" s="4" t="str">
        <f>VLOOKUP(JOYERIA_JPV[[#This Row],[ID_PRODUCTOS]],PRODUCTOS[#All],2,0)</f>
        <v>broches de PLATINO con PIEDRAS PRECIO$AS</v>
      </c>
      <c r="E6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611">
        <v>10003</v>
      </c>
      <c r="G611" s="1" t="s">
        <v>45</v>
      </c>
      <c r="H611" s="1" t="str">
        <f>VLOOKUP(JOYERIA_JPV[[#This Row],[ID_VENDEDOR]],FOTO_VENDEDOR[#All],3,0)</f>
        <v>https://dl.dropboxusercontent.com/s/2lks10yyiurw2b0/A33.png</v>
      </c>
      <c r="I611">
        <v>37</v>
      </c>
      <c r="J611">
        <v>645.70000000000005</v>
      </c>
      <c r="K611">
        <v>900</v>
      </c>
      <c r="L611" s="2">
        <v>44442</v>
      </c>
    </row>
    <row r="612" spans="1:12" x14ac:dyDescent="0.25">
      <c r="A612">
        <v>611</v>
      </c>
      <c r="B612" t="s">
        <v>25</v>
      </c>
      <c r="C612" s="4">
        <v>7</v>
      </c>
      <c r="D612" s="4" t="str">
        <f>VLOOKUP(JOYERIA_JPV[[#This Row],[ID_PRODUCTOS]],PRODUCTOS[#All],2,0)</f>
        <v>caDEnas de ORO ROSA 10k</v>
      </c>
      <c r="E612" s="11" t="str">
        <f>VLOOKUP(JOYERIA_JPV[[#This Row],[ID_PRODUCTOS]],PRODUCTOS[#All],3,0)</f>
        <v>https://russiangold.com/78813-large_default/amarillo-italiano-14k-585-oro-nuevo-figaro-cadena-solida-cc042y.jpg</v>
      </c>
      <c r="F612">
        <v>10004</v>
      </c>
      <c r="G612" s="1" t="s">
        <v>47</v>
      </c>
      <c r="H612" s="1" t="str">
        <f>VLOOKUP(JOYERIA_JPV[[#This Row],[ID_VENDEDOR]],FOTO_VENDEDOR[#All],3,0)</f>
        <v>https://dl.dropbox.com/s/zgx7g0h0mxubhao/A21.png</v>
      </c>
      <c r="I612">
        <v>19</v>
      </c>
      <c r="J612">
        <v>1063.04</v>
      </c>
      <c r="K612">
        <v>1500</v>
      </c>
      <c r="L612" s="2">
        <v>44443</v>
      </c>
    </row>
    <row r="613" spans="1:12" x14ac:dyDescent="0.25">
      <c r="A613">
        <v>612</v>
      </c>
      <c r="B613" t="s">
        <v>19</v>
      </c>
      <c r="C613" s="4">
        <v>8</v>
      </c>
      <c r="D613" s="4" t="str">
        <f>VLOOKUP(JOYERIA_JPV[[#This Row],[ID_PRODUCTOS]],PRODUCTOS[#All],2,0)</f>
        <v>TObilleRas de ORO AMARILLO 14k</v>
      </c>
      <c r="E613" s="11" t="str">
        <f>VLOOKUP(JOYERIA_JPV[[#This Row],[ID_PRODUCTOS]],PRODUCTOS[#All],3,0)</f>
        <v>https://www.joseluisjoyerias.com/adm/files/FOTOS/PULSERA_ORO_JOSELUIS_718SPU24FK481A19_1.webp</v>
      </c>
      <c r="F613">
        <v>10005</v>
      </c>
      <c r="G613" s="1" t="s">
        <v>49</v>
      </c>
      <c r="H613" s="1" t="str">
        <f>VLOOKUP(JOYERIA_JPV[[#This Row],[ID_VENDEDOR]],FOTO_VENDEDOR[#All],3,0)</f>
        <v>https://dl.dropboxusercontent.com/s/id0gj57k6z3m73q/A34.png</v>
      </c>
      <c r="I613">
        <v>7</v>
      </c>
      <c r="J613">
        <v>938.42</v>
      </c>
      <c r="K613">
        <v>1100</v>
      </c>
      <c r="L613" s="2">
        <v>44444</v>
      </c>
    </row>
    <row r="614" spans="1:12" x14ac:dyDescent="0.25">
      <c r="A614">
        <v>613</v>
      </c>
      <c r="B614" t="s">
        <v>5</v>
      </c>
      <c r="C614" s="4">
        <v>9</v>
      </c>
      <c r="D614" s="4" t="str">
        <f>VLOOKUP(JOYERIA_JPV[[#This Row],[ID_PRODUCTOS]],PRODUCTOS[#All],2,0)</f>
        <v>CHARms de PLATA 925 CON INICIALES</v>
      </c>
      <c r="E6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614">
        <v>10006</v>
      </c>
      <c r="G614" s="1" t="s">
        <v>51</v>
      </c>
      <c r="H614" s="1" t="str">
        <f>VLOOKUP(JOYERIA_JPV[[#This Row],[ID_VENDEDOR]],FOTO_VENDEDOR[#All],3,0)</f>
        <v>https://dl.dropbox.com/s/1f9hzgblcmuen4a/A10.png</v>
      </c>
      <c r="I614">
        <v>10</v>
      </c>
      <c r="J614">
        <v>836.75</v>
      </c>
      <c r="K614">
        <v>1000</v>
      </c>
      <c r="L614" s="2">
        <v>44445</v>
      </c>
    </row>
    <row r="615" spans="1:12" x14ac:dyDescent="0.25">
      <c r="A615">
        <v>614</v>
      </c>
      <c r="B615" t="s">
        <v>19</v>
      </c>
      <c r="C615" s="4">
        <v>10</v>
      </c>
      <c r="D615" s="4" t="str">
        <f>VLOOKUP(JOYERIA_JPV[[#This Row],[ID_PRODUCTOS]],PRODUCTOS[#All],2,0)</f>
        <v>meDalLoneS de ORO 18k CON FOTO</v>
      </c>
      <c r="E615" s="11" t="str">
        <f>VLOOKUP(JOYERIA_JPV[[#This Row],[ID_PRODUCTOS]],PRODUCTOS[#All],3,0)</f>
        <v>https://russiangold.com/111274-product_zoom/colgante-de-oro-rosa-rojo-14k-585-carretera-de-medusa-griega-cpn053r.jpg</v>
      </c>
      <c r="F615">
        <v>10007</v>
      </c>
      <c r="G615" s="1" t="s">
        <v>53</v>
      </c>
      <c r="H615" s="1" t="str">
        <f>VLOOKUP(JOYERIA_JPV[[#This Row],[ID_VENDEDOR]],FOTO_VENDEDOR[#All],3,0)</f>
        <v>https://dl.dropbox.com/s/jveyj0btov87izo/A38.png</v>
      </c>
      <c r="I615">
        <v>7</v>
      </c>
      <c r="J615">
        <v>966.38</v>
      </c>
      <c r="K615">
        <v>1200</v>
      </c>
      <c r="L615" s="2">
        <v>44446</v>
      </c>
    </row>
    <row r="616" spans="1:12" x14ac:dyDescent="0.25">
      <c r="A616">
        <v>615</v>
      </c>
      <c r="B616" t="s">
        <v>25</v>
      </c>
      <c r="C616" s="4">
        <v>11</v>
      </c>
      <c r="D616" s="4" t="str">
        <f>VLOOKUP(JOYERIA_JPV[[#This Row],[ID_PRODUCTOS]],PRODUCTOS[#All],2,0)</f>
        <v>Relojes de Oro Amarillo 18k</v>
      </c>
      <c r="E616" s="11" t="str">
        <f>VLOOKUP(JOYERIA_JPV[[#This Row],[ID_PRODUCTOS]],PRODUCTOS[#All],3,0)</f>
        <v>https://zlotychlopak.pl/104676-large_default/amarillo-14k-585-oro-reloj-de-pulsera-para-senora-geneve-lw078ydglbw008y.jpg</v>
      </c>
      <c r="F616">
        <v>10008</v>
      </c>
      <c r="G616" s="1" t="s">
        <v>73</v>
      </c>
      <c r="H616" s="1" t="str">
        <f>VLOOKUP(JOYERIA_JPV[[#This Row],[ID_VENDEDOR]],FOTO_VENDEDOR[#All],3,0)</f>
        <v>https://dl.dropbox.com/s/z4geyw1u2psmm47/A16.png</v>
      </c>
      <c r="I616">
        <v>19</v>
      </c>
      <c r="J616">
        <v>638.27</v>
      </c>
      <c r="K616">
        <v>800</v>
      </c>
      <c r="L616" s="2">
        <v>44447</v>
      </c>
    </row>
    <row r="617" spans="1:12" x14ac:dyDescent="0.25">
      <c r="A617">
        <v>616</v>
      </c>
      <c r="B617" t="s">
        <v>20</v>
      </c>
      <c r="C617" s="4">
        <v>12</v>
      </c>
      <c r="D617" s="4" t="str">
        <f>VLOOKUP(JOYERIA_JPV[[#This Row],[ID_PRODUCTOS]],PRODUCTOS[#All],2,0)</f>
        <v>Cufflinks de Plata 925</v>
      </c>
      <c r="E617" s="11" t="str">
        <f>VLOOKUP(JOYERIA_JPV[[#This Row],[ID_PRODUCTOS]],PRODUCTOS[#All],3,0)</f>
        <v>https://www.mesaregalos.mx/wp-content/uploads/2021/08/Cufflinks_20Pliage_20_20Sterling_20silver_06753810000001_STQP.png</v>
      </c>
      <c r="F617">
        <v>10009</v>
      </c>
      <c r="G617" s="1" t="s">
        <v>57</v>
      </c>
      <c r="H617" s="1" t="str">
        <f>VLOOKUP(JOYERIA_JPV[[#This Row],[ID_VENDEDOR]],FOTO_VENDEDOR[#All],3,0)</f>
        <v>https://dl.dropbox.com/s/0jkab8w6ie0h91z/A42.png</v>
      </c>
      <c r="I617">
        <v>21</v>
      </c>
      <c r="J617">
        <v>1265.2</v>
      </c>
      <c r="K617">
        <v>1800</v>
      </c>
      <c r="L617" s="2">
        <v>44448</v>
      </c>
    </row>
    <row r="618" spans="1:12" x14ac:dyDescent="0.25">
      <c r="A618">
        <v>617</v>
      </c>
      <c r="B618" t="s">
        <v>7</v>
      </c>
      <c r="C618" s="4">
        <v>13</v>
      </c>
      <c r="D618" s="4" t="str">
        <f>VLOOKUP(JOYERIA_JPV[[#This Row],[ID_PRODUCTOS]],PRODUCTOS[#All],2,0)</f>
        <v>Pendientes de Diamantes en Oro Blanco 14k</v>
      </c>
      <c r="E618" s="11" t="str">
        <f>VLOOKUP(JOYERIA_JPV[[#This Row],[ID_PRODUCTOS]],PRODUCTOS[#All],3,0)</f>
        <v>https://i.pinimg.com/originals/ef/2f/1e/ef2f1e78cb0658f1626038cefbdca0f7.png</v>
      </c>
      <c r="F618">
        <v>10001</v>
      </c>
      <c r="G618" s="1" t="s">
        <v>41</v>
      </c>
      <c r="H618" s="1" t="str">
        <f>VLOOKUP(JOYERIA_JPV[[#This Row],[ID_VENDEDOR]],FOTO_VENDEDOR[#All],3,0)</f>
        <v>https://dl.dropbox.com/s/4bz1xriny7ro04g/A40.png</v>
      </c>
      <c r="I618">
        <v>25</v>
      </c>
      <c r="J618">
        <v>352.49</v>
      </c>
      <c r="K618">
        <v>500</v>
      </c>
      <c r="L618" s="2">
        <v>44449</v>
      </c>
    </row>
    <row r="619" spans="1:12" x14ac:dyDescent="0.25">
      <c r="A619">
        <v>618</v>
      </c>
      <c r="B619" t="s">
        <v>26</v>
      </c>
      <c r="C619" s="4">
        <v>14</v>
      </c>
      <c r="D619" s="4" t="str">
        <f>VLOOKUP(JOYERIA_JPV[[#This Row],[ID_PRODUCTOS]],PRODUCTOS[#All],2,0)</f>
        <v>Anillos de Compromiso con Diamante</v>
      </c>
      <c r="E619" s="11" t="str">
        <f>VLOOKUP(JOYERIA_JPV[[#This Row],[ID_PRODUCTOS]],PRODUCTOS[#All],3,0)</f>
        <v>https://www.elrubi.es/wp-content/uploads/2019/03/Anillo-de-compromiso-con-piedra-diamante-1.png</v>
      </c>
      <c r="F619">
        <v>10002</v>
      </c>
      <c r="G619" s="1" t="s">
        <v>43</v>
      </c>
      <c r="H619" s="1" t="str">
        <f>VLOOKUP(JOYERIA_JPV[[#This Row],[ID_VENDEDOR]],FOTO_VENDEDOR[#All],3,0)</f>
        <v>https://dl.dropbox.com/s/yxe96df3xrzoc4y/A44.png</v>
      </c>
      <c r="I619">
        <v>36</v>
      </c>
      <c r="J619">
        <v>938.42</v>
      </c>
      <c r="K619">
        <v>1100</v>
      </c>
      <c r="L619" s="2">
        <v>44450</v>
      </c>
    </row>
    <row r="620" spans="1:12" x14ac:dyDescent="0.25">
      <c r="A620">
        <v>619</v>
      </c>
      <c r="B620" t="s">
        <v>10</v>
      </c>
      <c r="C620" s="4">
        <v>15</v>
      </c>
      <c r="D620" s="4" t="str">
        <f>VLOOKUP(JOYERIA_JPV[[#This Row],[ID_PRODUCTOS]],PRODUCTOS[#All],2,0)</f>
        <v>Brazaletes de Cuero con Detalles en Plata</v>
      </c>
      <c r="E620" s="11" t="str">
        <f>VLOOKUP(JOYERIA_JPV[[#This Row],[ID_PRODUCTOS]],PRODUCTOS[#All],3,0)</f>
        <v>https://global.zancangioielli.com/11031-large_default/pulsera-zancan-de-plata-y-piel-con-pluma.jpg</v>
      </c>
      <c r="F620">
        <v>10003</v>
      </c>
      <c r="G620" s="1" t="s">
        <v>45</v>
      </c>
      <c r="H620" s="1" t="str">
        <f>VLOOKUP(JOYERIA_JPV[[#This Row],[ID_VENDEDOR]],FOTO_VENDEDOR[#All],3,0)</f>
        <v>https://dl.dropboxusercontent.com/s/2lks10yyiurw2b0/A33.png</v>
      </c>
      <c r="I620">
        <v>33</v>
      </c>
      <c r="J620">
        <v>572.95000000000005</v>
      </c>
      <c r="K620">
        <v>800</v>
      </c>
      <c r="L620" s="2">
        <v>44451</v>
      </c>
    </row>
    <row r="621" spans="1:12" x14ac:dyDescent="0.25">
      <c r="A621">
        <v>620</v>
      </c>
      <c r="B621" t="s">
        <v>5</v>
      </c>
      <c r="C621" s="4">
        <v>16</v>
      </c>
      <c r="D621" s="4" t="str">
        <f>VLOOKUP(JOYERIA_JPV[[#This Row],[ID_PRODUCTOS]],PRODUCTOS[#All],2,0)</f>
        <v>Relojes de Plata con Correa de Cuero</v>
      </c>
      <c r="E621" s="11" t="str">
        <f>VLOOKUP(JOYERIA_JPV[[#This Row],[ID_PRODUCTOS]],PRODUCTOS[#All],3,0)</f>
        <v>https://festina.cl/22062-large_default/timeless-chronograph-f16760-7-con-esfera-azul.jpg</v>
      </c>
      <c r="F621">
        <v>10004</v>
      </c>
      <c r="G621" s="1" t="s">
        <v>47</v>
      </c>
      <c r="H621" s="1" t="str">
        <f>VLOOKUP(JOYERIA_JPV[[#This Row],[ID_VENDEDOR]],FOTO_VENDEDOR[#All],3,0)</f>
        <v>https://dl.dropbox.com/s/zgx7g0h0mxubhao/A21.png</v>
      </c>
      <c r="I621">
        <v>4</v>
      </c>
      <c r="J621">
        <v>1667.47</v>
      </c>
      <c r="K621">
        <v>2200</v>
      </c>
      <c r="L621" s="2">
        <v>44452</v>
      </c>
    </row>
    <row r="622" spans="1:12" x14ac:dyDescent="0.25">
      <c r="A622">
        <v>621</v>
      </c>
      <c r="B622" t="s">
        <v>21</v>
      </c>
      <c r="C622" s="4">
        <v>17</v>
      </c>
      <c r="D622" s="4" t="str">
        <f>VLOOKUP(JOYERIA_JPV[[#This Row],[ID_PRODUCTOS]],PRODUCTOS[#All],2,0)</f>
        <v>Broches de Oro con Piedras Preciosas</v>
      </c>
      <c r="E6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622">
        <v>10005</v>
      </c>
      <c r="G622" s="1" t="s">
        <v>49</v>
      </c>
      <c r="H622" s="1" t="str">
        <f>VLOOKUP(JOYERIA_JPV[[#This Row],[ID_VENDEDOR]],FOTO_VENDEDOR[#All],3,0)</f>
        <v>https://dl.dropboxusercontent.com/s/id0gj57k6z3m73q/A34.png</v>
      </c>
      <c r="I622">
        <v>11</v>
      </c>
      <c r="J622">
        <v>216.19</v>
      </c>
      <c r="K622">
        <v>300</v>
      </c>
      <c r="L622" s="2">
        <v>44453</v>
      </c>
    </row>
    <row r="623" spans="1:12" x14ac:dyDescent="0.25">
      <c r="A623">
        <v>622</v>
      </c>
      <c r="B623" t="s">
        <v>8</v>
      </c>
      <c r="C623" s="4">
        <v>18</v>
      </c>
      <c r="D623" s="4" t="str">
        <f>VLOOKUP(JOYERIA_JPV[[#This Row],[ID_PRODUCTOS]],PRODUCTOS[#All],2,0)</f>
        <v>Anillos de Moda con Gemas Coloridas</v>
      </c>
      <c r="E6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623">
        <v>10006</v>
      </c>
      <c r="G623" s="1" t="s">
        <v>51</v>
      </c>
      <c r="H623" s="1" t="str">
        <f>VLOOKUP(JOYERIA_JPV[[#This Row],[ID_VENDEDOR]],FOTO_VENDEDOR[#All],3,0)</f>
        <v>https://dl.dropbox.com/s/1f9hzgblcmuen4a/A10.png</v>
      </c>
      <c r="I623">
        <v>4</v>
      </c>
      <c r="J623">
        <v>1063.04</v>
      </c>
      <c r="K623">
        <v>1500</v>
      </c>
      <c r="L623" s="2">
        <v>44454</v>
      </c>
    </row>
    <row r="624" spans="1:12" x14ac:dyDescent="0.25">
      <c r="A624">
        <v>623</v>
      </c>
      <c r="B624" t="s">
        <v>14</v>
      </c>
      <c r="C624" s="4">
        <v>19</v>
      </c>
      <c r="D624" s="4" t="str">
        <f>VLOOKUP(JOYERIA_JPV[[#This Row],[ID_PRODUCTOS]],PRODUCTOS[#All],2,0)</f>
        <v>Collares de Perlas Naturales</v>
      </c>
      <c r="E624" s="11" t="str">
        <f>VLOOKUP(JOYERIA_JPV[[#This Row],[ID_PRODUCTOS]],PRODUCTOS[#All],3,0)</f>
        <v>https://yanesmadrid.com/10619-large_default/collar-bolzano-perlas-plata-dorada.jpg</v>
      </c>
      <c r="F624">
        <v>10007</v>
      </c>
      <c r="G624" s="1" t="s">
        <v>53</v>
      </c>
      <c r="H624" s="1" t="str">
        <f>VLOOKUP(JOYERIA_JPV[[#This Row],[ID_VENDEDOR]],FOTO_VENDEDOR[#All],3,0)</f>
        <v>https://dl.dropbox.com/s/jveyj0btov87izo/A38.png</v>
      </c>
      <c r="I624">
        <v>42</v>
      </c>
      <c r="J624">
        <v>757.81</v>
      </c>
      <c r="K624">
        <v>950</v>
      </c>
      <c r="L624" s="2">
        <v>44455</v>
      </c>
    </row>
    <row r="625" spans="1:12" x14ac:dyDescent="0.25">
      <c r="A625">
        <v>624</v>
      </c>
      <c r="B625" t="s">
        <v>29</v>
      </c>
      <c r="C625" s="4">
        <v>20</v>
      </c>
      <c r="D625" s="4" t="str">
        <f>VLOOKUP(JOYERIA_JPV[[#This Row],[ID_PRODUCTOS]],PRODUCTOS[#All],2,0)</f>
        <v>Cadenas de Oro con Colgantes Personalizados</v>
      </c>
      <c r="E625" s="11" t="str">
        <f>VLOOKUP(JOYERIA_JPV[[#This Row],[ID_PRODUCTOS]],PRODUCTOS[#All],3,0)</f>
        <v>https://www.joyeriasanchez.com/50236-large_default/gargantilla-visalia-personalizada-oro-18k.jpg</v>
      </c>
      <c r="F625">
        <v>10008</v>
      </c>
      <c r="G625" s="1" t="s">
        <v>73</v>
      </c>
      <c r="H625" s="1" t="str">
        <f>VLOOKUP(JOYERIA_JPV[[#This Row],[ID_VENDEDOR]],FOTO_VENDEDOR[#All],3,0)</f>
        <v>https://dl.dropbox.com/s/z4geyw1u2psmm47/A16.png</v>
      </c>
      <c r="I625">
        <v>40</v>
      </c>
      <c r="J625">
        <v>211.41</v>
      </c>
      <c r="K625">
        <v>300</v>
      </c>
      <c r="L625" s="2">
        <v>44456</v>
      </c>
    </row>
    <row r="626" spans="1:12" x14ac:dyDescent="0.25">
      <c r="A626">
        <v>625</v>
      </c>
      <c r="B626" t="s">
        <v>6</v>
      </c>
      <c r="C626" s="4">
        <v>1</v>
      </c>
      <c r="D626" s="4" t="str">
        <f>VLOOKUP(JOYERIA_JPV[[#This Row],[ID_PRODUCTOS]],PRODUCTOS[#All],2,0)</f>
        <v>ANilloS de ORO 18k</v>
      </c>
      <c r="E626" s="11" t="str">
        <f>VLOOKUP(JOYERIA_JPV[[#This Row],[ID_PRODUCTOS]],PRODUCTOS[#All],3,0)</f>
        <v>https://i.pinimg.com/originals/99/f6/cc/99f6cc0f226be0aa4d25ea9959e06099.png</v>
      </c>
      <c r="F626">
        <v>10009</v>
      </c>
      <c r="G626" s="1" t="s">
        <v>57</v>
      </c>
      <c r="H626" s="1" t="str">
        <f>VLOOKUP(JOYERIA_JPV[[#This Row],[ID_VENDEDOR]],FOTO_VENDEDOR[#All],3,0)</f>
        <v>https://dl.dropbox.com/s/0jkab8w6ie0h91z/A42.png</v>
      </c>
      <c r="I626">
        <v>41</v>
      </c>
      <c r="J626">
        <v>1483.61</v>
      </c>
      <c r="K626">
        <v>2000</v>
      </c>
      <c r="L626" s="2">
        <v>44457</v>
      </c>
    </row>
    <row r="627" spans="1:12" x14ac:dyDescent="0.25">
      <c r="A627">
        <v>626</v>
      </c>
      <c r="B627" t="s">
        <v>20</v>
      </c>
      <c r="C627" s="4">
        <v>2</v>
      </c>
      <c r="D627" s="4" t="str">
        <f>VLOOKUP(JOYERIA_JPV[[#This Row],[ID_PRODUCTOS]],PRODUCTOS[#All],2,0)</f>
        <v>aReTes de PLATA 925</v>
      </c>
      <c r="E627" s="11" t="str">
        <f>VLOOKUP(JOYERIA_JPV[[#This Row],[ID_PRODUCTOS]],PRODUCTOS[#All],3,0)</f>
        <v>https://baroqoficial.com/cdn/shop/products/Aretesdeplata925.png?v=1643904073&amp;width=2048</v>
      </c>
      <c r="F627">
        <v>10001</v>
      </c>
      <c r="G627" s="1" t="s">
        <v>41</v>
      </c>
      <c r="H627" s="1" t="str">
        <f>VLOOKUP(JOYERIA_JPV[[#This Row],[ID_VENDEDOR]],FOTO_VENDEDOR[#All],3,0)</f>
        <v>https://dl.dropbox.com/s/4bz1xriny7ro04g/A40.png</v>
      </c>
      <c r="I627">
        <v>21</v>
      </c>
      <c r="J627">
        <v>1049.51</v>
      </c>
      <c r="K627">
        <v>1300</v>
      </c>
      <c r="L627" s="2">
        <v>44458</v>
      </c>
    </row>
    <row r="628" spans="1:12" x14ac:dyDescent="0.25">
      <c r="A628">
        <v>627</v>
      </c>
      <c r="B628" t="s">
        <v>13</v>
      </c>
      <c r="C628" s="4">
        <v>3</v>
      </c>
      <c r="D628" s="4" t="str">
        <f>VLOOKUP(JOYERIA_JPV[[#This Row],[ID_PRODUCTOS]],PRODUCTOS[#All],2,0)</f>
        <v>bRazaleteS de ORO BLANCO 14k</v>
      </c>
      <c r="E6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628">
        <v>10002</v>
      </c>
      <c r="G628" s="1" t="s">
        <v>43</v>
      </c>
      <c r="H628" s="1" t="str">
        <f>VLOOKUP(JOYERIA_JPV[[#This Row],[ID_VENDEDOR]],FOTO_VENDEDOR[#All],3,0)</f>
        <v>https://dl.dropbox.com/s/yxe96df3xrzoc4y/A44.png</v>
      </c>
      <c r="I628">
        <v>13</v>
      </c>
      <c r="J628">
        <v>966.38</v>
      </c>
      <c r="K628">
        <v>1200</v>
      </c>
      <c r="L628" s="2">
        <v>44459</v>
      </c>
    </row>
    <row r="629" spans="1:12" x14ac:dyDescent="0.25">
      <c r="A629">
        <v>628</v>
      </c>
      <c r="B629" t="s">
        <v>9</v>
      </c>
      <c r="C629" s="4">
        <v>4</v>
      </c>
      <c r="D629" s="4" t="str">
        <f>VLOOKUP(JOYERIA_JPV[[#This Row],[ID_PRODUCTOS]],PRODUCTOS[#All],2,0)</f>
        <v>CoLLaRes de ORO AMARILLO 18k con DIAMANTES</v>
      </c>
      <c r="E629" s="11" t="str">
        <f>VLOOKUP(JOYERIA_JPV[[#This Row],[ID_PRODUCTOS]],PRODUCTOS[#All],3,0)</f>
        <v>https://img.edenly.com/pt/40/precioso-secreto-n8__8047249_1.png</v>
      </c>
      <c r="F629">
        <v>10003</v>
      </c>
      <c r="G629" s="1" t="s">
        <v>45</v>
      </c>
      <c r="H629" s="1" t="str">
        <f>VLOOKUP(JOYERIA_JPV[[#This Row],[ID_VENDEDOR]],FOTO_VENDEDOR[#All],3,0)</f>
        <v>https://dl.dropboxusercontent.com/s/2lks10yyiurw2b0/A33.png</v>
      </c>
      <c r="I629">
        <v>41</v>
      </c>
      <c r="J629">
        <v>938.42</v>
      </c>
      <c r="K629">
        <v>1100</v>
      </c>
      <c r="L629" s="2">
        <v>44460</v>
      </c>
    </row>
    <row r="630" spans="1:12" x14ac:dyDescent="0.25">
      <c r="A630">
        <v>629</v>
      </c>
      <c r="B630" t="s">
        <v>5</v>
      </c>
      <c r="C630" s="4">
        <v>5</v>
      </c>
      <c r="D630" s="4" t="str">
        <f>VLOOKUP(JOYERIA_JPV[[#This Row],[ID_PRODUCTOS]],PRODUCTOS[#All],2,0)</f>
        <v>pUlseraS de PLATA RODIADA 925</v>
      </c>
      <c r="E6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630">
        <v>10004</v>
      </c>
      <c r="G630" s="1" t="s">
        <v>47</v>
      </c>
      <c r="H630" s="1" t="str">
        <f>VLOOKUP(JOYERIA_JPV[[#This Row],[ID_VENDEDOR]],FOTO_VENDEDOR[#All],3,0)</f>
        <v>https://dl.dropbox.com/s/zgx7g0h0mxubhao/A21.png</v>
      </c>
      <c r="I630">
        <v>4</v>
      </c>
      <c r="J630">
        <v>1053.78</v>
      </c>
      <c r="K630">
        <v>1500</v>
      </c>
      <c r="L630" s="2">
        <v>44461</v>
      </c>
    </row>
    <row r="631" spans="1:12" x14ac:dyDescent="0.25">
      <c r="A631">
        <v>630</v>
      </c>
      <c r="B631" t="s">
        <v>19</v>
      </c>
      <c r="C631" s="4">
        <v>6</v>
      </c>
      <c r="D631" s="4" t="str">
        <f>VLOOKUP(JOYERIA_JPV[[#This Row],[ID_PRODUCTOS]],PRODUCTOS[#All],2,0)</f>
        <v>broches de PLATINO con PIEDRAS PRECIO$AS</v>
      </c>
      <c r="E6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631">
        <v>10005</v>
      </c>
      <c r="G631" s="1" t="s">
        <v>49</v>
      </c>
      <c r="H631" s="1" t="str">
        <f>VLOOKUP(JOYERIA_JPV[[#This Row],[ID_VENDEDOR]],FOTO_VENDEDOR[#All],3,0)</f>
        <v>https://dl.dropboxusercontent.com/s/id0gj57k6z3m73q/A34.png</v>
      </c>
      <c r="I631">
        <v>7</v>
      </c>
      <c r="J631">
        <v>645.70000000000005</v>
      </c>
      <c r="K631">
        <v>900</v>
      </c>
      <c r="L631" s="2">
        <v>44462</v>
      </c>
    </row>
    <row r="632" spans="1:12" x14ac:dyDescent="0.25">
      <c r="A632">
        <v>631</v>
      </c>
      <c r="B632" t="s">
        <v>28</v>
      </c>
      <c r="C632" s="4">
        <v>7</v>
      </c>
      <c r="D632" s="4" t="str">
        <f>VLOOKUP(JOYERIA_JPV[[#This Row],[ID_PRODUCTOS]],PRODUCTOS[#All],2,0)</f>
        <v>caDEnas de ORO ROSA 10k</v>
      </c>
      <c r="E632" s="11" t="str">
        <f>VLOOKUP(JOYERIA_JPV[[#This Row],[ID_PRODUCTOS]],PRODUCTOS[#All],3,0)</f>
        <v>https://russiangold.com/78813-large_default/amarillo-italiano-14k-585-oro-nuevo-figaro-cadena-solida-cc042y.jpg</v>
      </c>
      <c r="F632">
        <v>10006</v>
      </c>
      <c r="G632" s="1" t="s">
        <v>51</v>
      </c>
      <c r="H632" s="1" t="str">
        <f>VLOOKUP(JOYERIA_JPV[[#This Row],[ID_VENDEDOR]],FOTO_VENDEDOR[#All],3,0)</f>
        <v>https://dl.dropbox.com/s/1f9hzgblcmuen4a/A10.png</v>
      </c>
      <c r="I632">
        <v>28</v>
      </c>
      <c r="J632">
        <v>1063.04</v>
      </c>
      <c r="K632">
        <v>1500</v>
      </c>
      <c r="L632" s="2">
        <v>44463</v>
      </c>
    </row>
    <row r="633" spans="1:12" x14ac:dyDescent="0.25">
      <c r="A633">
        <v>632</v>
      </c>
      <c r="B633" t="s">
        <v>6</v>
      </c>
      <c r="C633" s="4">
        <v>8</v>
      </c>
      <c r="D633" s="4" t="str">
        <f>VLOOKUP(JOYERIA_JPV[[#This Row],[ID_PRODUCTOS]],PRODUCTOS[#All],2,0)</f>
        <v>TObilleRas de ORO AMARILLO 14k</v>
      </c>
      <c r="E633" s="11" t="str">
        <f>VLOOKUP(JOYERIA_JPV[[#This Row],[ID_PRODUCTOS]],PRODUCTOS[#All],3,0)</f>
        <v>https://www.joseluisjoyerias.com/adm/files/FOTOS/PULSERA_ORO_JOSELUIS_718SPU24FK481A19_1.webp</v>
      </c>
      <c r="F633">
        <v>10007</v>
      </c>
      <c r="G633" s="1" t="s">
        <v>53</v>
      </c>
      <c r="H633" s="1" t="str">
        <f>VLOOKUP(JOYERIA_JPV[[#This Row],[ID_VENDEDOR]],FOTO_VENDEDOR[#All],3,0)</f>
        <v>https://dl.dropbox.com/s/jveyj0btov87izo/A38.png</v>
      </c>
      <c r="I633">
        <v>37</v>
      </c>
      <c r="J633">
        <v>938.42</v>
      </c>
      <c r="K633">
        <v>1100</v>
      </c>
      <c r="L633" s="2">
        <v>44464</v>
      </c>
    </row>
    <row r="634" spans="1:12" x14ac:dyDescent="0.25">
      <c r="A634">
        <v>633</v>
      </c>
      <c r="B634" t="s">
        <v>8</v>
      </c>
      <c r="C634" s="4">
        <v>9</v>
      </c>
      <c r="D634" s="4" t="str">
        <f>VLOOKUP(JOYERIA_JPV[[#This Row],[ID_PRODUCTOS]],PRODUCTOS[#All],2,0)</f>
        <v>CHARms de PLATA 925 CON INICIALES</v>
      </c>
      <c r="E6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634">
        <v>10008</v>
      </c>
      <c r="G634" s="1" t="s">
        <v>73</v>
      </c>
      <c r="H634" s="1" t="str">
        <f>VLOOKUP(JOYERIA_JPV[[#This Row],[ID_VENDEDOR]],FOTO_VENDEDOR[#All],3,0)</f>
        <v>https://dl.dropbox.com/s/z4geyw1u2psmm47/A16.png</v>
      </c>
      <c r="I634">
        <v>4</v>
      </c>
      <c r="J634">
        <v>836.75</v>
      </c>
      <c r="K634">
        <v>1000</v>
      </c>
      <c r="L634" s="2">
        <v>44465</v>
      </c>
    </row>
    <row r="635" spans="1:12" x14ac:dyDescent="0.25">
      <c r="A635">
        <v>634</v>
      </c>
      <c r="B635" t="s">
        <v>11</v>
      </c>
      <c r="C635" s="4">
        <v>10</v>
      </c>
      <c r="D635" s="4" t="str">
        <f>VLOOKUP(JOYERIA_JPV[[#This Row],[ID_PRODUCTOS]],PRODUCTOS[#All],2,0)</f>
        <v>meDalLoneS de ORO 18k CON FOTO</v>
      </c>
      <c r="E635" s="11" t="str">
        <f>VLOOKUP(JOYERIA_JPV[[#This Row],[ID_PRODUCTOS]],PRODUCTOS[#All],3,0)</f>
        <v>https://russiangold.com/111274-product_zoom/colgante-de-oro-rosa-rojo-14k-585-carretera-de-medusa-griega-cpn053r.jpg</v>
      </c>
      <c r="F635">
        <v>10009</v>
      </c>
      <c r="G635" s="1" t="s">
        <v>57</v>
      </c>
      <c r="H635" s="1" t="str">
        <f>VLOOKUP(JOYERIA_JPV[[#This Row],[ID_VENDEDOR]],FOTO_VENDEDOR[#All],3,0)</f>
        <v>https://dl.dropbox.com/s/0jkab8w6ie0h91z/A42.png</v>
      </c>
      <c r="I635">
        <v>45</v>
      </c>
      <c r="J635">
        <v>966.38</v>
      </c>
      <c r="K635">
        <v>1200</v>
      </c>
      <c r="L635" s="2">
        <v>44466</v>
      </c>
    </row>
    <row r="636" spans="1:12" x14ac:dyDescent="0.25">
      <c r="A636">
        <v>635</v>
      </c>
      <c r="B636" t="s">
        <v>13</v>
      </c>
      <c r="C636" s="4">
        <v>11</v>
      </c>
      <c r="D636" s="4" t="str">
        <f>VLOOKUP(JOYERIA_JPV[[#This Row],[ID_PRODUCTOS]],PRODUCTOS[#All],2,0)</f>
        <v>Relojes de Oro Amarillo 18k</v>
      </c>
      <c r="E636" s="11" t="str">
        <f>VLOOKUP(JOYERIA_JPV[[#This Row],[ID_PRODUCTOS]],PRODUCTOS[#All],3,0)</f>
        <v>https://zlotychlopak.pl/104676-large_default/amarillo-14k-585-oro-reloj-de-pulsera-para-senora-geneve-lw078ydglbw008y.jpg</v>
      </c>
      <c r="F636">
        <v>10001</v>
      </c>
      <c r="G636" s="1" t="s">
        <v>41</v>
      </c>
      <c r="H636" s="1" t="str">
        <f>VLOOKUP(JOYERIA_JPV[[#This Row],[ID_VENDEDOR]],FOTO_VENDEDOR[#All],3,0)</f>
        <v>https://dl.dropbox.com/s/4bz1xriny7ro04g/A40.png</v>
      </c>
      <c r="I636">
        <v>13</v>
      </c>
      <c r="J636">
        <v>638.27</v>
      </c>
      <c r="K636">
        <v>800</v>
      </c>
      <c r="L636" s="2">
        <v>44467</v>
      </c>
    </row>
    <row r="637" spans="1:12" x14ac:dyDescent="0.25">
      <c r="A637">
        <v>636</v>
      </c>
      <c r="B637" t="s">
        <v>18</v>
      </c>
      <c r="C637" s="4">
        <v>12</v>
      </c>
      <c r="D637" s="4" t="str">
        <f>VLOOKUP(JOYERIA_JPV[[#This Row],[ID_PRODUCTOS]],PRODUCTOS[#All],2,0)</f>
        <v>Cufflinks de Plata 925</v>
      </c>
      <c r="E637" s="11" t="str">
        <f>VLOOKUP(JOYERIA_JPV[[#This Row],[ID_PRODUCTOS]],PRODUCTOS[#All],3,0)</f>
        <v>https://www.mesaregalos.mx/wp-content/uploads/2021/08/Cufflinks_20Pliage_20_20Sterling_20silver_06753810000001_STQP.png</v>
      </c>
      <c r="F637">
        <v>10002</v>
      </c>
      <c r="G637" s="1" t="s">
        <v>43</v>
      </c>
      <c r="H637" s="1" t="str">
        <f>VLOOKUP(JOYERIA_JPV[[#This Row],[ID_VENDEDOR]],FOTO_VENDEDOR[#All],3,0)</f>
        <v>https://dl.dropbox.com/s/yxe96df3xrzoc4y/A44.png</v>
      </c>
      <c r="I637">
        <v>38</v>
      </c>
      <c r="J637">
        <v>1265.2</v>
      </c>
      <c r="K637">
        <v>1800</v>
      </c>
      <c r="L637" s="2">
        <v>44468</v>
      </c>
    </row>
    <row r="638" spans="1:12" x14ac:dyDescent="0.25">
      <c r="A638">
        <v>637</v>
      </c>
      <c r="B638" t="s">
        <v>24</v>
      </c>
      <c r="C638" s="4">
        <v>13</v>
      </c>
      <c r="D638" s="4" t="str">
        <f>VLOOKUP(JOYERIA_JPV[[#This Row],[ID_PRODUCTOS]],PRODUCTOS[#All],2,0)</f>
        <v>Pendientes de Diamantes en Oro Blanco 14k</v>
      </c>
      <c r="E638" s="11" t="str">
        <f>VLOOKUP(JOYERIA_JPV[[#This Row],[ID_PRODUCTOS]],PRODUCTOS[#All],3,0)</f>
        <v>https://i.pinimg.com/originals/ef/2f/1e/ef2f1e78cb0658f1626038cefbdca0f7.png</v>
      </c>
      <c r="F638">
        <v>10003</v>
      </c>
      <c r="G638" s="1" t="s">
        <v>45</v>
      </c>
      <c r="H638" s="1" t="str">
        <f>VLOOKUP(JOYERIA_JPV[[#This Row],[ID_VENDEDOR]],FOTO_VENDEDOR[#All],3,0)</f>
        <v>https://dl.dropboxusercontent.com/s/2lks10yyiurw2b0/A33.png</v>
      </c>
      <c r="I638">
        <v>28</v>
      </c>
      <c r="J638">
        <v>352.49</v>
      </c>
      <c r="K638">
        <v>500</v>
      </c>
      <c r="L638" s="2">
        <v>44469</v>
      </c>
    </row>
    <row r="639" spans="1:12" x14ac:dyDescent="0.25">
      <c r="A639">
        <v>638</v>
      </c>
      <c r="B639" t="s">
        <v>16</v>
      </c>
      <c r="C639" s="4">
        <v>14</v>
      </c>
      <c r="D639" s="4" t="str">
        <f>VLOOKUP(JOYERIA_JPV[[#This Row],[ID_PRODUCTOS]],PRODUCTOS[#All],2,0)</f>
        <v>Anillos de Compromiso con Diamante</v>
      </c>
      <c r="E639" s="11" t="str">
        <f>VLOOKUP(JOYERIA_JPV[[#This Row],[ID_PRODUCTOS]],PRODUCTOS[#All],3,0)</f>
        <v>https://www.elrubi.es/wp-content/uploads/2019/03/Anillo-de-compromiso-con-piedra-diamante-1.png</v>
      </c>
      <c r="F639">
        <v>10004</v>
      </c>
      <c r="G639" s="1" t="s">
        <v>47</v>
      </c>
      <c r="H639" s="1" t="str">
        <f>VLOOKUP(JOYERIA_JPV[[#This Row],[ID_VENDEDOR]],FOTO_VENDEDOR[#All],3,0)</f>
        <v>https://dl.dropbox.com/s/zgx7g0h0mxubhao/A21.png</v>
      </c>
      <c r="I639">
        <v>23</v>
      </c>
      <c r="J639">
        <v>938.42</v>
      </c>
      <c r="K639">
        <v>1100</v>
      </c>
      <c r="L639" s="2">
        <v>44470</v>
      </c>
    </row>
    <row r="640" spans="1:12" x14ac:dyDescent="0.25">
      <c r="A640">
        <v>639</v>
      </c>
      <c r="B640" t="s">
        <v>6</v>
      </c>
      <c r="C640" s="4">
        <v>15</v>
      </c>
      <c r="D640" s="4" t="str">
        <f>VLOOKUP(JOYERIA_JPV[[#This Row],[ID_PRODUCTOS]],PRODUCTOS[#All],2,0)</f>
        <v>Brazaletes de Cuero con Detalles en Plata</v>
      </c>
      <c r="E640" s="11" t="str">
        <f>VLOOKUP(JOYERIA_JPV[[#This Row],[ID_PRODUCTOS]],PRODUCTOS[#All],3,0)</f>
        <v>https://global.zancangioielli.com/11031-large_default/pulsera-zancan-de-plata-y-piel-con-pluma.jpg</v>
      </c>
      <c r="F640">
        <v>10005</v>
      </c>
      <c r="G640" s="1" t="s">
        <v>49</v>
      </c>
      <c r="H640" s="1" t="str">
        <f>VLOOKUP(JOYERIA_JPV[[#This Row],[ID_VENDEDOR]],FOTO_VENDEDOR[#All],3,0)</f>
        <v>https://dl.dropboxusercontent.com/s/id0gj57k6z3m73q/A34.png</v>
      </c>
      <c r="I640">
        <v>37</v>
      </c>
      <c r="J640">
        <v>572.95000000000005</v>
      </c>
      <c r="K640">
        <v>800</v>
      </c>
      <c r="L640" s="2">
        <v>44471</v>
      </c>
    </row>
    <row r="641" spans="1:12" x14ac:dyDescent="0.25">
      <c r="A641">
        <v>640</v>
      </c>
      <c r="B641" t="s">
        <v>11</v>
      </c>
      <c r="C641" s="4">
        <v>16</v>
      </c>
      <c r="D641" s="4" t="str">
        <f>VLOOKUP(JOYERIA_JPV[[#This Row],[ID_PRODUCTOS]],PRODUCTOS[#All],2,0)</f>
        <v>Relojes de Plata con Correa de Cuero</v>
      </c>
      <c r="E641" s="11" t="str">
        <f>VLOOKUP(JOYERIA_JPV[[#This Row],[ID_PRODUCTOS]],PRODUCTOS[#All],3,0)</f>
        <v>https://festina.cl/22062-large_default/timeless-chronograph-f16760-7-con-esfera-azul.jpg</v>
      </c>
      <c r="F641">
        <v>10006</v>
      </c>
      <c r="G641" s="1" t="s">
        <v>51</v>
      </c>
      <c r="H641" s="1" t="str">
        <f>VLOOKUP(JOYERIA_JPV[[#This Row],[ID_VENDEDOR]],FOTO_VENDEDOR[#All],3,0)</f>
        <v>https://dl.dropbox.com/s/1f9hzgblcmuen4a/A10.png</v>
      </c>
      <c r="I641">
        <v>45</v>
      </c>
      <c r="J641">
        <v>1667.47</v>
      </c>
      <c r="K641">
        <v>2200</v>
      </c>
      <c r="L641" s="2">
        <v>44472</v>
      </c>
    </row>
    <row r="642" spans="1:12" x14ac:dyDescent="0.25">
      <c r="A642">
        <v>641</v>
      </c>
      <c r="B642" t="s">
        <v>28</v>
      </c>
      <c r="C642" s="4">
        <v>17</v>
      </c>
      <c r="D642" s="4" t="str">
        <f>VLOOKUP(JOYERIA_JPV[[#This Row],[ID_PRODUCTOS]],PRODUCTOS[#All],2,0)</f>
        <v>Broches de Oro con Piedras Preciosas</v>
      </c>
      <c r="E6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642">
        <v>10007</v>
      </c>
      <c r="G642" s="1" t="s">
        <v>53</v>
      </c>
      <c r="H642" s="1" t="str">
        <f>VLOOKUP(JOYERIA_JPV[[#This Row],[ID_VENDEDOR]],FOTO_VENDEDOR[#All],3,0)</f>
        <v>https://dl.dropbox.com/s/jveyj0btov87izo/A38.png</v>
      </c>
      <c r="I642">
        <v>28</v>
      </c>
      <c r="J642">
        <v>216.19</v>
      </c>
      <c r="K642">
        <v>300</v>
      </c>
      <c r="L642" s="2">
        <v>44473</v>
      </c>
    </row>
    <row r="643" spans="1:12" x14ac:dyDescent="0.25">
      <c r="A643">
        <v>642</v>
      </c>
      <c r="B643" t="s">
        <v>16</v>
      </c>
      <c r="C643" s="4">
        <v>18</v>
      </c>
      <c r="D643" s="4" t="str">
        <f>VLOOKUP(JOYERIA_JPV[[#This Row],[ID_PRODUCTOS]],PRODUCTOS[#All],2,0)</f>
        <v>Anillos de Moda con Gemas Coloridas</v>
      </c>
      <c r="E6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643">
        <v>10008</v>
      </c>
      <c r="G643" s="1" t="s">
        <v>73</v>
      </c>
      <c r="H643" s="1" t="str">
        <f>VLOOKUP(JOYERIA_JPV[[#This Row],[ID_VENDEDOR]],FOTO_VENDEDOR[#All],3,0)</f>
        <v>https://dl.dropbox.com/s/z4geyw1u2psmm47/A16.png</v>
      </c>
      <c r="I643">
        <v>23</v>
      </c>
      <c r="J643">
        <v>1063.04</v>
      </c>
      <c r="K643">
        <v>1500</v>
      </c>
      <c r="L643" s="2">
        <v>44474</v>
      </c>
    </row>
    <row r="644" spans="1:12" x14ac:dyDescent="0.25">
      <c r="A644">
        <v>643</v>
      </c>
      <c r="B644" t="s">
        <v>23</v>
      </c>
      <c r="C644" s="4">
        <v>19</v>
      </c>
      <c r="D644" s="4" t="str">
        <f>VLOOKUP(JOYERIA_JPV[[#This Row],[ID_PRODUCTOS]],PRODUCTOS[#All],2,0)</f>
        <v>Collares de Perlas Naturales</v>
      </c>
      <c r="E644" s="11" t="str">
        <f>VLOOKUP(JOYERIA_JPV[[#This Row],[ID_PRODUCTOS]],PRODUCTOS[#All],3,0)</f>
        <v>https://yanesmadrid.com/10619-large_default/collar-bolzano-perlas-plata-dorada.jpg</v>
      </c>
      <c r="F644">
        <v>10009</v>
      </c>
      <c r="G644" s="1" t="s">
        <v>57</v>
      </c>
      <c r="H644" s="1" t="str">
        <f>VLOOKUP(JOYERIA_JPV[[#This Row],[ID_VENDEDOR]],FOTO_VENDEDOR[#All],3,0)</f>
        <v>https://dl.dropbox.com/s/0jkab8w6ie0h91z/A42.png</v>
      </c>
      <c r="I644">
        <v>14</v>
      </c>
      <c r="J644">
        <v>757.81</v>
      </c>
      <c r="K644">
        <v>950</v>
      </c>
      <c r="L644" s="2">
        <v>44475</v>
      </c>
    </row>
    <row r="645" spans="1:12" x14ac:dyDescent="0.25">
      <c r="A645">
        <v>644</v>
      </c>
      <c r="B645" t="s">
        <v>24</v>
      </c>
      <c r="C645" s="4">
        <v>20</v>
      </c>
      <c r="D645" s="4" t="str">
        <f>VLOOKUP(JOYERIA_JPV[[#This Row],[ID_PRODUCTOS]],PRODUCTOS[#All],2,0)</f>
        <v>Cadenas de Oro con Colgantes Personalizados</v>
      </c>
      <c r="E645" s="11" t="str">
        <f>VLOOKUP(JOYERIA_JPV[[#This Row],[ID_PRODUCTOS]],PRODUCTOS[#All],3,0)</f>
        <v>https://www.joyeriasanchez.com/50236-large_default/gargantilla-visalia-personalizada-oro-18k.jpg</v>
      </c>
      <c r="F645">
        <v>10001</v>
      </c>
      <c r="G645" s="1" t="s">
        <v>41</v>
      </c>
      <c r="H645" s="1" t="str">
        <f>VLOOKUP(JOYERIA_JPV[[#This Row],[ID_VENDEDOR]],FOTO_VENDEDOR[#All],3,0)</f>
        <v>https://dl.dropbox.com/s/4bz1xriny7ro04g/A40.png</v>
      </c>
      <c r="I645">
        <v>28</v>
      </c>
      <c r="J645">
        <v>211.41</v>
      </c>
      <c r="K645">
        <v>300</v>
      </c>
      <c r="L645" s="2">
        <v>44476</v>
      </c>
    </row>
    <row r="646" spans="1:12" x14ac:dyDescent="0.25">
      <c r="A646">
        <v>645</v>
      </c>
      <c r="B646" t="s">
        <v>26</v>
      </c>
      <c r="C646" s="4">
        <v>1</v>
      </c>
      <c r="D646" s="4" t="str">
        <f>VLOOKUP(JOYERIA_JPV[[#This Row],[ID_PRODUCTOS]],PRODUCTOS[#All],2,0)</f>
        <v>ANilloS de ORO 18k</v>
      </c>
      <c r="E646" s="11" t="str">
        <f>VLOOKUP(JOYERIA_JPV[[#This Row],[ID_PRODUCTOS]],PRODUCTOS[#All],3,0)</f>
        <v>https://i.pinimg.com/originals/99/f6/cc/99f6cc0f226be0aa4d25ea9959e06099.png</v>
      </c>
      <c r="F646">
        <v>10002</v>
      </c>
      <c r="G646" s="1" t="s">
        <v>43</v>
      </c>
      <c r="H646" s="1" t="str">
        <f>VLOOKUP(JOYERIA_JPV[[#This Row],[ID_VENDEDOR]],FOTO_VENDEDOR[#All],3,0)</f>
        <v>https://dl.dropbox.com/s/yxe96df3xrzoc4y/A44.png</v>
      </c>
      <c r="I646">
        <v>36</v>
      </c>
      <c r="J646">
        <v>1483.61</v>
      </c>
      <c r="K646">
        <v>2000</v>
      </c>
      <c r="L646" s="2">
        <v>44477</v>
      </c>
    </row>
    <row r="647" spans="1:12" x14ac:dyDescent="0.25">
      <c r="A647">
        <v>646</v>
      </c>
      <c r="B647" t="s">
        <v>29</v>
      </c>
      <c r="C647" s="4">
        <v>2</v>
      </c>
      <c r="D647" s="4" t="str">
        <f>VLOOKUP(JOYERIA_JPV[[#This Row],[ID_PRODUCTOS]],PRODUCTOS[#All],2,0)</f>
        <v>aReTes de PLATA 925</v>
      </c>
      <c r="E647" s="11" t="str">
        <f>VLOOKUP(JOYERIA_JPV[[#This Row],[ID_PRODUCTOS]],PRODUCTOS[#All],3,0)</f>
        <v>https://baroqoficial.com/cdn/shop/products/Aretesdeplata925.png?v=1643904073&amp;width=2048</v>
      </c>
      <c r="F647">
        <v>10003</v>
      </c>
      <c r="G647" s="1" t="s">
        <v>45</v>
      </c>
      <c r="H647" s="1" t="str">
        <f>VLOOKUP(JOYERIA_JPV[[#This Row],[ID_VENDEDOR]],FOTO_VENDEDOR[#All],3,0)</f>
        <v>https://dl.dropboxusercontent.com/s/2lks10yyiurw2b0/A33.png</v>
      </c>
      <c r="I647">
        <v>40</v>
      </c>
      <c r="J647">
        <v>1049.51</v>
      </c>
      <c r="K647">
        <v>1300</v>
      </c>
      <c r="L647" s="2">
        <v>44478</v>
      </c>
    </row>
    <row r="648" spans="1:12" x14ac:dyDescent="0.25">
      <c r="A648">
        <v>647</v>
      </c>
      <c r="B648" t="s">
        <v>5</v>
      </c>
      <c r="C648" s="4">
        <v>3</v>
      </c>
      <c r="D648" s="4" t="str">
        <f>VLOOKUP(JOYERIA_JPV[[#This Row],[ID_PRODUCTOS]],PRODUCTOS[#All],2,0)</f>
        <v>bRazaleteS de ORO BLANCO 14k</v>
      </c>
      <c r="E6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648">
        <v>10004</v>
      </c>
      <c r="G648" s="1" t="s">
        <v>47</v>
      </c>
      <c r="H648" s="1" t="str">
        <f>VLOOKUP(JOYERIA_JPV[[#This Row],[ID_VENDEDOR]],FOTO_VENDEDOR[#All],3,0)</f>
        <v>https://dl.dropbox.com/s/zgx7g0h0mxubhao/A21.png</v>
      </c>
      <c r="I648">
        <v>4</v>
      </c>
      <c r="J648">
        <v>966.38</v>
      </c>
      <c r="K648">
        <v>1200</v>
      </c>
      <c r="L648" s="2">
        <v>44479</v>
      </c>
    </row>
    <row r="649" spans="1:12" x14ac:dyDescent="0.25">
      <c r="A649">
        <v>648</v>
      </c>
      <c r="B649" t="s">
        <v>16</v>
      </c>
      <c r="C649" s="4">
        <v>4</v>
      </c>
      <c r="D649" s="4" t="str">
        <f>VLOOKUP(JOYERIA_JPV[[#This Row],[ID_PRODUCTOS]],PRODUCTOS[#All],2,0)</f>
        <v>CoLLaRes de ORO AMARILLO 18k con DIAMANTES</v>
      </c>
      <c r="E649" s="11" t="str">
        <f>VLOOKUP(JOYERIA_JPV[[#This Row],[ID_PRODUCTOS]],PRODUCTOS[#All],3,0)</f>
        <v>https://img.edenly.com/pt/40/precioso-secreto-n8__8047249_1.png</v>
      </c>
      <c r="F649">
        <v>10005</v>
      </c>
      <c r="G649" s="1" t="s">
        <v>49</v>
      </c>
      <c r="H649" s="1" t="str">
        <f>VLOOKUP(JOYERIA_JPV[[#This Row],[ID_VENDEDOR]],FOTO_VENDEDOR[#All],3,0)</f>
        <v>https://dl.dropboxusercontent.com/s/id0gj57k6z3m73q/A34.png</v>
      </c>
      <c r="I649">
        <v>23</v>
      </c>
      <c r="J649">
        <v>938.42</v>
      </c>
      <c r="K649">
        <v>1100</v>
      </c>
      <c r="L649" s="2">
        <v>44480</v>
      </c>
    </row>
    <row r="650" spans="1:12" x14ac:dyDescent="0.25">
      <c r="A650">
        <v>649</v>
      </c>
      <c r="B650" t="s">
        <v>8</v>
      </c>
      <c r="C650" s="4">
        <v>5</v>
      </c>
      <c r="D650" s="4" t="str">
        <f>VLOOKUP(JOYERIA_JPV[[#This Row],[ID_PRODUCTOS]],PRODUCTOS[#All],2,0)</f>
        <v>pUlseraS de PLATA RODIADA 925</v>
      </c>
      <c r="E6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650">
        <v>10006</v>
      </c>
      <c r="G650" s="1" t="s">
        <v>51</v>
      </c>
      <c r="H650" s="1" t="str">
        <f>VLOOKUP(JOYERIA_JPV[[#This Row],[ID_VENDEDOR]],FOTO_VENDEDOR[#All],3,0)</f>
        <v>https://dl.dropbox.com/s/1f9hzgblcmuen4a/A10.png</v>
      </c>
      <c r="I650">
        <v>4</v>
      </c>
      <c r="J650">
        <v>1053.78</v>
      </c>
      <c r="K650">
        <v>1500</v>
      </c>
      <c r="L650" s="2">
        <v>44481</v>
      </c>
    </row>
    <row r="651" spans="1:12" x14ac:dyDescent="0.25">
      <c r="A651">
        <v>650</v>
      </c>
      <c r="B651" t="s">
        <v>25</v>
      </c>
      <c r="C651" s="4">
        <v>6</v>
      </c>
      <c r="D651" s="4" t="str">
        <f>VLOOKUP(JOYERIA_JPV[[#This Row],[ID_PRODUCTOS]],PRODUCTOS[#All],2,0)</f>
        <v>broches de PLATINO con PIEDRAS PRECIO$AS</v>
      </c>
      <c r="E6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651">
        <v>10007</v>
      </c>
      <c r="G651" s="1" t="s">
        <v>53</v>
      </c>
      <c r="H651" s="1" t="str">
        <f>VLOOKUP(JOYERIA_JPV[[#This Row],[ID_VENDEDOR]],FOTO_VENDEDOR[#All],3,0)</f>
        <v>https://dl.dropbox.com/s/jveyj0btov87izo/A38.png</v>
      </c>
      <c r="I651">
        <v>19</v>
      </c>
      <c r="J651">
        <v>645.70000000000005</v>
      </c>
      <c r="K651">
        <v>900</v>
      </c>
      <c r="L651" s="2">
        <v>44482</v>
      </c>
    </row>
    <row r="652" spans="1:12" x14ac:dyDescent="0.25">
      <c r="A652">
        <v>651</v>
      </c>
      <c r="B652" t="s">
        <v>7</v>
      </c>
      <c r="C652" s="4">
        <v>7</v>
      </c>
      <c r="D652" s="4" t="str">
        <f>VLOOKUP(JOYERIA_JPV[[#This Row],[ID_PRODUCTOS]],PRODUCTOS[#All],2,0)</f>
        <v>caDEnas de ORO ROSA 10k</v>
      </c>
      <c r="E652" s="11" t="str">
        <f>VLOOKUP(JOYERIA_JPV[[#This Row],[ID_PRODUCTOS]],PRODUCTOS[#All],3,0)</f>
        <v>https://russiangold.com/78813-large_default/amarillo-italiano-14k-585-oro-nuevo-figaro-cadena-solida-cc042y.jpg</v>
      </c>
      <c r="F652">
        <v>10008</v>
      </c>
      <c r="G652" s="1" t="s">
        <v>73</v>
      </c>
      <c r="H652" s="1" t="str">
        <f>VLOOKUP(JOYERIA_JPV[[#This Row],[ID_VENDEDOR]],FOTO_VENDEDOR[#All],3,0)</f>
        <v>https://dl.dropbox.com/s/z4geyw1u2psmm47/A16.png</v>
      </c>
      <c r="I652">
        <v>25</v>
      </c>
      <c r="J652">
        <v>1063.04</v>
      </c>
      <c r="K652">
        <v>1500</v>
      </c>
      <c r="L652" s="2">
        <v>44483</v>
      </c>
    </row>
    <row r="653" spans="1:12" x14ac:dyDescent="0.25">
      <c r="A653">
        <v>652</v>
      </c>
      <c r="B653" t="s">
        <v>28</v>
      </c>
      <c r="C653" s="4">
        <v>8</v>
      </c>
      <c r="D653" s="4" t="str">
        <f>VLOOKUP(JOYERIA_JPV[[#This Row],[ID_PRODUCTOS]],PRODUCTOS[#All],2,0)</f>
        <v>TObilleRas de ORO AMARILLO 14k</v>
      </c>
      <c r="E653" s="11" t="str">
        <f>VLOOKUP(JOYERIA_JPV[[#This Row],[ID_PRODUCTOS]],PRODUCTOS[#All],3,0)</f>
        <v>https://www.joseluisjoyerias.com/adm/files/FOTOS/PULSERA_ORO_JOSELUIS_718SPU24FK481A19_1.webp</v>
      </c>
      <c r="F653">
        <v>10009</v>
      </c>
      <c r="G653" s="1" t="s">
        <v>57</v>
      </c>
      <c r="H653" s="1" t="str">
        <f>VLOOKUP(JOYERIA_JPV[[#This Row],[ID_VENDEDOR]],FOTO_VENDEDOR[#All],3,0)</f>
        <v>https://dl.dropbox.com/s/0jkab8w6ie0h91z/A42.png</v>
      </c>
      <c r="I653">
        <v>28</v>
      </c>
      <c r="J653">
        <v>938.42</v>
      </c>
      <c r="K653">
        <v>1100</v>
      </c>
      <c r="L653" s="2">
        <v>44484</v>
      </c>
    </row>
    <row r="654" spans="1:12" x14ac:dyDescent="0.25">
      <c r="A654">
        <v>653</v>
      </c>
      <c r="B654" t="s">
        <v>17</v>
      </c>
      <c r="C654" s="4">
        <v>9</v>
      </c>
      <c r="D654" s="4" t="str">
        <f>VLOOKUP(JOYERIA_JPV[[#This Row],[ID_PRODUCTOS]],PRODUCTOS[#All],2,0)</f>
        <v>CHARms de PLATA 925 CON INICIALES</v>
      </c>
      <c r="E6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654">
        <v>10001</v>
      </c>
      <c r="G654" s="1" t="s">
        <v>41</v>
      </c>
      <c r="H654" s="1" t="str">
        <f>VLOOKUP(JOYERIA_JPV[[#This Row],[ID_VENDEDOR]],FOTO_VENDEDOR[#All],3,0)</f>
        <v>https://dl.dropbox.com/s/4bz1xriny7ro04g/A40.png</v>
      </c>
      <c r="I654">
        <v>37</v>
      </c>
      <c r="J654">
        <v>836.75</v>
      </c>
      <c r="K654">
        <v>1000</v>
      </c>
      <c r="L654" s="2">
        <v>44485</v>
      </c>
    </row>
    <row r="655" spans="1:12" x14ac:dyDescent="0.25">
      <c r="A655">
        <v>654</v>
      </c>
      <c r="B655" t="s">
        <v>7</v>
      </c>
      <c r="C655" s="4">
        <v>10</v>
      </c>
      <c r="D655" s="4" t="str">
        <f>VLOOKUP(JOYERIA_JPV[[#This Row],[ID_PRODUCTOS]],PRODUCTOS[#All],2,0)</f>
        <v>meDalLoneS de ORO 18k CON FOTO</v>
      </c>
      <c r="E655" s="11" t="str">
        <f>VLOOKUP(JOYERIA_JPV[[#This Row],[ID_PRODUCTOS]],PRODUCTOS[#All],3,0)</f>
        <v>https://russiangold.com/111274-product_zoom/colgante-de-oro-rosa-rojo-14k-585-carretera-de-medusa-griega-cpn053r.jpg</v>
      </c>
      <c r="F655">
        <v>10002</v>
      </c>
      <c r="G655" s="1" t="s">
        <v>43</v>
      </c>
      <c r="H655" s="1" t="str">
        <f>VLOOKUP(JOYERIA_JPV[[#This Row],[ID_VENDEDOR]],FOTO_VENDEDOR[#All],3,0)</f>
        <v>https://dl.dropbox.com/s/yxe96df3xrzoc4y/A44.png</v>
      </c>
      <c r="I655">
        <v>37</v>
      </c>
      <c r="J655">
        <v>966.38</v>
      </c>
      <c r="K655">
        <v>1200</v>
      </c>
      <c r="L655" s="2">
        <v>44486</v>
      </c>
    </row>
    <row r="656" spans="1:12" x14ac:dyDescent="0.25">
      <c r="A656">
        <v>655</v>
      </c>
      <c r="B656" t="s">
        <v>29</v>
      </c>
      <c r="C656" s="4">
        <v>11</v>
      </c>
      <c r="D656" s="4" t="str">
        <f>VLOOKUP(JOYERIA_JPV[[#This Row],[ID_PRODUCTOS]],PRODUCTOS[#All],2,0)</f>
        <v>Relojes de Oro Amarillo 18k</v>
      </c>
      <c r="E656" s="11" t="str">
        <f>VLOOKUP(JOYERIA_JPV[[#This Row],[ID_PRODUCTOS]],PRODUCTOS[#All],3,0)</f>
        <v>https://zlotychlopak.pl/104676-large_default/amarillo-14k-585-oro-reloj-de-pulsera-para-senora-geneve-lw078ydglbw008y.jpg</v>
      </c>
      <c r="F656">
        <v>10003</v>
      </c>
      <c r="G656" s="1" t="s">
        <v>45</v>
      </c>
      <c r="H656" s="1" t="str">
        <f>VLOOKUP(JOYERIA_JPV[[#This Row],[ID_VENDEDOR]],FOTO_VENDEDOR[#All],3,0)</f>
        <v>https://dl.dropboxusercontent.com/s/2lks10yyiurw2b0/A33.png</v>
      </c>
      <c r="I656">
        <v>40</v>
      </c>
      <c r="J656">
        <v>638.27</v>
      </c>
      <c r="K656">
        <v>800</v>
      </c>
      <c r="L656" s="2">
        <v>44487</v>
      </c>
    </row>
    <row r="657" spans="1:12" x14ac:dyDescent="0.25">
      <c r="A657">
        <v>656</v>
      </c>
      <c r="B657" t="s">
        <v>12</v>
      </c>
      <c r="C657" s="4">
        <v>12</v>
      </c>
      <c r="D657" s="4" t="str">
        <f>VLOOKUP(JOYERIA_JPV[[#This Row],[ID_PRODUCTOS]],PRODUCTOS[#All],2,0)</f>
        <v>Cufflinks de Plata 925</v>
      </c>
      <c r="E657" s="11" t="str">
        <f>VLOOKUP(JOYERIA_JPV[[#This Row],[ID_PRODUCTOS]],PRODUCTOS[#All],3,0)</f>
        <v>https://www.mesaregalos.mx/wp-content/uploads/2021/08/Cufflinks_20Pliage_20_20Sterling_20silver_06753810000001_STQP.png</v>
      </c>
      <c r="F657">
        <v>10004</v>
      </c>
      <c r="G657" s="1" t="s">
        <v>47</v>
      </c>
      <c r="H657" s="1" t="str">
        <f>VLOOKUP(JOYERIA_JPV[[#This Row],[ID_VENDEDOR]],FOTO_VENDEDOR[#All],3,0)</f>
        <v>https://dl.dropbox.com/s/zgx7g0h0mxubhao/A21.png</v>
      </c>
      <c r="I657">
        <v>44</v>
      </c>
      <c r="J657">
        <v>1265.2</v>
      </c>
      <c r="K657">
        <v>1800</v>
      </c>
      <c r="L657" s="2">
        <v>44488</v>
      </c>
    </row>
    <row r="658" spans="1:12" x14ac:dyDescent="0.25">
      <c r="A658">
        <v>657</v>
      </c>
      <c r="B658" t="s">
        <v>28</v>
      </c>
      <c r="C658" s="4">
        <v>13</v>
      </c>
      <c r="D658" s="4" t="str">
        <f>VLOOKUP(JOYERIA_JPV[[#This Row],[ID_PRODUCTOS]],PRODUCTOS[#All],2,0)</f>
        <v>Pendientes de Diamantes en Oro Blanco 14k</v>
      </c>
      <c r="E658" s="11" t="str">
        <f>VLOOKUP(JOYERIA_JPV[[#This Row],[ID_PRODUCTOS]],PRODUCTOS[#All],3,0)</f>
        <v>https://i.pinimg.com/originals/ef/2f/1e/ef2f1e78cb0658f1626038cefbdca0f7.png</v>
      </c>
      <c r="F658">
        <v>10005</v>
      </c>
      <c r="G658" s="1" t="s">
        <v>49</v>
      </c>
      <c r="H658" s="1" t="str">
        <f>VLOOKUP(JOYERIA_JPV[[#This Row],[ID_VENDEDOR]],FOTO_VENDEDOR[#All],3,0)</f>
        <v>https://dl.dropboxusercontent.com/s/id0gj57k6z3m73q/A34.png</v>
      </c>
      <c r="I658">
        <v>28</v>
      </c>
      <c r="J658">
        <v>352.49</v>
      </c>
      <c r="K658">
        <v>500</v>
      </c>
      <c r="L658" s="2">
        <v>44489</v>
      </c>
    </row>
    <row r="659" spans="1:12" x14ac:dyDescent="0.25">
      <c r="A659">
        <v>658</v>
      </c>
      <c r="B659" t="s">
        <v>12</v>
      </c>
      <c r="C659" s="4">
        <v>14</v>
      </c>
      <c r="D659" s="4" t="str">
        <f>VLOOKUP(JOYERIA_JPV[[#This Row],[ID_PRODUCTOS]],PRODUCTOS[#All],2,0)</f>
        <v>Anillos de Compromiso con Diamante</v>
      </c>
      <c r="E659" s="11" t="str">
        <f>VLOOKUP(JOYERIA_JPV[[#This Row],[ID_PRODUCTOS]],PRODUCTOS[#All],3,0)</f>
        <v>https://www.elrubi.es/wp-content/uploads/2019/03/Anillo-de-compromiso-con-piedra-diamante-1.png</v>
      </c>
      <c r="F659">
        <v>10006</v>
      </c>
      <c r="G659" s="1" t="s">
        <v>51</v>
      </c>
      <c r="H659" s="1" t="str">
        <f>VLOOKUP(JOYERIA_JPV[[#This Row],[ID_VENDEDOR]],FOTO_VENDEDOR[#All],3,0)</f>
        <v>https://dl.dropbox.com/s/1f9hzgblcmuen4a/A10.png</v>
      </c>
      <c r="I659">
        <v>44</v>
      </c>
      <c r="J659">
        <v>938.42</v>
      </c>
      <c r="K659">
        <v>1100</v>
      </c>
      <c r="L659" s="2">
        <v>44490</v>
      </c>
    </row>
    <row r="660" spans="1:12" x14ac:dyDescent="0.25">
      <c r="A660">
        <v>659</v>
      </c>
      <c r="B660" t="s">
        <v>9</v>
      </c>
      <c r="C660" s="4">
        <v>15</v>
      </c>
      <c r="D660" s="4" t="str">
        <f>VLOOKUP(JOYERIA_JPV[[#This Row],[ID_PRODUCTOS]],PRODUCTOS[#All],2,0)</f>
        <v>Brazaletes de Cuero con Detalles en Plata</v>
      </c>
      <c r="E660" s="11" t="str">
        <f>VLOOKUP(JOYERIA_JPV[[#This Row],[ID_PRODUCTOS]],PRODUCTOS[#All],3,0)</f>
        <v>https://global.zancangioielli.com/11031-large_default/pulsera-zancan-de-plata-y-piel-con-pluma.jpg</v>
      </c>
      <c r="F660">
        <v>10007</v>
      </c>
      <c r="G660" s="1" t="s">
        <v>53</v>
      </c>
      <c r="H660" s="1" t="str">
        <f>VLOOKUP(JOYERIA_JPV[[#This Row],[ID_VENDEDOR]],FOTO_VENDEDOR[#All],3,0)</f>
        <v>https://dl.dropbox.com/s/jveyj0btov87izo/A38.png</v>
      </c>
      <c r="I660">
        <v>29</v>
      </c>
      <c r="J660">
        <v>572.95000000000005</v>
      </c>
      <c r="K660">
        <v>800</v>
      </c>
      <c r="L660" s="2">
        <v>44491</v>
      </c>
    </row>
    <row r="661" spans="1:12" x14ac:dyDescent="0.25">
      <c r="A661">
        <v>660</v>
      </c>
      <c r="B661" t="s">
        <v>18</v>
      </c>
      <c r="C661" s="4">
        <v>16</v>
      </c>
      <c r="D661" s="4" t="str">
        <f>VLOOKUP(JOYERIA_JPV[[#This Row],[ID_PRODUCTOS]],PRODUCTOS[#All],2,0)</f>
        <v>Relojes de Plata con Correa de Cuero</v>
      </c>
      <c r="E661" s="11" t="str">
        <f>VLOOKUP(JOYERIA_JPV[[#This Row],[ID_PRODUCTOS]],PRODUCTOS[#All],3,0)</f>
        <v>https://festina.cl/22062-large_default/timeless-chronograph-f16760-7-con-esfera-azul.jpg</v>
      </c>
      <c r="F661">
        <v>10008</v>
      </c>
      <c r="G661" s="1" t="s">
        <v>73</v>
      </c>
      <c r="H661" s="1" t="str">
        <f>VLOOKUP(JOYERIA_JPV[[#This Row],[ID_VENDEDOR]],FOTO_VENDEDOR[#All],3,0)</f>
        <v>https://dl.dropbox.com/s/z4geyw1u2psmm47/A16.png</v>
      </c>
      <c r="I661">
        <v>38</v>
      </c>
      <c r="J661">
        <v>1667.47</v>
      </c>
      <c r="K661">
        <v>2200</v>
      </c>
      <c r="L661" s="2">
        <v>44492</v>
      </c>
    </row>
    <row r="662" spans="1:12" x14ac:dyDescent="0.25">
      <c r="A662">
        <v>661</v>
      </c>
      <c r="B662" t="s">
        <v>9</v>
      </c>
      <c r="C662" s="4">
        <v>17</v>
      </c>
      <c r="D662" s="4" t="str">
        <f>VLOOKUP(JOYERIA_JPV[[#This Row],[ID_PRODUCTOS]],PRODUCTOS[#All],2,0)</f>
        <v>Broches de Oro con Piedras Preciosas</v>
      </c>
      <c r="E6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662">
        <v>10009</v>
      </c>
      <c r="G662" s="1" t="s">
        <v>57</v>
      </c>
      <c r="H662" s="1" t="str">
        <f>VLOOKUP(JOYERIA_JPV[[#This Row],[ID_VENDEDOR]],FOTO_VENDEDOR[#All],3,0)</f>
        <v>https://dl.dropbox.com/s/0jkab8w6ie0h91z/A42.png</v>
      </c>
      <c r="I662">
        <v>29</v>
      </c>
      <c r="J662">
        <v>216.19</v>
      </c>
      <c r="K662">
        <v>300</v>
      </c>
      <c r="L662" s="2">
        <v>44493</v>
      </c>
    </row>
    <row r="663" spans="1:12" x14ac:dyDescent="0.25">
      <c r="A663">
        <v>662</v>
      </c>
      <c r="B663" t="s">
        <v>10</v>
      </c>
      <c r="C663" s="4">
        <v>18</v>
      </c>
      <c r="D663" s="4" t="str">
        <f>VLOOKUP(JOYERIA_JPV[[#This Row],[ID_PRODUCTOS]],PRODUCTOS[#All],2,0)</f>
        <v>Anillos de Moda con Gemas Coloridas</v>
      </c>
      <c r="E6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663">
        <v>10001</v>
      </c>
      <c r="G663" s="1" t="s">
        <v>41</v>
      </c>
      <c r="H663" s="1" t="str">
        <f>VLOOKUP(JOYERIA_JPV[[#This Row],[ID_VENDEDOR]],FOTO_VENDEDOR[#All],3,0)</f>
        <v>https://dl.dropbox.com/s/4bz1xriny7ro04g/A40.png</v>
      </c>
      <c r="I663">
        <v>33</v>
      </c>
      <c r="J663">
        <v>1063.04</v>
      </c>
      <c r="K663">
        <v>1500</v>
      </c>
      <c r="L663" s="2">
        <v>44494</v>
      </c>
    </row>
    <row r="664" spans="1:12" x14ac:dyDescent="0.25">
      <c r="A664">
        <v>663</v>
      </c>
      <c r="B664" t="s">
        <v>5</v>
      </c>
      <c r="C664" s="4">
        <v>19</v>
      </c>
      <c r="D664" s="4" t="str">
        <f>VLOOKUP(JOYERIA_JPV[[#This Row],[ID_PRODUCTOS]],PRODUCTOS[#All],2,0)</f>
        <v>Collares de Perlas Naturales</v>
      </c>
      <c r="E664" s="11" t="str">
        <f>VLOOKUP(JOYERIA_JPV[[#This Row],[ID_PRODUCTOS]],PRODUCTOS[#All],3,0)</f>
        <v>https://yanesmadrid.com/10619-large_default/collar-bolzano-perlas-plata-dorada.jpg</v>
      </c>
      <c r="F664">
        <v>10002</v>
      </c>
      <c r="G664" s="1" t="s">
        <v>43</v>
      </c>
      <c r="H664" s="1" t="str">
        <f>VLOOKUP(JOYERIA_JPV[[#This Row],[ID_VENDEDOR]],FOTO_VENDEDOR[#All],3,0)</f>
        <v>https://dl.dropbox.com/s/yxe96df3xrzoc4y/A44.png</v>
      </c>
      <c r="I664">
        <v>10</v>
      </c>
      <c r="J664">
        <v>757.81</v>
      </c>
      <c r="K664">
        <v>950</v>
      </c>
      <c r="L664" s="2">
        <v>44495</v>
      </c>
    </row>
    <row r="665" spans="1:12" x14ac:dyDescent="0.25">
      <c r="A665">
        <v>664</v>
      </c>
      <c r="B665" t="s">
        <v>19</v>
      </c>
      <c r="C665" s="4">
        <v>20</v>
      </c>
      <c r="D665" s="4" t="str">
        <f>VLOOKUP(JOYERIA_JPV[[#This Row],[ID_PRODUCTOS]],PRODUCTOS[#All],2,0)</f>
        <v>Cadenas de Oro con Colgantes Personalizados</v>
      </c>
      <c r="E665" s="11" t="str">
        <f>VLOOKUP(JOYERIA_JPV[[#This Row],[ID_PRODUCTOS]],PRODUCTOS[#All],3,0)</f>
        <v>https://www.joyeriasanchez.com/50236-large_default/gargantilla-visalia-personalizada-oro-18k.jpg</v>
      </c>
      <c r="F665">
        <v>10003</v>
      </c>
      <c r="G665" s="1" t="s">
        <v>45</v>
      </c>
      <c r="H665" s="1" t="str">
        <f>VLOOKUP(JOYERIA_JPV[[#This Row],[ID_VENDEDOR]],FOTO_VENDEDOR[#All],3,0)</f>
        <v>https://dl.dropboxusercontent.com/s/2lks10yyiurw2b0/A33.png</v>
      </c>
      <c r="I665">
        <v>7</v>
      </c>
      <c r="J665">
        <v>211.41</v>
      </c>
      <c r="K665">
        <v>300</v>
      </c>
      <c r="L665" s="2">
        <v>44496</v>
      </c>
    </row>
    <row r="666" spans="1:12" x14ac:dyDescent="0.25">
      <c r="A666">
        <v>665</v>
      </c>
      <c r="B666" t="s">
        <v>5</v>
      </c>
      <c r="C666" s="4">
        <v>1</v>
      </c>
      <c r="D666" s="4" t="str">
        <f>VLOOKUP(JOYERIA_JPV[[#This Row],[ID_PRODUCTOS]],PRODUCTOS[#All],2,0)</f>
        <v>ANilloS de ORO 18k</v>
      </c>
      <c r="E666" s="11" t="str">
        <f>VLOOKUP(JOYERIA_JPV[[#This Row],[ID_PRODUCTOS]],PRODUCTOS[#All],3,0)</f>
        <v>https://i.pinimg.com/originals/99/f6/cc/99f6cc0f226be0aa4d25ea9959e06099.png</v>
      </c>
      <c r="F666">
        <v>10004</v>
      </c>
      <c r="G666" s="1" t="s">
        <v>47</v>
      </c>
      <c r="H666" s="1" t="str">
        <f>VLOOKUP(JOYERIA_JPV[[#This Row],[ID_VENDEDOR]],FOTO_VENDEDOR[#All],3,0)</f>
        <v>https://dl.dropbox.com/s/zgx7g0h0mxubhao/A21.png</v>
      </c>
      <c r="I666">
        <v>4</v>
      </c>
      <c r="J666">
        <v>1483.61</v>
      </c>
      <c r="K666">
        <v>2000</v>
      </c>
      <c r="L666" s="2">
        <v>44497</v>
      </c>
    </row>
    <row r="667" spans="1:12" x14ac:dyDescent="0.25">
      <c r="A667">
        <v>666</v>
      </c>
      <c r="B667" t="s">
        <v>19</v>
      </c>
      <c r="C667" s="4">
        <v>2</v>
      </c>
      <c r="D667" s="4" t="str">
        <f>VLOOKUP(JOYERIA_JPV[[#This Row],[ID_PRODUCTOS]],PRODUCTOS[#All],2,0)</f>
        <v>aReTes de PLATA 925</v>
      </c>
      <c r="E667" s="11" t="str">
        <f>VLOOKUP(JOYERIA_JPV[[#This Row],[ID_PRODUCTOS]],PRODUCTOS[#All],3,0)</f>
        <v>https://baroqoficial.com/cdn/shop/products/Aretesdeplata925.png?v=1643904073&amp;width=2048</v>
      </c>
      <c r="F667">
        <v>10005</v>
      </c>
      <c r="G667" s="1" t="s">
        <v>49</v>
      </c>
      <c r="H667" s="1" t="str">
        <f>VLOOKUP(JOYERIA_JPV[[#This Row],[ID_VENDEDOR]],FOTO_VENDEDOR[#All],3,0)</f>
        <v>https://dl.dropboxusercontent.com/s/id0gj57k6z3m73q/A34.png</v>
      </c>
      <c r="I667">
        <v>7</v>
      </c>
      <c r="J667">
        <v>1049.51</v>
      </c>
      <c r="K667">
        <v>1300</v>
      </c>
      <c r="L667" s="2">
        <v>44498</v>
      </c>
    </row>
    <row r="668" spans="1:12" x14ac:dyDescent="0.25">
      <c r="A668">
        <v>667</v>
      </c>
      <c r="B668" t="s">
        <v>12</v>
      </c>
      <c r="C668" s="4">
        <v>3</v>
      </c>
      <c r="D668" s="4" t="str">
        <f>VLOOKUP(JOYERIA_JPV[[#This Row],[ID_PRODUCTOS]],PRODUCTOS[#All],2,0)</f>
        <v>bRazaleteS de ORO BLANCO 14k</v>
      </c>
      <c r="E6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668">
        <v>10006</v>
      </c>
      <c r="G668" s="1" t="s">
        <v>51</v>
      </c>
      <c r="H668" s="1" t="str">
        <f>VLOOKUP(JOYERIA_JPV[[#This Row],[ID_VENDEDOR]],FOTO_VENDEDOR[#All],3,0)</f>
        <v>https://dl.dropbox.com/s/1f9hzgblcmuen4a/A10.png</v>
      </c>
      <c r="I668">
        <v>44</v>
      </c>
      <c r="J668">
        <v>966.38</v>
      </c>
      <c r="K668">
        <v>1200</v>
      </c>
      <c r="L668" s="2">
        <v>44499</v>
      </c>
    </row>
    <row r="669" spans="1:12" x14ac:dyDescent="0.25">
      <c r="A669">
        <v>668</v>
      </c>
      <c r="B669" t="s">
        <v>6</v>
      </c>
      <c r="C669" s="4">
        <v>4</v>
      </c>
      <c r="D669" s="4" t="str">
        <f>VLOOKUP(JOYERIA_JPV[[#This Row],[ID_PRODUCTOS]],PRODUCTOS[#All],2,0)</f>
        <v>CoLLaRes de ORO AMARILLO 18k con DIAMANTES</v>
      </c>
      <c r="E669" s="11" t="str">
        <f>VLOOKUP(JOYERIA_JPV[[#This Row],[ID_PRODUCTOS]],PRODUCTOS[#All],3,0)</f>
        <v>https://img.edenly.com/pt/40/precioso-secreto-n8__8047249_1.png</v>
      </c>
      <c r="F669">
        <v>10007</v>
      </c>
      <c r="G669" s="1" t="s">
        <v>53</v>
      </c>
      <c r="H669" s="1" t="str">
        <f>VLOOKUP(JOYERIA_JPV[[#This Row],[ID_VENDEDOR]],FOTO_VENDEDOR[#All],3,0)</f>
        <v>https://dl.dropbox.com/s/jveyj0btov87izo/A38.png</v>
      </c>
      <c r="I669">
        <v>41</v>
      </c>
      <c r="J669">
        <v>938.42</v>
      </c>
      <c r="K669">
        <v>1100</v>
      </c>
      <c r="L669" s="2">
        <v>44500</v>
      </c>
    </row>
    <row r="670" spans="1:12" x14ac:dyDescent="0.25">
      <c r="A670">
        <v>669</v>
      </c>
      <c r="B670" t="s">
        <v>5</v>
      </c>
      <c r="C670" s="4">
        <v>5</v>
      </c>
      <c r="D670" s="4" t="str">
        <f>VLOOKUP(JOYERIA_JPV[[#This Row],[ID_PRODUCTOS]],PRODUCTOS[#All],2,0)</f>
        <v>pUlseraS de PLATA RODIADA 925</v>
      </c>
      <c r="E6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670">
        <v>10008</v>
      </c>
      <c r="G670" s="1" t="s">
        <v>73</v>
      </c>
      <c r="H670" s="1" t="str">
        <f>VLOOKUP(JOYERIA_JPV[[#This Row],[ID_VENDEDOR]],FOTO_VENDEDOR[#All],3,0)</f>
        <v>https://dl.dropbox.com/s/z4geyw1u2psmm47/A16.png</v>
      </c>
      <c r="I670">
        <v>10</v>
      </c>
      <c r="J670">
        <v>1053.78</v>
      </c>
      <c r="K670">
        <v>1500</v>
      </c>
      <c r="L670" s="2">
        <v>44501</v>
      </c>
    </row>
    <row r="671" spans="1:12" x14ac:dyDescent="0.25">
      <c r="A671">
        <v>670</v>
      </c>
      <c r="B671" t="s">
        <v>12</v>
      </c>
      <c r="C671" s="4">
        <v>6</v>
      </c>
      <c r="D671" s="4" t="str">
        <f>VLOOKUP(JOYERIA_JPV[[#This Row],[ID_PRODUCTOS]],PRODUCTOS[#All],2,0)</f>
        <v>broches de PLATINO con PIEDRAS PRECIO$AS</v>
      </c>
      <c r="E6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671">
        <v>10009</v>
      </c>
      <c r="G671" s="1" t="s">
        <v>57</v>
      </c>
      <c r="H671" s="1" t="str">
        <f>VLOOKUP(JOYERIA_JPV[[#This Row],[ID_VENDEDOR]],FOTO_VENDEDOR[#All],3,0)</f>
        <v>https://dl.dropbox.com/s/0jkab8w6ie0h91z/A42.png</v>
      </c>
      <c r="I671">
        <v>44</v>
      </c>
      <c r="J671">
        <v>645.70000000000005</v>
      </c>
      <c r="K671">
        <v>900</v>
      </c>
      <c r="L671" s="2">
        <v>44502</v>
      </c>
    </row>
    <row r="672" spans="1:12" x14ac:dyDescent="0.25">
      <c r="A672">
        <v>671</v>
      </c>
      <c r="B672" t="s">
        <v>9</v>
      </c>
      <c r="C672" s="4">
        <v>7</v>
      </c>
      <c r="D672" s="4" t="str">
        <f>VLOOKUP(JOYERIA_JPV[[#This Row],[ID_PRODUCTOS]],PRODUCTOS[#All],2,0)</f>
        <v>caDEnas de ORO ROSA 10k</v>
      </c>
      <c r="E672" s="11" t="str">
        <f>VLOOKUP(JOYERIA_JPV[[#This Row],[ID_PRODUCTOS]],PRODUCTOS[#All],3,0)</f>
        <v>https://russiangold.com/78813-large_default/amarillo-italiano-14k-585-oro-nuevo-figaro-cadena-solida-cc042y.jpg</v>
      </c>
      <c r="F672">
        <v>10001</v>
      </c>
      <c r="G672" s="1" t="s">
        <v>41</v>
      </c>
      <c r="H672" s="1" t="str">
        <f>VLOOKUP(JOYERIA_JPV[[#This Row],[ID_VENDEDOR]],FOTO_VENDEDOR[#All],3,0)</f>
        <v>https://dl.dropbox.com/s/4bz1xriny7ro04g/A40.png</v>
      </c>
      <c r="I672">
        <v>29</v>
      </c>
      <c r="J672">
        <v>1063.04</v>
      </c>
      <c r="K672">
        <v>1500</v>
      </c>
      <c r="L672" s="2">
        <v>44503</v>
      </c>
    </row>
    <row r="673" spans="1:12" x14ac:dyDescent="0.25">
      <c r="A673">
        <v>672</v>
      </c>
      <c r="B673" t="s">
        <v>7</v>
      </c>
      <c r="C673" s="4">
        <v>8</v>
      </c>
      <c r="D673" s="4" t="str">
        <f>VLOOKUP(JOYERIA_JPV[[#This Row],[ID_PRODUCTOS]],PRODUCTOS[#All],2,0)</f>
        <v>TObilleRas de ORO AMARILLO 14k</v>
      </c>
      <c r="E673" s="11" t="str">
        <f>VLOOKUP(JOYERIA_JPV[[#This Row],[ID_PRODUCTOS]],PRODUCTOS[#All],3,0)</f>
        <v>https://www.joseluisjoyerias.com/adm/files/FOTOS/PULSERA_ORO_JOSELUIS_718SPU24FK481A19_1.webp</v>
      </c>
      <c r="F673">
        <v>10002</v>
      </c>
      <c r="G673" s="1" t="s">
        <v>43</v>
      </c>
      <c r="H673" s="1" t="str">
        <f>VLOOKUP(JOYERIA_JPV[[#This Row],[ID_VENDEDOR]],FOTO_VENDEDOR[#All],3,0)</f>
        <v>https://dl.dropbox.com/s/yxe96df3xrzoc4y/A44.png</v>
      </c>
      <c r="I673">
        <v>25</v>
      </c>
      <c r="J673">
        <v>938.42</v>
      </c>
      <c r="K673">
        <v>1100</v>
      </c>
      <c r="L673" s="2">
        <v>44504</v>
      </c>
    </row>
    <row r="674" spans="1:12" x14ac:dyDescent="0.25">
      <c r="A674">
        <v>673</v>
      </c>
      <c r="B674" t="s">
        <v>8</v>
      </c>
      <c r="C674" s="4">
        <v>9</v>
      </c>
      <c r="D674" s="4" t="str">
        <f>VLOOKUP(JOYERIA_JPV[[#This Row],[ID_PRODUCTOS]],PRODUCTOS[#All],2,0)</f>
        <v>CHARms de PLATA 925 CON INICIALES</v>
      </c>
      <c r="E6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674">
        <v>10003</v>
      </c>
      <c r="G674" s="1" t="s">
        <v>45</v>
      </c>
      <c r="H674" s="1" t="str">
        <f>VLOOKUP(JOYERIA_JPV[[#This Row],[ID_VENDEDOR]],FOTO_VENDEDOR[#All],3,0)</f>
        <v>https://dl.dropboxusercontent.com/s/2lks10yyiurw2b0/A33.png</v>
      </c>
      <c r="I674">
        <v>4</v>
      </c>
      <c r="J674">
        <v>836.75</v>
      </c>
      <c r="K674">
        <v>1000</v>
      </c>
      <c r="L674" s="2">
        <v>44505</v>
      </c>
    </row>
    <row r="675" spans="1:12" x14ac:dyDescent="0.25">
      <c r="A675">
        <v>674</v>
      </c>
      <c r="B675" t="s">
        <v>23</v>
      </c>
      <c r="C675" s="4">
        <v>10</v>
      </c>
      <c r="D675" s="4" t="str">
        <f>VLOOKUP(JOYERIA_JPV[[#This Row],[ID_PRODUCTOS]],PRODUCTOS[#All],2,0)</f>
        <v>meDalLoneS de ORO 18k CON FOTO</v>
      </c>
      <c r="E675" s="11" t="str">
        <f>VLOOKUP(JOYERIA_JPV[[#This Row],[ID_PRODUCTOS]],PRODUCTOS[#All],3,0)</f>
        <v>https://russiangold.com/111274-product_zoom/colgante-de-oro-rosa-rojo-14k-585-carretera-de-medusa-griega-cpn053r.jpg</v>
      </c>
      <c r="F675">
        <v>10004</v>
      </c>
      <c r="G675" s="1" t="s">
        <v>47</v>
      </c>
      <c r="H675" s="1" t="str">
        <f>VLOOKUP(JOYERIA_JPV[[#This Row],[ID_VENDEDOR]],FOTO_VENDEDOR[#All],3,0)</f>
        <v>https://dl.dropbox.com/s/zgx7g0h0mxubhao/A21.png</v>
      </c>
      <c r="I675">
        <v>14</v>
      </c>
      <c r="J675">
        <v>966.38</v>
      </c>
      <c r="K675">
        <v>1200</v>
      </c>
      <c r="L675" s="2">
        <v>44506</v>
      </c>
    </row>
    <row r="676" spans="1:12" x14ac:dyDescent="0.25">
      <c r="A676">
        <v>675</v>
      </c>
      <c r="B676" t="s">
        <v>5</v>
      </c>
      <c r="C676" s="4">
        <v>11</v>
      </c>
      <c r="D676" s="4" t="str">
        <f>VLOOKUP(JOYERIA_JPV[[#This Row],[ID_PRODUCTOS]],PRODUCTOS[#All],2,0)</f>
        <v>Relojes de Oro Amarillo 18k</v>
      </c>
      <c r="E676" s="11" t="str">
        <f>VLOOKUP(JOYERIA_JPV[[#This Row],[ID_PRODUCTOS]],PRODUCTOS[#All],3,0)</f>
        <v>https://zlotychlopak.pl/104676-large_default/amarillo-14k-585-oro-reloj-de-pulsera-para-senora-geneve-lw078ydglbw008y.jpg</v>
      </c>
      <c r="F676">
        <v>10005</v>
      </c>
      <c r="G676" s="1" t="s">
        <v>49</v>
      </c>
      <c r="H676" s="1" t="str">
        <f>VLOOKUP(JOYERIA_JPV[[#This Row],[ID_VENDEDOR]],FOTO_VENDEDOR[#All],3,0)</f>
        <v>https://dl.dropboxusercontent.com/s/id0gj57k6z3m73q/A34.png</v>
      </c>
      <c r="I676">
        <v>4</v>
      </c>
      <c r="J676">
        <v>638.27</v>
      </c>
      <c r="K676">
        <v>800</v>
      </c>
      <c r="L676" s="2">
        <v>44507</v>
      </c>
    </row>
    <row r="677" spans="1:12" x14ac:dyDescent="0.25">
      <c r="A677">
        <v>676</v>
      </c>
      <c r="B677" t="s">
        <v>7</v>
      </c>
      <c r="C677" s="4">
        <v>12</v>
      </c>
      <c r="D677" s="4" t="str">
        <f>VLOOKUP(JOYERIA_JPV[[#This Row],[ID_PRODUCTOS]],PRODUCTOS[#All],2,0)</f>
        <v>Cufflinks de Plata 925</v>
      </c>
      <c r="E677" s="11" t="str">
        <f>VLOOKUP(JOYERIA_JPV[[#This Row],[ID_PRODUCTOS]],PRODUCTOS[#All],3,0)</f>
        <v>https://www.mesaregalos.mx/wp-content/uploads/2021/08/Cufflinks_20Pliage_20_20Sterling_20silver_06753810000001_STQP.png</v>
      </c>
      <c r="F677">
        <v>10006</v>
      </c>
      <c r="G677" s="1" t="s">
        <v>51</v>
      </c>
      <c r="H677" s="1" t="str">
        <f>VLOOKUP(JOYERIA_JPV[[#This Row],[ID_VENDEDOR]],FOTO_VENDEDOR[#All],3,0)</f>
        <v>https://dl.dropbox.com/s/1f9hzgblcmuen4a/A10.png</v>
      </c>
      <c r="I677">
        <v>37</v>
      </c>
      <c r="J677">
        <v>1265.2</v>
      </c>
      <c r="K677">
        <v>1800</v>
      </c>
      <c r="L677" s="2">
        <v>44508</v>
      </c>
    </row>
    <row r="678" spans="1:12" x14ac:dyDescent="0.25">
      <c r="A678">
        <v>677</v>
      </c>
      <c r="B678" t="s">
        <v>10</v>
      </c>
      <c r="C678" s="4">
        <v>13</v>
      </c>
      <c r="D678" s="4" t="str">
        <f>VLOOKUP(JOYERIA_JPV[[#This Row],[ID_PRODUCTOS]],PRODUCTOS[#All],2,0)</f>
        <v>Pendientes de Diamantes en Oro Blanco 14k</v>
      </c>
      <c r="E678" s="11" t="str">
        <f>VLOOKUP(JOYERIA_JPV[[#This Row],[ID_PRODUCTOS]],PRODUCTOS[#All],3,0)</f>
        <v>https://i.pinimg.com/originals/ef/2f/1e/ef2f1e78cb0658f1626038cefbdca0f7.png</v>
      </c>
      <c r="F678">
        <v>10007</v>
      </c>
      <c r="G678" s="1" t="s">
        <v>53</v>
      </c>
      <c r="H678" s="1" t="str">
        <f>VLOOKUP(JOYERIA_JPV[[#This Row],[ID_VENDEDOR]],FOTO_VENDEDOR[#All],3,0)</f>
        <v>https://dl.dropbox.com/s/jveyj0btov87izo/A38.png</v>
      </c>
      <c r="I678">
        <v>33</v>
      </c>
      <c r="J678">
        <v>352.49</v>
      </c>
      <c r="K678">
        <v>500</v>
      </c>
      <c r="L678" s="2">
        <v>44509</v>
      </c>
    </row>
    <row r="679" spans="1:12" x14ac:dyDescent="0.25">
      <c r="A679">
        <v>678</v>
      </c>
      <c r="B679" t="s">
        <v>28</v>
      </c>
      <c r="C679" s="4">
        <v>14</v>
      </c>
      <c r="D679" s="4" t="str">
        <f>VLOOKUP(JOYERIA_JPV[[#This Row],[ID_PRODUCTOS]],PRODUCTOS[#All],2,0)</f>
        <v>Anillos de Compromiso con Diamante</v>
      </c>
      <c r="E679" s="11" t="str">
        <f>VLOOKUP(JOYERIA_JPV[[#This Row],[ID_PRODUCTOS]],PRODUCTOS[#All],3,0)</f>
        <v>https://www.elrubi.es/wp-content/uploads/2019/03/Anillo-de-compromiso-con-piedra-diamante-1.png</v>
      </c>
      <c r="F679">
        <v>10008</v>
      </c>
      <c r="G679" s="1" t="s">
        <v>73</v>
      </c>
      <c r="H679" s="1" t="str">
        <f>VLOOKUP(JOYERIA_JPV[[#This Row],[ID_VENDEDOR]],FOTO_VENDEDOR[#All],3,0)</f>
        <v>https://dl.dropbox.com/s/z4geyw1u2psmm47/A16.png</v>
      </c>
      <c r="I679">
        <v>28</v>
      </c>
      <c r="J679">
        <v>938.42</v>
      </c>
      <c r="K679">
        <v>1100</v>
      </c>
      <c r="L679" s="2">
        <v>44510</v>
      </c>
    </row>
    <row r="680" spans="1:12" x14ac:dyDescent="0.25">
      <c r="A680">
        <v>679</v>
      </c>
      <c r="B680" t="s">
        <v>26</v>
      </c>
      <c r="C680" s="4">
        <v>15</v>
      </c>
      <c r="D680" s="4" t="str">
        <f>VLOOKUP(JOYERIA_JPV[[#This Row],[ID_PRODUCTOS]],PRODUCTOS[#All],2,0)</f>
        <v>Brazaletes de Cuero con Detalles en Plata</v>
      </c>
      <c r="E680" s="11" t="str">
        <f>VLOOKUP(JOYERIA_JPV[[#This Row],[ID_PRODUCTOS]],PRODUCTOS[#All],3,0)</f>
        <v>https://global.zancangioielli.com/11031-large_default/pulsera-zancan-de-plata-y-piel-con-pluma.jpg</v>
      </c>
      <c r="F680">
        <v>10009</v>
      </c>
      <c r="G680" s="1" t="s">
        <v>57</v>
      </c>
      <c r="H680" s="1" t="str">
        <f>VLOOKUP(JOYERIA_JPV[[#This Row],[ID_VENDEDOR]],FOTO_VENDEDOR[#All],3,0)</f>
        <v>https://dl.dropbox.com/s/0jkab8w6ie0h91z/A42.png</v>
      </c>
      <c r="I680">
        <v>36</v>
      </c>
      <c r="J680">
        <v>572.95000000000005</v>
      </c>
      <c r="K680">
        <v>800</v>
      </c>
      <c r="L680" s="2">
        <v>44511</v>
      </c>
    </row>
    <row r="681" spans="1:12" x14ac:dyDescent="0.25">
      <c r="A681">
        <v>680</v>
      </c>
      <c r="B681" t="s">
        <v>25</v>
      </c>
      <c r="C681" s="4">
        <v>16</v>
      </c>
      <c r="D681" s="4" t="str">
        <f>VLOOKUP(JOYERIA_JPV[[#This Row],[ID_PRODUCTOS]],PRODUCTOS[#All],2,0)</f>
        <v>Relojes de Plata con Correa de Cuero</v>
      </c>
      <c r="E681" s="11" t="str">
        <f>VLOOKUP(JOYERIA_JPV[[#This Row],[ID_PRODUCTOS]],PRODUCTOS[#All],3,0)</f>
        <v>https://festina.cl/22062-large_default/timeless-chronograph-f16760-7-con-esfera-azul.jpg</v>
      </c>
      <c r="F681">
        <v>10001</v>
      </c>
      <c r="G681" s="1" t="s">
        <v>41</v>
      </c>
      <c r="H681" s="1" t="str">
        <f>VLOOKUP(JOYERIA_JPV[[#This Row],[ID_VENDEDOR]],FOTO_VENDEDOR[#All],3,0)</f>
        <v>https://dl.dropbox.com/s/4bz1xriny7ro04g/A40.png</v>
      </c>
      <c r="I681">
        <v>19</v>
      </c>
      <c r="J681">
        <v>1667.47</v>
      </c>
      <c r="K681">
        <v>2200</v>
      </c>
      <c r="L681" s="2">
        <v>44512</v>
      </c>
    </row>
    <row r="682" spans="1:12" x14ac:dyDescent="0.25">
      <c r="A682">
        <v>681</v>
      </c>
      <c r="B682" t="s">
        <v>9</v>
      </c>
      <c r="C682" s="4">
        <v>17</v>
      </c>
      <c r="D682" s="4" t="str">
        <f>VLOOKUP(JOYERIA_JPV[[#This Row],[ID_PRODUCTOS]],PRODUCTOS[#All],2,0)</f>
        <v>Broches de Oro con Piedras Preciosas</v>
      </c>
      <c r="E6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682">
        <v>10002</v>
      </c>
      <c r="G682" s="1" t="s">
        <v>43</v>
      </c>
      <c r="H682" s="1" t="str">
        <f>VLOOKUP(JOYERIA_JPV[[#This Row],[ID_VENDEDOR]],FOTO_VENDEDOR[#All],3,0)</f>
        <v>https://dl.dropbox.com/s/yxe96df3xrzoc4y/A44.png</v>
      </c>
      <c r="I682">
        <v>41</v>
      </c>
      <c r="J682">
        <v>216.19</v>
      </c>
      <c r="K682">
        <v>300</v>
      </c>
      <c r="L682" s="2">
        <v>44513</v>
      </c>
    </row>
    <row r="683" spans="1:12" x14ac:dyDescent="0.25">
      <c r="A683">
        <v>682</v>
      </c>
      <c r="B683" t="s">
        <v>22</v>
      </c>
      <c r="C683" s="4">
        <v>18</v>
      </c>
      <c r="D683" s="4" t="str">
        <f>VLOOKUP(JOYERIA_JPV[[#This Row],[ID_PRODUCTOS]],PRODUCTOS[#All],2,0)</f>
        <v>Anillos de Moda con Gemas Coloridas</v>
      </c>
      <c r="E6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683">
        <v>10003</v>
      </c>
      <c r="G683" s="1" t="s">
        <v>45</v>
      </c>
      <c r="H683" s="1" t="str">
        <f>VLOOKUP(JOYERIA_JPV[[#This Row],[ID_VENDEDOR]],FOTO_VENDEDOR[#All],3,0)</f>
        <v>https://dl.dropboxusercontent.com/s/2lks10yyiurw2b0/A33.png</v>
      </c>
      <c r="I683">
        <v>4</v>
      </c>
      <c r="J683">
        <v>1063.04</v>
      </c>
      <c r="K683">
        <v>1500</v>
      </c>
      <c r="L683" s="2">
        <v>44514</v>
      </c>
    </row>
    <row r="684" spans="1:12" x14ac:dyDescent="0.25">
      <c r="A684">
        <v>683</v>
      </c>
      <c r="B684" t="s">
        <v>13</v>
      </c>
      <c r="C684" s="4">
        <v>19</v>
      </c>
      <c r="D684" s="4" t="str">
        <f>VLOOKUP(JOYERIA_JPV[[#This Row],[ID_PRODUCTOS]],PRODUCTOS[#All],2,0)</f>
        <v>Collares de Perlas Naturales</v>
      </c>
      <c r="E684" s="11" t="str">
        <f>VLOOKUP(JOYERIA_JPV[[#This Row],[ID_PRODUCTOS]],PRODUCTOS[#All],3,0)</f>
        <v>https://yanesmadrid.com/10619-large_default/collar-bolzano-perlas-plata-dorada.jpg</v>
      </c>
      <c r="F684">
        <v>10004</v>
      </c>
      <c r="G684" s="1" t="s">
        <v>47</v>
      </c>
      <c r="H684" s="1" t="str">
        <f>VLOOKUP(JOYERIA_JPV[[#This Row],[ID_VENDEDOR]],FOTO_VENDEDOR[#All],3,0)</f>
        <v>https://dl.dropbox.com/s/zgx7g0h0mxubhao/A21.png</v>
      </c>
      <c r="I684">
        <v>13</v>
      </c>
      <c r="J684">
        <v>757.81</v>
      </c>
      <c r="K684">
        <v>950</v>
      </c>
      <c r="L684" s="2">
        <v>44515</v>
      </c>
    </row>
    <row r="685" spans="1:12" x14ac:dyDescent="0.25">
      <c r="A685">
        <v>684</v>
      </c>
      <c r="B685" t="s">
        <v>27</v>
      </c>
      <c r="C685" s="4">
        <v>20</v>
      </c>
      <c r="D685" s="4" t="str">
        <f>VLOOKUP(JOYERIA_JPV[[#This Row],[ID_PRODUCTOS]],PRODUCTOS[#All],2,0)</f>
        <v>Cadenas de Oro con Colgantes Personalizados</v>
      </c>
      <c r="E685" s="11" t="str">
        <f>VLOOKUP(JOYERIA_JPV[[#This Row],[ID_PRODUCTOS]],PRODUCTOS[#All],3,0)</f>
        <v>https://www.joyeriasanchez.com/50236-large_default/gargantilla-visalia-personalizada-oro-18k.jpg</v>
      </c>
      <c r="F685">
        <v>10005</v>
      </c>
      <c r="G685" s="1" t="s">
        <v>49</v>
      </c>
      <c r="H685" s="1" t="str">
        <f>VLOOKUP(JOYERIA_JPV[[#This Row],[ID_VENDEDOR]],FOTO_VENDEDOR[#All],3,0)</f>
        <v>https://dl.dropboxusercontent.com/s/id0gj57k6z3m73q/A34.png</v>
      </c>
      <c r="I685">
        <v>21</v>
      </c>
      <c r="J685">
        <v>211.41</v>
      </c>
      <c r="K685">
        <v>300</v>
      </c>
      <c r="L685" s="2">
        <v>44516</v>
      </c>
    </row>
    <row r="686" spans="1:12" x14ac:dyDescent="0.25">
      <c r="A686">
        <v>685</v>
      </c>
      <c r="B686" t="s">
        <v>6</v>
      </c>
      <c r="C686" s="4">
        <v>1</v>
      </c>
      <c r="D686" s="4" t="str">
        <f>VLOOKUP(JOYERIA_JPV[[#This Row],[ID_PRODUCTOS]],PRODUCTOS[#All],2,0)</f>
        <v>ANilloS de ORO 18k</v>
      </c>
      <c r="E686" s="11" t="str">
        <f>VLOOKUP(JOYERIA_JPV[[#This Row],[ID_PRODUCTOS]],PRODUCTOS[#All],3,0)</f>
        <v>https://i.pinimg.com/originals/99/f6/cc/99f6cc0f226be0aa4d25ea9959e06099.png</v>
      </c>
      <c r="F686">
        <v>10006</v>
      </c>
      <c r="G686" s="1" t="s">
        <v>51</v>
      </c>
      <c r="H686" s="1" t="str">
        <f>VLOOKUP(JOYERIA_JPV[[#This Row],[ID_VENDEDOR]],FOTO_VENDEDOR[#All],3,0)</f>
        <v>https://dl.dropbox.com/s/1f9hzgblcmuen4a/A10.png</v>
      </c>
      <c r="I686">
        <v>41</v>
      </c>
      <c r="J686">
        <v>1483.61</v>
      </c>
      <c r="K686">
        <v>2000</v>
      </c>
      <c r="L686" s="2">
        <v>44517</v>
      </c>
    </row>
    <row r="687" spans="1:12" x14ac:dyDescent="0.25">
      <c r="A687">
        <v>686</v>
      </c>
      <c r="B687" t="s">
        <v>19</v>
      </c>
      <c r="C687" s="4">
        <v>2</v>
      </c>
      <c r="D687" s="4" t="str">
        <f>VLOOKUP(JOYERIA_JPV[[#This Row],[ID_PRODUCTOS]],PRODUCTOS[#All],2,0)</f>
        <v>aReTes de PLATA 925</v>
      </c>
      <c r="E687" s="11" t="str">
        <f>VLOOKUP(JOYERIA_JPV[[#This Row],[ID_PRODUCTOS]],PRODUCTOS[#All],3,0)</f>
        <v>https://baroqoficial.com/cdn/shop/products/Aretesdeplata925.png?v=1643904073&amp;width=2048</v>
      </c>
      <c r="F687">
        <v>10007</v>
      </c>
      <c r="G687" s="1" t="s">
        <v>53</v>
      </c>
      <c r="H687" s="1" t="str">
        <f>VLOOKUP(JOYERIA_JPV[[#This Row],[ID_VENDEDOR]],FOTO_VENDEDOR[#All],3,0)</f>
        <v>https://dl.dropbox.com/s/jveyj0btov87izo/A38.png</v>
      </c>
      <c r="I687">
        <v>7</v>
      </c>
      <c r="J687">
        <v>1049.51</v>
      </c>
      <c r="K687">
        <v>1300</v>
      </c>
      <c r="L687" s="2">
        <v>44518</v>
      </c>
    </row>
    <row r="688" spans="1:12" x14ac:dyDescent="0.25">
      <c r="A688">
        <v>687</v>
      </c>
      <c r="B688" t="s">
        <v>28</v>
      </c>
      <c r="C688" s="4">
        <v>3</v>
      </c>
      <c r="D688" s="4" t="str">
        <f>VLOOKUP(JOYERIA_JPV[[#This Row],[ID_PRODUCTOS]],PRODUCTOS[#All],2,0)</f>
        <v>bRazaleteS de ORO BLANCO 14k</v>
      </c>
      <c r="E6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688">
        <v>10008</v>
      </c>
      <c r="G688" s="1" t="s">
        <v>73</v>
      </c>
      <c r="H688" s="1" t="str">
        <f>VLOOKUP(JOYERIA_JPV[[#This Row],[ID_VENDEDOR]],FOTO_VENDEDOR[#All],3,0)</f>
        <v>https://dl.dropbox.com/s/z4geyw1u2psmm47/A16.png</v>
      </c>
      <c r="I688">
        <v>28</v>
      </c>
      <c r="J688">
        <v>966.38</v>
      </c>
      <c r="K688">
        <v>1200</v>
      </c>
      <c r="L688" s="2">
        <v>44519</v>
      </c>
    </row>
    <row r="689" spans="1:12" x14ac:dyDescent="0.25">
      <c r="A689">
        <v>688</v>
      </c>
      <c r="B689" t="s">
        <v>15</v>
      </c>
      <c r="C689" s="4">
        <v>4</v>
      </c>
      <c r="D689" s="4" t="str">
        <f>VLOOKUP(JOYERIA_JPV[[#This Row],[ID_PRODUCTOS]],PRODUCTOS[#All],2,0)</f>
        <v>CoLLaRes de ORO AMARILLO 18k con DIAMANTES</v>
      </c>
      <c r="E689" s="11" t="str">
        <f>VLOOKUP(JOYERIA_JPV[[#This Row],[ID_PRODUCTOS]],PRODUCTOS[#All],3,0)</f>
        <v>https://img.edenly.com/pt/40/precioso-secreto-n8__8047249_1.png</v>
      </c>
      <c r="F689">
        <v>10009</v>
      </c>
      <c r="G689" s="1" t="s">
        <v>57</v>
      </c>
      <c r="H689" s="1" t="str">
        <f>VLOOKUP(JOYERIA_JPV[[#This Row],[ID_VENDEDOR]],FOTO_VENDEDOR[#All],3,0)</f>
        <v>https://dl.dropbox.com/s/0jkab8w6ie0h91z/A42.png</v>
      </c>
      <c r="I689">
        <v>32</v>
      </c>
      <c r="J689">
        <v>938.42</v>
      </c>
      <c r="K689">
        <v>1100</v>
      </c>
      <c r="L689" s="2">
        <v>44520</v>
      </c>
    </row>
    <row r="690" spans="1:12" x14ac:dyDescent="0.25">
      <c r="A690">
        <v>689</v>
      </c>
      <c r="B690" t="s">
        <v>6</v>
      </c>
      <c r="C690" s="4">
        <v>5</v>
      </c>
      <c r="D690" s="4" t="str">
        <f>VLOOKUP(JOYERIA_JPV[[#This Row],[ID_PRODUCTOS]],PRODUCTOS[#All],2,0)</f>
        <v>pUlseraS de PLATA RODIADA 925</v>
      </c>
      <c r="E6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690">
        <v>10001</v>
      </c>
      <c r="G690" s="1" t="s">
        <v>41</v>
      </c>
      <c r="H690" s="1" t="str">
        <f>VLOOKUP(JOYERIA_JPV[[#This Row],[ID_VENDEDOR]],FOTO_VENDEDOR[#All],3,0)</f>
        <v>https://dl.dropbox.com/s/4bz1xriny7ro04g/A40.png</v>
      </c>
      <c r="I690">
        <v>37</v>
      </c>
      <c r="J690">
        <v>1053.78</v>
      </c>
      <c r="K690">
        <v>1500</v>
      </c>
      <c r="L690" s="2">
        <v>44521</v>
      </c>
    </row>
    <row r="691" spans="1:12" x14ac:dyDescent="0.25">
      <c r="A691">
        <v>690</v>
      </c>
      <c r="B691" t="s">
        <v>29</v>
      </c>
      <c r="C691" s="4">
        <v>6</v>
      </c>
      <c r="D691" s="4" t="str">
        <f>VLOOKUP(JOYERIA_JPV[[#This Row],[ID_PRODUCTOS]],PRODUCTOS[#All],2,0)</f>
        <v>broches de PLATINO con PIEDRAS PRECIO$AS</v>
      </c>
      <c r="E6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691">
        <v>10002</v>
      </c>
      <c r="G691" s="1" t="s">
        <v>43</v>
      </c>
      <c r="H691" s="1" t="str">
        <f>VLOOKUP(JOYERIA_JPV[[#This Row],[ID_VENDEDOR]],FOTO_VENDEDOR[#All],3,0)</f>
        <v>https://dl.dropbox.com/s/yxe96df3xrzoc4y/A44.png</v>
      </c>
      <c r="I691">
        <v>40</v>
      </c>
      <c r="J691">
        <v>645.70000000000005</v>
      </c>
      <c r="K691">
        <v>900</v>
      </c>
      <c r="L691" s="2">
        <v>44522</v>
      </c>
    </row>
    <row r="692" spans="1:12" x14ac:dyDescent="0.25">
      <c r="A692">
        <v>691</v>
      </c>
      <c r="B692" t="s">
        <v>5</v>
      </c>
      <c r="C692" s="4">
        <v>7</v>
      </c>
      <c r="D692" s="4" t="str">
        <f>VLOOKUP(JOYERIA_JPV[[#This Row],[ID_PRODUCTOS]],PRODUCTOS[#All],2,0)</f>
        <v>caDEnas de ORO ROSA 10k</v>
      </c>
      <c r="E692" s="11" t="str">
        <f>VLOOKUP(JOYERIA_JPV[[#This Row],[ID_PRODUCTOS]],PRODUCTOS[#All],3,0)</f>
        <v>https://russiangold.com/78813-large_default/amarillo-italiano-14k-585-oro-nuevo-figaro-cadena-solida-cc042y.jpg</v>
      </c>
      <c r="F692">
        <v>10003</v>
      </c>
      <c r="G692" s="1" t="s">
        <v>45</v>
      </c>
      <c r="H692" s="1" t="str">
        <f>VLOOKUP(JOYERIA_JPV[[#This Row],[ID_VENDEDOR]],FOTO_VENDEDOR[#All],3,0)</f>
        <v>https://dl.dropboxusercontent.com/s/2lks10yyiurw2b0/A33.png</v>
      </c>
      <c r="I692">
        <v>10</v>
      </c>
      <c r="J692">
        <v>1063.04</v>
      </c>
      <c r="K692">
        <v>1500</v>
      </c>
      <c r="L692" s="2">
        <v>44523</v>
      </c>
    </row>
    <row r="693" spans="1:12" x14ac:dyDescent="0.25">
      <c r="A693">
        <v>692</v>
      </c>
      <c r="B693" t="s">
        <v>14</v>
      </c>
      <c r="C693" s="4">
        <v>8</v>
      </c>
      <c r="D693" s="4" t="str">
        <f>VLOOKUP(JOYERIA_JPV[[#This Row],[ID_PRODUCTOS]],PRODUCTOS[#All],2,0)</f>
        <v>TObilleRas de ORO AMARILLO 14k</v>
      </c>
      <c r="E693" s="11" t="str">
        <f>VLOOKUP(JOYERIA_JPV[[#This Row],[ID_PRODUCTOS]],PRODUCTOS[#All],3,0)</f>
        <v>https://www.joseluisjoyerias.com/adm/files/FOTOS/PULSERA_ORO_JOSELUIS_718SPU24FK481A19_1.webp</v>
      </c>
      <c r="F693">
        <v>10004</v>
      </c>
      <c r="G693" s="1" t="s">
        <v>47</v>
      </c>
      <c r="H693" s="1" t="str">
        <f>VLOOKUP(JOYERIA_JPV[[#This Row],[ID_VENDEDOR]],FOTO_VENDEDOR[#All],3,0)</f>
        <v>https://dl.dropbox.com/s/zgx7g0h0mxubhao/A21.png</v>
      </c>
      <c r="I693">
        <v>42</v>
      </c>
      <c r="J693">
        <v>938.42</v>
      </c>
      <c r="K693">
        <v>1100</v>
      </c>
      <c r="L693" s="2">
        <v>44524</v>
      </c>
    </row>
    <row r="694" spans="1:12" x14ac:dyDescent="0.25">
      <c r="A694">
        <v>693</v>
      </c>
      <c r="B694" t="s">
        <v>23</v>
      </c>
      <c r="C694" s="4">
        <v>9</v>
      </c>
      <c r="D694" s="4" t="str">
        <f>VLOOKUP(JOYERIA_JPV[[#This Row],[ID_PRODUCTOS]],PRODUCTOS[#All],2,0)</f>
        <v>CHARms de PLATA 925 CON INICIALES</v>
      </c>
      <c r="E6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694">
        <v>10005</v>
      </c>
      <c r="G694" s="1" t="s">
        <v>49</v>
      </c>
      <c r="H694" s="1" t="str">
        <f>VLOOKUP(JOYERIA_JPV[[#This Row],[ID_VENDEDOR]],FOTO_VENDEDOR[#All],3,0)</f>
        <v>https://dl.dropboxusercontent.com/s/id0gj57k6z3m73q/A34.png</v>
      </c>
      <c r="I694">
        <v>14</v>
      </c>
      <c r="J694">
        <v>836.75</v>
      </c>
      <c r="K694">
        <v>1000</v>
      </c>
      <c r="L694" s="2">
        <v>44525</v>
      </c>
    </row>
    <row r="695" spans="1:12" x14ac:dyDescent="0.25">
      <c r="A695">
        <v>694</v>
      </c>
      <c r="B695" t="s">
        <v>17</v>
      </c>
      <c r="C695" s="4">
        <v>10</v>
      </c>
      <c r="D695" s="4" t="str">
        <f>VLOOKUP(JOYERIA_JPV[[#This Row],[ID_PRODUCTOS]],PRODUCTOS[#All],2,0)</f>
        <v>meDalLoneS de ORO 18k CON FOTO</v>
      </c>
      <c r="E695" s="11" t="str">
        <f>VLOOKUP(JOYERIA_JPV[[#This Row],[ID_PRODUCTOS]],PRODUCTOS[#All],3,0)</f>
        <v>https://russiangold.com/111274-product_zoom/colgante-de-oro-rosa-rojo-14k-585-carretera-de-medusa-griega-cpn053r.jpg</v>
      </c>
      <c r="F695">
        <v>10006</v>
      </c>
      <c r="G695" s="1" t="s">
        <v>51</v>
      </c>
      <c r="H695" s="1" t="str">
        <f>VLOOKUP(JOYERIA_JPV[[#This Row],[ID_VENDEDOR]],FOTO_VENDEDOR[#All],3,0)</f>
        <v>https://dl.dropbox.com/s/1f9hzgblcmuen4a/A10.png</v>
      </c>
      <c r="I695">
        <v>37</v>
      </c>
      <c r="J695">
        <v>966.38</v>
      </c>
      <c r="K695">
        <v>1200</v>
      </c>
      <c r="L695" s="2">
        <v>44526</v>
      </c>
    </row>
    <row r="696" spans="1:12" x14ac:dyDescent="0.25">
      <c r="A696">
        <v>695</v>
      </c>
      <c r="B696" t="s">
        <v>8</v>
      </c>
      <c r="C696" s="4">
        <v>11</v>
      </c>
      <c r="D696" s="4" t="str">
        <f>VLOOKUP(JOYERIA_JPV[[#This Row],[ID_PRODUCTOS]],PRODUCTOS[#All],2,0)</f>
        <v>Relojes de Oro Amarillo 18k</v>
      </c>
      <c r="E696" s="11" t="str">
        <f>VLOOKUP(JOYERIA_JPV[[#This Row],[ID_PRODUCTOS]],PRODUCTOS[#All],3,0)</f>
        <v>https://zlotychlopak.pl/104676-large_default/amarillo-14k-585-oro-reloj-de-pulsera-para-senora-geneve-lw078ydglbw008y.jpg</v>
      </c>
      <c r="F696">
        <v>10007</v>
      </c>
      <c r="G696" s="1" t="s">
        <v>53</v>
      </c>
      <c r="H696" s="1" t="str">
        <f>VLOOKUP(JOYERIA_JPV[[#This Row],[ID_VENDEDOR]],FOTO_VENDEDOR[#All],3,0)</f>
        <v>https://dl.dropbox.com/s/jveyj0btov87izo/A38.png</v>
      </c>
      <c r="I696">
        <v>34</v>
      </c>
      <c r="J696">
        <v>638.27</v>
      </c>
      <c r="K696">
        <v>800</v>
      </c>
      <c r="L696" s="2">
        <v>44527</v>
      </c>
    </row>
    <row r="697" spans="1:12" x14ac:dyDescent="0.25">
      <c r="A697">
        <v>696</v>
      </c>
      <c r="B697" t="s">
        <v>23</v>
      </c>
      <c r="C697" s="4">
        <v>12</v>
      </c>
      <c r="D697" s="4" t="str">
        <f>VLOOKUP(JOYERIA_JPV[[#This Row],[ID_PRODUCTOS]],PRODUCTOS[#All],2,0)</f>
        <v>Cufflinks de Plata 925</v>
      </c>
      <c r="E697" s="11" t="str">
        <f>VLOOKUP(JOYERIA_JPV[[#This Row],[ID_PRODUCTOS]],PRODUCTOS[#All],3,0)</f>
        <v>https://www.mesaregalos.mx/wp-content/uploads/2021/08/Cufflinks_20Pliage_20_20Sterling_20silver_06753810000001_STQP.png</v>
      </c>
      <c r="F697">
        <v>10008</v>
      </c>
      <c r="G697" s="1" t="s">
        <v>73</v>
      </c>
      <c r="H697" s="1" t="str">
        <f>VLOOKUP(JOYERIA_JPV[[#This Row],[ID_VENDEDOR]],FOTO_VENDEDOR[#All],3,0)</f>
        <v>https://dl.dropbox.com/s/z4geyw1u2psmm47/A16.png</v>
      </c>
      <c r="I697">
        <v>14</v>
      </c>
      <c r="J697">
        <v>1265.2</v>
      </c>
      <c r="K697">
        <v>1800</v>
      </c>
      <c r="L697" s="2">
        <v>44528</v>
      </c>
    </row>
    <row r="698" spans="1:12" x14ac:dyDescent="0.25">
      <c r="A698">
        <v>697</v>
      </c>
      <c r="B698" t="s">
        <v>7</v>
      </c>
      <c r="C698" s="4">
        <v>13</v>
      </c>
      <c r="D698" s="4" t="str">
        <f>VLOOKUP(JOYERIA_JPV[[#This Row],[ID_PRODUCTOS]],PRODUCTOS[#All],2,0)</f>
        <v>Pendientes de Diamantes en Oro Blanco 14k</v>
      </c>
      <c r="E698" s="11" t="str">
        <f>VLOOKUP(JOYERIA_JPV[[#This Row],[ID_PRODUCTOS]],PRODUCTOS[#All],3,0)</f>
        <v>https://i.pinimg.com/originals/ef/2f/1e/ef2f1e78cb0658f1626038cefbdca0f7.png</v>
      </c>
      <c r="F698">
        <v>10009</v>
      </c>
      <c r="G698" s="1" t="s">
        <v>57</v>
      </c>
      <c r="H698" s="1" t="str">
        <f>VLOOKUP(JOYERIA_JPV[[#This Row],[ID_VENDEDOR]],FOTO_VENDEDOR[#All],3,0)</f>
        <v>https://dl.dropbox.com/s/0jkab8w6ie0h91z/A42.png</v>
      </c>
      <c r="I698">
        <v>37</v>
      </c>
      <c r="J698">
        <v>352.49</v>
      </c>
      <c r="K698">
        <v>500</v>
      </c>
      <c r="L698" s="2">
        <v>44529</v>
      </c>
    </row>
    <row r="699" spans="1:12" x14ac:dyDescent="0.25">
      <c r="A699">
        <v>698</v>
      </c>
      <c r="B699" t="s">
        <v>8</v>
      </c>
      <c r="C699" s="4">
        <v>14</v>
      </c>
      <c r="D699" s="4" t="str">
        <f>VLOOKUP(JOYERIA_JPV[[#This Row],[ID_PRODUCTOS]],PRODUCTOS[#All],2,0)</f>
        <v>Anillos de Compromiso con Diamante</v>
      </c>
      <c r="E699" s="11" t="str">
        <f>VLOOKUP(JOYERIA_JPV[[#This Row],[ID_PRODUCTOS]],PRODUCTOS[#All],3,0)</f>
        <v>https://www.elrubi.es/wp-content/uploads/2019/03/Anillo-de-compromiso-con-piedra-diamante-1.png</v>
      </c>
      <c r="F699">
        <v>10001</v>
      </c>
      <c r="G699" s="1" t="s">
        <v>41</v>
      </c>
      <c r="H699" s="1" t="str">
        <f>VLOOKUP(JOYERIA_JPV[[#This Row],[ID_VENDEDOR]],FOTO_VENDEDOR[#All],3,0)</f>
        <v>https://dl.dropbox.com/s/4bz1xriny7ro04g/A40.png</v>
      </c>
      <c r="I699">
        <v>34</v>
      </c>
      <c r="J699">
        <v>938.42</v>
      </c>
      <c r="K699">
        <v>1100</v>
      </c>
      <c r="L699" s="2">
        <v>44530</v>
      </c>
    </row>
    <row r="700" spans="1:12" x14ac:dyDescent="0.25">
      <c r="A700">
        <v>699</v>
      </c>
      <c r="B700" t="s">
        <v>16</v>
      </c>
      <c r="C700" s="4">
        <v>15</v>
      </c>
      <c r="D700" s="4" t="str">
        <f>VLOOKUP(JOYERIA_JPV[[#This Row],[ID_PRODUCTOS]],PRODUCTOS[#All],2,0)</f>
        <v>Brazaletes de Cuero con Detalles en Plata</v>
      </c>
      <c r="E700" s="11" t="str">
        <f>VLOOKUP(JOYERIA_JPV[[#This Row],[ID_PRODUCTOS]],PRODUCTOS[#All],3,0)</f>
        <v>https://global.zancangioielli.com/11031-large_default/pulsera-zancan-de-plata-y-piel-con-pluma.jpg</v>
      </c>
      <c r="F700">
        <v>10002</v>
      </c>
      <c r="G700" s="1" t="s">
        <v>43</v>
      </c>
      <c r="H700" s="1" t="str">
        <f>VLOOKUP(JOYERIA_JPV[[#This Row],[ID_VENDEDOR]],FOTO_VENDEDOR[#All],3,0)</f>
        <v>https://dl.dropbox.com/s/yxe96df3xrzoc4y/A44.png</v>
      </c>
      <c r="I700">
        <v>23</v>
      </c>
      <c r="J700">
        <v>572.95000000000005</v>
      </c>
      <c r="K700">
        <v>800</v>
      </c>
      <c r="L700" s="2">
        <v>44531</v>
      </c>
    </row>
    <row r="701" spans="1:12" x14ac:dyDescent="0.25">
      <c r="A701">
        <v>700</v>
      </c>
      <c r="B701" t="s">
        <v>9</v>
      </c>
      <c r="C701" s="4">
        <v>16</v>
      </c>
      <c r="D701" s="4" t="str">
        <f>VLOOKUP(JOYERIA_JPV[[#This Row],[ID_PRODUCTOS]],PRODUCTOS[#All],2,0)</f>
        <v>Relojes de Plata con Correa de Cuero</v>
      </c>
      <c r="E701" s="11" t="str">
        <f>VLOOKUP(JOYERIA_JPV[[#This Row],[ID_PRODUCTOS]],PRODUCTOS[#All],3,0)</f>
        <v>https://festina.cl/22062-large_default/timeless-chronograph-f16760-7-con-esfera-azul.jpg</v>
      </c>
      <c r="F701">
        <v>10003</v>
      </c>
      <c r="G701" s="1" t="s">
        <v>45</v>
      </c>
      <c r="H701" s="1" t="str">
        <f>VLOOKUP(JOYERIA_JPV[[#This Row],[ID_VENDEDOR]],FOTO_VENDEDOR[#All],3,0)</f>
        <v>https://dl.dropboxusercontent.com/s/2lks10yyiurw2b0/A33.png</v>
      </c>
      <c r="I701">
        <v>29</v>
      </c>
      <c r="J701">
        <v>1667.47</v>
      </c>
      <c r="K701">
        <v>2200</v>
      </c>
      <c r="L701" s="2">
        <v>44532</v>
      </c>
    </row>
    <row r="702" spans="1:12" x14ac:dyDescent="0.25">
      <c r="A702">
        <v>701</v>
      </c>
      <c r="B702" t="s">
        <v>25</v>
      </c>
      <c r="C702" s="4">
        <v>17</v>
      </c>
      <c r="D702" s="4" t="str">
        <f>VLOOKUP(JOYERIA_JPV[[#This Row],[ID_PRODUCTOS]],PRODUCTOS[#All],2,0)</f>
        <v>Broches de Oro con Piedras Preciosas</v>
      </c>
      <c r="E7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702">
        <v>10004</v>
      </c>
      <c r="G702" s="1" t="s">
        <v>47</v>
      </c>
      <c r="H702" s="1" t="str">
        <f>VLOOKUP(JOYERIA_JPV[[#This Row],[ID_VENDEDOR]],FOTO_VENDEDOR[#All],3,0)</f>
        <v>https://dl.dropbox.com/s/zgx7g0h0mxubhao/A21.png</v>
      </c>
      <c r="I702">
        <v>19</v>
      </c>
      <c r="J702">
        <v>216.19</v>
      </c>
      <c r="K702">
        <v>300</v>
      </c>
      <c r="L702" s="2">
        <v>44533</v>
      </c>
    </row>
    <row r="703" spans="1:12" x14ac:dyDescent="0.25">
      <c r="A703">
        <v>702</v>
      </c>
      <c r="B703" t="s">
        <v>25</v>
      </c>
      <c r="C703" s="4">
        <v>18</v>
      </c>
      <c r="D703" s="4" t="str">
        <f>VLOOKUP(JOYERIA_JPV[[#This Row],[ID_PRODUCTOS]],PRODUCTOS[#All],2,0)</f>
        <v>Anillos de Moda con Gemas Coloridas</v>
      </c>
      <c r="E7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703">
        <v>10005</v>
      </c>
      <c r="G703" s="1" t="s">
        <v>49</v>
      </c>
      <c r="H703" s="1" t="str">
        <f>VLOOKUP(JOYERIA_JPV[[#This Row],[ID_VENDEDOR]],FOTO_VENDEDOR[#All],3,0)</f>
        <v>https://dl.dropboxusercontent.com/s/id0gj57k6z3m73q/A34.png</v>
      </c>
      <c r="I703">
        <v>19</v>
      </c>
      <c r="J703">
        <v>1063.04</v>
      </c>
      <c r="K703">
        <v>1500</v>
      </c>
      <c r="L703" s="2">
        <v>44534</v>
      </c>
    </row>
    <row r="704" spans="1:12" x14ac:dyDescent="0.25">
      <c r="A704">
        <v>703</v>
      </c>
      <c r="B704" t="s">
        <v>14</v>
      </c>
      <c r="C704" s="4">
        <v>19</v>
      </c>
      <c r="D704" s="4" t="str">
        <f>VLOOKUP(JOYERIA_JPV[[#This Row],[ID_PRODUCTOS]],PRODUCTOS[#All],2,0)</f>
        <v>Collares de Perlas Naturales</v>
      </c>
      <c r="E704" s="11" t="str">
        <f>VLOOKUP(JOYERIA_JPV[[#This Row],[ID_PRODUCTOS]],PRODUCTOS[#All],3,0)</f>
        <v>https://yanesmadrid.com/10619-large_default/collar-bolzano-perlas-plata-dorada.jpg</v>
      </c>
      <c r="F704">
        <v>10006</v>
      </c>
      <c r="G704" s="1" t="s">
        <v>51</v>
      </c>
      <c r="H704" s="1" t="str">
        <f>VLOOKUP(JOYERIA_JPV[[#This Row],[ID_VENDEDOR]],FOTO_VENDEDOR[#All],3,0)</f>
        <v>https://dl.dropbox.com/s/1f9hzgblcmuen4a/A10.png</v>
      </c>
      <c r="I704">
        <v>42</v>
      </c>
      <c r="J704">
        <v>757.81</v>
      </c>
      <c r="K704">
        <v>950</v>
      </c>
      <c r="L704" s="2">
        <v>44535</v>
      </c>
    </row>
    <row r="705" spans="1:12" x14ac:dyDescent="0.25">
      <c r="A705">
        <v>704</v>
      </c>
      <c r="B705" t="s">
        <v>15</v>
      </c>
      <c r="C705" s="4">
        <v>20</v>
      </c>
      <c r="D705" s="4" t="str">
        <f>VLOOKUP(JOYERIA_JPV[[#This Row],[ID_PRODUCTOS]],PRODUCTOS[#All],2,0)</f>
        <v>Cadenas de Oro con Colgantes Personalizados</v>
      </c>
      <c r="E705" s="11" t="str">
        <f>VLOOKUP(JOYERIA_JPV[[#This Row],[ID_PRODUCTOS]],PRODUCTOS[#All],3,0)</f>
        <v>https://www.joyeriasanchez.com/50236-large_default/gargantilla-visalia-personalizada-oro-18k.jpg</v>
      </c>
      <c r="F705">
        <v>10007</v>
      </c>
      <c r="G705" s="1" t="s">
        <v>53</v>
      </c>
      <c r="H705" s="1" t="str">
        <f>VLOOKUP(JOYERIA_JPV[[#This Row],[ID_VENDEDOR]],FOTO_VENDEDOR[#All],3,0)</f>
        <v>https://dl.dropbox.com/s/jveyj0btov87izo/A38.png</v>
      </c>
      <c r="I705">
        <v>32</v>
      </c>
      <c r="J705">
        <v>211.41</v>
      </c>
      <c r="K705">
        <v>300</v>
      </c>
      <c r="L705" s="2">
        <v>44536</v>
      </c>
    </row>
    <row r="706" spans="1:12" x14ac:dyDescent="0.25">
      <c r="A706">
        <v>705</v>
      </c>
      <c r="B706" t="s">
        <v>26</v>
      </c>
      <c r="C706" s="4">
        <v>1</v>
      </c>
      <c r="D706" s="4" t="str">
        <f>VLOOKUP(JOYERIA_JPV[[#This Row],[ID_PRODUCTOS]],PRODUCTOS[#All],2,0)</f>
        <v>ANilloS de ORO 18k</v>
      </c>
      <c r="E706" s="11" t="str">
        <f>VLOOKUP(JOYERIA_JPV[[#This Row],[ID_PRODUCTOS]],PRODUCTOS[#All],3,0)</f>
        <v>https://i.pinimg.com/originals/99/f6/cc/99f6cc0f226be0aa4d25ea9959e06099.png</v>
      </c>
      <c r="F706">
        <v>10008</v>
      </c>
      <c r="G706" s="1" t="s">
        <v>73</v>
      </c>
      <c r="H706" s="1" t="str">
        <f>VLOOKUP(JOYERIA_JPV[[#This Row],[ID_VENDEDOR]],FOTO_VENDEDOR[#All],3,0)</f>
        <v>https://dl.dropbox.com/s/z4geyw1u2psmm47/A16.png</v>
      </c>
      <c r="I706">
        <v>36</v>
      </c>
      <c r="J706">
        <v>1483.61</v>
      </c>
      <c r="K706">
        <v>2000</v>
      </c>
      <c r="L706" s="2">
        <v>44537</v>
      </c>
    </row>
    <row r="707" spans="1:12" x14ac:dyDescent="0.25">
      <c r="A707">
        <v>706</v>
      </c>
      <c r="B707" t="s">
        <v>11</v>
      </c>
      <c r="C707" s="4">
        <v>2</v>
      </c>
      <c r="D707" s="4" t="str">
        <f>VLOOKUP(JOYERIA_JPV[[#This Row],[ID_PRODUCTOS]],PRODUCTOS[#All],2,0)</f>
        <v>aReTes de PLATA 925</v>
      </c>
      <c r="E707" s="11" t="str">
        <f>VLOOKUP(JOYERIA_JPV[[#This Row],[ID_PRODUCTOS]],PRODUCTOS[#All],3,0)</f>
        <v>https://baroqoficial.com/cdn/shop/products/Aretesdeplata925.png?v=1643904073&amp;width=2048</v>
      </c>
      <c r="F707">
        <v>10009</v>
      </c>
      <c r="G707" s="1" t="s">
        <v>57</v>
      </c>
      <c r="H707" s="1" t="str">
        <f>VLOOKUP(JOYERIA_JPV[[#This Row],[ID_VENDEDOR]],FOTO_VENDEDOR[#All],3,0)</f>
        <v>https://dl.dropbox.com/s/0jkab8w6ie0h91z/A42.png</v>
      </c>
      <c r="I707">
        <v>45</v>
      </c>
      <c r="J707">
        <v>1049.51</v>
      </c>
      <c r="K707">
        <v>1300</v>
      </c>
      <c r="L707" s="2">
        <v>44538</v>
      </c>
    </row>
    <row r="708" spans="1:12" x14ac:dyDescent="0.25">
      <c r="A708">
        <v>707</v>
      </c>
      <c r="B708" t="s">
        <v>18</v>
      </c>
      <c r="C708" s="4">
        <v>3</v>
      </c>
      <c r="D708" s="4" t="str">
        <f>VLOOKUP(JOYERIA_JPV[[#This Row],[ID_PRODUCTOS]],PRODUCTOS[#All],2,0)</f>
        <v>bRazaleteS de ORO BLANCO 14k</v>
      </c>
      <c r="E7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708">
        <v>10001</v>
      </c>
      <c r="G708" s="1" t="s">
        <v>41</v>
      </c>
      <c r="H708" s="1" t="str">
        <f>VLOOKUP(JOYERIA_JPV[[#This Row],[ID_VENDEDOR]],FOTO_VENDEDOR[#All],3,0)</f>
        <v>https://dl.dropbox.com/s/4bz1xriny7ro04g/A40.png</v>
      </c>
      <c r="I708">
        <v>38</v>
      </c>
      <c r="J708">
        <v>966.38</v>
      </c>
      <c r="K708">
        <v>1200</v>
      </c>
      <c r="L708" s="2">
        <v>44539</v>
      </c>
    </row>
    <row r="709" spans="1:12" x14ac:dyDescent="0.25">
      <c r="A709">
        <v>708</v>
      </c>
      <c r="B709" t="s">
        <v>18</v>
      </c>
      <c r="C709" s="4">
        <v>4</v>
      </c>
      <c r="D709" s="4" t="str">
        <f>VLOOKUP(JOYERIA_JPV[[#This Row],[ID_PRODUCTOS]],PRODUCTOS[#All],2,0)</f>
        <v>CoLLaRes de ORO AMARILLO 18k con DIAMANTES</v>
      </c>
      <c r="E709" s="11" t="str">
        <f>VLOOKUP(JOYERIA_JPV[[#This Row],[ID_PRODUCTOS]],PRODUCTOS[#All],3,0)</f>
        <v>https://img.edenly.com/pt/40/precioso-secreto-n8__8047249_1.png</v>
      </c>
      <c r="F709">
        <v>10002</v>
      </c>
      <c r="G709" s="1" t="s">
        <v>43</v>
      </c>
      <c r="H709" s="1" t="str">
        <f>VLOOKUP(JOYERIA_JPV[[#This Row],[ID_VENDEDOR]],FOTO_VENDEDOR[#All],3,0)</f>
        <v>https://dl.dropbox.com/s/yxe96df3xrzoc4y/A44.png</v>
      </c>
      <c r="I709">
        <v>38</v>
      </c>
      <c r="J709">
        <v>938.42</v>
      </c>
      <c r="K709">
        <v>1100</v>
      </c>
      <c r="L709" s="2">
        <v>44540</v>
      </c>
    </row>
    <row r="710" spans="1:12" x14ac:dyDescent="0.25">
      <c r="A710">
        <v>709</v>
      </c>
      <c r="B710" t="s">
        <v>13</v>
      </c>
      <c r="C710" s="4">
        <v>5</v>
      </c>
      <c r="D710" s="4" t="str">
        <f>VLOOKUP(JOYERIA_JPV[[#This Row],[ID_PRODUCTOS]],PRODUCTOS[#All],2,0)</f>
        <v>pUlseraS de PLATA RODIADA 925</v>
      </c>
      <c r="E7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710">
        <v>10003</v>
      </c>
      <c r="G710" s="1" t="s">
        <v>45</v>
      </c>
      <c r="H710" s="1" t="str">
        <f>VLOOKUP(JOYERIA_JPV[[#This Row],[ID_VENDEDOR]],FOTO_VENDEDOR[#All],3,0)</f>
        <v>https://dl.dropboxusercontent.com/s/2lks10yyiurw2b0/A33.png</v>
      </c>
      <c r="I710">
        <v>13</v>
      </c>
      <c r="J710">
        <v>1053.78</v>
      </c>
      <c r="K710">
        <v>1500</v>
      </c>
      <c r="L710" s="2">
        <v>44541</v>
      </c>
    </row>
    <row r="711" spans="1:12" x14ac:dyDescent="0.25">
      <c r="A711">
        <v>710</v>
      </c>
      <c r="B711" t="s">
        <v>14</v>
      </c>
      <c r="C711" s="4">
        <v>6</v>
      </c>
      <c r="D711" s="4" t="str">
        <f>VLOOKUP(JOYERIA_JPV[[#This Row],[ID_PRODUCTOS]],PRODUCTOS[#All],2,0)</f>
        <v>broches de PLATINO con PIEDRAS PRECIO$AS</v>
      </c>
      <c r="E7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711">
        <v>10004</v>
      </c>
      <c r="G711" s="1" t="s">
        <v>47</v>
      </c>
      <c r="H711" s="1" t="str">
        <f>VLOOKUP(JOYERIA_JPV[[#This Row],[ID_VENDEDOR]],FOTO_VENDEDOR[#All],3,0)</f>
        <v>https://dl.dropbox.com/s/zgx7g0h0mxubhao/A21.png</v>
      </c>
      <c r="I711">
        <v>42</v>
      </c>
      <c r="J711">
        <v>645.70000000000005</v>
      </c>
      <c r="K711">
        <v>900</v>
      </c>
      <c r="L711" s="2">
        <v>44542</v>
      </c>
    </row>
    <row r="712" spans="1:12" x14ac:dyDescent="0.25">
      <c r="A712">
        <v>711</v>
      </c>
      <c r="B712" t="s">
        <v>22</v>
      </c>
      <c r="C712" s="4">
        <v>7</v>
      </c>
      <c r="D712" s="4" t="str">
        <f>VLOOKUP(JOYERIA_JPV[[#This Row],[ID_PRODUCTOS]],PRODUCTOS[#All],2,0)</f>
        <v>caDEnas de ORO ROSA 10k</v>
      </c>
      <c r="E712" s="11" t="str">
        <f>VLOOKUP(JOYERIA_JPV[[#This Row],[ID_PRODUCTOS]],PRODUCTOS[#All],3,0)</f>
        <v>https://russiangold.com/78813-large_default/amarillo-italiano-14k-585-oro-nuevo-figaro-cadena-solida-cc042y.jpg</v>
      </c>
      <c r="F712">
        <v>10005</v>
      </c>
      <c r="G712" s="1" t="s">
        <v>49</v>
      </c>
      <c r="H712" s="1" t="str">
        <f>VLOOKUP(JOYERIA_JPV[[#This Row],[ID_VENDEDOR]],FOTO_VENDEDOR[#All],3,0)</f>
        <v>https://dl.dropboxusercontent.com/s/id0gj57k6z3m73q/A34.png</v>
      </c>
      <c r="I712">
        <v>4</v>
      </c>
      <c r="J712">
        <v>1063.04</v>
      </c>
      <c r="K712">
        <v>1500</v>
      </c>
      <c r="L712" s="2">
        <v>44543</v>
      </c>
    </row>
    <row r="713" spans="1:12" x14ac:dyDescent="0.25">
      <c r="A713">
        <v>712</v>
      </c>
      <c r="B713" t="s">
        <v>26</v>
      </c>
      <c r="C713" s="4">
        <v>8</v>
      </c>
      <c r="D713" s="4" t="str">
        <f>VLOOKUP(JOYERIA_JPV[[#This Row],[ID_PRODUCTOS]],PRODUCTOS[#All],2,0)</f>
        <v>TObilleRas de ORO AMARILLO 14k</v>
      </c>
      <c r="E713" s="11" t="str">
        <f>VLOOKUP(JOYERIA_JPV[[#This Row],[ID_PRODUCTOS]],PRODUCTOS[#All],3,0)</f>
        <v>https://www.joseluisjoyerias.com/adm/files/FOTOS/PULSERA_ORO_JOSELUIS_718SPU24FK481A19_1.webp</v>
      </c>
      <c r="F713">
        <v>10006</v>
      </c>
      <c r="G713" s="1" t="s">
        <v>51</v>
      </c>
      <c r="H713" s="1" t="str">
        <f>VLOOKUP(JOYERIA_JPV[[#This Row],[ID_VENDEDOR]],FOTO_VENDEDOR[#All],3,0)</f>
        <v>https://dl.dropbox.com/s/1f9hzgblcmuen4a/A10.png</v>
      </c>
      <c r="I713">
        <v>36</v>
      </c>
      <c r="J713">
        <v>938.42</v>
      </c>
      <c r="K713">
        <v>1100</v>
      </c>
      <c r="L713" s="2">
        <v>44544</v>
      </c>
    </row>
    <row r="714" spans="1:12" x14ac:dyDescent="0.25">
      <c r="A714">
        <v>713</v>
      </c>
      <c r="B714" t="s">
        <v>18</v>
      </c>
      <c r="C714" s="4">
        <v>9</v>
      </c>
      <c r="D714" s="4" t="str">
        <f>VLOOKUP(JOYERIA_JPV[[#This Row],[ID_PRODUCTOS]],PRODUCTOS[#All],2,0)</f>
        <v>CHARms de PLATA 925 CON INICIALES</v>
      </c>
      <c r="E7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714">
        <v>10007</v>
      </c>
      <c r="G714" s="1" t="s">
        <v>53</v>
      </c>
      <c r="H714" s="1" t="str">
        <f>VLOOKUP(JOYERIA_JPV[[#This Row],[ID_VENDEDOR]],FOTO_VENDEDOR[#All],3,0)</f>
        <v>https://dl.dropbox.com/s/jveyj0btov87izo/A38.png</v>
      </c>
      <c r="I714">
        <v>38</v>
      </c>
      <c r="J714">
        <v>836.75</v>
      </c>
      <c r="K714">
        <v>1000</v>
      </c>
      <c r="L714" s="2">
        <v>44545</v>
      </c>
    </row>
    <row r="715" spans="1:12" x14ac:dyDescent="0.25">
      <c r="A715">
        <v>714</v>
      </c>
      <c r="B715" t="s">
        <v>7</v>
      </c>
      <c r="C715" s="4">
        <v>10</v>
      </c>
      <c r="D715" s="4" t="str">
        <f>VLOOKUP(JOYERIA_JPV[[#This Row],[ID_PRODUCTOS]],PRODUCTOS[#All],2,0)</f>
        <v>meDalLoneS de ORO 18k CON FOTO</v>
      </c>
      <c r="E715" s="11" t="str">
        <f>VLOOKUP(JOYERIA_JPV[[#This Row],[ID_PRODUCTOS]],PRODUCTOS[#All],3,0)</f>
        <v>https://russiangold.com/111274-product_zoom/colgante-de-oro-rosa-rojo-14k-585-carretera-de-medusa-griega-cpn053r.jpg</v>
      </c>
      <c r="F715">
        <v>10008</v>
      </c>
      <c r="G715" s="1" t="s">
        <v>73</v>
      </c>
      <c r="H715" s="1" t="str">
        <f>VLOOKUP(JOYERIA_JPV[[#This Row],[ID_VENDEDOR]],FOTO_VENDEDOR[#All],3,0)</f>
        <v>https://dl.dropbox.com/s/z4geyw1u2psmm47/A16.png</v>
      </c>
      <c r="I715">
        <v>37</v>
      </c>
      <c r="J715">
        <v>966.38</v>
      </c>
      <c r="K715">
        <v>1200</v>
      </c>
      <c r="L715" s="2">
        <v>44546</v>
      </c>
    </row>
    <row r="716" spans="1:12" x14ac:dyDescent="0.25">
      <c r="A716">
        <v>715</v>
      </c>
      <c r="B716" t="s">
        <v>8</v>
      </c>
      <c r="C716" s="4">
        <v>11</v>
      </c>
      <c r="D716" s="4" t="str">
        <f>VLOOKUP(JOYERIA_JPV[[#This Row],[ID_PRODUCTOS]],PRODUCTOS[#All],2,0)</f>
        <v>Relojes de Oro Amarillo 18k</v>
      </c>
      <c r="E716" s="11" t="str">
        <f>VLOOKUP(JOYERIA_JPV[[#This Row],[ID_PRODUCTOS]],PRODUCTOS[#All],3,0)</f>
        <v>https://zlotychlopak.pl/104676-large_default/amarillo-14k-585-oro-reloj-de-pulsera-para-senora-geneve-lw078ydglbw008y.jpg</v>
      </c>
      <c r="F716">
        <v>10009</v>
      </c>
      <c r="G716" s="1" t="s">
        <v>57</v>
      </c>
      <c r="H716" s="1" t="str">
        <f>VLOOKUP(JOYERIA_JPV[[#This Row],[ID_VENDEDOR]],FOTO_VENDEDOR[#All],3,0)</f>
        <v>https://dl.dropbox.com/s/0jkab8w6ie0h91z/A42.png</v>
      </c>
      <c r="I716">
        <v>34</v>
      </c>
      <c r="J716">
        <v>638.27</v>
      </c>
      <c r="K716">
        <v>800</v>
      </c>
      <c r="L716" s="2">
        <v>44547</v>
      </c>
    </row>
    <row r="717" spans="1:12" x14ac:dyDescent="0.25">
      <c r="A717">
        <v>716</v>
      </c>
      <c r="B717" t="s">
        <v>27</v>
      </c>
      <c r="C717" s="4">
        <v>12</v>
      </c>
      <c r="D717" s="4" t="str">
        <f>VLOOKUP(JOYERIA_JPV[[#This Row],[ID_PRODUCTOS]],PRODUCTOS[#All],2,0)</f>
        <v>Cufflinks de Plata 925</v>
      </c>
      <c r="E717" s="11" t="str">
        <f>VLOOKUP(JOYERIA_JPV[[#This Row],[ID_PRODUCTOS]],PRODUCTOS[#All],3,0)</f>
        <v>https://www.mesaregalos.mx/wp-content/uploads/2021/08/Cufflinks_20Pliage_20_20Sterling_20silver_06753810000001_STQP.png</v>
      </c>
      <c r="F717">
        <v>10001</v>
      </c>
      <c r="G717" s="1" t="s">
        <v>41</v>
      </c>
      <c r="H717" s="1" t="str">
        <f>VLOOKUP(JOYERIA_JPV[[#This Row],[ID_VENDEDOR]],FOTO_VENDEDOR[#All],3,0)</f>
        <v>https://dl.dropbox.com/s/4bz1xriny7ro04g/A40.png</v>
      </c>
      <c r="I717">
        <v>21</v>
      </c>
      <c r="J717">
        <v>1265.2</v>
      </c>
      <c r="K717">
        <v>1800</v>
      </c>
      <c r="L717" s="2">
        <v>44548</v>
      </c>
    </row>
    <row r="718" spans="1:12" x14ac:dyDescent="0.25">
      <c r="A718">
        <v>717</v>
      </c>
      <c r="B718" t="s">
        <v>15</v>
      </c>
      <c r="C718" s="4">
        <v>13</v>
      </c>
      <c r="D718" s="4" t="str">
        <f>VLOOKUP(JOYERIA_JPV[[#This Row],[ID_PRODUCTOS]],PRODUCTOS[#All],2,0)</f>
        <v>Pendientes de Diamantes en Oro Blanco 14k</v>
      </c>
      <c r="E718" s="11" t="str">
        <f>VLOOKUP(JOYERIA_JPV[[#This Row],[ID_PRODUCTOS]],PRODUCTOS[#All],3,0)</f>
        <v>https://i.pinimg.com/originals/ef/2f/1e/ef2f1e78cb0658f1626038cefbdca0f7.png</v>
      </c>
      <c r="F718">
        <v>10002</v>
      </c>
      <c r="G718" s="1" t="s">
        <v>43</v>
      </c>
      <c r="H718" s="1" t="str">
        <f>VLOOKUP(JOYERIA_JPV[[#This Row],[ID_VENDEDOR]],FOTO_VENDEDOR[#All],3,0)</f>
        <v>https://dl.dropbox.com/s/yxe96df3xrzoc4y/A44.png</v>
      </c>
      <c r="I718">
        <v>32</v>
      </c>
      <c r="J718">
        <v>352.49</v>
      </c>
      <c r="K718">
        <v>500</v>
      </c>
      <c r="L718" s="2">
        <v>44549</v>
      </c>
    </row>
    <row r="719" spans="1:12" x14ac:dyDescent="0.25">
      <c r="A719">
        <v>718</v>
      </c>
      <c r="B719" t="s">
        <v>21</v>
      </c>
      <c r="C719" s="4">
        <v>14</v>
      </c>
      <c r="D719" s="4" t="str">
        <f>VLOOKUP(JOYERIA_JPV[[#This Row],[ID_PRODUCTOS]],PRODUCTOS[#All],2,0)</f>
        <v>Anillos de Compromiso con Diamante</v>
      </c>
      <c r="E719" s="11" t="str">
        <f>VLOOKUP(JOYERIA_JPV[[#This Row],[ID_PRODUCTOS]],PRODUCTOS[#All],3,0)</f>
        <v>https://www.elrubi.es/wp-content/uploads/2019/03/Anillo-de-compromiso-con-piedra-diamante-1.png</v>
      </c>
      <c r="F719">
        <v>10003</v>
      </c>
      <c r="G719" s="1" t="s">
        <v>45</v>
      </c>
      <c r="H719" s="1" t="str">
        <f>VLOOKUP(JOYERIA_JPV[[#This Row],[ID_VENDEDOR]],FOTO_VENDEDOR[#All],3,0)</f>
        <v>https://dl.dropboxusercontent.com/s/2lks10yyiurw2b0/A33.png</v>
      </c>
      <c r="I719">
        <v>11</v>
      </c>
      <c r="J719">
        <v>938.42</v>
      </c>
      <c r="K719">
        <v>1100</v>
      </c>
      <c r="L719" s="2">
        <v>44550</v>
      </c>
    </row>
    <row r="720" spans="1:12" x14ac:dyDescent="0.25">
      <c r="A720">
        <v>719</v>
      </c>
      <c r="B720" t="s">
        <v>25</v>
      </c>
      <c r="C720" s="4">
        <v>15</v>
      </c>
      <c r="D720" s="4" t="str">
        <f>VLOOKUP(JOYERIA_JPV[[#This Row],[ID_PRODUCTOS]],PRODUCTOS[#All],2,0)</f>
        <v>Brazaletes de Cuero con Detalles en Plata</v>
      </c>
      <c r="E720" s="11" t="str">
        <f>VLOOKUP(JOYERIA_JPV[[#This Row],[ID_PRODUCTOS]],PRODUCTOS[#All],3,0)</f>
        <v>https://global.zancangioielli.com/11031-large_default/pulsera-zancan-de-plata-y-piel-con-pluma.jpg</v>
      </c>
      <c r="F720">
        <v>10004</v>
      </c>
      <c r="G720" s="1" t="s">
        <v>47</v>
      </c>
      <c r="H720" s="1" t="str">
        <f>VLOOKUP(JOYERIA_JPV[[#This Row],[ID_VENDEDOR]],FOTO_VENDEDOR[#All],3,0)</f>
        <v>https://dl.dropbox.com/s/zgx7g0h0mxubhao/A21.png</v>
      </c>
      <c r="I720">
        <v>19</v>
      </c>
      <c r="J720">
        <v>572.95000000000005</v>
      </c>
      <c r="K720">
        <v>800</v>
      </c>
      <c r="L720" s="2">
        <v>44551</v>
      </c>
    </row>
    <row r="721" spans="1:12" x14ac:dyDescent="0.25">
      <c r="A721">
        <v>720</v>
      </c>
      <c r="B721" t="s">
        <v>13</v>
      </c>
      <c r="C721" s="4">
        <v>16</v>
      </c>
      <c r="D721" s="4" t="str">
        <f>VLOOKUP(JOYERIA_JPV[[#This Row],[ID_PRODUCTOS]],PRODUCTOS[#All],2,0)</f>
        <v>Relojes de Plata con Correa de Cuero</v>
      </c>
      <c r="E721" s="11" t="str">
        <f>VLOOKUP(JOYERIA_JPV[[#This Row],[ID_PRODUCTOS]],PRODUCTOS[#All],3,0)</f>
        <v>https://festina.cl/22062-large_default/timeless-chronograph-f16760-7-con-esfera-azul.jpg</v>
      </c>
      <c r="F721">
        <v>10005</v>
      </c>
      <c r="G721" s="1" t="s">
        <v>49</v>
      </c>
      <c r="H721" s="1" t="str">
        <f>VLOOKUP(JOYERIA_JPV[[#This Row],[ID_VENDEDOR]],FOTO_VENDEDOR[#All],3,0)</f>
        <v>https://dl.dropboxusercontent.com/s/id0gj57k6z3m73q/A34.png</v>
      </c>
      <c r="I721">
        <v>13</v>
      </c>
      <c r="J721">
        <v>1667.47</v>
      </c>
      <c r="K721">
        <v>2200</v>
      </c>
      <c r="L721" s="2">
        <v>44552</v>
      </c>
    </row>
    <row r="722" spans="1:12" x14ac:dyDescent="0.25">
      <c r="A722">
        <v>721</v>
      </c>
      <c r="B722" t="s">
        <v>9</v>
      </c>
      <c r="C722" s="4">
        <v>17</v>
      </c>
      <c r="D722" s="4" t="str">
        <f>VLOOKUP(JOYERIA_JPV[[#This Row],[ID_PRODUCTOS]],PRODUCTOS[#All],2,0)</f>
        <v>Broches de Oro con Piedras Preciosas</v>
      </c>
      <c r="E7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722">
        <v>10006</v>
      </c>
      <c r="G722" s="1" t="s">
        <v>51</v>
      </c>
      <c r="H722" s="1" t="str">
        <f>VLOOKUP(JOYERIA_JPV[[#This Row],[ID_VENDEDOR]],FOTO_VENDEDOR[#All],3,0)</f>
        <v>https://dl.dropbox.com/s/1f9hzgblcmuen4a/A10.png</v>
      </c>
      <c r="I722">
        <v>41</v>
      </c>
      <c r="J722">
        <v>216.19</v>
      </c>
      <c r="K722">
        <v>300</v>
      </c>
      <c r="L722" s="2">
        <v>44553</v>
      </c>
    </row>
    <row r="723" spans="1:12" x14ac:dyDescent="0.25">
      <c r="A723">
        <v>722</v>
      </c>
      <c r="B723" t="s">
        <v>20</v>
      </c>
      <c r="C723" s="4">
        <v>18</v>
      </c>
      <c r="D723" s="4" t="str">
        <f>VLOOKUP(JOYERIA_JPV[[#This Row],[ID_PRODUCTOS]],PRODUCTOS[#All],2,0)</f>
        <v>Anillos de Moda con Gemas Coloridas</v>
      </c>
      <c r="E7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723">
        <v>10007</v>
      </c>
      <c r="G723" s="1" t="s">
        <v>53</v>
      </c>
      <c r="H723" s="1" t="str">
        <f>VLOOKUP(JOYERIA_JPV[[#This Row],[ID_VENDEDOR]],FOTO_VENDEDOR[#All],3,0)</f>
        <v>https://dl.dropbox.com/s/jveyj0btov87izo/A38.png</v>
      </c>
      <c r="I723">
        <v>21</v>
      </c>
      <c r="J723">
        <v>1063.04</v>
      </c>
      <c r="K723">
        <v>1500</v>
      </c>
      <c r="L723" s="2">
        <v>44554</v>
      </c>
    </row>
    <row r="724" spans="1:12" x14ac:dyDescent="0.25">
      <c r="A724">
        <v>723</v>
      </c>
      <c r="B724" t="s">
        <v>8</v>
      </c>
      <c r="C724" s="4">
        <v>19</v>
      </c>
      <c r="D724" s="4" t="str">
        <f>VLOOKUP(JOYERIA_JPV[[#This Row],[ID_PRODUCTOS]],PRODUCTOS[#All],2,0)</f>
        <v>Collares de Perlas Naturales</v>
      </c>
      <c r="E724" s="11" t="str">
        <f>VLOOKUP(JOYERIA_JPV[[#This Row],[ID_PRODUCTOS]],PRODUCTOS[#All],3,0)</f>
        <v>https://yanesmadrid.com/10619-large_default/collar-bolzano-perlas-plata-dorada.jpg</v>
      </c>
      <c r="F724">
        <v>10008</v>
      </c>
      <c r="G724" s="1" t="s">
        <v>73</v>
      </c>
      <c r="H724" s="1" t="str">
        <f>VLOOKUP(JOYERIA_JPV[[#This Row],[ID_VENDEDOR]],FOTO_VENDEDOR[#All],3,0)</f>
        <v>https://dl.dropbox.com/s/z4geyw1u2psmm47/A16.png</v>
      </c>
      <c r="I724">
        <v>4</v>
      </c>
      <c r="J724">
        <v>757.81</v>
      </c>
      <c r="K724">
        <v>950</v>
      </c>
      <c r="L724" s="2">
        <v>44555</v>
      </c>
    </row>
    <row r="725" spans="1:12" x14ac:dyDescent="0.25">
      <c r="A725">
        <v>724</v>
      </c>
      <c r="B725" t="s">
        <v>24</v>
      </c>
      <c r="C725" s="4">
        <v>20</v>
      </c>
      <c r="D725" s="4" t="str">
        <f>VLOOKUP(JOYERIA_JPV[[#This Row],[ID_PRODUCTOS]],PRODUCTOS[#All],2,0)</f>
        <v>Cadenas de Oro con Colgantes Personalizados</v>
      </c>
      <c r="E725" s="11" t="str">
        <f>VLOOKUP(JOYERIA_JPV[[#This Row],[ID_PRODUCTOS]],PRODUCTOS[#All],3,0)</f>
        <v>https://www.joyeriasanchez.com/50236-large_default/gargantilla-visalia-personalizada-oro-18k.jpg</v>
      </c>
      <c r="F725">
        <v>10009</v>
      </c>
      <c r="G725" s="1" t="s">
        <v>57</v>
      </c>
      <c r="H725" s="1" t="str">
        <f>VLOOKUP(JOYERIA_JPV[[#This Row],[ID_VENDEDOR]],FOTO_VENDEDOR[#All],3,0)</f>
        <v>https://dl.dropbox.com/s/0jkab8w6ie0h91z/A42.png</v>
      </c>
      <c r="I725">
        <v>28</v>
      </c>
      <c r="J725">
        <v>211.41</v>
      </c>
      <c r="K725">
        <v>300</v>
      </c>
      <c r="L725" s="2">
        <v>44556</v>
      </c>
    </row>
    <row r="726" spans="1:12" x14ac:dyDescent="0.25">
      <c r="A726">
        <v>725</v>
      </c>
      <c r="B726" t="s">
        <v>23</v>
      </c>
      <c r="C726" s="4">
        <v>1</v>
      </c>
      <c r="D726" s="4" t="str">
        <f>VLOOKUP(JOYERIA_JPV[[#This Row],[ID_PRODUCTOS]],PRODUCTOS[#All],2,0)</f>
        <v>ANilloS de ORO 18k</v>
      </c>
      <c r="E726" s="11" t="str">
        <f>VLOOKUP(JOYERIA_JPV[[#This Row],[ID_PRODUCTOS]],PRODUCTOS[#All],3,0)</f>
        <v>https://i.pinimg.com/originals/99/f6/cc/99f6cc0f226be0aa4d25ea9959e06099.png</v>
      </c>
      <c r="F726">
        <v>10001</v>
      </c>
      <c r="G726" s="1" t="s">
        <v>41</v>
      </c>
      <c r="H726" s="1" t="str">
        <f>VLOOKUP(JOYERIA_JPV[[#This Row],[ID_VENDEDOR]],FOTO_VENDEDOR[#All],3,0)</f>
        <v>https://dl.dropbox.com/s/4bz1xriny7ro04g/A40.png</v>
      </c>
      <c r="I726">
        <v>14</v>
      </c>
      <c r="J726">
        <v>1483.61</v>
      </c>
      <c r="K726">
        <v>2000</v>
      </c>
      <c r="L726" s="2">
        <v>44557</v>
      </c>
    </row>
    <row r="727" spans="1:12" x14ac:dyDescent="0.25">
      <c r="A727">
        <v>726</v>
      </c>
      <c r="B727" t="s">
        <v>29</v>
      </c>
      <c r="C727" s="4">
        <v>2</v>
      </c>
      <c r="D727" s="4" t="str">
        <f>VLOOKUP(JOYERIA_JPV[[#This Row],[ID_PRODUCTOS]],PRODUCTOS[#All],2,0)</f>
        <v>aReTes de PLATA 925</v>
      </c>
      <c r="E727" s="11" t="str">
        <f>VLOOKUP(JOYERIA_JPV[[#This Row],[ID_PRODUCTOS]],PRODUCTOS[#All],3,0)</f>
        <v>https://baroqoficial.com/cdn/shop/products/Aretesdeplata925.png?v=1643904073&amp;width=2048</v>
      </c>
      <c r="F727">
        <v>10002</v>
      </c>
      <c r="G727" s="1" t="s">
        <v>43</v>
      </c>
      <c r="H727" s="1" t="str">
        <f>VLOOKUP(JOYERIA_JPV[[#This Row],[ID_VENDEDOR]],FOTO_VENDEDOR[#All],3,0)</f>
        <v>https://dl.dropbox.com/s/yxe96df3xrzoc4y/A44.png</v>
      </c>
      <c r="I727">
        <v>40</v>
      </c>
      <c r="J727">
        <v>1049.51</v>
      </c>
      <c r="K727">
        <v>1300</v>
      </c>
      <c r="L727" s="2">
        <v>44558</v>
      </c>
    </row>
    <row r="728" spans="1:12" x14ac:dyDescent="0.25">
      <c r="A728">
        <v>727</v>
      </c>
      <c r="B728" t="s">
        <v>6</v>
      </c>
      <c r="C728" s="4">
        <v>3</v>
      </c>
      <c r="D728" s="4" t="str">
        <f>VLOOKUP(JOYERIA_JPV[[#This Row],[ID_PRODUCTOS]],PRODUCTOS[#All],2,0)</f>
        <v>bRazaleteS de ORO BLANCO 14k</v>
      </c>
      <c r="E7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728">
        <v>10003</v>
      </c>
      <c r="G728" s="1" t="s">
        <v>45</v>
      </c>
      <c r="H728" s="1" t="str">
        <f>VLOOKUP(JOYERIA_JPV[[#This Row],[ID_VENDEDOR]],FOTO_VENDEDOR[#All],3,0)</f>
        <v>https://dl.dropboxusercontent.com/s/2lks10yyiurw2b0/A33.png</v>
      </c>
      <c r="I728">
        <v>37</v>
      </c>
      <c r="J728">
        <v>966.38</v>
      </c>
      <c r="K728">
        <v>1200</v>
      </c>
      <c r="L728" s="2">
        <v>44559</v>
      </c>
    </row>
    <row r="729" spans="1:12" x14ac:dyDescent="0.25">
      <c r="A729">
        <v>728</v>
      </c>
      <c r="B729" t="s">
        <v>7</v>
      </c>
      <c r="C729" s="4">
        <v>4</v>
      </c>
      <c r="D729" s="4" t="str">
        <f>VLOOKUP(JOYERIA_JPV[[#This Row],[ID_PRODUCTOS]],PRODUCTOS[#All],2,0)</f>
        <v>CoLLaRes de ORO AMARILLO 18k con DIAMANTES</v>
      </c>
      <c r="E729" s="11" t="str">
        <f>VLOOKUP(JOYERIA_JPV[[#This Row],[ID_PRODUCTOS]],PRODUCTOS[#All],3,0)</f>
        <v>https://img.edenly.com/pt/40/precioso-secreto-n8__8047249_1.png</v>
      </c>
      <c r="F729">
        <v>10004</v>
      </c>
      <c r="G729" s="1" t="s">
        <v>47</v>
      </c>
      <c r="H729" s="1" t="str">
        <f>VLOOKUP(JOYERIA_JPV[[#This Row],[ID_VENDEDOR]],FOTO_VENDEDOR[#All],3,0)</f>
        <v>https://dl.dropbox.com/s/zgx7g0h0mxubhao/A21.png</v>
      </c>
      <c r="I729">
        <v>25</v>
      </c>
      <c r="J729">
        <v>938.42</v>
      </c>
      <c r="K729">
        <v>1100</v>
      </c>
      <c r="L729" s="2">
        <v>44560</v>
      </c>
    </row>
    <row r="730" spans="1:12" x14ac:dyDescent="0.25">
      <c r="A730">
        <v>729</v>
      </c>
      <c r="B730" t="s">
        <v>8</v>
      </c>
      <c r="C730" s="4">
        <v>5</v>
      </c>
      <c r="D730" s="4" t="str">
        <f>VLOOKUP(JOYERIA_JPV[[#This Row],[ID_PRODUCTOS]],PRODUCTOS[#All],2,0)</f>
        <v>pUlseraS de PLATA RODIADA 925</v>
      </c>
      <c r="E7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730">
        <v>10005</v>
      </c>
      <c r="G730" s="1" t="s">
        <v>49</v>
      </c>
      <c r="H730" s="1" t="str">
        <f>VLOOKUP(JOYERIA_JPV[[#This Row],[ID_VENDEDOR]],FOTO_VENDEDOR[#All],3,0)</f>
        <v>https://dl.dropboxusercontent.com/s/id0gj57k6z3m73q/A34.png</v>
      </c>
      <c r="I730">
        <v>34</v>
      </c>
      <c r="J730">
        <v>1053.78</v>
      </c>
      <c r="K730">
        <v>1500</v>
      </c>
      <c r="L730" s="2">
        <v>44561</v>
      </c>
    </row>
    <row r="731" spans="1:12" x14ac:dyDescent="0.25">
      <c r="A731">
        <v>730</v>
      </c>
      <c r="B731" t="s">
        <v>12</v>
      </c>
      <c r="C731" s="4">
        <v>6</v>
      </c>
      <c r="D731" s="4" t="str">
        <f>VLOOKUP(JOYERIA_JPV[[#This Row],[ID_PRODUCTOS]],PRODUCTOS[#All],2,0)</f>
        <v>broches de PLATINO con PIEDRAS PRECIO$AS</v>
      </c>
      <c r="E7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731">
        <v>10006</v>
      </c>
      <c r="G731" s="1" t="s">
        <v>51</v>
      </c>
      <c r="H731" s="1" t="str">
        <f>VLOOKUP(JOYERIA_JPV[[#This Row],[ID_VENDEDOR]],FOTO_VENDEDOR[#All],3,0)</f>
        <v>https://dl.dropbox.com/s/1f9hzgblcmuen4a/A10.png</v>
      </c>
      <c r="I731">
        <v>44</v>
      </c>
      <c r="J731">
        <v>645.70000000000005</v>
      </c>
      <c r="K731">
        <v>900</v>
      </c>
      <c r="L731" s="2">
        <v>44562</v>
      </c>
    </row>
    <row r="732" spans="1:12" x14ac:dyDescent="0.25">
      <c r="A732">
        <v>731</v>
      </c>
      <c r="B732" t="s">
        <v>27</v>
      </c>
      <c r="C732" s="4">
        <v>7</v>
      </c>
      <c r="D732" s="4" t="str">
        <f>VLOOKUP(JOYERIA_JPV[[#This Row],[ID_PRODUCTOS]],PRODUCTOS[#All],2,0)</f>
        <v>caDEnas de ORO ROSA 10k</v>
      </c>
      <c r="E732" s="11" t="str">
        <f>VLOOKUP(JOYERIA_JPV[[#This Row],[ID_PRODUCTOS]],PRODUCTOS[#All],3,0)</f>
        <v>https://russiangold.com/78813-large_default/amarillo-italiano-14k-585-oro-nuevo-figaro-cadena-solida-cc042y.jpg</v>
      </c>
      <c r="F732">
        <v>10007</v>
      </c>
      <c r="G732" s="1" t="s">
        <v>53</v>
      </c>
      <c r="H732" s="1" t="str">
        <f>VLOOKUP(JOYERIA_JPV[[#This Row],[ID_VENDEDOR]],FOTO_VENDEDOR[#All],3,0)</f>
        <v>https://dl.dropbox.com/s/jveyj0btov87izo/A38.png</v>
      </c>
      <c r="I732">
        <v>21</v>
      </c>
      <c r="J732">
        <v>1063.04</v>
      </c>
      <c r="K732">
        <v>1500</v>
      </c>
      <c r="L732" s="2">
        <v>44563</v>
      </c>
    </row>
    <row r="733" spans="1:12" x14ac:dyDescent="0.25">
      <c r="A733">
        <v>732</v>
      </c>
      <c r="B733" t="s">
        <v>22</v>
      </c>
      <c r="C733" s="4">
        <v>8</v>
      </c>
      <c r="D733" s="4" t="str">
        <f>VLOOKUP(JOYERIA_JPV[[#This Row],[ID_PRODUCTOS]],PRODUCTOS[#All],2,0)</f>
        <v>TObilleRas de ORO AMARILLO 14k</v>
      </c>
      <c r="E733" s="11" t="str">
        <f>VLOOKUP(JOYERIA_JPV[[#This Row],[ID_PRODUCTOS]],PRODUCTOS[#All],3,0)</f>
        <v>https://www.joseluisjoyerias.com/adm/files/FOTOS/PULSERA_ORO_JOSELUIS_718SPU24FK481A19_1.webp</v>
      </c>
      <c r="F733">
        <v>10008</v>
      </c>
      <c r="G733" s="1" t="s">
        <v>73</v>
      </c>
      <c r="H733" s="1" t="str">
        <f>VLOOKUP(JOYERIA_JPV[[#This Row],[ID_VENDEDOR]],FOTO_VENDEDOR[#All],3,0)</f>
        <v>https://dl.dropbox.com/s/z4geyw1u2psmm47/A16.png</v>
      </c>
      <c r="I733">
        <v>4</v>
      </c>
      <c r="J733">
        <v>938.42</v>
      </c>
      <c r="K733">
        <v>1100</v>
      </c>
      <c r="L733" s="2">
        <v>44564</v>
      </c>
    </row>
    <row r="734" spans="1:12" x14ac:dyDescent="0.25">
      <c r="A734">
        <v>733</v>
      </c>
      <c r="B734" t="s">
        <v>14</v>
      </c>
      <c r="C734" s="4">
        <v>9</v>
      </c>
      <c r="D734" s="4" t="str">
        <f>VLOOKUP(JOYERIA_JPV[[#This Row],[ID_PRODUCTOS]],PRODUCTOS[#All],2,0)</f>
        <v>CHARms de PLATA 925 CON INICIALES</v>
      </c>
      <c r="E7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734">
        <v>10009</v>
      </c>
      <c r="G734" s="1" t="s">
        <v>57</v>
      </c>
      <c r="H734" s="1" t="str">
        <f>VLOOKUP(JOYERIA_JPV[[#This Row],[ID_VENDEDOR]],FOTO_VENDEDOR[#All],3,0)</f>
        <v>https://dl.dropbox.com/s/0jkab8w6ie0h91z/A42.png</v>
      </c>
      <c r="I734">
        <v>42</v>
      </c>
      <c r="J734">
        <v>836.75</v>
      </c>
      <c r="K734">
        <v>1000</v>
      </c>
      <c r="L734" s="2">
        <v>44565</v>
      </c>
    </row>
    <row r="735" spans="1:12" x14ac:dyDescent="0.25">
      <c r="A735">
        <v>734</v>
      </c>
      <c r="B735" t="s">
        <v>8</v>
      </c>
      <c r="C735" s="4">
        <v>10</v>
      </c>
      <c r="D735" s="4" t="str">
        <f>VLOOKUP(JOYERIA_JPV[[#This Row],[ID_PRODUCTOS]],PRODUCTOS[#All],2,0)</f>
        <v>meDalLoneS de ORO 18k CON FOTO</v>
      </c>
      <c r="E735" s="11" t="str">
        <f>VLOOKUP(JOYERIA_JPV[[#This Row],[ID_PRODUCTOS]],PRODUCTOS[#All],3,0)</f>
        <v>https://russiangold.com/111274-product_zoom/colgante-de-oro-rosa-rojo-14k-585-carretera-de-medusa-griega-cpn053r.jpg</v>
      </c>
      <c r="F735">
        <v>10001</v>
      </c>
      <c r="G735" s="1" t="s">
        <v>41</v>
      </c>
      <c r="H735" s="1" t="str">
        <f>VLOOKUP(JOYERIA_JPV[[#This Row],[ID_VENDEDOR]],FOTO_VENDEDOR[#All],3,0)</f>
        <v>https://dl.dropbox.com/s/4bz1xriny7ro04g/A40.png</v>
      </c>
      <c r="I735">
        <v>4</v>
      </c>
      <c r="J735">
        <v>966.38</v>
      </c>
      <c r="K735">
        <v>1200</v>
      </c>
      <c r="L735" s="2">
        <v>44566</v>
      </c>
    </row>
    <row r="736" spans="1:12" x14ac:dyDescent="0.25">
      <c r="A736">
        <v>735</v>
      </c>
      <c r="B736" t="s">
        <v>14</v>
      </c>
      <c r="C736" s="4">
        <v>11</v>
      </c>
      <c r="D736" s="4" t="str">
        <f>VLOOKUP(JOYERIA_JPV[[#This Row],[ID_PRODUCTOS]],PRODUCTOS[#All],2,0)</f>
        <v>Relojes de Oro Amarillo 18k</v>
      </c>
      <c r="E736" s="11" t="str">
        <f>VLOOKUP(JOYERIA_JPV[[#This Row],[ID_PRODUCTOS]],PRODUCTOS[#All],3,0)</f>
        <v>https://zlotychlopak.pl/104676-large_default/amarillo-14k-585-oro-reloj-de-pulsera-para-senora-geneve-lw078ydglbw008y.jpg</v>
      </c>
      <c r="F736">
        <v>10002</v>
      </c>
      <c r="G736" s="1" t="s">
        <v>43</v>
      </c>
      <c r="H736" s="1" t="str">
        <f>VLOOKUP(JOYERIA_JPV[[#This Row],[ID_VENDEDOR]],FOTO_VENDEDOR[#All],3,0)</f>
        <v>https://dl.dropbox.com/s/yxe96df3xrzoc4y/A44.png</v>
      </c>
      <c r="I736">
        <v>42</v>
      </c>
      <c r="J736">
        <v>638.27</v>
      </c>
      <c r="K736">
        <v>800</v>
      </c>
      <c r="L736" s="2">
        <v>44567</v>
      </c>
    </row>
    <row r="737" spans="1:12" x14ac:dyDescent="0.25">
      <c r="A737">
        <v>736</v>
      </c>
      <c r="B737" t="s">
        <v>26</v>
      </c>
      <c r="C737" s="4">
        <v>12</v>
      </c>
      <c r="D737" s="4" t="str">
        <f>VLOOKUP(JOYERIA_JPV[[#This Row],[ID_PRODUCTOS]],PRODUCTOS[#All],2,0)</f>
        <v>Cufflinks de Plata 925</v>
      </c>
      <c r="E737" s="11" t="str">
        <f>VLOOKUP(JOYERIA_JPV[[#This Row],[ID_PRODUCTOS]],PRODUCTOS[#All],3,0)</f>
        <v>https://www.mesaregalos.mx/wp-content/uploads/2021/08/Cufflinks_20Pliage_20_20Sterling_20silver_06753810000001_STQP.png</v>
      </c>
      <c r="F737">
        <v>10003</v>
      </c>
      <c r="G737" s="1" t="s">
        <v>45</v>
      </c>
      <c r="H737" s="1" t="str">
        <f>VLOOKUP(JOYERIA_JPV[[#This Row],[ID_VENDEDOR]],FOTO_VENDEDOR[#All],3,0)</f>
        <v>https://dl.dropboxusercontent.com/s/2lks10yyiurw2b0/A33.png</v>
      </c>
      <c r="I737">
        <v>36</v>
      </c>
      <c r="J737">
        <v>1265.2</v>
      </c>
      <c r="K737">
        <v>1800</v>
      </c>
      <c r="L737" s="2">
        <v>44568</v>
      </c>
    </row>
    <row r="738" spans="1:12" x14ac:dyDescent="0.25">
      <c r="A738">
        <v>737</v>
      </c>
      <c r="B738" t="s">
        <v>15</v>
      </c>
      <c r="C738" s="4">
        <v>13</v>
      </c>
      <c r="D738" s="4" t="str">
        <f>VLOOKUP(JOYERIA_JPV[[#This Row],[ID_PRODUCTOS]],PRODUCTOS[#All],2,0)</f>
        <v>Pendientes de Diamantes en Oro Blanco 14k</v>
      </c>
      <c r="E738" s="11" t="str">
        <f>VLOOKUP(JOYERIA_JPV[[#This Row],[ID_PRODUCTOS]],PRODUCTOS[#All],3,0)</f>
        <v>https://i.pinimg.com/originals/ef/2f/1e/ef2f1e78cb0658f1626038cefbdca0f7.png</v>
      </c>
      <c r="F738">
        <v>10004</v>
      </c>
      <c r="G738" s="1" t="s">
        <v>47</v>
      </c>
      <c r="H738" s="1" t="str">
        <f>VLOOKUP(JOYERIA_JPV[[#This Row],[ID_VENDEDOR]],FOTO_VENDEDOR[#All],3,0)</f>
        <v>https://dl.dropbox.com/s/zgx7g0h0mxubhao/A21.png</v>
      </c>
      <c r="I738">
        <v>32</v>
      </c>
      <c r="J738">
        <v>352.49</v>
      </c>
      <c r="K738">
        <v>500</v>
      </c>
      <c r="L738" s="2">
        <v>44569</v>
      </c>
    </row>
    <row r="739" spans="1:12" x14ac:dyDescent="0.25">
      <c r="A739">
        <v>738</v>
      </c>
      <c r="B739" t="s">
        <v>10</v>
      </c>
      <c r="C739" s="4">
        <v>14</v>
      </c>
      <c r="D739" s="4" t="str">
        <f>VLOOKUP(JOYERIA_JPV[[#This Row],[ID_PRODUCTOS]],PRODUCTOS[#All],2,0)</f>
        <v>Anillos de Compromiso con Diamante</v>
      </c>
      <c r="E739" s="11" t="str">
        <f>VLOOKUP(JOYERIA_JPV[[#This Row],[ID_PRODUCTOS]],PRODUCTOS[#All],3,0)</f>
        <v>https://www.elrubi.es/wp-content/uploads/2019/03/Anillo-de-compromiso-con-piedra-diamante-1.png</v>
      </c>
      <c r="F739">
        <v>10005</v>
      </c>
      <c r="G739" s="1" t="s">
        <v>49</v>
      </c>
      <c r="H739" s="1" t="str">
        <f>VLOOKUP(JOYERIA_JPV[[#This Row],[ID_VENDEDOR]],FOTO_VENDEDOR[#All],3,0)</f>
        <v>https://dl.dropboxusercontent.com/s/id0gj57k6z3m73q/A34.png</v>
      </c>
      <c r="I739">
        <v>33</v>
      </c>
      <c r="J739">
        <v>938.42</v>
      </c>
      <c r="K739">
        <v>1100</v>
      </c>
      <c r="L739" s="2">
        <v>44570</v>
      </c>
    </row>
    <row r="740" spans="1:12" x14ac:dyDescent="0.25">
      <c r="A740">
        <v>739</v>
      </c>
      <c r="B740" t="s">
        <v>5</v>
      </c>
      <c r="C740" s="4">
        <v>15</v>
      </c>
      <c r="D740" s="4" t="str">
        <f>VLOOKUP(JOYERIA_JPV[[#This Row],[ID_PRODUCTOS]],PRODUCTOS[#All],2,0)</f>
        <v>Brazaletes de Cuero con Detalles en Plata</v>
      </c>
      <c r="E740" s="11" t="str">
        <f>VLOOKUP(JOYERIA_JPV[[#This Row],[ID_PRODUCTOS]],PRODUCTOS[#All],3,0)</f>
        <v>https://global.zancangioielli.com/11031-large_default/pulsera-zancan-de-plata-y-piel-con-pluma.jpg</v>
      </c>
      <c r="F740">
        <v>10006</v>
      </c>
      <c r="G740" s="1" t="s">
        <v>51</v>
      </c>
      <c r="H740" s="1" t="str">
        <f>VLOOKUP(JOYERIA_JPV[[#This Row],[ID_VENDEDOR]],FOTO_VENDEDOR[#All],3,0)</f>
        <v>https://dl.dropbox.com/s/1f9hzgblcmuen4a/A10.png</v>
      </c>
      <c r="I740">
        <v>10</v>
      </c>
      <c r="J740">
        <v>572.95000000000005</v>
      </c>
      <c r="K740">
        <v>800</v>
      </c>
      <c r="L740" s="2">
        <v>44571</v>
      </c>
    </row>
    <row r="741" spans="1:12" x14ac:dyDescent="0.25">
      <c r="A741">
        <v>740</v>
      </c>
      <c r="B741" t="s">
        <v>21</v>
      </c>
      <c r="C741" s="4">
        <v>16</v>
      </c>
      <c r="D741" s="4" t="str">
        <f>VLOOKUP(JOYERIA_JPV[[#This Row],[ID_PRODUCTOS]],PRODUCTOS[#All],2,0)</f>
        <v>Relojes de Plata con Correa de Cuero</v>
      </c>
      <c r="E741" s="11" t="str">
        <f>VLOOKUP(JOYERIA_JPV[[#This Row],[ID_PRODUCTOS]],PRODUCTOS[#All],3,0)</f>
        <v>https://festina.cl/22062-large_default/timeless-chronograph-f16760-7-con-esfera-azul.jpg</v>
      </c>
      <c r="F741">
        <v>10007</v>
      </c>
      <c r="G741" s="1" t="s">
        <v>53</v>
      </c>
      <c r="H741" s="1" t="str">
        <f>VLOOKUP(JOYERIA_JPV[[#This Row],[ID_VENDEDOR]],FOTO_VENDEDOR[#All],3,0)</f>
        <v>https://dl.dropbox.com/s/jveyj0btov87izo/A38.png</v>
      </c>
      <c r="I741">
        <v>11</v>
      </c>
      <c r="J741">
        <v>1667.47</v>
      </c>
      <c r="K741">
        <v>2200</v>
      </c>
      <c r="L741" s="2">
        <v>44572</v>
      </c>
    </row>
    <row r="742" spans="1:12" x14ac:dyDescent="0.25">
      <c r="A742">
        <v>741</v>
      </c>
      <c r="B742" t="s">
        <v>5</v>
      </c>
      <c r="C742" s="4">
        <v>17</v>
      </c>
      <c r="D742" s="4" t="str">
        <f>VLOOKUP(JOYERIA_JPV[[#This Row],[ID_PRODUCTOS]],PRODUCTOS[#All],2,0)</f>
        <v>Broches de Oro con Piedras Preciosas</v>
      </c>
      <c r="E7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742">
        <v>10008</v>
      </c>
      <c r="G742" s="1" t="s">
        <v>73</v>
      </c>
      <c r="H742" s="1" t="str">
        <f>VLOOKUP(JOYERIA_JPV[[#This Row],[ID_VENDEDOR]],FOTO_VENDEDOR[#All],3,0)</f>
        <v>https://dl.dropbox.com/s/z4geyw1u2psmm47/A16.png</v>
      </c>
      <c r="I742">
        <v>4</v>
      </c>
      <c r="J742">
        <v>216.19</v>
      </c>
      <c r="K742">
        <v>300</v>
      </c>
      <c r="L742" s="2">
        <v>44573</v>
      </c>
    </row>
    <row r="743" spans="1:12" x14ac:dyDescent="0.25">
      <c r="A743">
        <v>742</v>
      </c>
      <c r="B743" t="s">
        <v>8</v>
      </c>
      <c r="C743" s="4">
        <v>18</v>
      </c>
      <c r="D743" s="4" t="str">
        <f>VLOOKUP(JOYERIA_JPV[[#This Row],[ID_PRODUCTOS]],PRODUCTOS[#All],2,0)</f>
        <v>Anillos de Moda con Gemas Coloridas</v>
      </c>
      <c r="E7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743">
        <v>10009</v>
      </c>
      <c r="G743" s="1" t="s">
        <v>57</v>
      </c>
      <c r="H743" s="1" t="str">
        <f>VLOOKUP(JOYERIA_JPV[[#This Row],[ID_VENDEDOR]],FOTO_VENDEDOR[#All],3,0)</f>
        <v>https://dl.dropbox.com/s/0jkab8w6ie0h91z/A42.png</v>
      </c>
      <c r="I743">
        <v>4</v>
      </c>
      <c r="J743">
        <v>1063.04</v>
      </c>
      <c r="K743">
        <v>1500</v>
      </c>
      <c r="L743" s="2">
        <v>44574</v>
      </c>
    </row>
    <row r="744" spans="1:12" x14ac:dyDescent="0.25">
      <c r="A744">
        <v>743</v>
      </c>
      <c r="B744" t="s">
        <v>20</v>
      </c>
      <c r="C744" s="4">
        <v>19</v>
      </c>
      <c r="D744" s="4" t="str">
        <f>VLOOKUP(JOYERIA_JPV[[#This Row],[ID_PRODUCTOS]],PRODUCTOS[#All],2,0)</f>
        <v>Collares de Perlas Naturales</v>
      </c>
      <c r="E744" s="11" t="str">
        <f>VLOOKUP(JOYERIA_JPV[[#This Row],[ID_PRODUCTOS]],PRODUCTOS[#All],3,0)</f>
        <v>https://yanesmadrid.com/10619-large_default/collar-bolzano-perlas-plata-dorada.jpg</v>
      </c>
      <c r="F744">
        <v>10001</v>
      </c>
      <c r="G744" s="1" t="s">
        <v>41</v>
      </c>
      <c r="H744" s="1" t="str">
        <f>VLOOKUP(JOYERIA_JPV[[#This Row],[ID_VENDEDOR]],FOTO_VENDEDOR[#All],3,0)</f>
        <v>https://dl.dropbox.com/s/4bz1xriny7ro04g/A40.png</v>
      </c>
      <c r="I744">
        <v>21</v>
      </c>
      <c r="J744">
        <v>757.81</v>
      </c>
      <c r="K744">
        <v>950</v>
      </c>
      <c r="L744" s="2">
        <v>44575</v>
      </c>
    </row>
    <row r="745" spans="1:12" x14ac:dyDescent="0.25">
      <c r="A745">
        <v>744</v>
      </c>
      <c r="B745" t="s">
        <v>5</v>
      </c>
      <c r="C745" s="4">
        <v>20</v>
      </c>
      <c r="D745" s="4" t="str">
        <f>VLOOKUP(JOYERIA_JPV[[#This Row],[ID_PRODUCTOS]],PRODUCTOS[#All],2,0)</f>
        <v>Cadenas de Oro con Colgantes Personalizados</v>
      </c>
      <c r="E745" s="11" t="str">
        <f>VLOOKUP(JOYERIA_JPV[[#This Row],[ID_PRODUCTOS]],PRODUCTOS[#All],3,0)</f>
        <v>https://www.joyeriasanchez.com/50236-large_default/gargantilla-visalia-personalizada-oro-18k.jpg</v>
      </c>
      <c r="F745">
        <v>10002</v>
      </c>
      <c r="G745" s="1" t="s">
        <v>43</v>
      </c>
      <c r="H745" s="1" t="str">
        <f>VLOOKUP(JOYERIA_JPV[[#This Row],[ID_VENDEDOR]],FOTO_VENDEDOR[#All],3,0)</f>
        <v>https://dl.dropbox.com/s/yxe96df3xrzoc4y/A44.png</v>
      </c>
      <c r="I745">
        <v>4</v>
      </c>
      <c r="J745">
        <v>211.41</v>
      </c>
      <c r="K745">
        <v>300</v>
      </c>
      <c r="L745" s="2">
        <v>44576</v>
      </c>
    </row>
    <row r="746" spans="1:12" x14ac:dyDescent="0.25">
      <c r="A746">
        <v>745</v>
      </c>
      <c r="B746" t="s">
        <v>11</v>
      </c>
      <c r="C746" s="4">
        <v>1</v>
      </c>
      <c r="D746" s="4" t="str">
        <f>VLOOKUP(JOYERIA_JPV[[#This Row],[ID_PRODUCTOS]],PRODUCTOS[#All],2,0)</f>
        <v>ANilloS de ORO 18k</v>
      </c>
      <c r="E746" s="11" t="str">
        <f>VLOOKUP(JOYERIA_JPV[[#This Row],[ID_PRODUCTOS]],PRODUCTOS[#All],3,0)</f>
        <v>https://i.pinimg.com/originals/99/f6/cc/99f6cc0f226be0aa4d25ea9959e06099.png</v>
      </c>
      <c r="F746">
        <v>10003</v>
      </c>
      <c r="G746" s="1" t="s">
        <v>45</v>
      </c>
      <c r="H746" s="1" t="str">
        <f>VLOOKUP(JOYERIA_JPV[[#This Row],[ID_VENDEDOR]],FOTO_VENDEDOR[#All],3,0)</f>
        <v>https://dl.dropboxusercontent.com/s/2lks10yyiurw2b0/A33.png</v>
      </c>
      <c r="I746">
        <v>45</v>
      </c>
      <c r="J746">
        <v>1483.61</v>
      </c>
      <c r="K746">
        <v>2000</v>
      </c>
      <c r="L746" s="2">
        <v>44577</v>
      </c>
    </row>
    <row r="747" spans="1:12" x14ac:dyDescent="0.25">
      <c r="A747">
        <v>746</v>
      </c>
      <c r="B747" t="s">
        <v>8</v>
      </c>
      <c r="C747" s="4">
        <v>2</v>
      </c>
      <c r="D747" s="4" t="str">
        <f>VLOOKUP(JOYERIA_JPV[[#This Row],[ID_PRODUCTOS]],PRODUCTOS[#All],2,0)</f>
        <v>aReTes de PLATA 925</v>
      </c>
      <c r="E747" s="11" t="str">
        <f>VLOOKUP(JOYERIA_JPV[[#This Row],[ID_PRODUCTOS]],PRODUCTOS[#All],3,0)</f>
        <v>https://baroqoficial.com/cdn/shop/products/Aretesdeplata925.png?v=1643904073&amp;width=2048</v>
      </c>
      <c r="F747">
        <v>10004</v>
      </c>
      <c r="G747" s="1" t="s">
        <v>47</v>
      </c>
      <c r="H747" s="1" t="str">
        <f>VLOOKUP(JOYERIA_JPV[[#This Row],[ID_VENDEDOR]],FOTO_VENDEDOR[#All],3,0)</f>
        <v>https://dl.dropbox.com/s/zgx7g0h0mxubhao/A21.png</v>
      </c>
      <c r="I747">
        <v>4</v>
      </c>
      <c r="J747">
        <v>1049.51</v>
      </c>
      <c r="K747">
        <v>1300</v>
      </c>
      <c r="L747" s="2">
        <v>44578</v>
      </c>
    </row>
    <row r="748" spans="1:12" x14ac:dyDescent="0.25">
      <c r="A748">
        <v>747</v>
      </c>
      <c r="B748" t="s">
        <v>5</v>
      </c>
      <c r="C748" s="4">
        <v>3</v>
      </c>
      <c r="D748" s="4" t="str">
        <f>VLOOKUP(JOYERIA_JPV[[#This Row],[ID_PRODUCTOS]],PRODUCTOS[#All],2,0)</f>
        <v>bRazaleteS de ORO BLANCO 14k</v>
      </c>
      <c r="E7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748">
        <v>10005</v>
      </c>
      <c r="G748" s="1" t="s">
        <v>49</v>
      </c>
      <c r="H748" s="1" t="str">
        <f>VLOOKUP(JOYERIA_JPV[[#This Row],[ID_VENDEDOR]],FOTO_VENDEDOR[#All],3,0)</f>
        <v>https://dl.dropboxusercontent.com/s/id0gj57k6z3m73q/A34.png</v>
      </c>
      <c r="I748">
        <v>10</v>
      </c>
      <c r="J748">
        <v>966.38</v>
      </c>
      <c r="K748">
        <v>1200</v>
      </c>
      <c r="L748" s="2">
        <v>44579</v>
      </c>
    </row>
    <row r="749" spans="1:12" x14ac:dyDescent="0.25">
      <c r="A749">
        <v>748</v>
      </c>
      <c r="B749" t="s">
        <v>9</v>
      </c>
      <c r="C749" s="4">
        <v>4</v>
      </c>
      <c r="D749" s="4" t="str">
        <f>VLOOKUP(JOYERIA_JPV[[#This Row],[ID_PRODUCTOS]],PRODUCTOS[#All],2,0)</f>
        <v>CoLLaRes de ORO AMARILLO 18k con DIAMANTES</v>
      </c>
      <c r="E749" s="11" t="str">
        <f>VLOOKUP(JOYERIA_JPV[[#This Row],[ID_PRODUCTOS]],PRODUCTOS[#All],3,0)</f>
        <v>https://img.edenly.com/pt/40/precioso-secreto-n8__8047249_1.png</v>
      </c>
      <c r="F749">
        <v>10006</v>
      </c>
      <c r="G749" s="1" t="s">
        <v>51</v>
      </c>
      <c r="H749" s="1" t="str">
        <f>VLOOKUP(JOYERIA_JPV[[#This Row],[ID_VENDEDOR]],FOTO_VENDEDOR[#All],3,0)</f>
        <v>https://dl.dropbox.com/s/1f9hzgblcmuen4a/A10.png</v>
      </c>
      <c r="I749">
        <v>41</v>
      </c>
      <c r="J749">
        <v>938.42</v>
      </c>
      <c r="K749">
        <v>1100</v>
      </c>
      <c r="L749" s="2">
        <v>44580</v>
      </c>
    </row>
    <row r="750" spans="1:12" x14ac:dyDescent="0.25">
      <c r="A750">
        <v>749</v>
      </c>
      <c r="B750" t="s">
        <v>9</v>
      </c>
      <c r="C750" s="4">
        <v>5</v>
      </c>
      <c r="D750" s="4" t="str">
        <f>VLOOKUP(JOYERIA_JPV[[#This Row],[ID_PRODUCTOS]],PRODUCTOS[#All],2,0)</f>
        <v>pUlseraS de PLATA RODIADA 925</v>
      </c>
      <c r="E7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750">
        <v>10007</v>
      </c>
      <c r="G750" s="1" t="s">
        <v>53</v>
      </c>
      <c r="H750" s="1" t="str">
        <f>VLOOKUP(JOYERIA_JPV[[#This Row],[ID_VENDEDOR]],FOTO_VENDEDOR[#All],3,0)</f>
        <v>https://dl.dropbox.com/s/jveyj0btov87izo/A38.png</v>
      </c>
      <c r="I750">
        <v>41</v>
      </c>
      <c r="J750">
        <v>1053.78</v>
      </c>
      <c r="K750">
        <v>1500</v>
      </c>
      <c r="L750" s="2">
        <v>44581</v>
      </c>
    </row>
    <row r="751" spans="1:12" x14ac:dyDescent="0.25">
      <c r="A751">
        <v>750</v>
      </c>
      <c r="B751" t="s">
        <v>6</v>
      </c>
      <c r="C751" s="4">
        <v>6</v>
      </c>
      <c r="D751" s="4" t="str">
        <f>VLOOKUP(JOYERIA_JPV[[#This Row],[ID_PRODUCTOS]],PRODUCTOS[#All],2,0)</f>
        <v>broches de PLATINO con PIEDRAS PRECIO$AS</v>
      </c>
      <c r="E7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751">
        <v>10008</v>
      </c>
      <c r="G751" s="1" t="s">
        <v>73</v>
      </c>
      <c r="H751" s="1" t="str">
        <f>VLOOKUP(JOYERIA_JPV[[#This Row],[ID_VENDEDOR]],FOTO_VENDEDOR[#All],3,0)</f>
        <v>https://dl.dropbox.com/s/z4geyw1u2psmm47/A16.png</v>
      </c>
      <c r="I751">
        <v>41</v>
      </c>
      <c r="J751">
        <v>645.70000000000005</v>
      </c>
      <c r="K751">
        <v>900</v>
      </c>
      <c r="L751" s="2">
        <v>44582</v>
      </c>
    </row>
    <row r="752" spans="1:12" x14ac:dyDescent="0.25">
      <c r="A752">
        <v>751</v>
      </c>
      <c r="B752" t="s">
        <v>26</v>
      </c>
      <c r="C752" s="4">
        <v>7</v>
      </c>
      <c r="D752" s="4" t="str">
        <f>VLOOKUP(JOYERIA_JPV[[#This Row],[ID_PRODUCTOS]],PRODUCTOS[#All],2,0)</f>
        <v>caDEnas de ORO ROSA 10k</v>
      </c>
      <c r="E752" s="11" t="str">
        <f>VLOOKUP(JOYERIA_JPV[[#This Row],[ID_PRODUCTOS]],PRODUCTOS[#All],3,0)</f>
        <v>https://russiangold.com/78813-large_default/amarillo-italiano-14k-585-oro-nuevo-figaro-cadena-solida-cc042y.jpg</v>
      </c>
      <c r="F752">
        <v>10009</v>
      </c>
      <c r="G752" s="1" t="s">
        <v>57</v>
      </c>
      <c r="H752" s="1" t="str">
        <f>VLOOKUP(JOYERIA_JPV[[#This Row],[ID_VENDEDOR]],FOTO_VENDEDOR[#All],3,0)</f>
        <v>https://dl.dropbox.com/s/0jkab8w6ie0h91z/A42.png</v>
      </c>
      <c r="I752">
        <v>36</v>
      </c>
      <c r="J752">
        <v>1063.04</v>
      </c>
      <c r="K752">
        <v>1500</v>
      </c>
      <c r="L752" s="2">
        <v>44583</v>
      </c>
    </row>
    <row r="753" spans="1:12" x14ac:dyDescent="0.25">
      <c r="A753">
        <v>752</v>
      </c>
      <c r="B753" t="s">
        <v>27</v>
      </c>
      <c r="C753" s="4">
        <v>8</v>
      </c>
      <c r="D753" s="4" t="str">
        <f>VLOOKUP(JOYERIA_JPV[[#This Row],[ID_PRODUCTOS]],PRODUCTOS[#All],2,0)</f>
        <v>TObilleRas de ORO AMARILLO 14k</v>
      </c>
      <c r="E753" s="11" t="str">
        <f>VLOOKUP(JOYERIA_JPV[[#This Row],[ID_PRODUCTOS]],PRODUCTOS[#All],3,0)</f>
        <v>https://www.joseluisjoyerias.com/adm/files/FOTOS/PULSERA_ORO_JOSELUIS_718SPU24FK481A19_1.webp</v>
      </c>
      <c r="F753">
        <v>10001</v>
      </c>
      <c r="G753" s="1" t="s">
        <v>41</v>
      </c>
      <c r="H753" s="1" t="str">
        <f>VLOOKUP(JOYERIA_JPV[[#This Row],[ID_VENDEDOR]],FOTO_VENDEDOR[#All],3,0)</f>
        <v>https://dl.dropbox.com/s/4bz1xriny7ro04g/A40.png</v>
      </c>
      <c r="I753">
        <v>21</v>
      </c>
      <c r="J753">
        <v>938.42</v>
      </c>
      <c r="K753">
        <v>1100</v>
      </c>
      <c r="L753" s="2">
        <v>44584</v>
      </c>
    </row>
    <row r="754" spans="1:12" x14ac:dyDescent="0.25">
      <c r="A754">
        <v>753</v>
      </c>
      <c r="B754" t="s">
        <v>10</v>
      </c>
      <c r="C754" s="4">
        <v>9</v>
      </c>
      <c r="D754" s="4" t="str">
        <f>VLOOKUP(JOYERIA_JPV[[#This Row],[ID_PRODUCTOS]],PRODUCTOS[#All],2,0)</f>
        <v>CHARms de PLATA 925 CON INICIALES</v>
      </c>
      <c r="E7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754">
        <v>10002</v>
      </c>
      <c r="G754" s="1" t="s">
        <v>43</v>
      </c>
      <c r="H754" s="1" t="str">
        <f>VLOOKUP(JOYERIA_JPV[[#This Row],[ID_VENDEDOR]],FOTO_VENDEDOR[#All],3,0)</f>
        <v>https://dl.dropbox.com/s/yxe96df3xrzoc4y/A44.png</v>
      </c>
      <c r="I754">
        <v>33</v>
      </c>
      <c r="J754">
        <v>836.75</v>
      </c>
      <c r="K754">
        <v>1000</v>
      </c>
      <c r="L754" s="2">
        <v>44585</v>
      </c>
    </row>
    <row r="755" spans="1:12" x14ac:dyDescent="0.25">
      <c r="A755">
        <v>754</v>
      </c>
      <c r="B755" t="s">
        <v>15</v>
      </c>
      <c r="C755" s="4">
        <v>10</v>
      </c>
      <c r="D755" s="4" t="str">
        <f>VLOOKUP(JOYERIA_JPV[[#This Row],[ID_PRODUCTOS]],PRODUCTOS[#All],2,0)</f>
        <v>meDalLoneS de ORO 18k CON FOTO</v>
      </c>
      <c r="E755" s="11" t="str">
        <f>VLOOKUP(JOYERIA_JPV[[#This Row],[ID_PRODUCTOS]],PRODUCTOS[#All],3,0)</f>
        <v>https://russiangold.com/111274-product_zoom/colgante-de-oro-rosa-rojo-14k-585-carretera-de-medusa-griega-cpn053r.jpg</v>
      </c>
      <c r="F755">
        <v>10003</v>
      </c>
      <c r="G755" s="1" t="s">
        <v>45</v>
      </c>
      <c r="H755" s="1" t="str">
        <f>VLOOKUP(JOYERIA_JPV[[#This Row],[ID_VENDEDOR]],FOTO_VENDEDOR[#All],3,0)</f>
        <v>https://dl.dropboxusercontent.com/s/2lks10yyiurw2b0/A33.png</v>
      </c>
      <c r="I755">
        <v>32</v>
      </c>
      <c r="J755">
        <v>966.38</v>
      </c>
      <c r="K755">
        <v>1200</v>
      </c>
      <c r="L755" s="2">
        <v>44586</v>
      </c>
    </row>
    <row r="756" spans="1:12" x14ac:dyDescent="0.25">
      <c r="A756">
        <v>755</v>
      </c>
      <c r="B756" t="s">
        <v>16</v>
      </c>
      <c r="C756" s="4">
        <v>11</v>
      </c>
      <c r="D756" s="4" t="str">
        <f>VLOOKUP(JOYERIA_JPV[[#This Row],[ID_PRODUCTOS]],PRODUCTOS[#All],2,0)</f>
        <v>Relojes de Oro Amarillo 18k</v>
      </c>
      <c r="E756" s="11" t="str">
        <f>VLOOKUP(JOYERIA_JPV[[#This Row],[ID_PRODUCTOS]],PRODUCTOS[#All],3,0)</f>
        <v>https://zlotychlopak.pl/104676-large_default/amarillo-14k-585-oro-reloj-de-pulsera-para-senora-geneve-lw078ydglbw008y.jpg</v>
      </c>
      <c r="F756">
        <v>10004</v>
      </c>
      <c r="G756" s="1" t="s">
        <v>47</v>
      </c>
      <c r="H756" s="1" t="str">
        <f>VLOOKUP(JOYERIA_JPV[[#This Row],[ID_VENDEDOR]],FOTO_VENDEDOR[#All],3,0)</f>
        <v>https://dl.dropbox.com/s/zgx7g0h0mxubhao/A21.png</v>
      </c>
      <c r="I756">
        <v>23</v>
      </c>
      <c r="J756">
        <v>638.27</v>
      </c>
      <c r="K756">
        <v>800</v>
      </c>
      <c r="L756" s="2">
        <v>44587</v>
      </c>
    </row>
    <row r="757" spans="1:12" x14ac:dyDescent="0.25">
      <c r="A757">
        <v>756</v>
      </c>
      <c r="B757" t="s">
        <v>19</v>
      </c>
      <c r="C757" s="4">
        <v>12</v>
      </c>
      <c r="D757" s="4" t="str">
        <f>VLOOKUP(JOYERIA_JPV[[#This Row],[ID_PRODUCTOS]],PRODUCTOS[#All],2,0)</f>
        <v>Cufflinks de Plata 925</v>
      </c>
      <c r="E757" s="11" t="str">
        <f>VLOOKUP(JOYERIA_JPV[[#This Row],[ID_PRODUCTOS]],PRODUCTOS[#All],3,0)</f>
        <v>https://www.mesaregalos.mx/wp-content/uploads/2021/08/Cufflinks_20Pliage_20_20Sterling_20silver_06753810000001_STQP.png</v>
      </c>
      <c r="F757">
        <v>10005</v>
      </c>
      <c r="G757" s="1" t="s">
        <v>49</v>
      </c>
      <c r="H757" s="1" t="str">
        <f>VLOOKUP(JOYERIA_JPV[[#This Row],[ID_VENDEDOR]],FOTO_VENDEDOR[#All],3,0)</f>
        <v>https://dl.dropboxusercontent.com/s/id0gj57k6z3m73q/A34.png</v>
      </c>
      <c r="I757">
        <v>7</v>
      </c>
      <c r="J757">
        <v>1265.2</v>
      </c>
      <c r="K757">
        <v>1800</v>
      </c>
      <c r="L757" s="2">
        <v>44588</v>
      </c>
    </row>
    <row r="758" spans="1:12" x14ac:dyDescent="0.25">
      <c r="A758">
        <v>757</v>
      </c>
      <c r="B758" t="s">
        <v>7</v>
      </c>
      <c r="C758" s="4">
        <v>13</v>
      </c>
      <c r="D758" s="4" t="str">
        <f>VLOOKUP(JOYERIA_JPV[[#This Row],[ID_PRODUCTOS]],PRODUCTOS[#All],2,0)</f>
        <v>Pendientes de Diamantes en Oro Blanco 14k</v>
      </c>
      <c r="E758" s="11" t="str">
        <f>VLOOKUP(JOYERIA_JPV[[#This Row],[ID_PRODUCTOS]],PRODUCTOS[#All],3,0)</f>
        <v>https://i.pinimg.com/originals/ef/2f/1e/ef2f1e78cb0658f1626038cefbdca0f7.png</v>
      </c>
      <c r="F758">
        <v>10006</v>
      </c>
      <c r="G758" s="1" t="s">
        <v>51</v>
      </c>
      <c r="H758" s="1" t="str">
        <f>VLOOKUP(JOYERIA_JPV[[#This Row],[ID_VENDEDOR]],FOTO_VENDEDOR[#All],3,0)</f>
        <v>https://dl.dropbox.com/s/1f9hzgblcmuen4a/A10.png</v>
      </c>
      <c r="I758">
        <v>37</v>
      </c>
      <c r="J758">
        <v>352.49</v>
      </c>
      <c r="K758">
        <v>500</v>
      </c>
      <c r="L758" s="2">
        <v>44589</v>
      </c>
    </row>
    <row r="759" spans="1:12" x14ac:dyDescent="0.25">
      <c r="A759">
        <v>758</v>
      </c>
      <c r="B759" t="s">
        <v>6</v>
      </c>
      <c r="C759" s="4">
        <v>14</v>
      </c>
      <c r="D759" s="4" t="str">
        <f>VLOOKUP(JOYERIA_JPV[[#This Row],[ID_PRODUCTOS]],PRODUCTOS[#All],2,0)</f>
        <v>Anillos de Compromiso con Diamante</v>
      </c>
      <c r="E759" s="11" t="str">
        <f>VLOOKUP(JOYERIA_JPV[[#This Row],[ID_PRODUCTOS]],PRODUCTOS[#All],3,0)</f>
        <v>https://www.elrubi.es/wp-content/uploads/2019/03/Anillo-de-compromiso-con-piedra-diamante-1.png</v>
      </c>
      <c r="F759">
        <v>10007</v>
      </c>
      <c r="G759" s="1" t="s">
        <v>53</v>
      </c>
      <c r="H759" s="1" t="str">
        <f>VLOOKUP(JOYERIA_JPV[[#This Row],[ID_VENDEDOR]],FOTO_VENDEDOR[#All],3,0)</f>
        <v>https://dl.dropbox.com/s/jveyj0btov87izo/A38.png</v>
      </c>
      <c r="I759">
        <v>41</v>
      </c>
      <c r="J759">
        <v>938.42</v>
      </c>
      <c r="K759">
        <v>1100</v>
      </c>
      <c r="L759" s="2">
        <v>44590</v>
      </c>
    </row>
    <row r="760" spans="1:12" x14ac:dyDescent="0.25">
      <c r="A760">
        <v>759</v>
      </c>
      <c r="B760" t="s">
        <v>7</v>
      </c>
      <c r="C760" s="4">
        <v>15</v>
      </c>
      <c r="D760" s="4" t="str">
        <f>VLOOKUP(JOYERIA_JPV[[#This Row],[ID_PRODUCTOS]],PRODUCTOS[#All],2,0)</f>
        <v>Brazaletes de Cuero con Detalles en Plata</v>
      </c>
      <c r="E760" s="11" t="str">
        <f>VLOOKUP(JOYERIA_JPV[[#This Row],[ID_PRODUCTOS]],PRODUCTOS[#All],3,0)</f>
        <v>https://global.zancangioielli.com/11031-large_default/pulsera-zancan-de-plata-y-piel-con-pluma.jpg</v>
      </c>
      <c r="F760">
        <v>10008</v>
      </c>
      <c r="G760" s="1" t="s">
        <v>73</v>
      </c>
      <c r="H760" s="1" t="str">
        <f>VLOOKUP(JOYERIA_JPV[[#This Row],[ID_VENDEDOR]],FOTO_VENDEDOR[#All],3,0)</f>
        <v>https://dl.dropbox.com/s/z4geyw1u2psmm47/A16.png</v>
      </c>
      <c r="I760">
        <v>37</v>
      </c>
      <c r="J760">
        <v>572.95000000000005</v>
      </c>
      <c r="K760">
        <v>800</v>
      </c>
      <c r="L760" s="2">
        <v>44591</v>
      </c>
    </row>
    <row r="761" spans="1:12" x14ac:dyDescent="0.25">
      <c r="A761">
        <v>760</v>
      </c>
      <c r="B761" t="s">
        <v>24</v>
      </c>
      <c r="C761" s="4">
        <v>16</v>
      </c>
      <c r="D761" s="4" t="str">
        <f>VLOOKUP(JOYERIA_JPV[[#This Row],[ID_PRODUCTOS]],PRODUCTOS[#All],2,0)</f>
        <v>Relojes de Plata con Correa de Cuero</v>
      </c>
      <c r="E761" s="11" t="str">
        <f>VLOOKUP(JOYERIA_JPV[[#This Row],[ID_PRODUCTOS]],PRODUCTOS[#All],3,0)</f>
        <v>https://festina.cl/22062-large_default/timeless-chronograph-f16760-7-con-esfera-azul.jpg</v>
      </c>
      <c r="F761">
        <v>10009</v>
      </c>
      <c r="G761" s="1" t="s">
        <v>57</v>
      </c>
      <c r="H761" s="1" t="str">
        <f>VLOOKUP(JOYERIA_JPV[[#This Row],[ID_VENDEDOR]],FOTO_VENDEDOR[#All],3,0)</f>
        <v>https://dl.dropbox.com/s/0jkab8w6ie0h91z/A42.png</v>
      </c>
      <c r="I761">
        <v>28</v>
      </c>
      <c r="J761">
        <v>1667.47</v>
      </c>
      <c r="K761">
        <v>2200</v>
      </c>
      <c r="L761" s="2">
        <v>44592</v>
      </c>
    </row>
    <row r="762" spans="1:12" x14ac:dyDescent="0.25">
      <c r="A762">
        <v>761</v>
      </c>
      <c r="B762" t="s">
        <v>9</v>
      </c>
      <c r="C762" s="4">
        <v>17</v>
      </c>
      <c r="D762" s="4" t="str">
        <f>VLOOKUP(JOYERIA_JPV[[#This Row],[ID_PRODUCTOS]],PRODUCTOS[#All],2,0)</f>
        <v>Broches de Oro con Piedras Preciosas</v>
      </c>
      <c r="E7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762">
        <v>10001</v>
      </c>
      <c r="G762" s="1" t="s">
        <v>41</v>
      </c>
      <c r="H762" s="1" t="str">
        <f>VLOOKUP(JOYERIA_JPV[[#This Row],[ID_VENDEDOR]],FOTO_VENDEDOR[#All],3,0)</f>
        <v>https://dl.dropbox.com/s/4bz1xriny7ro04g/A40.png</v>
      </c>
      <c r="I762">
        <v>41</v>
      </c>
      <c r="J762">
        <v>216.19</v>
      </c>
      <c r="K762">
        <v>300</v>
      </c>
      <c r="L762" s="2">
        <v>44593</v>
      </c>
    </row>
    <row r="763" spans="1:12" x14ac:dyDescent="0.25">
      <c r="A763">
        <v>762</v>
      </c>
      <c r="B763" t="s">
        <v>24</v>
      </c>
      <c r="C763" s="4">
        <v>18</v>
      </c>
      <c r="D763" s="4" t="str">
        <f>VLOOKUP(JOYERIA_JPV[[#This Row],[ID_PRODUCTOS]],PRODUCTOS[#All],2,0)</f>
        <v>Anillos de Moda con Gemas Coloridas</v>
      </c>
      <c r="E7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763">
        <v>10002</v>
      </c>
      <c r="G763" s="1" t="s">
        <v>43</v>
      </c>
      <c r="H763" s="1" t="str">
        <f>VLOOKUP(JOYERIA_JPV[[#This Row],[ID_VENDEDOR]],FOTO_VENDEDOR[#All],3,0)</f>
        <v>https://dl.dropbox.com/s/yxe96df3xrzoc4y/A44.png</v>
      </c>
      <c r="I763">
        <v>28</v>
      </c>
      <c r="J763">
        <v>1063.04</v>
      </c>
      <c r="K763">
        <v>1500</v>
      </c>
      <c r="L763" s="2">
        <v>44594</v>
      </c>
    </row>
    <row r="764" spans="1:12" x14ac:dyDescent="0.25">
      <c r="A764">
        <v>763</v>
      </c>
      <c r="B764" t="s">
        <v>9</v>
      </c>
      <c r="C764" s="4">
        <v>19</v>
      </c>
      <c r="D764" s="4" t="str">
        <f>VLOOKUP(JOYERIA_JPV[[#This Row],[ID_PRODUCTOS]],PRODUCTOS[#All],2,0)</f>
        <v>Collares de Perlas Naturales</v>
      </c>
      <c r="E764" s="11" t="str">
        <f>VLOOKUP(JOYERIA_JPV[[#This Row],[ID_PRODUCTOS]],PRODUCTOS[#All],3,0)</f>
        <v>https://yanesmadrid.com/10619-large_default/collar-bolzano-perlas-plata-dorada.jpg</v>
      </c>
      <c r="F764">
        <v>10003</v>
      </c>
      <c r="G764" s="1" t="s">
        <v>45</v>
      </c>
      <c r="H764" s="1" t="str">
        <f>VLOOKUP(JOYERIA_JPV[[#This Row],[ID_VENDEDOR]],FOTO_VENDEDOR[#All],3,0)</f>
        <v>https://dl.dropboxusercontent.com/s/2lks10yyiurw2b0/A33.png</v>
      </c>
      <c r="I764">
        <v>29</v>
      </c>
      <c r="J764">
        <v>757.81</v>
      </c>
      <c r="K764">
        <v>950</v>
      </c>
      <c r="L764" s="2">
        <v>44595</v>
      </c>
    </row>
    <row r="765" spans="1:12" x14ac:dyDescent="0.25">
      <c r="A765">
        <v>764</v>
      </c>
      <c r="B765" t="s">
        <v>27</v>
      </c>
      <c r="C765" s="4">
        <v>20</v>
      </c>
      <c r="D765" s="4" t="str">
        <f>VLOOKUP(JOYERIA_JPV[[#This Row],[ID_PRODUCTOS]],PRODUCTOS[#All],2,0)</f>
        <v>Cadenas de Oro con Colgantes Personalizados</v>
      </c>
      <c r="E765" s="11" t="str">
        <f>VLOOKUP(JOYERIA_JPV[[#This Row],[ID_PRODUCTOS]],PRODUCTOS[#All],3,0)</f>
        <v>https://www.joyeriasanchez.com/50236-large_default/gargantilla-visalia-personalizada-oro-18k.jpg</v>
      </c>
      <c r="F765">
        <v>10004</v>
      </c>
      <c r="G765" s="1" t="s">
        <v>47</v>
      </c>
      <c r="H765" s="1" t="str">
        <f>VLOOKUP(JOYERIA_JPV[[#This Row],[ID_VENDEDOR]],FOTO_VENDEDOR[#All],3,0)</f>
        <v>https://dl.dropbox.com/s/zgx7g0h0mxubhao/A21.png</v>
      </c>
      <c r="I765">
        <v>21</v>
      </c>
      <c r="J765">
        <v>211.41</v>
      </c>
      <c r="K765">
        <v>300</v>
      </c>
      <c r="L765" s="2">
        <v>44596</v>
      </c>
    </row>
    <row r="766" spans="1:12" x14ac:dyDescent="0.25">
      <c r="A766">
        <v>765</v>
      </c>
      <c r="B766" t="s">
        <v>6</v>
      </c>
      <c r="C766" s="4">
        <v>1</v>
      </c>
      <c r="D766" s="4" t="str">
        <f>VLOOKUP(JOYERIA_JPV[[#This Row],[ID_PRODUCTOS]],PRODUCTOS[#All],2,0)</f>
        <v>ANilloS de ORO 18k</v>
      </c>
      <c r="E766" s="11" t="str">
        <f>VLOOKUP(JOYERIA_JPV[[#This Row],[ID_PRODUCTOS]],PRODUCTOS[#All],3,0)</f>
        <v>https://i.pinimg.com/originals/99/f6/cc/99f6cc0f226be0aa4d25ea9959e06099.png</v>
      </c>
      <c r="F766">
        <v>10005</v>
      </c>
      <c r="G766" s="1" t="s">
        <v>49</v>
      </c>
      <c r="H766" s="1" t="str">
        <f>VLOOKUP(JOYERIA_JPV[[#This Row],[ID_VENDEDOR]],FOTO_VENDEDOR[#All],3,0)</f>
        <v>https://dl.dropboxusercontent.com/s/id0gj57k6z3m73q/A34.png</v>
      </c>
      <c r="I766">
        <v>37</v>
      </c>
      <c r="J766">
        <v>1483.61</v>
      </c>
      <c r="K766">
        <v>2000</v>
      </c>
      <c r="L766" s="2">
        <v>44597</v>
      </c>
    </row>
    <row r="767" spans="1:12" x14ac:dyDescent="0.25">
      <c r="A767">
        <v>766</v>
      </c>
      <c r="B767" t="s">
        <v>6</v>
      </c>
      <c r="C767" s="4">
        <v>2</v>
      </c>
      <c r="D767" s="4" t="str">
        <f>VLOOKUP(JOYERIA_JPV[[#This Row],[ID_PRODUCTOS]],PRODUCTOS[#All],2,0)</f>
        <v>aReTes de PLATA 925</v>
      </c>
      <c r="E767" s="11" t="str">
        <f>VLOOKUP(JOYERIA_JPV[[#This Row],[ID_PRODUCTOS]],PRODUCTOS[#All],3,0)</f>
        <v>https://baroqoficial.com/cdn/shop/products/Aretesdeplata925.png?v=1643904073&amp;width=2048</v>
      </c>
      <c r="F767">
        <v>10006</v>
      </c>
      <c r="G767" s="1" t="s">
        <v>51</v>
      </c>
      <c r="H767" s="1" t="str">
        <f>VLOOKUP(JOYERIA_JPV[[#This Row],[ID_VENDEDOR]],FOTO_VENDEDOR[#All],3,0)</f>
        <v>https://dl.dropbox.com/s/1f9hzgblcmuen4a/A10.png</v>
      </c>
      <c r="I767">
        <v>37</v>
      </c>
      <c r="J767">
        <v>1049.51</v>
      </c>
      <c r="K767">
        <v>1300</v>
      </c>
      <c r="L767" s="2">
        <v>44598</v>
      </c>
    </row>
    <row r="768" spans="1:12" x14ac:dyDescent="0.25">
      <c r="A768">
        <v>767</v>
      </c>
      <c r="B768" t="s">
        <v>19</v>
      </c>
      <c r="C768" s="4">
        <v>3</v>
      </c>
      <c r="D768" s="4" t="str">
        <f>VLOOKUP(JOYERIA_JPV[[#This Row],[ID_PRODUCTOS]],PRODUCTOS[#All],2,0)</f>
        <v>bRazaleteS de ORO BLANCO 14k</v>
      </c>
      <c r="E7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768">
        <v>10007</v>
      </c>
      <c r="G768" s="1" t="s">
        <v>53</v>
      </c>
      <c r="H768" s="1" t="str">
        <f>VLOOKUP(JOYERIA_JPV[[#This Row],[ID_VENDEDOR]],FOTO_VENDEDOR[#All],3,0)</f>
        <v>https://dl.dropbox.com/s/jveyj0btov87izo/A38.png</v>
      </c>
      <c r="I768">
        <v>7</v>
      </c>
      <c r="J768">
        <v>966.38</v>
      </c>
      <c r="K768">
        <v>1200</v>
      </c>
      <c r="L768" s="2">
        <v>44599</v>
      </c>
    </row>
    <row r="769" spans="1:12" x14ac:dyDescent="0.25">
      <c r="A769">
        <v>768</v>
      </c>
      <c r="B769" t="s">
        <v>7</v>
      </c>
      <c r="C769" s="4">
        <v>4</v>
      </c>
      <c r="D769" s="4" t="str">
        <f>VLOOKUP(JOYERIA_JPV[[#This Row],[ID_PRODUCTOS]],PRODUCTOS[#All],2,0)</f>
        <v>CoLLaRes de ORO AMARILLO 18k con DIAMANTES</v>
      </c>
      <c r="E769" s="11" t="str">
        <f>VLOOKUP(JOYERIA_JPV[[#This Row],[ID_PRODUCTOS]],PRODUCTOS[#All],3,0)</f>
        <v>https://img.edenly.com/pt/40/precioso-secreto-n8__8047249_1.png</v>
      </c>
      <c r="F769">
        <v>10008</v>
      </c>
      <c r="G769" s="1" t="s">
        <v>73</v>
      </c>
      <c r="H769" s="1" t="str">
        <f>VLOOKUP(JOYERIA_JPV[[#This Row],[ID_VENDEDOR]],FOTO_VENDEDOR[#All],3,0)</f>
        <v>https://dl.dropbox.com/s/z4geyw1u2psmm47/A16.png</v>
      </c>
      <c r="I769">
        <v>25</v>
      </c>
      <c r="J769">
        <v>938.42</v>
      </c>
      <c r="K769">
        <v>1100</v>
      </c>
      <c r="L769" s="2">
        <v>44600</v>
      </c>
    </row>
    <row r="770" spans="1:12" x14ac:dyDescent="0.25">
      <c r="A770">
        <v>769</v>
      </c>
      <c r="B770" t="s">
        <v>28</v>
      </c>
      <c r="C770" s="4">
        <v>5</v>
      </c>
      <c r="D770" s="4" t="str">
        <f>VLOOKUP(JOYERIA_JPV[[#This Row],[ID_PRODUCTOS]],PRODUCTOS[#All],2,0)</f>
        <v>pUlseraS de PLATA RODIADA 925</v>
      </c>
      <c r="E7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770">
        <v>10009</v>
      </c>
      <c r="G770" s="1" t="s">
        <v>57</v>
      </c>
      <c r="H770" s="1" t="str">
        <f>VLOOKUP(JOYERIA_JPV[[#This Row],[ID_VENDEDOR]],FOTO_VENDEDOR[#All],3,0)</f>
        <v>https://dl.dropbox.com/s/0jkab8w6ie0h91z/A42.png</v>
      </c>
      <c r="I770">
        <v>28</v>
      </c>
      <c r="J770">
        <v>1053.78</v>
      </c>
      <c r="K770">
        <v>1500</v>
      </c>
      <c r="L770" s="2">
        <v>44601</v>
      </c>
    </row>
    <row r="771" spans="1:12" x14ac:dyDescent="0.25">
      <c r="A771">
        <v>770</v>
      </c>
      <c r="B771" t="s">
        <v>20</v>
      </c>
      <c r="C771" s="4">
        <v>6</v>
      </c>
      <c r="D771" s="4" t="str">
        <f>VLOOKUP(JOYERIA_JPV[[#This Row],[ID_PRODUCTOS]],PRODUCTOS[#All],2,0)</f>
        <v>broches de PLATINO con PIEDRAS PRECIO$AS</v>
      </c>
      <c r="E7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771">
        <v>10001</v>
      </c>
      <c r="G771" s="1" t="s">
        <v>41</v>
      </c>
      <c r="H771" s="1" t="str">
        <f>VLOOKUP(JOYERIA_JPV[[#This Row],[ID_VENDEDOR]],FOTO_VENDEDOR[#All],3,0)</f>
        <v>https://dl.dropbox.com/s/4bz1xriny7ro04g/A40.png</v>
      </c>
      <c r="I771">
        <v>21</v>
      </c>
      <c r="J771">
        <v>645.70000000000005</v>
      </c>
      <c r="K771">
        <v>900</v>
      </c>
      <c r="L771" s="2">
        <v>44602</v>
      </c>
    </row>
    <row r="772" spans="1:12" x14ac:dyDescent="0.25">
      <c r="A772">
        <v>771</v>
      </c>
      <c r="B772" t="s">
        <v>17</v>
      </c>
      <c r="C772" s="4">
        <v>7</v>
      </c>
      <c r="D772" s="4" t="str">
        <f>VLOOKUP(JOYERIA_JPV[[#This Row],[ID_PRODUCTOS]],PRODUCTOS[#All],2,0)</f>
        <v>caDEnas de ORO ROSA 10k</v>
      </c>
      <c r="E772" s="11" t="str">
        <f>VLOOKUP(JOYERIA_JPV[[#This Row],[ID_PRODUCTOS]],PRODUCTOS[#All],3,0)</f>
        <v>https://russiangold.com/78813-large_default/amarillo-italiano-14k-585-oro-nuevo-figaro-cadena-solida-cc042y.jpg</v>
      </c>
      <c r="F772">
        <v>10002</v>
      </c>
      <c r="G772" s="1" t="s">
        <v>43</v>
      </c>
      <c r="H772" s="1" t="str">
        <f>VLOOKUP(JOYERIA_JPV[[#This Row],[ID_VENDEDOR]],FOTO_VENDEDOR[#All],3,0)</f>
        <v>https://dl.dropbox.com/s/yxe96df3xrzoc4y/A44.png</v>
      </c>
      <c r="I772">
        <v>37</v>
      </c>
      <c r="J772">
        <v>1063.04</v>
      </c>
      <c r="K772">
        <v>1500</v>
      </c>
      <c r="L772" s="2">
        <v>44603</v>
      </c>
    </row>
    <row r="773" spans="1:12" x14ac:dyDescent="0.25">
      <c r="A773">
        <v>772</v>
      </c>
      <c r="B773" t="s">
        <v>20</v>
      </c>
      <c r="C773" s="4">
        <v>8</v>
      </c>
      <c r="D773" s="4" t="str">
        <f>VLOOKUP(JOYERIA_JPV[[#This Row],[ID_PRODUCTOS]],PRODUCTOS[#All],2,0)</f>
        <v>TObilleRas de ORO AMARILLO 14k</v>
      </c>
      <c r="E773" s="11" t="str">
        <f>VLOOKUP(JOYERIA_JPV[[#This Row],[ID_PRODUCTOS]],PRODUCTOS[#All],3,0)</f>
        <v>https://www.joseluisjoyerias.com/adm/files/FOTOS/PULSERA_ORO_JOSELUIS_718SPU24FK481A19_1.webp</v>
      </c>
      <c r="F773">
        <v>10003</v>
      </c>
      <c r="G773" s="1" t="s">
        <v>45</v>
      </c>
      <c r="H773" s="1" t="str">
        <f>VLOOKUP(JOYERIA_JPV[[#This Row],[ID_VENDEDOR]],FOTO_VENDEDOR[#All],3,0)</f>
        <v>https://dl.dropboxusercontent.com/s/2lks10yyiurw2b0/A33.png</v>
      </c>
      <c r="I773">
        <v>21</v>
      </c>
      <c r="J773">
        <v>938.42</v>
      </c>
      <c r="K773">
        <v>1100</v>
      </c>
      <c r="L773" s="2">
        <v>44604</v>
      </c>
    </row>
    <row r="774" spans="1:12" x14ac:dyDescent="0.25">
      <c r="A774">
        <v>773</v>
      </c>
      <c r="B774" t="s">
        <v>21</v>
      </c>
      <c r="C774" s="4">
        <v>9</v>
      </c>
      <c r="D774" s="4" t="str">
        <f>VLOOKUP(JOYERIA_JPV[[#This Row],[ID_PRODUCTOS]],PRODUCTOS[#All],2,0)</f>
        <v>CHARms de PLATA 925 CON INICIALES</v>
      </c>
      <c r="E7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774">
        <v>10004</v>
      </c>
      <c r="G774" s="1" t="s">
        <v>47</v>
      </c>
      <c r="H774" s="1" t="str">
        <f>VLOOKUP(JOYERIA_JPV[[#This Row],[ID_VENDEDOR]],FOTO_VENDEDOR[#All],3,0)</f>
        <v>https://dl.dropbox.com/s/zgx7g0h0mxubhao/A21.png</v>
      </c>
      <c r="I774">
        <v>11</v>
      </c>
      <c r="J774">
        <v>836.75</v>
      </c>
      <c r="K774">
        <v>1000</v>
      </c>
      <c r="L774" s="2">
        <v>44605</v>
      </c>
    </row>
    <row r="775" spans="1:12" x14ac:dyDescent="0.25">
      <c r="A775">
        <v>774</v>
      </c>
      <c r="B775" t="s">
        <v>22</v>
      </c>
      <c r="C775" s="4">
        <v>10</v>
      </c>
      <c r="D775" s="4" t="str">
        <f>VLOOKUP(JOYERIA_JPV[[#This Row],[ID_PRODUCTOS]],PRODUCTOS[#All],2,0)</f>
        <v>meDalLoneS de ORO 18k CON FOTO</v>
      </c>
      <c r="E775" s="11" t="str">
        <f>VLOOKUP(JOYERIA_JPV[[#This Row],[ID_PRODUCTOS]],PRODUCTOS[#All],3,0)</f>
        <v>https://russiangold.com/111274-product_zoom/colgante-de-oro-rosa-rojo-14k-585-carretera-de-medusa-griega-cpn053r.jpg</v>
      </c>
      <c r="F775">
        <v>10005</v>
      </c>
      <c r="G775" s="1" t="s">
        <v>49</v>
      </c>
      <c r="H775" s="1" t="str">
        <f>VLOOKUP(JOYERIA_JPV[[#This Row],[ID_VENDEDOR]],FOTO_VENDEDOR[#All],3,0)</f>
        <v>https://dl.dropboxusercontent.com/s/id0gj57k6z3m73q/A34.png</v>
      </c>
      <c r="I775">
        <v>4</v>
      </c>
      <c r="J775">
        <v>966.38</v>
      </c>
      <c r="K775">
        <v>1200</v>
      </c>
      <c r="L775" s="2">
        <v>44606</v>
      </c>
    </row>
    <row r="776" spans="1:12" x14ac:dyDescent="0.25">
      <c r="A776">
        <v>775</v>
      </c>
      <c r="B776" t="s">
        <v>27</v>
      </c>
      <c r="C776" s="4">
        <v>11</v>
      </c>
      <c r="D776" s="4" t="str">
        <f>VLOOKUP(JOYERIA_JPV[[#This Row],[ID_PRODUCTOS]],PRODUCTOS[#All],2,0)</f>
        <v>Relojes de Oro Amarillo 18k</v>
      </c>
      <c r="E776" s="11" t="str">
        <f>VLOOKUP(JOYERIA_JPV[[#This Row],[ID_PRODUCTOS]],PRODUCTOS[#All],3,0)</f>
        <v>https://zlotychlopak.pl/104676-large_default/amarillo-14k-585-oro-reloj-de-pulsera-para-senora-geneve-lw078ydglbw008y.jpg</v>
      </c>
      <c r="F776">
        <v>10006</v>
      </c>
      <c r="G776" s="1" t="s">
        <v>51</v>
      </c>
      <c r="H776" s="1" t="str">
        <f>VLOOKUP(JOYERIA_JPV[[#This Row],[ID_VENDEDOR]],FOTO_VENDEDOR[#All],3,0)</f>
        <v>https://dl.dropbox.com/s/1f9hzgblcmuen4a/A10.png</v>
      </c>
      <c r="I776">
        <v>21</v>
      </c>
      <c r="J776">
        <v>638.27</v>
      </c>
      <c r="K776">
        <v>800</v>
      </c>
      <c r="L776" s="2">
        <v>44607</v>
      </c>
    </row>
    <row r="777" spans="1:12" x14ac:dyDescent="0.25">
      <c r="A777">
        <v>776</v>
      </c>
      <c r="B777" t="s">
        <v>25</v>
      </c>
      <c r="C777" s="4">
        <v>12</v>
      </c>
      <c r="D777" s="4" t="str">
        <f>VLOOKUP(JOYERIA_JPV[[#This Row],[ID_PRODUCTOS]],PRODUCTOS[#All],2,0)</f>
        <v>Cufflinks de Plata 925</v>
      </c>
      <c r="E777" s="11" t="str">
        <f>VLOOKUP(JOYERIA_JPV[[#This Row],[ID_PRODUCTOS]],PRODUCTOS[#All],3,0)</f>
        <v>https://www.mesaregalos.mx/wp-content/uploads/2021/08/Cufflinks_20Pliage_20_20Sterling_20silver_06753810000001_STQP.png</v>
      </c>
      <c r="F777">
        <v>10007</v>
      </c>
      <c r="G777" s="1" t="s">
        <v>53</v>
      </c>
      <c r="H777" s="1" t="str">
        <f>VLOOKUP(JOYERIA_JPV[[#This Row],[ID_VENDEDOR]],FOTO_VENDEDOR[#All],3,0)</f>
        <v>https://dl.dropbox.com/s/jveyj0btov87izo/A38.png</v>
      </c>
      <c r="I777">
        <v>19</v>
      </c>
      <c r="J777">
        <v>1265.2</v>
      </c>
      <c r="K777">
        <v>1800</v>
      </c>
      <c r="L777" s="2">
        <v>44608</v>
      </c>
    </row>
    <row r="778" spans="1:12" x14ac:dyDescent="0.25">
      <c r="A778">
        <v>777</v>
      </c>
      <c r="B778" t="s">
        <v>5</v>
      </c>
      <c r="C778" s="4">
        <v>13</v>
      </c>
      <c r="D778" s="4" t="str">
        <f>VLOOKUP(JOYERIA_JPV[[#This Row],[ID_PRODUCTOS]],PRODUCTOS[#All],2,0)</f>
        <v>Pendientes de Diamantes en Oro Blanco 14k</v>
      </c>
      <c r="E778" s="11" t="str">
        <f>VLOOKUP(JOYERIA_JPV[[#This Row],[ID_PRODUCTOS]],PRODUCTOS[#All],3,0)</f>
        <v>https://i.pinimg.com/originals/ef/2f/1e/ef2f1e78cb0658f1626038cefbdca0f7.png</v>
      </c>
      <c r="F778">
        <v>10008</v>
      </c>
      <c r="G778" s="1" t="s">
        <v>73</v>
      </c>
      <c r="H778" s="1" t="str">
        <f>VLOOKUP(JOYERIA_JPV[[#This Row],[ID_VENDEDOR]],FOTO_VENDEDOR[#All],3,0)</f>
        <v>https://dl.dropbox.com/s/z4geyw1u2psmm47/A16.png</v>
      </c>
      <c r="I778">
        <v>4</v>
      </c>
      <c r="J778">
        <v>352.49</v>
      </c>
      <c r="K778">
        <v>500</v>
      </c>
      <c r="L778" s="2">
        <v>44609</v>
      </c>
    </row>
    <row r="779" spans="1:12" x14ac:dyDescent="0.25">
      <c r="A779">
        <v>778</v>
      </c>
      <c r="B779" t="s">
        <v>7</v>
      </c>
      <c r="C779" s="4">
        <v>14</v>
      </c>
      <c r="D779" s="4" t="str">
        <f>VLOOKUP(JOYERIA_JPV[[#This Row],[ID_PRODUCTOS]],PRODUCTOS[#All],2,0)</f>
        <v>Anillos de Compromiso con Diamante</v>
      </c>
      <c r="E779" s="11" t="str">
        <f>VLOOKUP(JOYERIA_JPV[[#This Row],[ID_PRODUCTOS]],PRODUCTOS[#All],3,0)</f>
        <v>https://www.elrubi.es/wp-content/uploads/2019/03/Anillo-de-compromiso-con-piedra-diamante-1.png</v>
      </c>
      <c r="F779">
        <v>10009</v>
      </c>
      <c r="G779" s="1" t="s">
        <v>57</v>
      </c>
      <c r="H779" s="1" t="str">
        <f>VLOOKUP(JOYERIA_JPV[[#This Row],[ID_VENDEDOR]],FOTO_VENDEDOR[#All],3,0)</f>
        <v>https://dl.dropbox.com/s/0jkab8w6ie0h91z/A42.png</v>
      </c>
      <c r="I779">
        <v>25</v>
      </c>
      <c r="J779">
        <v>938.42</v>
      </c>
      <c r="K779">
        <v>1100</v>
      </c>
      <c r="L779" s="2">
        <v>44610</v>
      </c>
    </row>
    <row r="780" spans="1:12" x14ac:dyDescent="0.25">
      <c r="A780">
        <v>779</v>
      </c>
      <c r="B780" t="s">
        <v>29</v>
      </c>
      <c r="C780" s="4">
        <v>15</v>
      </c>
      <c r="D780" s="4" t="str">
        <f>VLOOKUP(JOYERIA_JPV[[#This Row],[ID_PRODUCTOS]],PRODUCTOS[#All],2,0)</f>
        <v>Brazaletes de Cuero con Detalles en Plata</v>
      </c>
      <c r="E780" s="11" t="str">
        <f>VLOOKUP(JOYERIA_JPV[[#This Row],[ID_PRODUCTOS]],PRODUCTOS[#All],3,0)</f>
        <v>https://global.zancangioielli.com/11031-large_default/pulsera-zancan-de-plata-y-piel-con-pluma.jpg</v>
      </c>
      <c r="F780">
        <v>10001</v>
      </c>
      <c r="G780" s="1" t="s">
        <v>41</v>
      </c>
      <c r="H780" s="1" t="str">
        <f>VLOOKUP(JOYERIA_JPV[[#This Row],[ID_VENDEDOR]],FOTO_VENDEDOR[#All],3,0)</f>
        <v>https://dl.dropbox.com/s/4bz1xriny7ro04g/A40.png</v>
      </c>
      <c r="I780">
        <v>40</v>
      </c>
      <c r="J780">
        <v>572.95000000000005</v>
      </c>
      <c r="K780">
        <v>800</v>
      </c>
      <c r="L780" s="2">
        <v>44611</v>
      </c>
    </row>
    <row r="781" spans="1:12" x14ac:dyDescent="0.25">
      <c r="A781">
        <v>780</v>
      </c>
      <c r="B781" t="s">
        <v>23</v>
      </c>
      <c r="C781" s="4">
        <v>16</v>
      </c>
      <c r="D781" s="4" t="str">
        <f>VLOOKUP(JOYERIA_JPV[[#This Row],[ID_PRODUCTOS]],PRODUCTOS[#All],2,0)</f>
        <v>Relojes de Plata con Correa de Cuero</v>
      </c>
      <c r="E781" s="11" t="str">
        <f>VLOOKUP(JOYERIA_JPV[[#This Row],[ID_PRODUCTOS]],PRODUCTOS[#All],3,0)</f>
        <v>https://festina.cl/22062-large_default/timeless-chronograph-f16760-7-con-esfera-azul.jpg</v>
      </c>
      <c r="F781">
        <v>10002</v>
      </c>
      <c r="G781" s="1" t="s">
        <v>43</v>
      </c>
      <c r="H781" s="1" t="str">
        <f>VLOOKUP(JOYERIA_JPV[[#This Row],[ID_VENDEDOR]],FOTO_VENDEDOR[#All],3,0)</f>
        <v>https://dl.dropbox.com/s/yxe96df3xrzoc4y/A44.png</v>
      </c>
      <c r="I781">
        <v>14</v>
      </c>
      <c r="J781">
        <v>1667.47</v>
      </c>
      <c r="K781">
        <v>2200</v>
      </c>
      <c r="L781" s="2">
        <v>44612</v>
      </c>
    </row>
    <row r="782" spans="1:12" x14ac:dyDescent="0.25">
      <c r="A782">
        <v>781</v>
      </c>
      <c r="B782" t="s">
        <v>20</v>
      </c>
      <c r="C782" s="4">
        <v>17</v>
      </c>
      <c r="D782" s="4" t="str">
        <f>VLOOKUP(JOYERIA_JPV[[#This Row],[ID_PRODUCTOS]],PRODUCTOS[#All],2,0)</f>
        <v>Broches de Oro con Piedras Preciosas</v>
      </c>
      <c r="E7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782">
        <v>10003</v>
      </c>
      <c r="G782" s="1" t="s">
        <v>45</v>
      </c>
      <c r="H782" s="1" t="str">
        <f>VLOOKUP(JOYERIA_JPV[[#This Row],[ID_VENDEDOR]],FOTO_VENDEDOR[#All],3,0)</f>
        <v>https://dl.dropboxusercontent.com/s/2lks10yyiurw2b0/A33.png</v>
      </c>
      <c r="I782">
        <v>21</v>
      </c>
      <c r="J782">
        <v>216.19</v>
      </c>
      <c r="K782">
        <v>300</v>
      </c>
      <c r="L782" s="2">
        <v>44613</v>
      </c>
    </row>
    <row r="783" spans="1:12" x14ac:dyDescent="0.25">
      <c r="A783">
        <v>782</v>
      </c>
      <c r="B783" t="s">
        <v>10</v>
      </c>
      <c r="C783" s="4">
        <v>18</v>
      </c>
      <c r="D783" s="4" t="str">
        <f>VLOOKUP(JOYERIA_JPV[[#This Row],[ID_PRODUCTOS]],PRODUCTOS[#All],2,0)</f>
        <v>Anillos de Moda con Gemas Coloridas</v>
      </c>
      <c r="E7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783">
        <v>10004</v>
      </c>
      <c r="G783" s="1" t="s">
        <v>47</v>
      </c>
      <c r="H783" s="1" t="str">
        <f>VLOOKUP(JOYERIA_JPV[[#This Row],[ID_VENDEDOR]],FOTO_VENDEDOR[#All],3,0)</f>
        <v>https://dl.dropbox.com/s/zgx7g0h0mxubhao/A21.png</v>
      </c>
      <c r="I783">
        <v>33</v>
      </c>
      <c r="J783">
        <v>1063.04</v>
      </c>
      <c r="K783">
        <v>1500</v>
      </c>
      <c r="L783" s="2">
        <v>44614</v>
      </c>
    </row>
    <row r="784" spans="1:12" x14ac:dyDescent="0.25">
      <c r="A784">
        <v>783</v>
      </c>
      <c r="B784" t="s">
        <v>6</v>
      </c>
      <c r="C784" s="4">
        <v>19</v>
      </c>
      <c r="D784" s="4" t="str">
        <f>VLOOKUP(JOYERIA_JPV[[#This Row],[ID_PRODUCTOS]],PRODUCTOS[#All],2,0)</f>
        <v>Collares de Perlas Naturales</v>
      </c>
      <c r="E784" s="11" t="str">
        <f>VLOOKUP(JOYERIA_JPV[[#This Row],[ID_PRODUCTOS]],PRODUCTOS[#All],3,0)</f>
        <v>https://yanesmadrid.com/10619-large_default/collar-bolzano-perlas-plata-dorada.jpg</v>
      </c>
      <c r="F784">
        <v>10005</v>
      </c>
      <c r="G784" s="1" t="s">
        <v>49</v>
      </c>
      <c r="H784" s="1" t="str">
        <f>VLOOKUP(JOYERIA_JPV[[#This Row],[ID_VENDEDOR]],FOTO_VENDEDOR[#All],3,0)</f>
        <v>https://dl.dropboxusercontent.com/s/id0gj57k6z3m73q/A34.png</v>
      </c>
      <c r="I784">
        <v>41</v>
      </c>
      <c r="J784">
        <v>757.81</v>
      </c>
      <c r="K784">
        <v>950</v>
      </c>
      <c r="L784" s="2">
        <v>44615</v>
      </c>
    </row>
    <row r="785" spans="1:12" x14ac:dyDescent="0.25">
      <c r="A785">
        <v>784</v>
      </c>
      <c r="B785" t="s">
        <v>22</v>
      </c>
      <c r="C785" s="4">
        <v>20</v>
      </c>
      <c r="D785" s="4" t="str">
        <f>VLOOKUP(JOYERIA_JPV[[#This Row],[ID_PRODUCTOS]],PRODUCTOS[#All],2,0)</f>
        <v>Cadenas de Oro con Colgantes Personalizados</v>
      </c>
      <c r="E785" s="11" t="str">
        <f>VLOOKUP(JOYERIA_JPV[[#This Row],[ID_PRODUCTOS]],PRODUCTOS[#All],3,0)</f>
        <v>https://www.joyeriasanchez.com/50236-large_default/gargantilla-visalia-personalizada-oro-18k.jpg</v>
      </c>
      <c r="F785">
        <v>10006</v>
      </c>
      <c r="G785" s="1" t="s">
        <v>51</v>
      </c>
      <c r="H785" s="1" t="str">
        <f>VLOOKUP(JOYERIA_JPV[[#This Row],[ID_VENDEDOR]],FOTO_VENDEDOR[#All],3,0)</f>
        <v>https://dl.dropbox.com/s/1f9hzgblcmuen4a/A10.png</v>
      </c>
      <c r="I785">
        <v>4</v>
      </c>
      <c r="J785">
        <v>211.41</v>
      </c>
      <c r="K785">
        <v>300</v>
      </c>
      <c r="L785" s="2">
        <v>44616</v>
      </c>
    </row>
    <row r="786" spans="1:12" x14ac:dyDescent="0.25">
      <c r="A786">
        <v>785</v>
      </c>
      <c r="B786" t="s">
        <v>15</v>
      </c>
      <c r="C786" s="4">
        <v>1</v>
      </c>
      <c r="D786" s="4" t="str">
        <f>VLOOKUP(JOYERIA_JPV[[#This Row],[ID_PRODUCTOS]],PRODUCTOS[#All],2,0)</f>
        <v>ANilloS de ORO 18k</v>
      </c>
      <c r="E786" s="11" t="str">
        <f>VLOOKUP(JOYERIA_JPV[[#This Row],[ID_PRODUCTOS]],PRODUCTOS[#All],3,0)</f>
        <v>https://i.pinimg.com/originals/99/f6/cc/99f6cc0f226be0aa4d25ea9959e06099.png</v>
      </c>
      <c r="F786">
        <v>10007</v>
      </c>
      <c r="G786" s="1" t="s">
        <v>53</v>
      </c>
      <c r="H786" s="1" t="str">
        <f>VLOOKUP(JOYERIA_JPV[[#This Row],[ID_VENDEDOR]],FOTO_VENDEDOR[#All],3,0)</f>
        <v>https://dl.dropbox.com/s/jveyj0btov87izo/A38.png</v>
      </c>
      <c r="I786">
        <v>32</v>
      </c>
      <c r="J786">
        <v>1483.61</v>
      </c>
      <c r="K786">
        <v>2000</v>
      </c>
      <c r="L786" s="2">
        <v>44617</v>
      </c>
    </row>
    <row r="787" spans="1:12" x14ac:dyDescent="0.25">
      <c r="A787">
        <v>786</v>
      </c>
      <c r="B787" t="s">
        <v>17</v>
      </c>
      <c r="C787" s="4">
        <v>2</v>
      </c>
      <c r="D787" s="4" t="str">
        <f>VLOOKUP(JOYERIA_JPV[[#This Row],[ID_PRODUCTOS]],PRODUCTOS[#All],2,0)</f>
        <v>aReTes de PLATA 925</v>
      </c>
      <c r="E787" s="11" t="str">
        <f>VLOOKUP(JOYERIA_JPV[[#This Row],[ID_PRODUCTOS]],PRODUCTOS[#All],3,0)</f>
        <v>https://baroqoficial.com/cdn/shop/products/Aretesdeplata925.png?v=1643904073&amp;width=2048</v>
      </c>
      <c r="F787">
        <v>10008</v>
      </c>
      <c r="G787" s="1" t="s">
        <v>73</v>
      </c>
      <c r="H787" s="1" t="str">
        <f>VLOOKUP(JOYERIA_JPV[[#This Row],[ID_VENDEDOR]],FOTO_VENDEDOR[#All],3,0)</f>
        <v>https://dl.dropbox.com/s/z4geyw1u2psmm47/A16.png</v>
      </c>
      <c r="I787">
        <v>37</v>
      </c>
      <c r="J787">
        <v>1049.51</v>
      </c>
      <c r="K787">
        <v>1300</v>
      </c>
      <c r="L787" s="2">
        <v>44618</v>
      </c>
    </row>
    <row r="788" spans="1:12" x14ac:dyDescent="0.25">
      <c r="A788">
        <v>787</v>
      </c>
      <c r="B788" t="s">
        <v>10</v>
      </c>
      <c r="C788" s="4">
        <v>3</v>
      </c>
      <c r="D788" s="4" t="str">
        <f>VLOOKUP(JOYERIA_JPV[[#This Row],[ID_PRODUCTOS]],PRODUCTOS[#All],2,0)</f>
        <v>bRazaleteS de ORO BLANCO 14k</v>
      </c>
      <c r="E7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788">
        <v>10009</v>
      </c>
      <c r="G788" s="1" t="s">
        <v>57</v>
      </c>
      <c r="H788" s="1" t="str">
        <f>VLOOKUP(JOYERIA_JPV[[#This Row],[ID_VENDEDOR]],FOTO_VENDEDOR[#All],3,0)</f>
        <v>https://dl.dropbox.com/s/0jkab8w6ie0h91z/A42.png</v>
      </c>
      <c r="I788">
        <v>33</v>
      </c>
      <c r="J788">
        <v>966.38</v>
      </c>
      <c r="K788">
        <v>1200</v>
      </c>
      <c r="L788" s="2">
        <v>44619</v>
      </c>
    </row>
    <row r="789" spans="1:12" x14ac:dyDescent="0.25">
      <c r="A789">
        <v>788</v>
      </c>
      <c r="B789" t="s">
        <v>5</v>
      </c>
      <c r="C789" s="4">
        <v>4</v>
      </c>
      <c r="D789" s="4" t="str">
        <f>VLOOKUP(JOYERIA_JPV[[#This Row],[ID_PRODUCTOS]],PRODUCTOS[#All],2,0)</f>
        <v>CoLLaRes de ORO AMARILLO 18k con DIAMANTES</v>
      </c>
      <c r="E789" s="11" t="str">
        <f>VLOOKUP(JOYERIA_JPV[[#This Row],[ID_PRODUCTOS]],PRODUCTOS[#All],3,0)</f>
        <v>https://img.edenly.com/pt/40/precioso-secreto-n8__8047249_1.png</v>
      </c>
      <c r="F789">
        <v>10001</v>
      </c>
      <c r="G789" s="1" t="s">
        <v>41</v>
      </c>
      <c r="H789" s="1" t="str">
        <f>VLOOKUP(JOYERIA_JPV[[#This Row],[ID_VENDEDOR]],FOTO_VENDEDOR[#All],3,0)</f>
        <v>https://dl.dropbox.com/s/4bz1xriny7ro04g/A40.png</v>
      </c>
      <c r="I789">
        <v>10</v>
      </c>
      <c r="J789">
        <v>938.42</v>
      </c>
      <c r="K789">
        <v>1100</v>
      </c>
      <c r="L789" s="2">
        <v>44620</v>
      </c>
    </row>
    <row r="790" spans="1:12" x14ac:dyDescent="0.25">
      <c r="A790">
        <v>789</v>
      </c>
      <c r="B790" t="s">
        <v>21</v>
      </c>
      <c r="C790" s="4">
        <v>5</v>
      </c>
      <c r="D790" s="4" t="str">
        <f>VLOOKUP(JOYERIA_JPV[[#This Row],[ID_PRODUCTOS]],PRODUCTOS[#All],2,0)</f>
        <v>pUlseraS de PLATA RODIADA 925</v>
      </c>
      <c r="E7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790">
        <v>10002</v>
      </c>
      <c r="G790" s="1" t="s">
        <v>43</v>
      </c>
      <c r="H790" s="1" t="str">
        <f>VLOOKUP(JOYERIA_JPV[[#This Row],[ID_VENDEDOR]],FOTO_VENDEDOR[#All],3,0)</f>
        <v>https://dl.dropbox.com/s/yxe96df3xrzoc4y/A44.png</v>
      </c>
      <c r="I790">
        <v>11</v>
      </c>
      <c r="J790">
        <v>1053.78</v>
      </c>
      <c r="K790">
        <v>1500</v>
      </c>
      <c r="L790" s="2">
        <v>44621</v>
      </c>
    </row>
    <row r="791" spans="1:12" x14ac:dyDescent="0.25">
      <c r="A791">
        <v>790</v>
      </c>
      <c r="B791" t="s">
        <v>16</v>
      </c>
      <c r="C791" s="4">
        <v>6</v>
      </c>
      <c r="D791" s="4" t="str">
        <f>VLOOKUP(JOYERIA_JPV[[#This Row],[ID_PRODUCTOS]],PRODUCTOS[#All],2,0)</f>
        <v>broches de PLATINO con PIEDRAS PRECIO$AS</v>
      </c>
      <c r="E7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791">
        <v>10003</v>
      </c>
      <c r="G791" s="1" t="s">
        <v>45</v>
      </c>
      <c r="H791" s="1" t="str">
        <f>VLOOKUP(JOYERIA_JPV[[#This Row],[ID_VENDEDOR]],FOTO_VENDEDOR[#All],3,0)</f>
        <v>https://dl.dropboxusercontent.com/s/2lks10yyiurw2b0/A33.png</v>
      </c>
      <c r="I791">
        <v>23</v>
      </c>
      <c r="J791">
        <v>645.70000000000005</v>
      </c>
      <c r="K791">
        <v>900</v>
      </c>
      <c r="L791" s="2">
        <v>44622</v>
      </c>
    </row>
    <row r="792" spans="1:12" x14ac:dyDescent="0.25">
      <c r="A792">
        <v>791</v>
      </c>
      <c r="B792" t="s">
        <v>17</v>
      </c>
      <c r="C792" s="4">
        <v>7</v>
      </c>
      <c r="D792" s="4" t="str">
        <f>VLOOKUP(JOYERIA_JPV[[#This Row],[ID_PRODUCTOS]],PRODUCTOS[#All],2,0)</f>
        <v>caDEnas de ORO ROSA 10k</v>
      </c>
      <c r="E792" s="11" t="str">
        <f>VLOOKUP(JOYERIA_JPV[[#This Row],[ID_PRODUCTOS]],PRODUCTOS[#All],3,0)</f>
        <v>https://russiangold.com/78813-large_default/amarillo-italiano-14k-585-oro-nuevo-figaro-cadena-solida-cc042y.jpg</v>
      </c>
      <c r="F792">
        <v>10004</v>
      </c>
      <c r="G792" s="1" t="s">
        <v>47</v>
      </c>
      <c r="H792" s="1" t="str">
        <f>VLOOKUP(JOYERIA_JPV[[#This Row],[ID_VENDEDOR]],FOTO_VENDEDOR[#All],3,0)</f>
        <v>https://dl.dropbox.com/s/zgx7g0h0mxubhao/A21.png</v>
      </c>
      <c r="I792">
        <v>37</v>
      </c>
      <c r="J792">
        <v>1063.04</v>
      </c>
      <c r="K792">
        <v>1500</v>
      </c>
      <c r="L792" s="2">
        <v>44623</v>
      </c>
    </row>
    <row r="793" spans="1:12" x14ac:dyDescent="0.25">
      <c r="A793">
        <v>792</v>
      </c>
      <c r="B793" t="s">
        <v>6</v>
      </c>
      <c r="C793" s="4">
        <v>8</v>
      </c>
      <c r="D793" s="4" t="str">
        <f>VLOOKUP(JOYERIA_JPV[[#This Row],[ID_PRODUCTOS]],PRODUCTOS[#All],2,0)</f>
        <v>TObilleRas de ORO AMARILLO 14k</v>
      </c>
      <c r="E793" s="11" t="str">
        <f>VLOOKUP(JOYERIA_JPV[[#This Row],[ID_PRODUCTOS]],PRODUCTOS[#All],3,0)</f>
        <v>https://www.joseluisjoyerias.com/adm/files/FOTOS/PULSERA_ORO_JOSELUIS_718SPU24FK481A19_1.webp</v>
      </c>
      <c r="F793">
        <v>10005</v>
      </c>
      <c r="G793" s="1" t="s">
        <v>49</v>
      </c>
      <c r="H793" s="1" t="str">
        <f>VLOOKUP(JOYERIA_JPV[[#This Row],[ID_VENDEDOR]],FOTO_VENDEDOR[#All],3,0)</f>
        <v>https://dl.dropboxusercontent.com/s/id0gj57k6z3m73q/A34.png</v>
      </c>
      <c r="I793">
        <v>41</v>
      </c>
      <c r="J793">
        <v>938.42</v>
      </c>
      <c r="K793">
        <v>1100</v>
      </c>
      <c r="L793" s="2">
        <v>44624</v>
      </c>
    </row>
    <row r="794" spans="1:12" x14ac:dyDescent="0.25">
      <c r="A794">
        <v>793</v>
      </c>
      <c r="B794" t="s">
        <v>17</v>
      </c>
      <c r="C794" s="4">
        <v>9</v>
      </c>
      <c r="D794" s="4" t="str">
        <f>VLOOKUP(JOYERIA_JPV[[#This Row],[ID_PRODUCTOS]],PRODUCTOS[#All],2,0)</f>
        <v>CHARms de PLATA 925 CON INICIALES</v>
      </c>
      <c r="E7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794">
        <v>10006</v>
      </c>
      <c r="G794" s="1" t="s">
        <v>51</v>
      </c>
      <c r="H794" s="1" t="str">
        <f>VLOOKUP(JOYERIA_JPV[[#This Row],[ID_VENDEDOR]],FOTO_VENDEDOR[#All],3,0)</f>
        <v>https://dl.dropbox.com/s/1f9hzgblcmuen4a/A10.png</v>
      </c>
      <c r="I794">
        <v>37</v>
      </c>
      <c r="J794">
        <v>836.75</v>
      </c>
      <c r="K794">
        <v>1000</v>
      </c>
      <c r="L794" s="2">
        <v>44625</v>
      </c>
    </row>
    <row r="795" spans="1:12" x14ac:dyDescent="0.25">
      <c r="A795">
        <v>794</v>
      </c>
      <c r="B795" t="s">
        <v>20</v>
      </c>
      <c r="C795" s="4">
        <v>10</v>
      </c>
      <c r="D795" s="4" t="str">
        <f>VLOOKUP(JOYERIA_JPV[[#This Row],[ID_PRODUCTOS]],PRODUCTOS[#All],2,0)</f>
        <v>meDalLoneS de ORO 18k CON FOTO</v>
      </c>
      <c r="E795" s="11" t="str">
        <f>VLOOKUP(JOYERIA_JPV[[#This Row],[ID_PRODUCTOS]],PRODUCTOS[#All],3,0)</f>
        <v>https://russiangold.com/111274-product_zoom/colgante-de-oro-rosa-rojo-14k-585-carretera-de-medusa-griega-cpn053r.jpg</v>
      </c>
      <c r="F795">
        <v>10007</v>
      </c>
      <c r="G795" s="1" t="s">
        <v>53</v>
      </c>
      <c r="H795" s="1" t="str">
        <f>VLOOKUP(JOYERIA_JPV[[#This Row],[ID_VENDEDOR]],FOTO_VENDEDOR[#All],3,0)</f>
        <v>https://dl.dropbox.com/s/jveyj0btov87izo/A38.png</v>
      </c>
      <c r="I795">
        <v>21</v>
      </c>
      <c r="J795">
        <v>966.38</v>
      </c>
      <c r="K795">
        <v>1200</v>
      </c>
      <c r="L795" s="2">
        <v>44626</v>
      </c>
    </row>
    <row r="796" spans="1:12" x14ac:dyDescent="0.25">
      <c r="A796">
        <v>795</v>
      </c>
      <c r="B796" t="s">
        <v>11</v>
      </c>
      <c r="C796" s="4">
        <v>11</v>
      </c>
      <c r="D796" s="4" t="str">
        <f>VLOOKUP(JOYERIA_JPV[[#This Row],[ID_PRODUCTOS]],PRODUCTOS[#All],2,0)</f>
        <v>Relojes de Oro Amarillo 18k</v>
      </c>
      <c r="E796" s="11" t="str">
        <f>VLOOKUP(JOYERIA_JPV[[#This Row],[ID_PRODUCTOS]],PRODUCTOS[#All],3,0)</f>
        <v>https://zlotychlopak.pl/104676-large_default/amarillo-14k-585-oro-reloj-de-pulsera-para-senora-geneve-lw078ydglbw008y.jpg</v>
      </c>
      <c r="F796">
        <v>10008</v>
      </c>
      <c r="G796" s="1" t="s">
        <v>73</v>
      </c>
      <c r="H796" s="1" t="str">
        <f>VLOOKUP(JOYERIA_JPV[[#This Row],[ID_VENDEDOR]],FOTO_VENDEDOR[#All],3,0)</f>
        <v>https://dl.dropbox.com/s/z4geyw1u2psmm47/A16.png</v>
      </c>
      <c r="I796">
        <v>45</v>
      </c>
      <c r="J796">
        <v>638.27</v>
      </c>
      <c r="K796">
        <v>800</v>
      </c>
      <c r="L796" s="2">
        <v>44627</v>
      </c>
    </row>
    <row r="797" spans="1:12" x14ac:dyDescent="0.25">
      <c r="A797">
        <v>796</v>
      </c>
      <c r="B797" t="s">
        <v>19</v>
      </c>
      <c r="C797" s="4">
        <v>12</v>
      </c>
      <c r="D797" s="4" t="str">
        <f>VLOOKUP(JOYERIA_JPV[[#This Row],[ID_PRODUCTOS]],PRODUCTOS[#All],2,0)</f>
        <v>Cufflinks de Plata 925</v>
      </c>
      <c r="E797" s="11" t="str">
        <f>VLOOKUP(JOYERIA_JPV[[#This Row],[ID_PRODUCTOS]],PRODUCTOS[#All],3,0)</f>
        <v>https://www.mesaregalos.mx/wp-content/uploads/2021/08/Cufflinks_20Pliage_20_20Sterling_20silver_06753810000001_STQP.png</v>
      </c>
      <c r="F797">
        <v>10009</v>
      </c>
      <c r="G797" s="1" t="s">
        <v>57</v>
      </c>
      <c r="H797" s="1" t="str">
        <f>VLOOKUP(JOYERIA_JPV[[#This Row],[ID_VENDEDOR]],FOTO_VENDEDOR[#All],3,0)</f>
        <v>https://dl.dropbox.com/s/0jkab8w6ie0h91z/A42.png</v>
      </c>
      <c r="I797">
        <v>7</v>
      </c>
      <c r="J797">
        <v>1265.2</v>
      </c>
      <c r="K797">
        <v>1800</v>
      </c>
      <c r="L797" s="2">
        <v>44628</v>
      </c>
    </row>
    <row r="798" spans="1:12" x14ac:dyDescent="0.25">
      <c r="A798">
        <v>797</v>
      </c>
      <c r="B798" t="s">
        <v>11</v>
      </c>
      <c r="C798" s="4">
        <v>13</v>
      </c>
      <c r="D798" s="4" t="str">
        <f>VLOOKUP(JOYERIA_JPV[[#This Row],[ID_PRODUCTOS]],PRODUCTOS[#All],2,0)</f>
        <v>Pendientes de Diamantes en Oro Blanco 14k</v>
      </c>
      <c r="E798" s="11" t="str">
        <f>VLOOKUP(JOYERIA_JPV[[#This Row],[ID_PRODUCTOS]],PRODUCTOS[#All],3,0)</f>
        <v>https://i.pinimg.com/originals/ef/2f/1e/ef2f1e78cb0658f1626038cefbdca0f7.png</v>
      </c>
      <c r="F798">
        <v>10001</v>
      </c>
      <c r="G798" s="1" t="s">
        <v>41</v>
      </c>
      <c r="H798" s="1" t="str">
        <f>VLOOKUP(JOYERIA_JPV[[#This Row],[ID_VENDEDOR]],FOTO_VENDEDOR[#All],3,0)</f>
        <v>https://dl.dropbox.com/s/4bz1xriny7ro04g/A40.png</v>
      </c>
      <c r="I798">
        <v>45</v>
      </c>
      <c r="J798">
        <v>352.49</v>
      </c>
      <c r="K798">
        <v>500</v>
      </c>
      <c r="L798" s="2">
        <v>44629</v>
      </c>
    </row>
    <row r="799" spans="1:12" x14ac:dyDescent="0.25">
      <c r="A799">
        <v>798</v>
      </c>
      <c r="B799" t="s">
        <v>6</v>
      </c>
      <c r="C799" s="4">
        <v>14</v>
      </c>
      <c r="D799" s="4" t="str">
        <f>VLOOKUP(JOYERIA_JPV[[#This Row],[ID_PRODUCTOS]],PRODUCTOS[#All],2,0)</f>
        <v>Anillos de Compromiso con Diamante</v>
      </c>
      <c r="E799" s="11" t="str">
        <f>VLOOKUP(JOYERIA_JPV[[#This Row],[ID_PRODUCTOS]],PRODUCTOS[#All],3,0)</f>
        <v>https://www.elrubi.es/wp-content/uploads/2019/03/Anillo-de-compromiso-con-piedra-diamante-1.png</v>
      </c>
      <c r="F799">
        <v>10002</v>
      </c>
      <c r="G799" s="1" t="s">
        <v>43</v>
      </c>
      <c r="H799" s="1" t="str">
        <f>VLOOKUP(JOYERIA_JPV[[#This Row],[ID_VENDEDOR]],FOTO_VENDEDOR[#All],3,0)</f>
        <v>https://dl.dropbox.com/s/yxe96df3xrzoc4y/A44.png</v>
      </c>
      <c r="I799">
        <v>37</v>
      </c>
      <c r="J799">
        <v>938.42</v>
      </c>
      <c r="K799">
        <v>1100</v>
      </c>
      <c r="L799" s="2">
        <v>44630</v>
      </c>
    </row>
    <row r="800" spans="1:12" x14ac:dyDescent="0.25">
      <c r="A800">
        <v>799</v>
      </c>
      <c r="B800" t="s">
        <v>8</v>
      </c>
      <c r="C800" s="4">
        <v>15</v>
      </c>
      <c r="D800" s="4" t="str">
        <f>VLOOKUP(JOYERIA_JPV[[#This Row],[ID_PRODUCTOS]],PRODUCTOS[#All],2,0)</f>
        <v>Brazaletes de Cuero con Detalles en Plata</v>
      </c>
      <c r="E800" s="11" t="str">
        <f>VLOOKUP(JOYERIA_JPV[[#This Row],[ID_PRODUCTOS]],PRODUCTOS[#All],3,0)</f>
        <v>https://global.zancangioielli.com/11031-large_default/pulsera-zancan-de-plata-y-piel-con-pluma.jpg</v>
      </c>
      <c r="F800">
        <v>10003</v>
      </c>
      <c r="G800" s="1" t="s">
        <v>45</v>
      </c>
      <c r="H800" s="1" t="str">
        <f>VLOOKUP(JOYERIA_JPV[[#This Row],[ID_VENDEDOR]],FOTO_VENDEDOR[#All],3,0)</f>
        <v>https://dl.dropboxusercontent.com/s/2lks10yyiurw2b0/A33.png</v>
      </c>
      <c r="I800">
        <v>34</v>
      </c>
      <c r="J800">
        <v>572.95000000000005</v>
      </c>
      <c r="K800">
        <v>800</v>
      </c>
      <c r="L800" s="2">
        <v>44631</v>
      </c>
    </row>
    <row r="801" spans="1:12" x14ac:dyDescent="0.25">
      <c r="A801">
        <v>800</v>
      </c>
      <c r="B801" t="s">
        <v>13</v>
      </c>
      <c r="C801" s="4">
        <v>16</v>
      </c>
      <c r="D801" s="4" t="str">
        <f>VLOOKUP(JOYERIA_JPV[[#This Row],[ID_PRODUCTOS]],PRODUCTOS[#All],2,0)</f>
        <v>Relojes de Plata con Correa de Cuero</v>
      </c>
      <c r="E801" s="11" t="str">
        <f>VLOOKUP(JOYERIA_JPV[[#This Row],[ID_PRODUCTOS]],PRODUCTOS[#All],3,0)</f>
        <v>https://festina.cl/22062-large_default/timeless-chronograph-f16760-7-con-esfera-azul.jpg</v>
      </c>
      <c r="F801">
        <v>10004</v>
      </c>
      <c r="G801" s="1" t="s">
        <v>47</v>
      </c>
      <c r="H801" s="1" t="str">
        <f>VLOOKUP(JOYERIA_JPV[[#This Row],[ID_VENDEDOR]],FOTO_VENDEDOR[#All],3,0)</f>
        <v>https://dl.dropbox.com/s/zgx7g0h0mxubhao/A21.png</v>
      </c>
      <c r="I801">
        <v>13</v>
      </c>
      <c r="J801">
        <v>1667.47</v>
      </c>
      <c r="K801">
        <v>2200</v>
      </c>
      <c r="L801" s="2">
        <v>44632</v>
      </c>
    </row>
    <row r="802" spans="1:12" x14ac:dyDescent="0.25">
      <c r="A802">
        <v>801</v>
      </c>
      <c r="B802" t="s">
        <v>24</v>
      </c>
      <c r="C802" s="4">
        <v>17</v>
      </c>
      <c r="D802" s="4" t="str">
        <f>VLOOKUP(JOYERIA_JPV[[#This Row],[ID_PRODUCTOS]],PRODUCTOS[#All],2,0)</f>
        <v>Broches de Oro con Piedras Preciosas</v>
      </c>
      <c r="E8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802">
        <v>10005</v>
      </c>
      <c r="G802" s="1" t="s">
        <v>49</v>
      </c>
      <c r="H802" s="1" t="str">
        <f>VLOOKUP(JOYERIA_JPV[[#This Row],[ID_VENDEDOR]],FOTO_VENDEDOR[#All],3,0)</f>
        <v>https://dl.dropboxusercontent.com/s/id0gj57k6z3m73q/A34.png</v>
      </c>
      <c r="I802">
        <v>28</v>
      </c>
      <c r="J802">
        <v>216.19</v>
      </c>
      <c r="K802">
        <v>300</v>
      </c>
      <c r="L802" s="2">
        <v>44633</v>
      </c>
    </row>
    <row r="803" spans="1:12" x14ac:dyDescent="0.25">
      <c r="A803">
        <v>802</v>
      </c>
      <c r="B803" t="s">
        <v>22</v>
      </c>
      <c r="C803" s="4">
        <v>18</v>
      </c>
      <c r="D803" s="4" t="str">
        <f>VLOOKUP(JOYERIA_JPV[[#This Row],[ID_PRODUCTOS]],PRODUCTOS[#All],2,0)</f>
        <v>Anillos de Moda con Gemas Coloridas</v>
      </c>
      <c r="E8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803">
        <v>10006</v>
      </c>
      <c r="G803" s="1" t="s">
        <v>51</v>
      </c>
      <c r="H803" s="1" t="str">
        <f>VLOOKUP(JOYERIA_JPV[[#This Row],[ID_VENDEDOR]],FOTO_VENDEDOR[#All],3,0)</f>
        <v>https://dl.dropbox.com/s/1f9hzgblcmuen4a/A10.png</v>
      </c>
      <c r="I803">
        <v>4</v>
      </c>
      <c r="J803">
        <v>1063.04</v>
      </c>
      <c r="K803">
        <v>1500</v>
      </c>
      <c r="L803" s="2">
        <v>44634</v>
      </c>
    </row>
    <row r="804" spans="1:12" x14ac:dyDescent="0.25">
      <c r="A804">
        <v>803</v>
      </c>
      <c r="B804" t="s">
        <v>29</v>
      </c>
      <c r="C804" s="4">
        <v>19</v>
      </c>
      <c r="D804" s="4" t="str">
        <f>VLOOKUP(JOYERIA_JPV[[#This Row],[ID_PRODUCTOS]],PRODUCTOS[#All],2,0)</f>
        <v>Collares de Perlas Naturales</v>
      </c>
      <c r="E804" s="11" t="str">
        <f>VLOOKUP(JOYERIA_JPV[[#This Row],[ID_PRODUCTOS]],PRODUCTOS[#All],3,0)</f>
        <v>https://yanesmadrid.com/10619-large_default/collar-bolzano-perlas-plata-dorada.jpg</v>
      </c>
      <c r="F804">
        <v>10007</v>
      </c>
      <c r="G804" s="1" t="s">
        <v>53</v>
      </c>
      <c r="H804" s="1" t="str">
        <f>VLOOKUP(JOYERIA_JPV[[#This Row],[ID_VENDEDOR]],FOTO_VENDEDOR[#All],3,0)</f>
        <v>https://dl.dropbox.com/s/jveyj0btov87izo/A38.png</v>
      </c>
      <c r="I804">
        <v>40</v>
      </c>
      <c r="J804">
        <v>757.81</v>
      </c>
      <c r="K804">
        <v>950</v>
      </c>
      <c r="L804" s="2">
        <v>44635</v>
      </c>
    </row>
    <row r="805" spans="1:12" x14ac:dyDescent="0.25">
      <c r="A805">
        <v>804</v>
      </c>
      <c r="B805" t="s">
        <v>9</v>
      </c>
      <c r="C805" s="4">
        <v>20</v>
      </c>
      <c r="D805" s="4" t="str">
        <f>VLOOKUP(JOYERIA_JPV[[#This Row],[ID_PRODUCTOS]],PRODUCTOS[#All],2,0)</f>
        <v>Cadenas de Oro con Colgantes Personalizados</v>
      </c>
      <c r="E805" s="11" t="str">
        <f>VLOOKUP(JOYERIA_JPV[[#This Row],[ID_PRODUCTOS]],PRODUCTOS[#All],3,0)</f>
        <v>https://www.joyeriasanchez.com/50236-large_default/gargantilla-visalia-personalizada-oro-18k.jpg</v>
      </c>
      <c r="F805">
        <v>10008</v>
      </c>
      <c r="G805" s="1" t="s">
        <v>73</v>
      </c>
      <c r="H805" s="1" t="str">
        <f>VLOOKUP(JOYERIA_JPV[[#This Row],[ID_VENDEDOR]],FOTO_VENDEDOR[#All],3,0)</f>
        <v>https://dl.dropbox.com/s/z4geyw1u2psmm47/A16.png</v>
      </c>
      <c r="I805">
        <v>29</v>
      </c>
      <c r="J805">
        <v>211.41</v>
      </c>
      <c r="K805">
        <v>300</v>
      </c>
      <c r="L805" s="2">
        <v>44636</v>
      </c>
    </row>
    <row r="806" spans="1:12" x14ac:dyDescent="0.25">
      <c r="A806">
        <v>805</v>
      </c>
      <c r="B806" t="s">
        <v>11</v>
      </c>
      <c r="C806" s="4">
        <v>1</v>
      </c>
      <c r="D806" s="4" t="str">
        <f>VLOOKUP(JOYERIA_JPV[[#This Row],[ID_PRODUCTOS]],PRODUCTOS[#All],2,0)</f>
        <v>ANilloS de ORO 18k</v>
      </c>
      <c r="E806" s="11" t="str">
        <f>VLOOKUP(JOYERIA_JPV[[#This Row],[ID_PRODUCTOS]],PRODUCTOS[#All],3,0)</f>
        <v>https://i.pinimg.com/originals/99/f6/cc/99f6cc0f226be0aa4d25ea9959e06099.png</v>
      </c>
      <c r="F806">
        <v>10009</v>
      </c>
      <c r="G806" s="1" t="s">
        <v>57</v>
      </c>
      <c r="H806" s="1" t="str">
        <f>VLOOKUP(JOYERIA_JPV[[#This Row],[ID_VENDEDOR]],FOTO_VENDEDOR[#All],3,0)</f>
        <v>https://dl.dropbox.com/s/0jkab8w6ie0h91z/A42.png</v>
      </c>
      <c r="I806">
        <v>45</v>
      </c>
      <c r="J806">
        <v>1483.61</v>
      </c>
      <c r="K806">
        <v>2000</v>
      </c>
      <c r="L806" s="2">
        <v>44637</v>
      </c>
    </row>
    <row r="807" spans="1:12" x14ac:dyDescent="0.25">
      <c r="A807">
        <v>806</v>
      </c>
      <c r="B807" t="s">
        <v>14</v>
      </c>
      <c r="C807" s="4">
        <v>2</v>
      </c>
      <c r="D807" s="4" t="str">
        <f>VLOOKUP(JOYERIA_JPV[[#This Row],[ID_PRODUCTOS]],PRODUCTOS[#All],2,0)</f>
        <v>aReTes de PLATA 925</v>
      </c>
      <c r="E807" s="11" t="str">
        <f>VLOOKUP(JOYERIA_JPV[[#This Row],[ID_PRODUCTOS]],PRODUCTOS[#All],3,0)</f>
        <v>https://baroqoficial.com/cdn/shop/products/Aretesdeplata925.png?v=1643904073&amp;width=2048</v>
      </c>
      <c r="F807">
        <v>10001</v>
      </c>
      <c r="G807" s="1" t="s">
        <v>41</v>
      </c>
      <c r="H807" s="1" t="str">
        <f>VLOOKUP(JOYERIA_JPV[[#This Row],[ID_VENDEDOR]],FOTO_VENDEDOR[#All],3,0)</f>
        <v>https://dl.dropbox.com/s/4bz1xriny7ro04g/A40.png</v>
      </c>
      <c r="I807">
        <v>42</v>
      </c>
      <c r="J807">
        <v>1049.51</v>
      </c>
      <c r="K807">
        <v>1300</v>
      </c>
      <c r="L807" s="2">
        <v>44638</v>
      </c>
    </row>
    <row r="808" spans="1:12" x14ac:dyDescent="0.25">
      <c r="A808">
        <v>807</v>
      </c>
      <c r="B808" t="s">
        <v>12</v>
      </c>
      <c r="C808" s="4">
        <v>3</v>
      </c>
      <c r="D808" s="4" t="str">
        <f>VLOOKUP(JOYERIA_JPV[[#This Row],[ID_PRODUCTOS]],PRODUCTOS[#All],2,0)</f>
        <v>bRazaleteS de ORO BLANCO 14k</v>
      </c>
      <c r="E8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808">
        <v>10002</v>
      </c>
      <c r="G808" s="1" t="s">
        <v>43</v>
      </c>
      <c r="H808" s="1" t="str">
        <f>VLOOKUP(JOYERIA_JPV[[#This Row],[ID_VENDEDOR]],FOTO_VENDEDOR[#All],3,0)</f>
        <v>https://dl.dropbox.com/s/yxe96df3xrzoc4y/A44.png</v>
      </c>
      <c r="I808">
        <v>44</v>
      </c>
      <c r="J808">
        <v>966.38</v>
      </c>
      <c r="K808">
        <v>1200</v>
      </c>
      <c r="L808" s="2">
        <v>44639</v>
      </c>
    </row>
    <row r="809" spans="1:12" x14ac:dyDescent="0.25">
      <c r="A809">
        <v>808</v>
      </c>
      <c r="B809" t="s">
        <v>13</v>
      </c>
      <c r="C809" s="4">
        <v>4</v>
      </c>
      <c r="D809" s="4" t="str">
        <f>VLOOKUP(JOYERIA_JPV[[#This Row],[ID_PRODUCTOS]],PRODUCTOS[#All],2,0)</f>
        <v>CoLLaRes de ORO AMARILLO 18k con DIAMANTES</v>
      </c>
      <c r="E809" s="11" t="str">
        <f>VLOOKUP(JOYERIA_JPV[[#This Row],[ID_PRODUCTOS]],PRODUCTOS[#All],3,0)</f>
        <v>https://img.edenly.com/pt/40/precioso-secreto-n8__8047249_1.png</v>
      </c>
      <c r="F809">
        <v>10003</v>
      </c>
      <c r="G809" s="1" t="s">
        <v>45</v>
      </c>
      <c r="H809" s="1" t="str">
        <f>VLOOKUP(JOYERIA_JPV[[#This Row],[ID_VENDEDOR]],FOTO_VENDEDOR[#All],3,0)</f>
        <v>https://dl.dropboxusercontent.com/s/2lks10yyiurw2b0/A33.png</v>
      </c>
      <c r="I809">
        <v>13</v>
      </c>
      <c r="J809">
        <v>938.42</v>
      </c>
      <c r="K809">
        <v>1100</v>
      </c>
      <c r="L809" s="2">
        <v>44640</v>
      </c>
    </row>
    <row r="810" spans="1:12" x14ac:dyDescent="0.25">
      <c r="A810">
        <v>809</v>
      </c>
      <c r="B810" t="s">
        <v>9</v>
      </c>
      <c r="C810" s="4">
        <v>5</v>
      </c>
      <c r="D810" s="4" t="str">
        <f>VLOOKUP(JOYERIA_JPV[[#This Row],[ID_PRODUCTOS]],PRODUCTOS[#All],2,0)</f>
        <v>pUlseraS de PLATA RODIADA 925</v>
      </c>
      <c r="E8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810">
        <v>10004</v>
      </c>
      <c r="G810" s="1" t="s">
        <v>47</v>
      </c>
      <c r="H810" s="1" t="str">
        <f>VLOOKUP(JOYERIA_JPV[[#This Row],[ID_VENDEDOR]],FOTO_VENDEDOR[#All],3,0)</f>
        <v>https://dl.dropbox.com/s/zgx7g0h0mxubhao/A21.png</v>
      </c>
      <c r="I810">
        <v>41</v>
      </c>
      <c r="J810">
        <v>1053.78</v>
      </c>
      <c r="K810">
        <v>1500</v>
      </c>
      <c r="L810" s="2">
        <v>44641</v>
      </c>
    </row>
    <row r="811" spans="1:12" x14ac:dyDescent="0.25">
      <c r="A811">
        <v>810</v>
      </c>
      <c r="B811" t="s">
        <v>7</v>
      </c>
      <c r="C811" s="4">
        <v>6</v>
      </c>
      <c r="D811" s="4" t="str">
        <f>VLOOKUP(JOYERIA_JPV[[#This Row],[ID_PRODUCTOS]],PRODUCTOS[#All],2,0)</f>
        <v>broches de PLATINO con PIEDRAS PRECIO$AS</v>
      </c>
      <c r="E8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811">
        <v>10005</v>
      </c>
      <c r="G811" s="1" t="s">
        <v>49</v>
      </c>
      <c r="H811" s="1" t="str">
        <f>VLOOKUP(JOYERIA_JPV[[#This Row],[ID_VENDEDOR]],FOTO_VENDEDOR[#All],3,0)</f>
        <v>https://dl.dropboxusercontent.com/s/id0gj57k6z3m73q/A34.png</v>
      </c>
      <c r="I811">
        <v>25</v>
      </c>
      <c r="J811">
        <v>645.70000000000005</v>
      </c>
      <c r="K811">
        <v>900</v>
      </c>
      <c r="L811" s="2">
        <v>44642</v>
      </c>
    </row>
    <row r="812" spans="1:12" x14ac:dyDescent="0.25">
      <c r="A812">
        <v>811</v>
      </c>
      <c r="B812" t="s">
        <v>21</v>
      </c>
      <c r="C812" s="4">
        <v>7</v>
      </c>
      <c r="D812" s="4" t="str">
        <f>VLOOKUP(JOYERIA_JPV[[#This Row],[ID_PRODUCTOS]],PRODUCTOS[#All],2,0)</f>
        <v>caDEnas de ORO ROSA 10k</v>
      </c>
      <c r="E812" s="11" t="str">
        <f>VLOOKUP(JOYERIA_JPV[[#This Row],[ID_PRODUCTOS]],PRODUCTOS[#All],3,0)</f>
        <v>https://russiangold.com/78813-large_default/amarillo-italiano-14k-585-oro-nuevo-figaro-cadena-solida-cc042y.jpg</v>
      </c>
      <c r="F812">
        <v>10006</v>
      </c>
      <c r="G812" s="1" t="s">
        <v>51</v>
      </c>
      <c r="H812" s="1" t="str">
        <f>VLOOKUP(JOYERIA_JPV[[#This Row],[ID_VENDEDOR]],FOTO_VENDEDOR[#All],3,0)</f>
        <v>https://dl.dropbox.com/s/1f9hzgblcmuen4a/A10.png</v>
      </c>
      <c r="I812">
        <v>11</v>
      </c>
      <c r="J812">
        <v>1063.04</v>
      </c>
      <c r="K812">
        <v>1500</v>
      </c>
      <c r="L812" s="2">
        <v>44643</v>
      </c>
    </row>
    <row r="813" spans="1:12" x14ac:dyDescent="0.25">
      <c r="A813">
        <v>812</v>
      </c>
      <c r="B813" t="s">
        <v>21</v>
      </c>
      <c r="C813" s="4">
        <v>8</v>
      </c>
      <c r="D813" s="4" t="str">
        <f>VLOOKUP(JOYERIA_JPV[[#This Row],[ID_PRODUCTOS]],PRODUCTOS[#All],2,0)</f>
        <v>TObilleRas de ORO AMARILLO 14k</v>
      </c>
      <c r="E813" s="11" t="str">
        <f>VLOOKUP(JOYERIA_JPV[[#This Row],[ID_PRODUCTOS]],PRODUCTOS[#All],3,0)</f>
        <v>https://www.joseluisjoyerias.com/adm/files/FOTOS/PULSERA_ORO_JOSELUIS_718SPU24FK481A19_1.webp</v>
      </c>
      <c r="F813">
        <v>10007</v>
      </c>
      <c r="G813" s="1" t="s">
        <v>53</v>
      </c>
      <c r="H813" s="1" t="str">
        <f>VLOOKUP(JOYERIA_JPV[[#This Row],[ID_VENDEDOR]],FOTO_VENDEDOR[#All],3,0)</f>
        <v>https://dl.dropbox.com/s/jveyj0btov87izo/A38.png</v>
      </c>
      <c r="I813">
        <v>11</v>
      </c>
      <c r="J813">
        <v>938.42</v>
      </c>
      <c r="K813">
        <v>1100</v>
      </c>
      <c r="L813" s="2">
        <v>44644</v>
      </c>
    </row>
    <row r="814" spans="1:12" x14ac:dyDescent="0.25">
      <c r="A814">
        <v>813</v>
      </c>
      <c r="B814" t="s">
        <v>8</v>
      </c>
      <c r="C814" s="4">
        <v>9</v>
      </c>
      <c r="D814" s="4" t="str">
        <f>VLOOKUP(JOYERIA_JPV[[#This Row],[ID_PRODUCTOS]],PRODUCTOS[#All],2,0)</f>
        <v>CHARms de PLATA 925 CON INICIALES</v>
      </c>
      <c r="E8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814">
        <v>10008</v>
      </c>
      <c r="G814" s="1" t="s">
        <v>73</v>
      </c>
      <c r="H814" s="1" t="str">
        <f>VLOOKUP(JOYERIA_JPV[[#This Row],[ID_VENDEDOR]],FOTO_VENDEDOR[#All],3,0)</f>
        <v>https://dl.dropbox.com/s/z4geyw1u2psmm47/A16.png</v>
      </c>
      <c r="I814">
        <v>34</v>
      </c>
      <c r="J814">
        <v>836.75</v>
      </c>
      <c r="K814">
        <v>1000</v>
      </c>
      <c r="L814" s="2">
        <v>44645</v>
      </c>
    </row>
    <row r="815" spans="1:12" x14ac:dyDescent="0.25">
      <c r="A815">
        <v>814</v>
      </c>
      <c r="B815" t="s">
        <v>18</v>
      </c>
      <c r="C815" s="4">
        <v>10</v>
      </c>
      <c r="D815" s="4" t="str">
        <f>VLOOKUP(JOYERIA_JPV[[#This Row],[ID_PRODUCTOS]],PRODUCTOS[#All],2,0)</f>
        <v>meDalLoneS de ORO 18k CON FOTO</v>
      </c>
      <c r="E815" s="11" t="str">
        <f>VLOOKUP(JOYERIA_JPV[[#This Row],[ID_PRODUCTOS]],PRODUCTOS[#All],3,0)</f>
        <v>https://russiangold.com/111274-product_zoom/colgante-de-oro-rosa-rojo-14k-585-carretera-de-medusa-griega-cpn053r.jpg</v>
      </c>
      <c r="F815">
        <v>10009</v>
      </c>
      <c r="G815" s="1" t="s">
        <v>57</v>
      </c>
      <c r="H815" s="1" t="str">
        <f>VLOOKUP(JOYERIA_JPV[[#This Row],[ID_VENDEDOR]],FOTO_VENDEDOR[#All],3,0)</f>
        <v>https://dl.dropbox.com/s/0jkab8w6ie0h91z/A42.png</v>
      </c>
      <c r="I815">
        <v>38</v>
      </c>
      <c r="J815">
        <v>966.38</v>
      </c>
      <c r="K815">
        <v>1200</v>
      </c>
      <c r="L815" s="2">
        <v>44646</v>
      </c>
    </row>
    <row r="816" spans="1:12" x14ac:dyDescent="0.25">
      <c r="A816">
        <v>815</v>
      </c>
      <c r="B816" t="s">
        <v>7</v>
      </c>
      <c r="C816" s="4">
        <v>11</v>
      </c>
      <c r="D816" s="4" t="str">
        <f>VLOOKUP(JOYERIA_JPV[[#This Row],[ID_PRODUCTOS]],PRODUCTOS[#All],2,0)</f>
        <v>Relojes de Oro Amarillo 18k</v>
      </c>
      <c r="E816" s="11" t="str">
        <f>VLOOKUP(JOYERIA_JPV[[#This Row],[ID_PRODUCTOS]],PRODUCTOS[#All],3,0)</f>
        <v>https://zlotychlopak.pl/104676-large_default/amarillo-14k-585-oro-reloj-de-pulsera-para-senora-geneve-lw078ydglbw008y.jpg</v>
      </c>
      <c r="F816">
        <v>10001</v>
      </c>
      <c r="G816" s="1" t="s">
        <v>41</v>
      </c>
      <c r="H816" s="1" t="str">
        <f>VLOOKUP(JOYERIA_JPV[[#This Row],[ID_VENDEDOR]],FOTO_VENDEDOR[#All],3,0)</f>
        <v>https://dl.dropbox.com/s/4bz1xriny7ro04g/A40.png</v>
      </c>
      <c r="I816">
        <v>37</v>
      </c>
      <c r="J816">
        <v>638.27</v>
      </c>
      <c r="K816">
        <v>800</v>
      </c>
      <c r="L816" s="2">
        <v>44647</v>
      </c>
    </row>
    <row r="817" spans="1:12" x14ac:dyDescent="0.25">
      <c r="A817">
        <v>816</v>
      </c>
      <c r="B817" t="s">
        <v>7</v>
      </c>
      <c r="C817" s="4">
        <v>12</v>
      </c>
      <c r="D817" s="4" t="str">
        <f>VLOOKUP(JOYERIA_JPV[[#This Row],[ID_PRODUCTOS]],PRODUCTOS[#All],2,0)</f>
        <v>Cufflinks de Plata 925</v>
      </c>
      <c r="E817" s="11" t="str">
        <f>VLOOKUP(JOYERIA_JPV[[#This Row],[ID_PRODUCTOS]],PRODUCTOS[#All],3,0)</f>
        <v>https://www.mesaregalos.mx/wp-content/uploads/2021/08/Cufflinks_20Pliage_20_20Sterling_20silver_06753810000001_STQP.png</v>
      </c>
      <c r="F817">
        <v>10002</v>
      </c>
      <c r="G817" s="1" t="s">
        <v>43</v>
      </c>
      <c r="H817" s="1" t="str">
        <f>VLOOKUP(JOYERIA_JPV[[#This Row],[ID_VENDEDOR]],FOTO_VENDEDOR[#All],3,0)</f>
        <v>https://dl.dropbox.com/s/yxe96df3xrzoc4y/A44.png</v>
      </c>
      <c r="I817">
        <v>37</v>
      </c>
      <c r="J817">
        <v>1265.2</v>
      </c>
      <c r="K817">
        <v>1800</v>
      </c>
      <c r="L817" s="2">
        <v>44648</v>
      </c>
    </row>
    <row r="818" spans="1:12" x14ac:dyDescent="0.25">
      <c r="A818">
        <v>817</v>
      </c>
      <c r="B818" t="s">
        <v>21</v>
      </c>
      <c r="C818" s="4">
        <v>13</v>
      </c>
      <c r="D818" s="4" t="str">
        <f>VLOOKUP(JOYERIA_JPV[[#This Row],[ID_PRODUCTOS]],PRODUCTOS[#All],2,0)</f>
        <v>Pendientes de Diamantes en Oro Blanco 14k</v>
      </c>
      <c r="E818" s="11" t="str">
        <f>VLOOKUP(JOYERIA_JPV[[#This Row],[ID_PRODUCTOS]],PRODUCTOS[#All],3,0)</f>
        <v>https://i.pinimg.com/originals/ef/2f/1e/ef2f1e78cb0658f1626038cefbdca0f7.png</v>
      </c>
      <c r="F818">
        <v>10003</v>
      </c>
      <c r="G818" s="1" t="s">
        <v>45</v>
      </c>
      <c r="H818" s="1" t="str">
        <f>VLOOKUP(JOYERIA_JPV[[#This Row],[ID_VENDEDOR]],FOTO_VENDEDOR[#All],3,0)</f>
        <v>https://dl.dropboxusercontent.com/s/2lks10yyiurw2b0/A33.png</v>
      </c>
      <c r="I818">
        <v>11</v>
      </c>
      <c r="J818">
        <v>352.49</v>
      </c>
      <c r="K818">
        <v>500</v>
      </c>
      <c r="L818" s="2">
        <v>44649</v>
      </c>
    </row>
    <row r="819" spans="1:12" x14ac:dyDescent="0.25">
      <c r="A819">
        <v>818</v>
      </c>
      <c r="B819" t="s">
        <v>11</v>
      </c>
      <c r="C819" s="4">
        <v>14</v>
      </c>
      <c r="D819" s="4" t="str">
        <f>VLOOKUP(JOYERIA_JPV[[#This Row],[ID_PRODUCTOS]],PRODUCTOS[#All],2,0)</f>
        <v>Anillos de Compromiso con Diamante</v>
      </c>
      <c r="E819" s="11" t="str">
        <f>VLOOKUP(JOYERIA_JPV[[#This Row],[ID_PRODUCTOS]],PRODUCTOS[#All],3,0)</f>
        <v>https://www.elrubi.es/wp-content/uploads/2019/03/Anillo-de-compromiso-con-piedra-diamante-1.png</v>
      </c>
      <c r="F819">
        <v>10004</v>
      </c>
      <c r="G819" s="1" t="s">
        <v>47</v>
      </c>
      <c r="H819" s="1" t="str">
        <f>VLOOKUP(JOYERIA_JPV[[#This Row],[ID_VENDEDOR]],FOTO_VENDEDOR[#All],3,0)</f>
        <v>https://dl.dropbox.com/s/zgx7g0h0mxubhao/A21.png</v>
      </c>
      <c r="I819">
        <v>45</v>
      </c>
      <c r="J819">
        <v>938.42</v>
      </c>
      <c r="K819">
        <v>1100</v>
      </c>
      <c r="L819" s="2">
        <v>44650</v>
      </c>
    </row>
    <row r="820" spans="1:12" x14ac:dyDescent="0.25">
      <c r="A820">
        <v>819</v>
      </c>
      <c r="B820" t="s">
        <v>24</v>
      </c>
      <c r="C820" s="4">
        <v>15</v>
      </c>
      <c r="D820" s="4" t="str">
        <f>VLOOKUP(JOYERIA_JPV[[#This Row],[ID_PRODUCTOS]],PRODUCTOS[#All],2,0)</f>
        <v>Brazaletes de Cuero con Detalles en Plata</v>
      </c>
      <c r="E820" s="11" t="str">
        <f>VLOOKUP(JOYERIA_JPV[[#This Row],[ID_PRODUCTOS]],PRODUCTOS[#All],3,0)</f>
        <v>https://global.zancangioielli.com/11031-large_default/pulsera-zancan-de-plata-y-piel-con-pluma.jpg</v>
      </c>
      <c r="F820">
        <v>10005</v>
      </c>
      <c r="G820" s="1" t="s">
        <v>49</v>
      </c>
      <c r="H820" s="1" t="str">
        <f>VLOOKUP(JOYERIA_JPV[[#This Row],[ID_VENDEDOR]],FOTO_VENDEDOR[#All],3,0)</f>
        <v>https://dl.dropboxusercontent.com/s/id0gj57k6z3m73q/A34.png</v>
      </c>
      <c r="I820">
        <v>28</v>
      </c>
      <c r="J820">
        <v>572.95000000000005</v>
      </c>
      <c r="K820">
        <v>800</v>
      </c>
      <c r="L820" s="2">
        <v>44651</v>
      </c>
    </row>
    <row r="821" spans="1:12" x14ac:dyDescent="0.25">
      <c r="A821">
        <v>820</v>
      </c>
      <c r="B821" t="s">
        <v>21</v>
      </c>
      <c r="C821" s="4">
        <v>16</v>
      </c>
      <c r="D821" s="4" t="str">
        <f>VLOOKUP(JOYERIA_JPV[[#This Row],[ID_PRODUCTOS]],PRODUCTOS[#All],2,0)</f>
        <v>Relojes de Plata con Correa de Cuero</v>
      </c>
      <c r="E821" s="11" t="str">
        <f>VLOOKUP(JOYERIA_JPV[[#This Row],[ID_PRODUCTOS]],PRODUCTOS[#All],3,0)</f>
        <v>https://festina.cl/22062-large_default/timeless-chronograph-f16760-7-con-esfera-azul.jpg</v>
      </c>
      <c r="F821">
        <v>10006</v>
      </c>
      <c r="G821" s="1" t="s">
        <v>51</v>
      </c>
      <c r="H821" s="1" t="str">
        <f>VLOOKUP(JOYERIA_JPV[[#This Row],[ID_VENDEDOR]],FOTO_VENDEDOR[#All],3,0)</f>
        <v>https://dl.dropbox.com/s/1f9hzgblcmuen4a/A10.png</v>
      </c>
      <c r="I821">
        <v>11</v>
      </c>
      <c r="J821">
        <v>1667.47</v>
      </c>
      <c r="K821">
        <v>2200</v>
      </c>
      <c r="L821" s="2">
        <v>44652</v>
      </c>
    </row>
    <row r="822" spans="1:12" x14ac:dyDescent="0.25">
      <c r="A822">
        <v>821</v>
      </c>
      <c r="B822" t="s">
        <v>9</v>
      </c>
      <c r="C822" s="4">
        <v>17</v>
      </c>
      <c r="D822" s="4" t="str">
        <f>VLOOKUP(JOYERIA_JPV[[#This Row],[ID_PRODUCTOS]],PRODUCTOS[#All],2,0)</f>
        <v>Broches de Oro con Piedras Preciosas</v>
      </c>
      <c r="E8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822">
        <v>10007</v>
      </c>
      <c r="G822" s="1" t="s">
        <v>53</v>
      </c>
      <c r="H822" s="1" t="str">
        <f>VLOOKUP(JOYERIA_JPV[[#This Row],[ID_VENDEDOR]],FOTO_VENDEDOR[#All],3,0)</f>
        <v>https://dl.dropbox.com/s/jveyj0btov87izo/A38.png</v>
      </c>
      <c r="I822">
        <v>29</v>
      </c>
      <c r="J822">
        <v>216.19</v>
      </c>
      <c r="K822">
        <v>300</v>
      </c>
      <c r="L822" s="2">
        <v>44653</v>
      </c>
    </row>
    <row r="823" spans="1:12" x14ac:dyDescent="0.25">
      <c r="A823">
        <v>822</v>
      </c>
      <c r="B823" t="s">
        <v>10</v>
      </c>
      <c r="C823" s="4">
        <v>18</v>
      </c>
      <c r="D823" s="4" t="str">
        <f>VLOOKUP(JOYERIA_JPV[[#This Row],[ID_PRODUCTOS]],PRODUCTOS[#All],2,0)</f>
        <v>Anillos de Moda con Gemas Coloridas</v>
      </c>
      <c r="E8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823">
        <v>10008</v>
      </c>
      <c r="G823" s="1" t="s">
        <v>73</v>
      </c>
      <c r="H823" s="1" t="str">
        <f>VLOOKUP(JOYERIA_JPV[[#This Row],[ID_VENDEDOR]],FOTO_VENDEDOR[#All],3,0)</f>
        <v>https://dl.dropbox.com/s/z4geyw1u2psmm47/A16.png</v>
      </c>
      <c r="I823">
        <v>33</v>
      </c>
      <c r="J823">
        <v>1063.04</v>
      </c>
      <c r="K823">
        <v>1500</v>
      </c>
      <c r="L823" s="2">
        <v>44654</v>
      </c>
    </row>
    <row r="824" spans="1:12" x14ac:dyDescent="0.25">
      <c r="A824">
        <v>823</v>
      </c>
      <c r="B824" t="s">
        <v>6</v>
      </c>
      <c r="C824" s="4">
        <v>19</v>
      </c>
      <c r="D824" s="4" t="str">
        <f>VLOOKUP(JOYERIA_JPV[[#This Row],[ID_PRODUCTOS]],PRODUCTOS[#All],2,0)</f>
        <v>Collares de Perlas Naturales</v>
      </c>
      <c r="E824" s="11" t="str">
        <f>VLOOKUP(JOYERIA_JPV[[#This Row],[ID_PRODUCTOS]],PRODUCTOS[#All],3,0)</f>
        <v>https://yanesmadrid.com/10619-large_default/collar-bolzano-perlas-plata-dorada.jpg</v>
      </c>
      <c r="F824">
        <v>10009</v>
      </c>
      <c r="G824" s="1" t="s">
        <v>57</v>
      </c>
      <c r="H824" s="1" t="str">
        <f>VLOOKUP(JOYERIA_JPV[[#This Row],[ID_VENDEDOR]],FOTO_VENDEDOR[#All],3,0)</f>
        <v>https://dl.dropbox.com/s/0jkab8w6ie0h91z/A42.png</v>
      </c>
      <c r="I824">
        <v>41</v>
      </c>
      <c r="J824">
        <v>757.81</v>
      </c>
      <c r="K824">
        <v>950</v>
      </c>
      <c r="L824" s="2">
        <v>44655</v>
      </c>
    </row>
    <row r="825" spans="1:12" x14ac:dyDescent="0.25">
      <c r="A825">
        <v>824</v>
      </c>
      <c r="B825" t="s">
        <v>13</v>
      </c>
      <c r="C825" s="4">
        <v>20</v>
      </c>
      <c r="D825" s="4" t="str">
        <f>VLOOKUP(JOYERIA_JPV[[#This Row],[ID_PRODUCTOS]],PRODUCTOS[#All],2,0)</f>
        <v>Cadenas de Oro con Colgantes Personalizados</v>
      </c>
      <c r="E825" s="11" t="str">
        <f>VLOOKUP(JOYERIA_JPV[[#This Row],[ID_PRODUCTOS]],PRODUCTOS[#All],3,0)</f>
        <v>https://www.joyeriasanchez.com/50236-large_default/gargantilla-visalia-personalizada-oro-18k.jpg</v>
      </c>
      <c r="F825">
        <v>10001</v>
      </c>
      <c r="G825" s="1" t="s">
        <v>41</v>
      </c>
      <c r="H825" s="1" t="str">
        <f>VLOOKUP(JOYERIA_JPV[[#This Row],[ID_VENDEDOR]],FOTO_VENDEDOR[#All],3,0)</f>
        <v>https://dl.dropbox.com/s/4bz1xriny7ro04g/A40.png</v>
      </c>
      <c r="I825">
        <v>13</v>
      </c>
      <c r="J825">
        <v>211.41</v>
      </c>
      <c r="K825">
        <v>300</v>
      </c>
      <c r="L825" s="2">
        <v>44656</v>
      </c>
    </row>
    <row r="826" spans="1:12" x14ac:dyDescent="0.25">
      <c r="A826">
        <v>825</v>
      </c>
      <c r="B826" t="s">
        <v>6</v>
      </c>
      <c r="C826" s="4">
        <v>1</v>
      </c>
      <c r="D826" s="4" t="str">
        <f>VLOOKUP(JOYERIA_JPV[[#This Row],[ID_PRODUCTOS]],PRODUCTOS[#All],2,0)</f>
        <v>ANilloS de ORO 18k</v>
      </c>
      <c r="E826" s="11" t="str">
        <f>VLOOKUP(JOYERIA_JPV[[#This Row],[ID_PRODUCTOS]],PRODUCTOS[#All],3,0)</f>
        <v>https://i.pinimg.com/originals/99/f6/cc/99f6cc0f226be0aa4d25ea9959e06099.png</v>
      </c>
      <c r="F826">
        <v>10002</v>
      </c>
      <c r="G826" s="1" t="s">
        <v>43</v>
      </c>
      <c r="H826" s="1" t="str">
        <f>VLOOKUP(JOYERIA_JPV[[#This Row],[ID_VENDEDOR]],FOTO_VENDEDOR[#All],3,0)</f>
        <v>https://dl.dropbox.com/s/yxe96df3xrzoc4y/A44.png</v>
      </c>
      <c r="I826">
        <v>41</v>
      </c>
      <c r="J826">
        <v>1483.61</v>
      </c>
      <c r="K826">
        <v>2000</v>
      </c>
      <c r="L826" s="2">
        <v>44657</v>
      </c>
    </row>
    <row r="827" spans="1:12" x14ac:dyDescent="0.25">
      <c r="A827">
        <v>826</v>
      </c>
      <c r="B827" t="s">
        <v>18</v>
      </c>
      <c r="C827" s="4">
        <v>2</v>
      </c>
      <c r="D827" s="4" t="str">
        <f>VLOOKUP(JOYERIA_JPV[[#This Row],[ID_PRODUCTOS]],PRODUCTOS[#All],2,0)</f>
        <v>aReTes de PLATA 925</v>
      </c>
      <c r="E827" s="11" t="str">
        <f>VLOOKUP(JOYERIA_JPV[[#This Row],[ID_PRODUCTOS]],PRODUCTOS[#All],3,0)</f>
        <v>https://baroqoficial.com/cdn/shop/products/Aretesdeplata925.png?v=1643904073&amp;width=2048</v>
      </c>
      <c r="F827">
        <v>10003</v>
      </c>
      <c r="G827" s="1" t="s">
        <v>45</v>
      </c>
      <c r="H827" s="1" t="str">
        <f>VLOOKUP(JOYERIA_JPV[[#This Row],[ID_VENDEDOR]],FOTO_VENDEDOR[#All],3,0)</f>
        <v>https://dl.dropboxusercontent.com/s/2lks10yyiurw2b0/A33.png</v>
      </c>
      <c r="I827">
        <v>38</v>
      </c>
      <c r="J827">
        <v>1049.51</v>
      </c>
      <c r="K827">
        <v>1300</v>
      </c>
      <c r="L827" s="2">
        <v>44658</v>
      </c>
    </row>
    <row r="828" spans="1:12" x14ac:dyDescent="0.25">
      <c r="A828">
        <v>827</v>
      </c>
      <c r="B828" t="s">
        <v>5</v>
      </c>
      <c r="C828" s="4">
        <v>3</v>
      </c>
      <c r="D828" s="4" t="str">
        <f>VLOOKUP(JOYERIA_JPV[[#This Row],[ID_PRODUCTOS]],PRODUCTOS[#All],2,0)</f>
        <v>bRazaleteS de ORO BLANCO 14k</v>
      </c>
      <c r="E8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828">
        <v>10004</v>
      </c>
      <c r="G828" s="1" t="s">
        <v>47</v>
      </c>
      <c r="H828" s="1" t="str">
        <f>VLOOKUP(JOYERIA_JPV[[#This Row],[ID_VENDEDOR]],FOTO_VENDEDOR[#All],3,0)</f>
        <v>https://dl.dropbox.com/s/zgx7g0h0mxubhao/A21.png</v>
      </c>
      <c r="I828">
        <v>4</v>
      </c>
      <c r="J828">
        <v>966.38</v>
      </c>
      <c r="K828">
        <v>1200</v>
      </c>
      <c r="L828" s="2">
        <v>44659</v>
      </c>
    </row>
    <row r="829" spans="1:12" x14ac:dyDescent="0.25">
      <c r="A829">
        <v>828</v>
      </c>
      <c r="B829" t="s">
        <v>18</v>
      </c>
      <c r="C829" s="4">
        <v>4</v>
      </c>
      <c r="D829" s="4" t="str">
        <f>VLOOKUP(JOYERIA_JPV[[#This Row],[ID_PRODUCTOS]],PRODUCTOS[#All],2,0)</f>
        <v>CoLLaRes de ORO AMARILLO 18k con DIAMANTES</v>
      </c>
      <c r="E829" s="11" t="str">
        <f>VLOOKUP(JOYERIA_JPV[[#This Row],[ID_PRODUCTOS]],PRODUCTOS[#All],3,0)</f>
        <v>https://img.edenly.com/pt/40/precioso-secreto-n8__8047249_1.png</v>
      </c>
      <c r="F829">
        <v>10005</v>
      </c>
      <c r="G829" s="1" t="s">
        <v>49</v>
      </c>
      <c r="H829" s="1" t="str">
        <f>VLOOKUP(JOYERIA_JPV[[#This Row],[ID_VENDEDOR]],FOTO_VENDEDOR[#All],3,0)</f>
        <v>https://dl.dropboxusercontent.com/s/id0gj57k6z3m73q/A34.png</v>
      </c>
      <c r="I829">
        <v>38</v>
      </c>
      <c r="J829">
        <v>938.42</v>
      </c>
      <c r="K829">
        <v>1100</v>
      </c>
      <c r="L829" s="2">
        <v>44660</v>
      </c>
    </row>
    <row r="830" spans="1:12" x14ac:dyDescent="0.25">
      <c r="A830">
        <v>829</v>
      </c>
      <c r="B830" t="s">
        <v>10</v>
      </c>
      <c r="C830" s="4">
        <v>5</v>
      </c>
      <c r="D830" s="4" t="str">
        <f>VLOOKUP(JOYERIA_JPV[[#This Row],[ID_PRODUCTOS]],PRODUCTOS[#All],2,0)</f>
        <v>pUlseraS de PLATA RODIADA 925</v>
      </c>
      <c r="E8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830">
        <v>10006</v>
      </c>
      <c r="G830" s="1" t="s">
        <v>51</v>
      </c>
      <c r="H830" s="1" t="str">
        <f>VLOOKUP(JOYERIA_JPV[[#This Row],[ID_VENDEDOR]],FOTO_VENDEDOR[#All],3,0)</f>
        <v>https://dl.dropbox.com/s/1f9hzgblcmuen4a/A10.png</v>
      </c>
      <c r="I830">
        <v>33</v>
      </c>
      <c r="J830">
        <v>1053.78</v>
      </c>
      <c r="K830">
        <v>1500</v>
      </c>
      <c r="L830" s="2">
        <v>44661</v>
      </c>
    </row>
    <row r="831" spans="1:12" x14ac:dyDescent="0.25">
      <c r="A831">
        <v>830</v>
      </c>
      <c r="B831" t="s">
        <v>12</v>
      </c>
      <c r="C831" s="4">
        <v>6</v>
      </c>
      <c r="D831" s="4" t="str">
        <f>VLOOKUP(JOYERIA_JPV[[#This Row],[ID_PRODUCTOS]],PRODUCTOS[#All],2,0)</f>
        <v>broches de PLATINO con PIEDRAS PRECIO$AS</v>
      </c>
      <c r="E8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831">
        <v>10007</v>
      </c>
      <c r="G831" s="1" t="s">
        <v>53</v>
      </c>
      <c r="H831" s="1" t="str">
        <f>VLOOKUP(JOYERIA_JPV[[#This Row],[ID_VENDEDOR]],FOTO_VENDEDOR[#All],3,0)</f>
        <v>https://dl.dropbox.com/s/jveyj0btov87izo/A38.png</v>
      </c>
      <c r="I831">
        <v>44</v>
      </c>
      <c r="J831">
        <v>645.70000000000005</v>
      </c>
      <c r="K831">
        <v>900</v>
      </c>
      <c r="L831" s="2">
        <v>44662</v>
      </c>
    </row>
    <row r="832" spans="1:12" x14ac:dyDescent="0.25">
      <c r="A832">
        <v>831</v>
      </c>
      <c r="B832" t="s">
        <v>28</v>
      </c>
      <c r="C832" s="4">
        <v>7</v>
      </c>
      <c r="D832" s="4" t="str">
        <f>VLOOKUP(JOYERIA_JPV[[#This Row],[ID_PRODUCTOS]],PRODUCTOS[#All],2,0)</f>
        <v>caDEnas de ORO ROSA 10k</v>
      </c>
      <c r="E832" s="11" t="str">
        <f>VLOOKUP(JOYERIA_JPV[[#This Row],[ID_PRODUCTOS]],PRODUCTOS[#All],3,0)</f>
        <v>https://russiangold.com/78813-large_default/amarillo-italiano-14k-585-oro-nuevo-figaro-cadena-solida-cc042y.jpg</v>
      </c>
      <c r="F832">
        <v>10008</v>
      </c>
      <c r="G832" s="1" t="s">
        <v>73</v>
      </c>
      <c r="H832" s="1" t="str">
        <f>VLOOKUP(JOYERIA_JPV[[#This Row],[ID_VENDEDOR]],FOTO_VENDEDOR[#All],3,0)</f>
        <v>https://dl.dropbox.com/s/z4geyw1u2psmm47/A16.png</v>
      </c>
      <c r="I832">
        <v>28</v>
      </c>
      <c r="J832">
        <v>1063.04</v>
      </c>
      <c r="K832">
        <v>1500</v>
      </c>
      <c r="L832" s="2">
        <v>44663</v>
      </c>
    </row>
    <row r="833" spans="1:12" x14ac:dyDescent="0.25">
      <c r="A833">
        <v>832</v>
      </c>
      <c r="B833" t="s">
        <v>7</v>
      </c>
      <c r="C833" s="4">
        <v>8</v>
      </c>
      <c r="D833" s="4" t="str">
        <f>VLOOKUP(JOYERIA_JPV[[#This Row],[ID_PRODUCTOS]],PRODUCTOS[#All],2,0)</f>
        <v>TObilleRas de ORO AMARILLO 14k</v>
      </c>
      <c r="E833" s="11" t="str">
        <f>VLOOKUP(JOYERIA_JPV[[#This Row],[ID_PRODUCTOS]],PRODUCTOS[#All],3,0)</f>
        <v>https://www.joseluisjoyerias.com/adm/files/FOTOS/PULSERA_ORO_JOSELUIS_718SPU24FK481A19_1.webp</v>
      </c>
      <c r="F833">
        <v>10009</v>
      </c>
      <c r="G833" s="1" t="s">
        <v>57</v>
      </c>
      <c r="H833" s="1" t="str">
        <f>VLOOKUP(JOYERIA_JPV[[#This Row],[ID_VENDEDOR]],FOTO_VENDEDOR[#All],3,0)</f>
        <v>https://dl.dropbox.com/s/0jkab8w6ie0h91z/A42.png</v>
      </c>
      <c r="I833">
        <v>37</v>
      </c>
      <c r="J833">
        <v>938.42</v>
      </c>
      <c r="K833">
        <v>1100</v>
      </c>
      <c r="L833" s="2">
        <v>44664</v>
      </c>
    </row>
    <row r="834" spans="1:12" x14ac:dyDescent="0.25">
      <c r="A834">
        <v>833</v>
      </c>
      <c r="B834" t="s">
        <v>9</v>
      </c>
      <c r="C834" s="4">
        <v>9</v>
      </c>
      <c r="D834" s="4" t="str">
        <f>VLOOKUP(JOYERIA_JPV[[#This Row],[ID_PRODUCTOS]],PRODUCTOS[#All],2,0)</f>
        <v>CHARms de PLATA 925 CON INICIALES</v>
      </c>
      <c r="E8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834">
        <v>10001</v>
      </c>
      <c r="G834" s="1" t="s">
        <v>41</v>
      </c>
      <c r="H834" s="1" t="str">
        <f>VLOOKUP(JOYERIA_JPV[[#This Row],[ID_VENDEDOR]],FOTO_VENDEDOR[#All],3,0)</f>
        <v>https://dl.dropbox.com/s/4bz1xriny7ro04g/A40.png</v>
      </c>
      <c r="I834">
        <v>41</v>
      </c>
      <c r="J834">
        <v>836.75</v>
      </c>
      <c r="K834">
        <v>1000</v>
      </c>
      <c r="L834" s="2">
        <v>44665</v>
      </c>
    </row>
    <row r="835" spans="1:12" x14ac:dyDescent="0.25">
      <c r="A835">
        <v>834</v>
      </c>
      <c r="B835" t="s">
        <v>9</v>
      </c>
      <c r="C835" s="4">
        <v>10</v>
      </c>
      <c r="D835" s="4" t="str">
        <f>VLOOKUP(JOYERIA_JPV[[#This Row],[ID_PRODUCTOS]],PRODUCTOS[#All],2,0)</f>
        <v>meDalLoneS de ORO 18k CON FOTO</v>
      </c>
      <c r="E835" s="11" t="str">
        <f>VLOOKUP(JOYERIA_JPV[[#This Row],[ID_PRODUCTOS]],PRODUCTOS[#All],3,0)</f>
        <v>https://russiangold.com/111274-product_zoom/colgante-de-oro-rosa-rojo-14k-585-carretera-de-medusa-griega-cpn053r.jpg</v>
      </c>
      <c r="F835">
        <v>10002</v>
      </c>
      <c r="G835" s="1" t="s">
        <v>43</v>
      </c>
      <c r="H835" s="1" t="str">
        <f>VLOOKUP(JOYERIA_JPV[[#This Row],[ID_VENDEDOR]],FOTO_VENDEDOR[#All],3,0)</f>
        <v>https://dl.dropbox.com/s/yxe96df3xrzoc4y/A44.png</v>
      </c>
      <c r="I835">
        <v>41</v>
      </c>
      <c r="J835">
        <v>966.38</v>
      </c>
      <c r="K835">
        <v>1200</v>
      </c>
      <c r="L835" s="2">
        <v>44666</v>
      </c>
    </row>
    <row r="836" spans="1:12" x14ac:dyDescent="0.25">
      <c r="A836">
        <v>835</v>
      </c>
      <c r="B836" t="s">
        <v>9</v>
      </c>
      <c r="C836" s="4">
        <v>11</v>
      </c>
      <c r="D836" s="4" t="str">
        <f>VLOOKUP(JOYERIA_JPV[[#This Row],[ID_PRODUCTOS]],PRODUCTOS[#All],2,0)</f>
        <v>Relojes de Oro Amarillo 18k</v>
      </c>
      <c r="E836" s="11" t="str">
        <f>VLOOKUP(JOYERIA_JPV[[#This Row],[ID_PRODUCTOS]],PRODUCTOS[#All],3,0)</f>
        <v>https://zlotychlopak.pl/104676-large_default/amarillo-14k-585-oro-reloj-de-pulsera-para-senora-geneve-lw078ydglbw008y.jpg</v>
      </c>
      <c r="F836">
        <v>10003</v>
      </c>
      <c r="G836" s="1" t="s">
        <v>45</v>
      </c>
      <c r="H836" s="1" t="str">
        <f>VLOOKUP(JOYERIA_JPV[[#This Row],[ID_VENDEDOR]],FOTO_VENDEDOR[#All],3,0)</f>
        <v>https://dl.dropboxusercontent.com/s/2lks10yyiurw2b0/A33.png</v>
      </c>
      <c r="I836">
        <v>29</v>
      </c>
      <c r="J836">
        <v>638.27</v>
      </c>
      <c r="K836">
        <v>800</v>
      </c>
      <c r="L836" s="2">
        <v>44667</v>
      </c>
    </row>
    <row r="837" spans="1:12" x14ac:dyDescent="0.25">
      <c r="A837">
        <v>836</v>
      </c>
      <c r="B837" t="s">
        <v>26</v>
      </c>
      <c r="C837" s="4">
        <v>12</v>
      </c>
      <c r="D837" s="4" t="str">
        <f>VLOOKUP(JOYERIA_JPV[[#This Row],[ID_PRODUCTOS]],PRODUCTOS[#All],2,0)</f>
        <v>Cufflinks de Plata 925</v>
      </c>
      <c r="E837" s="11" t="str">
        <f>VLOOKUP(JOYERIA_JPV[[#This Row],[ID_PRODUCTOS]],PRODUCTOS[#All],3,0)</f>
        <v>https://www.mesaregalos.mx/wp-content/uploads/2021/08/Cufflinks_20Pliage_20_20Sterling_20silver_06753810000001_STQP.png</v>
      </c>
      <c r="F837">
        <v>10004</v>
      </c>
      <c r="G837" s="1" t="s">
        <v>47</v>
      </c>
      <c r="H837" s="1" t="str">
        <f>VLOOKUP(JOYERIA_JPV[[#This Row],[ID_VENDEDOR]],FOTO_VENDEDOR[#All],3,0)</f>
        <v>https://dl.dropbox.com/s/zgx7g0h0mxubhao/A21.png</v>
      </c>
      <c r="I837">
        <v>36</v>
      </c>
      <c r="J837">
        <v>1265.2</v>
      </c>
      <c r="K837">
        <v>1800</v>
      </c>
      <c r="L837" s="2">
        <v>44668</v>
      </c>
    </row>
    <row r="838" spans="1:12" x14ac:dyDescent="0.25">
      <c r="A838">
        <v>837</v>
      </c>
      <c r="B838" t="s">
        <v>18</v>
      </c>
      <c r="C838" s="4">
        <v>13</v>
      </c>
      <c r="D838" s="4" t="str">
        <f>VLOOKUP(JOYERIA_JPV[[#This Row],[ID_PRODUCTOS]],PRODUCTOS[#All],2,0)</f>
        <v>Pendientes de Diamantes en Oro Blanco 14k</v>
      </c>
      <c r="E838" s="11" t="str">
        <f>VLOOKUP(JOYERIA_JPV[[#This Row],[ID_PRODUCTOS]],PRODUCTOS[#All],3,0)</f>
        <v>https://i.pinimg.com/originals/ef/2f/1e/ef2f1e78cb0658f1626038cefbdca0f7.png</v>
      </c>
      <c r="F838">
        <v>10005</v>
      </c>
      <c r="G838" s="1" t="s">
        <v>49</v>
      </c>
      <c r="H838" s="1" t="str">
        <f>VLOOKUP(JOYERIA_JPV[[#This Row],[ID_VENDEDOR]],FOTO_VENDEDOR[#All],3,0)</f>
        <v>https://dl.dropboxusercontent.com/s/id0gj57k6z3m73q/A34.png</v>
      </c>
      <c r="I838">
        <v>38</v>
      </c>
      <c r="J838">
        <v>352.49</v>
      </c>
      <c r="K838">
        <v>500</v>
      </c>
      <c r="L838" s="2">
        <v>44669</v>
      </c>
    </row>
    <row r="839" spans="1:12" x14ac:dyDescent="0.25">
      <c r="A839">
        <v>838</v>
      </c>
      <c r="B839" t="s">
        <v>28</v>
      </c>
      <c r="C839" s="4">
        <v>14</v>
      </c>
      <c r="D839" s="4" t="str">
        <f>VLOOKUP(JOYERIA_JPV[[#This Row],[ID_PRODUCTOS]],PRODUCTOS[#All],2,0)</f>
        <v>Anillos de Compromiso con Diamante</v>
      </c>
      <c r="E839" s="11" t="str">
        <f>VLOOKUP(JOYERIA_JPV[[#This Row],[ID_PRODUCTOS]],PRODUCTOS[#All],3,0)</f>
        <v>https://www.elrubi.es/wp-content/uploads/2019/03/Anillo-de-compromiso-con-piedra-diamante-1.png</v>
      </c>
      <c r="F839">
        <v>10006</v>
      </c>
      <c r="G839" s="1" t="s">
        <v>51</v>
      </c>
      <c r="H839" s="1" t="str">
        <f>VLOOKUP(JOYERIA_JPV[[#This Row],[ID_VENDEDOR]],FOTO_VENDEDOR[#All],3,0)</f>
        <v>https://dl.dropbox.com/s/1f9hzgblcmuen4a/A10.png</v>
      </c>
      <c r="I839">
        <v>28</v>
      </c>
      <c r="J839">
        <v>938.42</v>
      </c>
      <c r="K839">
        <v>1100</v>
      </c>
      <c r="L839" s="2">
        <v>44670</v>
      </c>
    </row>
    <row r="840" spans="1:12" x14ac:dyDescent="0.25">
      <c r="A840">
        <v>839</v>
      </c>
      <c r="B840" t="s">
        <v>22</v>
      </c>
      <c r="C840" s="4">
        <v>15</v>
      </c>
      <c r="D840" s="4" t="str">
        <f>VLOOKUP(JOYERIA_JPV[[#This Row],[ID_PRODUCTOS]],PRODUCTOS[#All],2,0)</f>
        <v>Brazaletes de Cuero con Detalles en Plata</v>
      </c>
      <c r="E840" s="11" t="str">
        <f>VLOOKUP(JOYERIA_JPV[[#This Row],[ID_PRODUCTOS]],PRODUCTOS[#All],3,0)</f>
        <v>https://global.zancangioielli.com/11031-large_default/pulsera-zancan-de-plata-y-piel-con-pluma.jpg</v>
      </c>
      <c r="F840">
        <v>10007</v>
      </c>
      <c r="G840" s="1" t="s">
        <v>53</v>
      </c>
      <c r="H840" s="1" t="str">
        <f>VLOOKUP(JOYERIA_JPV[[#This Row],[ID_VENDEDOR]],FOTO_VENDEDOR[#All],3,0)</f>
        <v>https://dl.dropbox.com/s/jveyj0btov87izo/A38.png</v>
      </c>
      <c r="I840">
        <v>3</v>
      </c>
      <c r="J840">
        <v>572.95000000000005</v>
      </c>
      <c r="K840">
        <v>800</v>
      </c>
      <c r="L840" s="2">
        <v>44671</v>
      </c>
    </row>
    <row r="841" spans="1:12" x14ac:dyDescent="0.25">
      <c r="A841">
        <v>840</v>
      </c>
      <c r="B841" t="s">
        <v>15</v>
      </c>
      <c r="C841" s="4">
        <v>16</v>
      </c>
      <c r="D841" s="4" t="str">
        <f>VLOOKUP(JOYERIA_JPV[[#This Row],[ID_PRODUCTOS]],PRODUCTOS[#All],2,0)</f>
        <v>Relojes de Plata con Correa de Cuero</v>
      </c>
      <c r="E841" s="11" t="str">
        <f>VLOOKUP(JOYERIA_JPV[[#This Row],[ID_PRODUCTOS]],PRODUCTOS[#All],3,0)</f>
        <v>https://festina.cl/22062-large_default/timeless-chronograph-f16760-7-con-esfera-azul.jpg</v>
      </c>
      <c r="F841">
        <v>10008</v>
      </c>
      <c r="G841" s="1" t="s">
        <v>73</v>
      </c>
      <c r="H841" s="1" t="str">
        <f>VLOOKUP(JOYERIA_JPV[[#This Row],[ID_VENDEDOR]],FOTO_VENDEDOR[#All],3,0)</f>
        <v>https://dl.dropbox.com/s/z4geyw1u2psmm47/A16.png</v>
      </c>
      <c r="I841">
        <v>5</v>
      </c>
      <c r="J841">
        <v>1667.47</v>
      </c>
      <c r="K841">
        <v>2200</v>
      </c>
      <c r="L841" s="2">
        <v>44672</v>
      </c>
    </row>
    <row r="842" spans="1:12" x14ac:dyDescent="0.25">
      <c r="A842">
        <v>841</v>
      </c>
      <c r="B842" t="s">
        <v>6</v>
      </c>
      <c r="C842" s="4">
        <v>17</v>
      </c>
      <c r="D842" s="4" t="str">
        <f>VLOOKUP(JOYERIA_JPV[[#This Row],[ID_PRODUCTOS]],PRODUCTOS[#All],2,0)</f>
        <v>Broches de Oro con Piedras Preciosas</v>
      </c>
      <c r="E8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842">
        <v>10009</v>
      </c>
      <c r="G842" s="1" t="s">
        <v>57</v>
      </c>
      <c r="H842" s="1" t="str">
        <f>VLOOKUP(JOYERIA_JPV[[#This Row],[ID_VENDEDOR]],FOTO_VENDEDOR[#All],3,0)</f>
        <v>https://dl.dropbox.com/s/0jkab8w6ie0h91z/A42.png</v>
      </c>
      <c r="I842">
        <v>6</v>
      </c>
      <c r="J842">
        <v>216.19</v>
      </c>
      <c r="K842">
        <v>300</v>
      </c>
      <c r="L842" s="2">
        <v>44673</v>
      </c>
    </row>
    <row r="843" spans="1:12" x14ac:dyDescent="0.25">
      <c r="A843">
        <v>842</v>
      </c>
      <c r="B843" t="s">
        <v>25</v>
      </c>
      <c r="C843" s="4">
        <v>18</v>
      </c>
      <c r="D843" s="4" t="str">
        <f>VLOOKUP(JOYERIA_JPV[[#This Row],[ID_PRODUCTOS]],PRODUCTOS[#All],2,0)</f>
        <v>Anillos de Moda con Gemas Coloridas</v>
      </c>
      <c r="E8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843">
        <v>10001</v>
      </c>
      <c r="G843" s="1" t="s">
        <v>41</v>
      </c>
      <c r="H843" s="1" t="str">
        <f>VLOOKUP(JOYERIA_JPV[[#This Row],[ID_VENDEDOR]],FOTO_VENDEDOR[#All],3,0)</f>
        <v>https://dl.dropbox.com/s/4bz1xriny7ro04g/A40.png</v>
      </c>
      <c r="I843">
        <v>1</v>
      </c>
      <c r="J843">
        <v>1063.04</v>
      </c>
      <c r="K843">
        <v>1500</v>
      </c>
      <c r="L843" s="2">
        <v>44674</v>
      </c>
    </row>
    <row r="844" spans="1:12" x14ac:dyDescent="0.25">
      <c r="A844">
        <v>843</v>
      </c>
      <c r="B844" t="s">
        <v>20</v>
      </c>
      <c r="C844" s="4">
        <v>19</v>
      </c>
      <c r="D844" s="4" t="str">
        <f>VLOOKUP(JOYERIA_JPV[[#This Row],[ID_PRODUCTOS]],PRODUCTOS[#All],2,0)</f>
        <v>Collares de Perlas Naturales</v>
      </c>
      <c r="E844" s="11" t="str">
        <f>VLOOKUP(JOYERIA_JPV[[#This Row],[ID_PRODUCTOS]],PRODUCTOS[#All],3,0)</f>
        <v>https://yanesmadrid.com/10619-large_default/collar-bolzano-perlas-plata-dorada.jpg</v>
      </c>
      <c r="F844">
        <v>10002</v>
      </c>
      <c r="G844" s="1" t="s">
        <v>43</v>
      </c>
      <c r="H844" s="1" t="str">
        <f>VLOOKUP(JOYERIA_JPV[[#This Row],[ID_VENDEDOR]],FOTO_VENDEDOR[#All],3,0)</f>
        <v>https://dl.dropbox.com/s/yxe96df3xrzoc4y/A44.png</v>
      </c>
      <c r="I844">
        <v>3</v>
      </c>
      <c r="J844">
        <v>757.81</v>
      </c>
      <c r="K844">
        <v>950</v>
      </c>
      <c r="L844" s="2">
        <v>44675</v>
      </c>
    </row>
    <row r="845" spans="1:12" x14ac:dyDescent="0.25">
      <c r="A845">
        <v>844</v>
      </c>
      <c r="B845" t="s">
        <v>27</v>
      </c>
      <c r="C845" s="4">
        <v>20</v>
      </c>
      <c r="D845" s="4" t="str">
        <f>VLOOKUP(JOYERIA_JPV[[#This Row],[ID_PRODUCTOS]],PRODUCTOS[#All],2,0)</f>
        <v>Cadenas de Oro con Colgantes Personalizados</v>
      </c>
      <c r="E845" s="11" t="str">
        <f>VLOOKUP(JOYERIA_JPV[[#This Row],[ID_PRODUCTOS]],PRODUCTOS[#All],3,0)</f>
        <v>https://www.joyeriasanchez.com/50236-large_default/gargantilla-visalia-personalizada-oro-18k.jpg</v>
      </c>
      <c r="F845">
        <v>10003</v>
      </c>
      <c r="G845" s="1" t="s">
        <v>45</v>
      </c>
      <c r="H845" s="1" t="str">
        <f>VLOOKUP(JOYERIA_JPV[[#This Row],[ID_VENDEDOR]],FOTO_VENDEDOR[#All],3,0)</f>
        <v>https://dl.dropboxusercontent.com/s/2lks10yyiurw2b0/A33.png</v>
      </c>
      <c r="I845">
        <v>3</v>
      </c>
      <c r="J845">
        <v>211.41</v>
      </c>
      <c r="K845">
        <v>300</v>
      </c>
      <c r="L845" s="2">
        <v>44676</v>
      </c>
    </row>
    <row r="846" spans="1:12" x14ac:dyDescent="0.25">
      <c r="A846">
        <v>845</v>
      </c>
      <c r="B846" t="s">
        <v>22</v>
      </c>
      <c r="C846" s="4">
        <v>1</v>
      </c>
      <c r="D846" s="4" t="str">
        <f>VLOOKUP(JOYERIA_JPV[[#This Row],[ID_PRODUCTOS]],PRODUCTOS[#All],2,0)</f>
        <v>ANilloS de ORO 18k</v>
      </c>
      <c r="E846" s="11" t="str">
        <f>VLOOKUP(JOYERIA_JPV[[#This Row],[ID_PRODUCTOS]],PRODUCTOS[#All],3,0)</f>
        <v>https://i.pinimg.com/originals/99/f6/cc/99f6cc0f226be0aa4d25ea9959e06099.png</v>
      </c>
      <c r="F846">
        <v>10004</v>
      </c>
      <c r="G846" s="1" t="s">
        <v>47</v>
      </c>
      <c r="H846" s="1" t="str">
        <f>VLOOKUP(JOYERIA_JPV[[#This Row],[ID_VENDEDOR]],FOTO_VENDEDOR[#All],3,0)</f>
        <v>https://dl.dropbox.com/s/zgx7g0h0mxubhao/A21.png</v>
      </c>
      <c r="I846">
        <v>6</v>
      </c>
      <c r="J846">
        <v>1483.61</v>
      </c>
      <c r="K846">
        <v>2000</v>
      </c>
      <c r="L846" s="2">
        <v>44677</v>
      </c>
    </row>
    <row r="847" spans="1:12" x14ac:dyDescent="0.25">
      <c r="A847">
        <v>846</v>
      </c>
      <c r="B847" t="s">
        <v>14</v>
      </c>
      <c r="C847" s="4">
        <v>2</v>
      </c>
      <c r="D847" s="4" t="str">
        <f>VLOOKUP(JOYERIA_JPV[[#This Row],[ID_PRODUCTOS]],PRODUCTOS[#All],2,0)</f>
        <v>aReTes de PLATA 925</v>
      </c>
      <c r="E847" s="11" t="str">
        <f>VLOOKUP(JOYERIA_JPV[[#This Row],[ID_PRODUCTOS]],PRODUCTOS[#All],3,0)</f>
        <v>https://baroqoficial.com/cdn/shop/products/Aretesdeplata925.png?v=1643904073&amp;width=2048</v>
      </c>
      <c r="F847">
        <v>10005</v>
      </c>
      <c r="G847" s="1" t="s">
        <v>49</v>
      </c>
      <c r="H847" s="1" t="str">
        <f>VLOOKUP(JOYERIA_JPV[[#This Row],[ID_VENDEDOR]],FOTO_VENDEDOR[#All],3,0)</f>
        <v>https://dl.dropboxusercontent.com/s/id0gj57k6z3m73q/A34.png</v>
      </c>
      <c r="I847">
        <v>10</v>
      </c>
      <c r="J847">
        <v>1049.51</v>
      </c>
      <c r="K847">
        <v>1300</v>
      </c>
      <c r="L847" s="2">
        <v>44678</v>
      </c>
    </row>
    <row r="848" spans="1:12" x14ac:dyDescent="0.25">
      <c r="A848">
        <v>847</v>
      </c>
      <c r="B848" t="s">
        <v>7</v>
      </c>
      <c r="C848" s="4">
        <v>3</v>
      </c>
      <c r="D848" s="4" t="str">
        <f>VLOOKUP(JOYERIA_JPV[[#This Row],[ID_PRODUCTOS]],PRODUCTOS[#All],2,0)</f>
        <v>bRazaleteS de ORO BLANCO 14k</v>
      </c>
      <c r="E8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848">
        <v>10006</v>
      </c>
      <c r="G848" s="1" t="s">
        <v>51</v>
      </c>
      <c r="H848" s="1" t="str">
        <f>VLOOKUP(JOYERIA_JPV[[#This Row],[ID_VENDEDOR]],FOTO_VENDEDOR[#All],3,0)</f>
        <v>https://dl.dropbox.com/s/1f9hzgblcmuen4a/A10.png</v>
      </c>
      <c r="I848">
        <v>6</v>
      </c>
      <c r="J848">
        <v>966.38</v>
      </c>
      <c r="K848">
        <v>1200</v>
      </c>
      <c r="L848" s="2">
        <v>44679</v>
      </c>
    </row>
    <row r="849" spans="1:12" x14ac:dyDescent="0.25">
      <c r="A849">
        <v>848</v>
      </c>
      <c r="B849" t="s">
        <v>8</v>
      </c>
      <c r="C849" s="4">
        <v>4</v>
      </c>
      <c r="D849" s="4" t="str">
        <f>VLOOKUP(JOYERIA_JPV[[#This Row],[ID_PRODUCTOS]],PRODUCTOS[#All],2,0)</f>
        <v>CoLLaRes de ORO AMARILLO 18k con DIAMANTES</v>
      </c>
      <c r="E849" s="11" t="str">
        <f>VLOOKUP(JOYERIA_JPV[[#This Row],[ID_PRODUCTOS]],PRODUCTOS[#All],3,0)</f>
        <v>https://img.edenly.com/pt/40/precioso-secreto-n8__8047249_1.png</v>
      </c>
      <c r="F849">
        <v>10007</v>
      </c>
      <c r="G849" s="1" t="s">
        <v>53</v>
      </c>
      <c r="H849" s="1" t="str">
        <f>VLOOKUP(JOYERIA_JPV[[#This Row],[ID_VENDEDOR]],FOTO_VENDEDOR[#All],3,0)</f>
        <v>https://dl.dropbox.com/s/jveyj0btov87izo/A38.png</v>
      </c>
      <c r="I849">
        <v>5</v>
      </c>
      <c r="J849">
        <v>938.42</v>
      </c>
      <c r="K849">
        <v>1100</v>
      </c>
      <c r="L849" s="2">
        <v>44680</v>
      </c>
    </row>
    <row r="850" spans="1:12" x14ac:dyDescent="0.25">
      <c r="A850">
        <v>849</v>
      </c>
      <c r="B850" t="s">
        <v>24</v>
      </c>
      <c r="C850" s="4">
        <v>5</v>
      </c>
      <c r="D850" s="4" t="str">
        <f>VLOOKUP(JOYERIA_JPV[[#This Row],[ID_PRODUCTOS]],PRODUCTOS[#All],2,0)</f>
        <v>pUlseraS de PLATA RODIADA 925</v>
      </c>
      <c r="E8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850">
        <v>10008</v>
      </c>
      <c r="G850" s="1" t="s">
        <v>73</v>
      </c>
      <c r="H850" s="1" t="str">
        <f>VLOOKUP(JOYERIA_JPV[[#This Row],[ID_VENDEDOR]],FOTO_VENDEDOR[#All],3,0)</f>
        <v>https://dl.dropbox.com/s/z4geyw1u2psmm47/A16.png</v>
      </c>
      <c r="I850">
        <v>2</v>
      </c>
      <c r="J850">
        <v>1053.78</v>
      </c>
      <c r="K850">
        <v>1500</v>
      </c>
      <c r="L850" s="2">
        <v>44681</v>
      </c>
    </row>
    <row r="851" spans="1:12" x14ac:dyDescent="0.25">
      <c r="A851">
        <v>850</v>
      </c>
      <c r="B851" t="s">
        <v>15</v>
      </c>
      <c r="C851" s="4">
        <v>6</v>
      </c>
      <c r="D851" s="4" t="str">
        <f>VLOOKUP(JOYERIA_JPV[[#This Row],[ID_PRODUCTOS]],PRODUCTOS[#All],2,0)</f>
        <v>broches de PLATINO con PIEDRAS PRECIO$AS</v>
      </c>
      <c r="E8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851">
        <v>10009</v>
      </c>
      <c r="G851" s="1" t="s">
        <v>57</v>
      </c>
      <c r="H851" s="1" t="str">
        <f>VLOOKUP(JOYERIA_JPV[[#This Row],[ID_VENDEDOR]],FOTO_VENDEDOR[#All],3,0)</f>
        <v>https://dl.dropbox.com/s/0jkab8w6ie0h91z/A42.png</v>
      </c>
      <c r="I851">
        <v>8</v>
      </c>
      <c r="J851">
        <v>645.70000000000005</v>
      </c>
      <c r="K851">
        <v>900</v>
      </c>
      <c r="L851" s="2">
        <v>44682</v>
      </c>
    </row>
    <row r="852" spans="1:12" x14ac:dyDescent="0.25">
      <c r="A852">
        <v>851</v>
      </c>
      <c r="B852" t="s">
        <v>8</v>
      </c>
      <c r="C852" s="4">
        <v>7</v>
      </c>
      <c r="D852" s="4" t="str">
        <f>VLOOKUP(JOYERIA_JPV[[#This Row],[ID_PRODUCTOS]],PRODUCTOS[#All],2,0)</f>
        <v>caDEnas de ORO ROSA 10k</v>
      </c>
      <c r="E852" s="11" t="str">
        <f>VLOOKUP(JOYERIA_JPV[[#This Row],[ID_PRODUCTOS]],PRODUCTOS[#All],3,0)</f>
        <v>https://russiangold.com/78813-large_default/amarillo-italiano-14k-585-oro-nuevo-figaro-cadena-solida-cc042y.jpg</v>
      </c>
      <c r="F852">
        <v>10001</v>
      </c>
      <c r="G852" s="1" t="s">
        <v>41</v>
      </c>
      <c r="H852" s="1" t="str">
        <f>VLOOKUP(JOYERIA_JPV[[#This Row],[ID_VENDEDOR]],FOTO_VENDEDOR[#All],3,0)</f>
        <v>https://dl.dropbox.com/s/4bz1xriny7ro04g/A40.png</v>
      </c>
      <c r="I852">
        <v>7</v>
      </c>
      <c r="J852">
        <v>1063.04</v>
      </c>
      <c r="K852">
        <v>1500</v>
      </c>
      <c r="L852" s="2">
        <v>44683</v>
      </c>
    </row>
    <row r="853" spans="1:12" x14ac:dyDescent="0.25">
      <c r="A853">
        <v>852</v>
      </c>
      <c r="B853" t="s">
        <v>26</v>
      </c>
      <c r="C853" s="4">
        <v>8</v>
      </c>
      <c r="D853" s="4" t="str">
        <f>VLOOKUP(JOYERIA_JPV[[#This Row],[ID_PRODUCTOS]],PRODUCTOS[#All],2,0)</f>
        <v>TObilleRas de ORO AMARILLO 14k</v>
      </c>
      <c r="E853" s="11" t="str">
        <f>VLOOKUP(JOYERIA_JPV[[#This Row],[ID_PRODUCTOS]],PRODUCTOS[#All],3,0)</f>
        <v>https://www.joseluisjoyerias.com/adm/files/FOTOS/PULSERA_ORO_JOSELUIS_718SPU24FK481A19_1.webp</v>
      </c>
      <c r="F853">
        <v>10002</v>
      </c>
      <c r="G853" s="1" t="s">
        <v>43</v>
      </c>
      <c r="H853" s="1" t="str">
        <f>VLOOKUP(JOYERIA_JPV[[#This Row],[ID_VENDEDOR]],FOTO_VENDEDOR[#All],3,0)</f>
        <v>https://dl.dropbox.com/s/yxe96df3xrzoc4y/A44.png</v>
      </c>
      <c r="I853">
        <v>8</v>
      </c>
      <c r="J853">
        <v>938.42</v>
      </c>
      <c r="K853">
        <v>1100</v>
      </c>
      <c r="L853" s="2">
        <v>44684</v>
      </c>
    </row>
    <row r="854" spans="1:12" x14ac:dyDescent="0.25">
      <c r="A854">
        <v>853</v>
      </c>
      <c r="B854" t="s">
        <v>17</v>
      </c>
      <c r="C854" s="4">
        <v>9</v>
      </c>
      <c r="D854" s="4" t="str">
        <f>VLOOKUP(JOYERIA_JPV[[#This Row],[ID_PRODUCTOS]],PRODUCTOS[#All],2,0)</f>
        <v>CHARms de PLATA 925 CON INICIALES</v>
      </c>
      <c r="E8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854">
        <v>10003</v>
      </c>
      <c r="G854" s="1" t="s">
        <v>45</v>
      </c>
      <c r="H854" s="1" t="str">
        <f>VLOOKUP(JOYERIA_JPV[[#This Row],[ID_VENDEDOR]],FOTO_VENDEDOR[#All],3,0)</f>
        <v>https://dl.dropboxusercontent.com/s/2lks10yyiurw2b0/A33.png</v>
      </c>
      <c r="I854">
        <v>3</v>
      </c>
      <c r="J854">
        <v>836.75</v>
      </c>
      <c r="K854">
        <v>1000</v>
      </c>
      <c r="L854" s="2">
        <v>44685</v>
      </c>
    </row>
    <row r="855" spans="1:12" x14ac:dyDescent="0.25">
      <c r="A855">
        <v>854</v>
      </c>
      <c r="B855" t="s">
        <v>8</v>
      </c>
      <c r="C855" s="4">
        <v>10</v>
      </c>
      <c r="D855" s="4" t="str">
        <f>VLOOKUP(JOYERIA_JPV[[#This Row],[ID_PRODUCTOS]],PRODUCTOS[#All],2,0)</f>
        <v>meDalLoneS de ORO 18k CON FOTO</v>
      </c>
      <c r="E855" s="11" t="str">
        <f>VLOOKUP(JOYERIA_JPV[[#This Row],[ID_PRODUCTOS]],PRODUCTOS[#All],3,0)</f>
        <v>https://russiangold.com/111274-product_zoom/colgante-de-oro-rosa-rojo-14k-585-carretera-de-medusa-griega-cpn053r.jpg</v>
      </c>
      <c r="F855">
        <v>10004</v>
      </c>
      <c r="G855" s="1" t="s">
        <v>47</v>
      </c>
      <c r="H855" s="1" t="str">
        <f>VLOOKUP(JOYERIA_JPV[[#This Row],[ID_VENDEDOR]],FOTO_VENDEDOR[#All],3,0)</f>
        <v>https://dl.dropbox.com/s/zgx7g0h0mxubhao/A21.png</v>
      </c>
      <c r="I855">
        <v>3</v>
      </c>
      <c r="J855">
        <v>966.38</v>
      </c>
      <c r="K855">
        <v>1200</v>
      </c>
      <c r="L855" s="2">
        <v>44686</v>
      </c>
    </row>
    <row r="856" spans="1:12" x14ac:dyDescent="0.25">
      <c r="A856">
        <v>855</v>
      </c>
      <c r="B856" t="s">
        <v>23</v>
      </c>
      <c r="C856" s="4">
        <v>11</v>
      </c>
      <c r="D856" s="4" t="str">
        <f>VLOOKUP(JOYERIA_JPV[[#This Row],[ID_PRODUCTOS]],PRODUCTOS[#All],2,0)</f>
        <v>Relojes de Oro Amarillo 18k</v>
      </c>
      <c r="E856" s="11" t="str">
        <f>VLOOKUP(JOYERIA_JPV[[#This Row],[ID_PRODUCTOS]],PRODUCTOS[#All],3,0)</f>
        <v>https://zlotychlopak.pl/104676-large_default/amarillo-14k-585-oro-reloj-de-pulsera-para-senora-geneve-lw078ydglbw008y.jpg</v>
      </c>
      <c r="F856">
        <v>10005</v>
      </c>
      <c r="G856" s="1" t="s">
        <v>49</v>
      </c>
      <c r="H856" s="1" t="str">
        <f>VLOOKUP(JOYERIA_JPV[[#This Row],[ID_VENDEDOR]],FOTO_VENDEDOR[#All],3,0)</f>
        <v>https://dl.dropboxusercontent.com/s/id0gj57k6z3m73q/A34.png</v>
      </c>
      <c r="I856">
        <v>10</v>
      </c>
      <c r="J856">
        <v>638.27</v>
      </c>
      <c r="K856">
        <v>800</v>
      </c>
      <c r="L856" s="2">
        <v>44687</v>
      </c>
    </row>
    <row r="857" spans="1:12" x14ac:dyDescent="0.25">
      <c r="A857">
        <v>856</v>
      </c>
      <c r="B857" t="s">
        <v>23</v>
      </c>
      <c r="C857" s="4">
        <v>12</v>
      </c>
      <c r="D857" s="4" t="str">
        <f>VLOOKUP(JOYERIA_JPV[[#This Row],[ID_PRODUCTOS]],PRODUCTOS[#All],2,0)</f>
        <v>Cufflinks de Plata 925</v>
      </c>
      <c r="E857" s="11" t="str">
        <f>VLOOKUP(JOYERIA_JPV[[#This Row],[ID_PRODUCTOS]],PRODUCTOS[#All],3,0)</f>
        <v>https://www.mesaregalos.mx/wp-content/uploads/2021/08/Cufflinks_20Pliage_20_20Sterling_20silver_06753810000001_STQP.png</v>
      </c>
      <c r="F857">
        <v>10006</v>
      </c>
      <c r="G857" s="1" t="s">
        <v>51</v>
      </c>
      <c r="H857" s="1" t="str">
        <f>VLOOKUP(JOYERIA_JPV[[#This Row],[ID_VENDEDOR]],FOTO_VENDEDOR[#All],3,0)</f>
        <v>https://dl.dropbox.com/s/1f9hzgblcmuen4a/A10.png</v>
      </c>
      <c r="I857">
        <v>9</v>
      </c>
      <c r="J857">
        <v>1265.2</v>
      </c>
      <c r="K857">
        <v>1800</v>
      </c>
      <c r="L857" s="2">
        <v>44688</v>
      </c>
    </row>
    <row r="858" spans="1:12" x14ac:dyDescent="0.25">
      <c r="A858">
        <v>857</v>
      </c>
      <c r="B858" t="s">
        <v>29</v>
      </c>
      <c r="C858" s="4">
        <v>13</v>
      </c>
      <c r="D858" s="4" t="str">
        <f>VLOOKUP(JOYERIA_JPV[[#This Row],[ID_PRODUCTOS]],PRODUCTOS[#All],2,0)</f>
        <v>Pendientes de Diamantes en Oro Blanco 14k</v>
      </c>
      <c r="E858" s="11" t="str">
        <f>VLOOKUP(JOYERIA_JPV[[#This Row],[ID_PRODUCTOS]],PRODUCTOS[#All],3,0)</f>
        <v>https://i.pinimg.com/originals/ef/2f/1e/ef2f1e78cb0658f1626038cefbdca0f7.png</v>
      </c>
      <c r="F858">
        <v>10007</v>
      </c>
      <c r="G858" s="1" t="s">
        <v>53</v>
      </c>
      <c r="H858" s="1" t="str">
        <f>VLOOKUP(JOYERIA_JPV[[#This Row],[ID_VENDEDOR]],FOTO_VENDEDOR[#All],3,0)</f>
        <v>https://dl.dropbox.com/s/jveyj0btov87izo/A38.png</v>
      </c>
      <c r="I858">
        <v>3</v>
      </c>
      <c r="J858">
        <v>352.49</v>
      </c>
      <c r="K858">
        <v>500</v>
      </c>
      <c r="L858" s="2">
        <v>44689</v>
      </c>
    </row>
    <row r="859" spans="1:12" x14ac:dyDescent="0.25">
      <c r="A859">
        <v>858</v>
      </c>
      <c r="B859" t="s">
        <v>7</v>
      </c>
      <c r="C859" s="4">
        <v>14</v>
      </c>
      <c r="D859" s="4" t="str">
        <f>VLOOKUP(JOYERIA_JPV[[#This Row],[ID_PRODUCTOS]],PRODUCTOS[#All],2,0)</f>
        <v>Anillos de Compromiso con Diamante</v>
      </c>
      <c r="E859" s="11" t="str">
        <f>VLOOKUP(JOYERIA_JPV[[#This Row],[ID_PRODUCTOS]],PRODUCTOS[#All],3,0)</f>
        <v>https://www.elrubi.es/wp-content/uploads/2019/03/Anillo-de-compromiso-con-piedra-diamante-1.png</v>
      </c>
      <c r="F859">
        <v>10008</v>
      </c>
      <c r="G859" s="1" t="s">
        <v>73</v>
      </c>
      <c r="H859" s="1" t="str">
        <f>VLOOKUP(JOYERIA_JPV[[#This Row],[ID_VENDEDOR]],FOTO_VENDEDOR[#All],3,0)</f>
        <v>https://dl.dropbox.com/s/z4geyw1u2psmm47/A16.png</v>
      </c>
      <c r="I859">
        <v>8</v>
      </c>
      <c r="J859">
        <v>938.42</v>
      </c>
      <c r="K859">
        <v>1100</v>
      </c>
      <c r="L859" s="2">
        <v>44690</v>
      </c>
    </row>
    <row r="860" spans="1:12" x14ac:dyDescent="0.25">
      <c r="A860">
        <v>859</v>
      </c>
      <c r="B860" t="s">
        <v>14</v>
      </c>
      <c r="C860" s="4">
        <v>15</v>
      </c>
      <c r="D860" s="4" t="str">
        <f>VLOOKUP(JOYERIA_JPV[[#This Row],[ID_PRODUCTOS]],PRODUCTOS[#All],2,0)</f>
        <v>Brazaletes de Cuero con Detalles en Plata</v>
      </c>
      <c r="E860" s="11" t="str">
        <f>VLOOKUP(JOYERIA_JPV[[#This Row],[ID_PRODUCTOS]],PRODUCTOS[#All],3,0)</f>
        <v>https://global.zancangioielli.com/11031-large_default/pulsera-zancan-de-plata-y-piel-con-pluma.jpg</v>
      </c>
      <c r="F860">
        <v>10009</v>
      </c>
      <c r="G860" s="1" t="s">
        <v>57</v>
      </c>
      <c r="H860" s="1" t="str">
        <f>VLOOKUP(JOYERIA_JPV[[#This Row],[ID_VENDEDOR]],FOTO_VENDEDOR[#All],3,0)</f>
        <v>https://dl.dropbox.com/s/0jkab8w6ie0h91z/A42.png</v>
      </c>
      <c r="I860">
        <v>2</v>
      </c>
      <c r="J860">
        <v>572.95000000000005</v>
      </c>
      <c r="K860">
        <v>800</v>
      </c>
      <c r="L860" s="2">
        <v>44691</v>
      </c>
    </row>
    <row r="861" spans="1:12" x14ac:dyDescent="0.25">
      <c r="A861">
        <v>860</v>
      </c>
      <c r="B861" t="s">
        <v>8</v>
      </c>
      <c r="C861" s="4">
        <v>16</v>
      </c>
      <c r="D861" s="4" t="str">
        <f>VLOOKUP(JOYERIA_JPV[[#This Row],[ID_PRODUCTOS]],PRODUCTOS[#All],2,0)</f>
        <v>Relojes de Plata con Correa de Cuero</v>
      </c>
      <c r="E861" s="11" t="str">
        <f>VLOOKUP(JOYERIA_JPV[[#This Row],[ID_PRODUCTOS]],PRODUCTOS[#All],3,0)</f>
        <v>https://festina.cl/22062-large_default/timeless-chronograph-f16760-7-con-esfera-azul.jpg</v>
      </c>
      <c r="F861">
        <v>10001</v>
      </c>
      <c r="G861" s="1" t="s">
        <v>41</v>
      </c>
      <c r="H861" s="1" t="str">
        <f>VLOOKUP(JOYERIA_JPV[[#This Row],[ID_VENDEDOR]],FOTO_VENDEDOR[#All],3,0)</f>
        <v>https://dl.dropbox.com/s/4bz1xriny7ro04g/A40.png</v>
      </c>
      <c r="I861">
        <v>2</v>
      </c>
      <c r="J861">
        <v>1667.47</v>
      </c>
      <c r="K861">
        <v>2200</v>
      </c>
      <c r="L861" s="2">
        <v>44692</v>
      </c>
    </row>
    <row r="862" spans="1:12" x14ac:dyDescent="0.25">
      <c r="A862">
        <v>861</v>
      </c>
      <c r="B862" t="s">
        <v>29</v>
      </c>
      <c r="C862" s="4">
        <v>17</v>
      </c>
      <c r="D862" s="4" t="str">
        <f>VLOOKUP(JOYERIA_JPV[[#This Row],[ID_PRODUCTOS]],PRODUCTOS[#All],2,0)</f>
        <v>Broches de Oro con Piedras Preciosas</v>
      </c>
      <c r="E8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862">
        <v>10002</v>
      </c>
      <c r="G862" s="1" t="s">
        <v>43</v>
      </c>
      <c r="H862" s="1" t="str">
        <f>VLOOKUP(JOYERIA_JPV[[#This Row],[ID_VENDEDOR]],FOTO_VENDEDOR[#All],3,0)</f>
        <v>https://dl.dropbox.com/s/yxe96df3xrzoc4y/A44.png</v>
      </c>
      <c r="I862">
        <v>1</v>
      </c>
      <c r="J862">
        <v>216.19</v>
      </c>
      <c r="K862">
        <v>300</v>
      </c>
      <c r="L862" s="2">
        <v>44693</v>
      </c>
    </row>
    <row r="863" spans="1:12" x14ac:dyDescent="0.25">
      <c r="A863">
        <v>862</v>
      </c>
      <c r="B863" t="s">
        <v>12</v>
      </c>
      <c r="C863" s="4">
        <v>18</v>
      </c>
      <c r="D863" s="4" t="str">
        <f>VLOOKUP(JOYERIA_JPV[[#This Row],[ID_PRODUCTOS]],PRODUCTOS[#All],2,0)</f>
        <v>Anillos de Moda con Gemas Coloridas</v>
      </c>
      <c r="E8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863">
        <v>10003</v>
      </c>
      <c r="G863" s="1" t="s">
        <v>45</v>
      </c>
      <c r="H863" s="1" t="str">
        <f>VLOOKUP(JOYERIA_JPV[[#This Row],[ID_VENDEDOR]],FOTO_VENDEDOR[#All],3,0)</f>
        <v>https://dl.dropboxusercontent.com/s/2lks10yyiurw2b0/A33.png</v>
      </c>
      <c r="I863">
        <v>3</v>
      </c>
      <c r="J863">
        <v>1063.04</v>
      </c>
      <c r="K863">
        <v>1500</v>
      </c>
      <c r="L863" s="2">
        <v>44694</v>
      </c>
    </row>
    <row r="864" spans="1:12" x14ac:dyDescent="0.25">
      <c r="A864">
        <v>863</v>
      </c>
      <c r="B864" t="s">
        <v>16</v>
      </c>
      <c r="C864" s="4">
        <v>19</v>
      </c>
      <c r="D864" s="4" t="str">
        <f>VLOOKUP(JOYERIA_JPV[[#This Row],[ID_PRODUCTOS]],PRODUCTOS[#All],2,0)</f>
        <v>Collares de Perlas Naturales</v>
      </c>
      <c r="E864" s="11" t="str">
        <f>VLOOKUP(JOYERIA_JPV[[#This Row],[ID_PRODUCTOS]],PRODUCTOS[#All],3,0)</f>
        <v>https://yanesmadrid.com/10619-large_default/collar-bolzano-perlas-plata-dorada.jpg</v>
      </c>
      <c r="F864">
        <v>10004</v>
      </c>
      <c r="G864" s="1" t="s">
        <v>47</v>
      </c>
      <c r="H864" s="1" t="str">
        <f>VLOOKUP(JOYERIA_JPV[[#This Row],[ID_VENDEDOR]],FOTO_VENDEDOR[#All],3,0)</f>
        <v>https://dl.dropbox.com/s/zgx7g0h0mxubhao/A21.png</v>
      </c>
      <c r="I864">
        <v>3</v>
      </c>
      <c r="J864">
        <v>757.81</v>
      </c>
      <c r="K864">
        <v>950</v>
      </c>
      <c r="L864" s="2">
        <v>44695</v>
      </c>
    </row>
    <row r="865" spans="1:12" x14ac:dyDescent="0.25">
      <c r="A865">
        <v>864</v>
      </c>
      <c r="B865" t="s">
        <v>27</v>
      </c>
      <c r="C865" s="4">
        <v>20</v>
      </c>
      <c r="D865" s="4" t="str">
        <f>VLOOKUP(JOYERIA_JPV[[#This Row],[ID_PRODUCTOS]],PRODUCTOS[#All],2,0)</f>
        <v>Cadenas de Oro con Colgantes Personalizados</v>
      </c>
      <c r="E865" s="11" t="str">
        <f>VLOOKUP(JOYERIA_JPV[[#This Row],[ID_PRODUCTOS]],PRODUCTOS[#All],3,0)</f>
        <v>https://www.joyeriasanchez.com/50236-large_default/gargantilla-visalia-personalizada-oro-18k.jpg</v>
      </c>
      <c r="F865">
        <v>10005</v>
      </c>
      <c r="G865" s="1" t="s">
        <v>49</v>
      </c>
      <c r="H865" s="1" t="str">
        <f>VLOOKUP(JOYERIA_JPV[[#This Row],[ID_VENDEDOR]],FOTO_VENDEDOR[#All],3,0)</f>
        <v>https://dl.dropboxusercontent.com/s/id0gj57k6z3m73q/A34.png</v>
      </c>
      <c r="I865">
        <v>9</v>
      </c>
      <c r="J865">
        <v>211.41</v>
      </c>
      <c r="K865">
        <v>300</v>
      </c>
      <c r="L865" s="2">
        <v>44696</v>
      </c>
    </row>
    <row r="866" spans="1:12" x14ac:dyDescent="0.25">
      <c r="A866">
        <v>865</v>
      </c>
      <c r="B866" t="s">
        <v>12</v>
      </c>
      <c r="C866" s="4">
        <v>1</v>
      </c>
      <c r="D866" s="4" t="str">
        <f>VLOOKUP(JOYERIA_JPV[[#This Row],[ID_PRODUCTOS]],PRODUCTOS[#All],2,0)</f>
        <v>ANilloS de ORO 18k</v>
      </c>
      <c r="E866" s="11" t="str">
        <f>VLOOKUP(JOYERIA_JPV[[#This Row],[ID_PRODUCTOS]],PRODUCTOS[#All],3,0)</f>
        <v>https://i.pinimg.com/originals/99/f6/cc/99f6cc0f226be0aa4d25ea9959e06099.png</v>
      </c>
      <c r="F866">
        <v>10006</v>
      </c>
      <c r="G866" s="1" t="s">
        <v>51</v>
      </c>
      <c r="H866" s="1" t="str">
        <f>VLOOKUP(JOYERIA_JPV[[#This Row],[ID_VENDEDOR]],FOTO_VENDEDOR[#All],3,0)</f>
        <v>https://dl.dropbox.com/s/1f9hzgblcmuen4a/A10.png</v>
      </c>
      <c r="I866">
        <v>3</v>
      </c>
      <c r="J866">
        <v>1483.61</v>
      </c>
      <c r="K866">
        <v>2000</v>
      </c>
      <c r="L866" s="2">
        <v>44697</v>
      </c>
    </row>
    <row r="867" spans="1:12" x14ac:dyDescent="0.25">
      <c r="A867">
        <v>866</v>
      </c>
      <c r="B867" t="s">
        <v>6</v>
      </c>
      <c r="C867" s="4">
        <v>2</v>
      </c>
      <c r="D867" s="4" t="str">
        <f>VLOOKUP(JOYERIA_JPV[[#This Row],[ID_PRODUCTOS]],PRODUCTOS[#All],2,0)</f>
        <v>aReTes de PLATA 925</v>
      </c>
      <c r="E867" s="11" t="str">
        <f>VLOOKUP(JOYERIA_JPV[[#This Row],[ID_PRODUCTOS]],PRODUCTOS[#All],3,0)</f>
        <v>https://baroqoficial.com/cdn/shop/products/Aretesdeplata925.png?v=1643904073&amp;width=2048</v>
      </c>
      <c r="F867">
        <v>10007</v>
      </c>
      <c r="G867" s="1" t="s">
        <v>53</v>
      </c>
      <c r="H867" s="1" t="str">
        <f>VLOOKUP(JOYERIA_JPV[[#This Row],[ID_VENDEDOR]],FOTO_VENDEDOR[#All],3,0)</f>
        <v>https://dl.dropbox.com/s/jveyj0btov87izo/A38.png</v>
      </c>
      <c r="I867">
        <v>7</v>
      </c>
      <c r="J867">
        <v>1049.51</v>
      </c>
      <c r="K867">
        <v>1300</v>
      </c>
      <c r="L867" s="2">
        <v>44698</v>
      </c>
    </row>
    <row r="868" spans="1:12" x14ac:dyDescent="0.25">
      <c r="A868">
        <v>867</v>
      </c>
      <c r="B868" t="s">
        <v>22</v>
      </c>
      <c r="C868" s="4">
        <v>3</v>
      </c>
      <c r="D868" s="4" t="str">
        <f>VLOOKUP(JOYERIA_JPV[[#This Row],[ID_PRODUCTOS]],PRODUCTOS[#All],2,0)</f>
        <v>bRazaleteS de ORO BLANCO 14k</v>
      </c>
      <c r="E8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868">
        <v>10008</v>
      </c>
      <c r="G868" s="1" t="s">
        <v>73</v>
      </c>
      <c r="H868" s="1" t="str">
        <f>VLOOKUP(JOYERIA_JPV[[#This Row],[ID_VENDEDOR]],FOTO_VENDEDOR[#All],3,0)</f>
        <v>https://dl.dropbox.com/s/z4geyw1u2psmm47/A16.png</v>
      </c>
      <c r="I868">
        <v>1</v>
      </c>
      <c r="J868">
        <v>966.38</v>
      </c>
      <c r="K868">
        <v>1200</v>
      </c>
      <c r="L868" s="2">
        <v>44699</v>
      </c>
    </row>
    <row r="869" spans="1:12" x14ac:dyDescent="0.25">
      <c r="A869">
        <v>868</v>
      </c>
      <c r="B869" t="s">
        <v>23</v>
      </c>
      <c r="C869" s="4">
        <v>4</v>
      </c>
      <c r="D869" s="4" t="str">
        <f>VLOOKUP(JOYERIA_JPV[[#This Row],[ID_PRODUCTOS]],PRODUCTOS[#All],2,0)</f>
        <v>CoLLaRes de ORO AMARILLO 18k con DIAMANTES</v>
      </c>
      <c r="E869" s="11" t="str">
        <f>VLOOKUP(JOYERIA_JPV[[#This Row],[ID_PRODUCTOS]],PRODUCTOS[#All],3,0)</f>
        <v>https://img.edenly.com/pt/40/precioso-secreto-n8__8047249_1.png</v>
      </c>
      <c r="F869">
        <v>10009</v>
      </c>
      <c r="G869" s="1" t="s">
        <v>57</v>
      </c>
      <c r="H869" s="1" t="str">
        <f>VLOOKUP(JOYERIA_JPV[[#This Row],[ID_VENDEDOR]],FOTO_VENDEDOR[#All],3,0)</f>
        <v>https://dl.dropbox.com/s/0jkab8w6ie0h91z/A42.png</v>
      </c>
      <c r="I869">
        <v>8</v>
      </c>
      <c r="J869">
        <v>938.42</v>
      </c>
      <c r="K869">
        <v>1100</v>
      </c>
      <c r="L869" s="2">
        <v>44700</v>
      </c>
    </row>
    <row r="870" spans="1:12" x14ac:dyDescent="0.25">
      <c r="A870">
        <v>869</v>
      </c>
      <c r="B870" t="s">
        <v>27</v>
      </c>
      <c r="C870" s="4">
        <v>5</v>
      </c>
      <c r="D870" s="4" t="str">
        <f>VLOOKUP(JOYERIA_JPV[[#This Row],[ID_PRODUCTOS]],PRODUCTOS[#All],2,0)</f>
        <v>pUlseraS de PLATA RODIADA 925</v>
      </c>
      <c r="E8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870">
        <v>10001</v>
      </c>
      <c r="G870" s="1" t="s">
        <v>41</v>
      </c>
      <c r="H870" s="1" t="str">
        <f>VLOOKUP(JOYERIA_JPV[[#This Row],[ID_VENDEDOR]],FOTO_VENDEDOR[#All],3,0)</f>
        <v>https://dl.dropbox.com/s/4bz1xriny7ro04g/A40.png</v>
      </c>
      <c r="I870">
        <v>3</v>
      </c>
      <c r="J870">
        <v>1053.78</v>
      </c>
      <c r="K870">
        <v>1500</v>
      </c>
      <c r="L870" s="2">
        <v>44701</v>
      </c>
    </row>
    <row r="871" spans="1:12" x14ac:dyDescent="0.25">
      <c r="A871">
        <v>870</v>
      </c>
      <c r="B871" t="s">
        <v>24</v>
      </c>
      <c r="C871" s="4">
        <v>6</v>
      </c>
      <c r="D871" s="4" t="str">
        <f>VLOOKUP(JOYERIA_JPV[[#This Row],[ID_PRODUCTOS]],PRODUCTOS[#All],2,0)</f>
        <v>broches de PLATINO con PIEDRAS PRECIO$AS</v>
      </c>
      <c r="E8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871">
        <v>10002</v>
      </c>
      <c r="G871" s="1" t="s">
        <v>43</v>
      </c>
      <c r="H871" s="1" t="str">
        <f>VLOOKUP(JOYERIA_JPV[[#This Row],[ID_VENDEDOR]],FOTO_VENDEDOR[#All],3,0)</f>
        <v>https://dl.dropbox.com/s/yxe96df3xrzoc4y/A44.png</v>
      </c>
      <c r="I871">
        <v>10</v>
      </c>
      <c r="J871">
        <v>645.70000000000005</v>
      </c>
      <c r="K871">
        <v>900</v>
      </c>
      <c r="L871" s="2">
        <v>44702</v>
      </c>
    </row>
    <row r="872" spans="1:12" x14ac:dyDescent="0.25">
      <c r="A872">
        <v>871</v>
      </c>
      <c r="B872" t="s">
        <v>5</v>
      </c>
      <c r="C872" s="4">
        <v>7</v>
      </c>
      <c r="D872" s="4" t="str">
        <f>VLOOKUP(JOYERIA_JPV[[#This Row],[ID_PRODUCTOS]],PRODUCTOS[#All],2,0)</f>
        <v>caDEnas de ORO ROSA 10k</v>
      </c>
      <c r="E872" s="11" t="str">
        <f>VLOOKUP(JOYERIA_JPV[[#This Row],[ID_PRODUCTOS]],PRODUCTOS[#All],3,0)</f>
        <v>https://russiangold.com/78813-large_default/amarillo-italiano-14k-585-oro-nuevo-figaro-cadena-solida-cc042y.jpg</v>
      </c>
      <c r="F872">
        <v>10003</v>
      </c>
      <c r="G872" s="1" t="s">
        <v>45</v>
      </c>
      <c r="H872" s="1" t="str">
        <f>VLOOKUP(JOYERIA_JPV[[#This Row],[ID_VENDEDOR]],FOTO_VENDEDOR[#All],3,0)</f>
        <v>https://dl.dropboxusercontent.com/s/2lks10yyiurw2b0/A33.png</v>
      </c>
      <c r="I872">
        <v>4</v>
      </c>
      <c r="J872">
        <v>1063.04</v>
      </c>
      <c r="K872">
        <v>1500</v>
      </c>
      <c r="L872" s="2">
        <v>44703</v>
      </c>
    </row>
    <row r="873" spans="1:12" x14ac:dyDescent="0.25">
      <c r="A873">
        <v>872</v>
      </c>
      <c r="B873" t="s">
        <v>16</v>
      </c>
      <c r="C873" s="4">
        <v>8</v>
      </c>
      <c r="D873" s="4" t="str">
        <f>VLOOKUP(JOYERIA_JPV[[#This Row],[ID_PRODUCTOS]],PRODUCTOS[#All],2,0)</f>
        <v>TObilleRas de ORO AMARILLO 14k</v>
      </c>
      <c r="E873" s="11" t="str">
        <f>VLOOKUP(JOYERIA_JPV[[#This Row],[ID_PRODUCTOS]],PRODUCTOS[#All],3,0)</f>
        <v>https://www.joseluisjoyerias.com/adm/files/FOTOS/PULSERA_ORO_JOSELUIS_718SPU24FK481A19_1.webp</v>
      </c>
      <c r="F873">
        <v>10004</v>
      </c>
      <c r="G873" s="1" t="s">
        <v>47</v>
      </c>
      <c r="H873" s="1" t="str">
        <f>VLOOKUP(JOYERIA_JPV[[#This Row],[ID_VENDEDOR]],FOTO_VENDEDOR[#All],3,0)</f>
        <v>https://dl.dropbox.com/s/zgx7g0h0mxubhao/A21.png</v>
      </c>
      <c r="I873">
        <v>6</v>
      </c>
      <c r="J873">
        <v>938.42</v>
      </c>
      <c r="K873">
        <v>1100</v>
      </c>
      <c r="L873" s="2">
        <v>44704</v>
      </c>
    </row>
    <row r="874" spans="1:12" x14ac:dyDescent="0.25">
      <c r="A874">
        <v>873</v>
      </c>
      <c r="B874" t="s">
        <v>5</v>
      </c>
      <c r="C874" s="4">
        <v>9</v>
      </c>
      <c r="D874" s="4" t="str">
        <f>VLOOKUP(JOYERIA_JPV[[#This Row],[ID_PRODUCTOS]],PRODUCTOS[#All],2,0)</f>
        <v>CHARms de PLATA 925 CON INICIALES</v>
      </c>
      <c r="E8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874">
        <v>10005</v>
      </c>
      <c r="G874" s="1" t="s">
        <v>49</v>
      </c>
      <c r="H874" s="1" t="str">
        <f>VLOOKUP(JOYERIA_JPV[[#This Row],[ID_VENDEDOR]],FOTO_VENDEDOR[#All],3,0)</f>
        <v>https://dl.dropboxusercontent.com/s/id0gj57k6z3m73q/A34.png</v>
      </c>
      <c r="I874">
        <v>5</v>
      </c>
      <c r="J874">
        <v>836.75</v>
      </c>
      <c r="K874">
        <v>1000</v>
      </c>
      <c r="L874" s="2">
        <v>44705</v>
      </c>
    </row>
    <row r="875" spans="1:12" x14ac:dyDescent="0.25">
      <c r="A875">
        <v>874</v>
      </c>
      <c r="B875" t="s">
        <v>16</v>
      </c>
      <c r="C875" s="4">
        <v>10</v>
      </c>
      <c r="D875" s="4" t="str">
        <f>VLOOKUP(JOYERIA_JPV[[#This Row],[ID_PRODUCTOS]],PRODUCTOS[#All],2,0)</f>
        <v>meDalLoneS de ORO 18k CON FOTO</v>
      </c>
      <c r="E875" s="11" t="str">
        <f>VLOOKUP(JOYERIA_JPV[[#This Row],[ID_PRODUCTOS]],PRODUCTOS[#All],3,0)</f>
        <v>https://russiangold.com/111274-product_zoom/colgante-de-oro-rosa-rojo-14k-585-carretera-de-medusa-griega-cpn053r.jpg</v>
      </c>
      <c r="F875">
        <v>10006</v>
      </c>
      <c r="G875" s="1" t="s">
        <v>51</v>
      </c>
      <c r="H875" s="1" t="str">
        <f>VLOOKUP(JOYERIA_JPV[[#This Row],[ID_VENDEDOR]],FOTO_VENDEDOR[#All],3,0)</f>
        <v>https://dl.dropbox.com/s/1f9hzgblcmuen4a/A10.png</v>
      </c>
      <c r="I875">
        <v>1</v>
      </c>
      <c r="J875">
        <v>966.38</v>
      </c>
      <c r="K875">
        <v>1200</v>
      </c>
      <c r="L875" s="2">
        <v>44706</v>
      </c>
    </row>
    <row r="876" spans="1:12" x14ac:dyDescent="0.25">
      <c r="A876">
        <v>875</v>
      </c>
      <c r="B876" t="s">
        <v>11</v>
      </c>
      <c r="C876" s="4">
        <v>11</v>
      </c>
      <c r="D876" s="4" t="str">
        <f>VLOOKUP(JOYERIA_JPV[[#This Row],[ID_PRODUCTOS]],PRODUCTOS[#All],2,0)</f>
        <v>Relojes de Oro Amarillo 18k</v>
      </c>
      <c r="E876" s="11" t="str">
        <f>VLOOKUP(JOYERIA_JPV[[#This Row],[ID_PRODUCTOS]],PRODUCTOS[#All],3,0)</f>
        <v>https://zlotychlopak.pl/104676-large_default/amarillo-14k-585-oro-reloj-de-pulsera-para-senora-geneve-lw078ydglbw008y.jpg</v>
      </c>
      <c r="F876">
        <v>10007</v>
      </c>
      <c r="G876" s="1" t="s">
        <v>53</v>
      </c>
      <c r="H876" s="1" t="str">
        <f>VLOOKUP(JOYERIA_JPV[[#This Row],[ID_VENDEDOR]],FOTO_VENDEDOR[#All],3,0)</f>
        <v>https://dl.dropbox.com/s/jveyj0btov87izo/A38.png</v>
      </c>
      <c r="I876">
        <v>7</v>
      </c>
      <c r="J876">
        <v>638.27</v>
      </c>
      <c r="K876">
        <v>800</v>
      </c>
      <c r="L876" s="2">
        <v>44707</v>
      </c>
    </row>
    <row r="877" spans="1:12" x14ac:dyDescent="0.25">
      <c r="A877">
        <v>876</v>
      </c>
      <c r="B877" t="s">
        <v>13</v>
      </c>
      <c r="C877" s="4">
        <v>12</v>
      </c>
      <c r="D877" s="4" t="str">
        <f>VLOOKUP(JOYERIA_JPV[[#This Row],[ID_PRODUCTOS]],PRODUCTOS[#All],2,0)</f>
        <v>Cufflinks de Plata 925</v>
      </c>
      <c r="E877" s="11" t="str">
        <f>VLOOKUP(JOYERIA_JPV[[#This Row],[ID_PRODUCTOS]],PRODUCTOS[#All],3,0)</f>
        <v>https://www.mesaregalos.mx/wp-content/uploads/2021/08/Cufflinks_20Pliage_20_20Sterling_20silver_06753810000001_STQP.png</v>
      </c>
      <c r="F877">
        <v>10008</v>
      </c>
      <c r="G877" s="1" t="s">
        <v>73</v>
      </c>
      <c r="H877" s="1" t="str">
        <f>VLOOKUP(JOYERIA_JPV[[#This Row],[ID_VENDEDOR]],FOTO_VENDEDOR[#All],3,0)</f>
        <v>https://dl.dropbox.com/s/z4geyw1u2psmm47/A16.png</v>
      </c>
      <c r="I877">
        <v>6</v>
      </c>
      <c r="J877">
        <v>1265.2</v>
      </c>
      <c r="K877">
        <v>1800</v>
      </c>
      <c r="L877" s="2">
        <v>44708</v>
      </c>
    </row>
    <row r="878" spans="1:12" x14ac:dyDescent="0.25">
      <c r="A878">
        <v>877</v>
      </c>
      <c r="B878" t="s">
        <v>17</v>
      </c>
      <c r="C878" s="4">
        <v>13</v>
      </c>
      <c r="D878" s="4" t="str">
        <f>VLOOKUP(JOYERIA_JPV[[#This Row],[ID_PRODUCTOS]],PRODUCTOS[#All],2,0)</f>
        <v>Pendientes de Diamantes en Oro Blanco 14k</v>
      </c>
      <c r="E878" s="11" t="str">
        <f>VLOOKUP(JOYERIA_JPV[[#This Row],[ID_PRODUCTOS]],PRODUCTOS[#All],3,0)</f>
        <v>https://i.pinimg.com/originals/ef/2f/1e/ef2f1e78cb0658f1626038cefbdca0f7.png</v>
      </c>
      <c r="F878">
        <v>10009</v>
      </c>
      <c r="G878" s="1" t="s">
        <v>57</v>
      </c>
      <c r="H878" s="1" t="str">
        <f>VLOOKUP(JOYERIA_JPV[[#This Row],[ID_VENDEDOR]],FOTO_VENDEDOR[#All],3,0)</f>
        <v>https://dl.dropbox.com/s/0jkab8w6ie0h91z/A42.png</v>
      </c>
      <c r="I878">
        <v>1</v>
      </c>
      <c r="J878">
        <v>352.49</v>
      </c>
      <c r="K878">
        <v>500</v>
      </c>
      <c r="L878" s="2">
        <v>44709</v>
      </c>
    </row>
    <row r="879" spans="1:12" x14ac:dyDescent="0.25">
      <c r="A879">
        <v>878</v>
      </c>
      <c r="B879" t="s">
        <v>15</v>
      </c>
      <c r="C879" s="4">
        <v>14</v>
      </c>
      <c r="D879" s="4" t="str">
        <f>VLOOKUP(JOYERIA_JPV[[#This Row],[ID_PRODUCTOS]],PRODUCTOS[#All],2,0)</f>
        <v>Anillos de Compromiso con Diamante</v>
      </c>
      <c r="E879" s="11" t="str">
        <f>VLOOKUP(JOYERIA_JPV[[#This Row],[ID_PRODUCTOS]],PRODUCTOS[#All],3,0)</f>
        <v>https://www.elrubi.es/wp-content/uploads/2019/03/Anillo-de-compromiso-con-piedra-diamante-1.png</v>
      </c>
      <c r="F879">
        <v>10001</v>
      </c>
      <c r="G879" s="1" t="s">
        <v>41</v>
      </c>
      <c r="H879" s="1" t="str">
        <f>VLOOKUP(JOYERIA_JPV[[#This Row],[ID_VENDEDOR]],FOTO_VENDEDOR[#All],3,0)</f>
        <v>https://dl.dropbox.com/s/4bz1xriny7ro04g/A40.png</v>
      </c>
      <c r="I879">
        <v>6</v>
      </c>
      <c r="J879">
        <v>938.42</v>
      </c>
      <c r="K879">
        <v>1100</v>
      </c>
      <c r="L879" s="2">
        <v>44710</v>
      </c>
    </row>
    <row r="880" spans="1:12" x14ac:dyDescent="0.25">
      <c r="A880">
        <v>879</v>
      </c>
      <c r="B880" t="s">
        <v>9</v>
      </c>
      <c r="C880" s="4">
        <v>15</v>
      </c>
      <c r="D880" s="4" t="str">
        <f>VLOOKUP(JOYERIA_JPV[[#This Row],[ID_PRODUCTOS]],PRODUCTOS[#All],2,0)</f>
        <v>Brazaletes de Cuero con Detalles en Plata</v>
      </c>
      <c r="E880" s="11" t="str">
        <f>VLOOKUP(JOYERIA_JPV[[#This Row],[ID_PRODUCTOS]],PRODUCTOS[#All],3,0)</f>
        <v>https://global.zancangioielli.com/11031-large_default/pulsera-zancan-de-plata-y-piel-con-pluma.jpg</v>
      </c>
      <c r="F880">
        <v>10002</v>
      </c>
      <c r="G880" s="1" t="s">
        <v>43</v>
      </c>
      <c r="H880" s="1" t="str">
        <f>VLOOKUP(JOYERIA_JPV[[#This Row],[ID_VENDEDOR]],FOTO_VENDEDOR[#All],3,0)</f>
        <v>https://dl.dropbox.com/s/yxe96df3xrzoc4y/A44.png</v>
      </c>
      <c r="I880">
        <v>2</v>
      </c>
      <c r="J880">
        <v>572.95000000000005</v>
      </c>
      <c r="K880">
        <v>800</v>
      </c>
      <c r="L880" s="2">
        <v>44711</v>
      </c>
    </row>
    <row r="881" spans="1:12" x14ac:dyDescent="0.25">
      <c r="A881">
        <v>880</v>
      </c>
      <c r="B881" t="s">
        <v>17</v>
      </c>
      <c r="C881" s="4">
        <v>16</v>
      </c>
      <c r="D881" s="4" t="str">
        <f>VLOOKUP(JOYERIA_JPV[[#This Row],[ID_PRODUCTOS]],PRODUCTOS[#All],2,0)</f>
        <v>Relojes de Plata con Correa de Cuero</v>
      </c>
      <c r="E881" s="11" t="str">
        <f>VLOOKUP(JOYERIA_JPV[[#This Row],[ID_PRODUCTOS]],PRODUCTOS[#All],3,0)</f>
        <v>https://festina.cl/22062-large_default/timeless-chronograph-f16760-7-con-esfera-azul.jpg</v>
      </c>
      <c r="F881">
        <v>10003</v>
      </c>
      <c r="G881" s="1" t="s">
        <v>45</v>
      </c>
      <c r="H881" s="1" t="str">
        <f>VLOOKUP(JOYERIA_JPV[[#This Row],[ID_VENDEDOR]],FOTO_VENDEDOR[#All],3,0)</f>
        <v>https://dl.dropboxusercontent.com/s/2lks10yyiurw2b0/A33.png</v>
      </c>
      <c r="I881">
        <v>5</v>
      </c>
      <c r="J881">
        <v>1667.47</v>
      </c>
      <c r="K881">
        <v>2200</v>
      </c>
      <c r="L881" s="2">
        <v>44712</v>
      </c>
    </row>
    <row r="882" spans="1:12" x14ac:dyDescent="0.25">
      <c r="A882">
        <v>881</v>
      </c>
      <c r="B882" t="s">
        <v>25</v>
      </c>
      <c r="C882" s="4">
        <v>17</v>
      </c>
      <c r="D882" s="4" t="str">
        <f>VLOOKUP(JOYERIA_JPV[[#This Row],[ID_PRODUCTOS]],PRODUCTOS[#All],2,0)</f>
        <v>Broches de Oro con Piedras Preciosas</v>
      </c>
      <c r="E8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882">
        <v>10004</v>
      </c>
      <c r="G882" s="1" t="s">
        <v>47</v>
      </c>
      <c r="H882" s="1" t="str">
        <f>VLOOKUP(JOYERIA_JPV[[#This Row],[ID_VENDEDOR]],FOTO_VENDEDOR[#All],3,0)</f>
        <v>https://dl.dropbox.com/s/zgx7g0h0mxubhao/A21.png</v>
      </c>
      <c r="I882">
        <v>6</v>
      </c>
      <c r="J882">
        <v>216.19</v>
      </c>
      <c r="K882">
        <v>300</v>
      </c>
      <c r="L882" s="2">
        <v>44713</v>
      </c>
    </row>
    <row r="883" spans="1:12" x14ac:dyDescent="0.25">
      <c r="A883">
        <v>882</v>
      </c>
      <c r="B883" t="s">
        <v>19</v>
      </c>
      <c r="C883" s="4">
        <v>18</v>
      </c>
      <c r="D883" s="4" t="str">
        <f>VLOOKUP(JOYERIA_JPV[[#This Row],[ID_PRODUCTOS]],PRODUCTOS[#All],2,0)</f>
        <v>Anillos de Moda con Gemas Coloridas</v>
      </c>
      <c r="E8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883">
        <v>10005</v>
      </c>
      <c r="G883" s="1" t="s">
        <v>49</v>
      </c>
      <c r="H883" s="1" t="str">
        <f>VLOOKUP(JOYERIA_JPV[[#This Row],[ID_VENDEDOR]],FOTO_VENDEDOR[#All],3,0)</f>
        <v>https://dl.dropboxusercontent.com/s/id0gj57k6z3m73q/A34.png</v>
      </c>
      <c r="I883">
        <v>3</v>
      </c>
      <c r="J883">
        <v>1063.04</v>
      </c>
      <c r="K883">
        <v>1500</v>
      </c>
      <c r="L883" s="2">
        <v>44714</v>
      </c>
    </row>
    <row r="884" spans="1:12" x14ac:dyDescent="0.25">
      <c r="A884">
        <v>883</v>
      </c>
      <c r="B884" t="s">
        <v>5</v>
      </c>
      <c r="C884" s="4">
        <v>19</v>
      </c>
      <c r="D884" s="4" t="str">
        <f>VLOOKUP(JOYERIA_JPV[[#This Row],[ID_PRODUCTOS]],PRODUCTOS[#All],2,0)</f>
        <v>Collares de Perlas Naturales</v>
      </c>
      <c r="E884" s="11" t="str">
        <f>VLOOKUP(JOYERIA_JPV[[#This Row],[ID_PRODUCTOS]],PRODUCTOS[#All],3,0)</f>
        <v>https://yanesmadrid.com/10619-large_default/collar-bolzano-perlas-plata-dorada.jpg</v>
      </c>
      <c r="F884">
        <v>10006</v>
      </c>
      <c r="G884" s="1" t="s">
        <v>51</v>
      </c>
      <c r="H884" s="1" t="str">
        <f>VLOOKUP(JOYERIA_JPV[[#This Row],[ID_VENDEDOR]],FOTO_VENDEDOR[#All],3,0)</f>
        <v>https://dl.dropbox.com/s/1f9hzgblcmuen4a/A10.png</v>
      </c>
      <c r="I884">
        <v>9</v>
      </c>
      <c r="J884">
        <v>757.81</v>
      </c>
      <c r="K884">
        <v>950</v>
      </c>
      <c r="L884" s="2">
        <v>44715</v>
      </c>
    </row>
    <row r="885" spans="1:12" x14ac:dyDescent="0.25">
      <c r="A885">
        <v>884</v>
      </c>
      <c r="B885" t="s">
        <v>19</v>
      </c>
      <c r="C885" s="4">
        <v>20</v>
      </c>
      <c r="D885" s="4" t="str">
        <f>VLOOKUP(JOYERIA_JPV[[#This Row],[ID_PRODUCTOS]],PRODUCTOS[#All],2,0)</f>
        <v>Cadenas de Oro con Colgantes Personalizados</v>
      </c>
      <c r="E885" s="11" t="str">
        <f>VLOOKUP(JOYERIA_JPV[[#This Row],[ID_PRODUCTOS]],PRODUCTOS[#All],3,0)</f>
        <v>https://www.joyeriasanchez.com/50236-large_default/gargantilla-visalia-personalizada-oro-18k.jpg</v>
      </c>
      <c r="F885">
        <v>10007</v>
      </c>
      <c r="G885" s="1" t="s">
        <v>53</v>
      </c>
      <c r="H885" s="1" t="str">
        <f>VLOOKUP(JOYERIA_JPV[[#This Row],[ID_VENDEDOR]],FOTO_VENDEDOR[#All],3,0)</f>
        <v>https://dl.dropbox.com/s/jveyj0btov87izo/A38.png</v>
      </c>
      <c r="I885">
        <v>2</v>
      </c>
      <c r="J885">
        <v>211.41</v>
      </c>
      <c r="K885">
        <v>300</v>
      </c>
      <c r="L885" s="2">
        <v>44716</v>
      </c>
    </row>
    <row r="886" spans="1:12" x14ac:dyDescent="0.25">
      <c r="A886">
        <v>885</v>
      </c>
      <c r="B886" t="s">
        <v>25</v>
      </c>
      <c r="C886" s="4">
        <v>1</v>
      </c>
      <c r="D886" s="4" t="str">
        <f>VLOOKUP(JOYERIA_JPV[[#This Row],[ID_PRODUCTOS]],PRODUCTOS[#All],2,0)</f>
        <v>ANilloS de ORO 18k</v>
      </c>
      <c r="E886" s="11" t="str">
        <f>VLOOKUP(JOYERIA_JPV[[#This Row],[ID_PRODUCTOS]],PRODUCTOS[#All],3,0)</f>
        <v>https://i.pinimg.com/originals/99/f6/cc/99f6cc0f226be0aa4d25ea9959e06099.png</v>
      </c>
      <c r="F886">
        <v>10008</v>
      </c>
      <c r="G886" s="1" t="s">
        <v>73</v>
      </c>
      <c r="H886" s="1" t="str">
        <f>VLOOKUP(JOYERIA_JPV[[#This Row],[ID_VENDEDOR]],FOTO_VENDEDOR[#All],3,0)</f>
        <v>https://dl.dropbox.com/s/z4geyw1u2psmm47/A16.png</v>
      </c>
      <c r="I886">
        <v>1</v>
      </c>
      <c r="J886">
        <v>1483.61</v>
      </c>
      <c r="K886">
        <v>2000</v>
      </c>
      <c r="L886" s="2">
        <v>44717</v>
      </c>
    </row>
    <row r="887" spans="1:12" x14ac:dyDescent="0.25">
      <c r="A887">
        <v>886</v>
      </c>
      <c r="B887" t="s">
        <v>20</v>
      </c>
      <c r="C887" s="4">
        <v>2</v>
      </c>
      <c r="D887" s="4" t="str">
        <f>VLOOKUP(JOYERIA_JPV[[#This Row],[ID_PRODUCTOS]],PRODUCTOS[#All],2,0)</f>
        <v>aReTes de PLATA 925</v>
      </c>
      <c r="E887" s="11" t="str">
        <f>VLOOKUP(JOYERIA_JPV[[#This Row],[ID_PRODUCTOS]],PRODUCTOS[#All],3,0)</f>
        <v>https://baroqoficial.com/cdn/shop/products/Aretesdeplata925.png?v=1643904073&amp;width=2048</v>
      </c>
      <c r="F887">
        <v>10009</v>
      </c>
      <c r="G887" s="1" t="s">
        <v>57</v>
      </c>
      <c r="H887" s="1" t="str">
        <f>VLOOKUP(JOYERIA_JPV[[#This Row],[ID_VENDEDOR]],FOTO_VENDEDOR[#All],3,0)</f>
        <v>https://dl.dropbox.com/s/0jkab8w6ie0h91z/A42.png</v>
      </c>
      <c r="I887">
        <v>7</v>
      </c>
      <c r="J887">
        <v>1049.51</v>
      </c>
      <c r="K887">
        <v>1300</v>
      </c>
      <c r="L887" s="2">
        <v>44718</v>
      </c>
    </row>
    <row r="888" spans="1:12" x14ac:dyDescent="0.25">
      <c r="A888">
        <v>887</v>
      </c>
      <c r="B888" t="s">
        <v>7</v>
      </c>
      <c r="C888" s="4">
        <v>3</v>
      </c>
      <c r="D888" s="4" t="str">
        <f>VLOOKUP(JOYERIA_JPV[[#This Row],[ID_PRODUCTOS]],PRODUCTOS[#All],2,0)</f>
        <v>bRazaleteS de ORO BLANCO 14k</v>
      </c>
      <c r="E8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888">
        <v>10001</v>
      </c>
      <c r="G888" s="1" t="s">
        <v>41</v>
      </c>
      <c r="H888" s="1" t="str">
        <f>VLOOKUP(JOYERIA_JPV[[#This Row],[ID_VENDEDOR]],FOTO_VENDEDOR[#All],3,0)</f>
        <v>https://dl.dropbox.com/s/4bz1xriny7ro04g/A40.png</v>
      </c>
      <c r="I888">
        <v>1</v>
      </c>
      <c r="J888">
        <v>966.38</v>
      </c>
      <c r="K888">
        <v>1200</v>
      </c>
      <c r="L888" s="2">
        <v>44719</v>
      </c>
    </row>
    <row r="889" spans="1:12" x14ac:dyDescent="0.25">
      <c r="A889">
        <v>888</v>
      </c>
      <c r="B889" t="s">
        <v>26</v>
      </c>
      <c r="C889" s="4">
        <v>4</v>
      </c>
      <c r="D889" s="4" t="str">
        <f>VLOOKUP(JOYERIA_JPV[[#This Row],[ID_PRODUCTOS]],PRODUCTOS[#All],2,0)</f>
        <v>CoLLaRes de ORO AMARILLO 18k con DIAMANTES</v>
      </c>
      <c r="E889" s="11" t="str">
        <f>VLOOKUP(JOYERIA_JPV[[#This Row],[ID_PRODUCTOS]],PRODUCTOS[#All],3,0)</f>
        <v>https://img.edenly.com/pt/40/precioso-secreto-n8__8047249_1.png</v>
      </c>
      <c r="F889">
        <v>10002</v>
      </c>
      <c r="G889" s="1" t="s">
        <v>43</v>
      </c>
      <c r="H889" s="1" t="str">
        <f>VLOOKUP(JOYERIA_JPV[[#This Row],[ID_VENDEDOR]],FOTO_VENDEDOR[#All],3,0)</f>
        <v>https://dl.dropbox.com/s/yxe96df3xrzoc4y/A44.png</v>
      </c>
      <c r="I889">
        <v>5</v>
      </c>
      <c r="J889">
        <v>938.42</v>
      </c>
      <c r="K889">
        <v>1100</v>
      </c>
      <c r="L889" s="2">
        <v>44720</v>
      </c>
    </row>
    <row r="890" spans="1:12" x14ac:dyDescent="0.25">
      <c r="A890">
        <v>889</v>
      </c>
      <c r="B890" t="s">
        <v>10</v>
      </c>
      <c r="C890" s="4">
        <v>5</v>
      </c>
      <c r="D890" s="4" t="str">
        <f>VLOOKUP(JOYERIA_JPV[[#This Row],[ID_PRODUCTOS]],PRODUCTOS[#All],2,0)</f>
        <v>pUlseraS de PLATA RODIADA 925</v>
      </c>
      <c r="E8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890">
        <v>10003</v>
      </c>
      <c r="G890" s="1" t="s">
        <v>45</v>
      </c>
      <c r="H890" s="1" t="str">
        <f>VLOOKUP(JOYERIA_JPV[[#This Row],[ID_VENDEDOR]],FOTO_VENDEDOR[#All],3,0)</f>
        <v>https://dl.dropboxusercontent.com/s/2lks10yyiurw2b0/A33.png</v>
      </c>
      <c r="I890">
        <v>6</v>
      </c>
      <c r="J890">
        <v>1053.78</v>
      </c>
      <c r="K890">
        <v>1500</v>
      </c>
      <c r="L890" s="2">
        <v>44721</v>
      </c>
    </row>
    <row r="891" spans="1:12" x14ac:dyDescent="0.25">
      <c r="A891">
        <v>890</v>
      </c>
      <c r="B891" t="s">
        <v>5</v>
      </c>
      <c r="C891" s="4">
        <v>6</v>
      </c>
      <c r="D891" s="4" t="str">
        <f>VLOOKUP(JOYERIA_JPV[[#This Row],[ID_PRODUCTOS]],PRODUCTOS[#All],2,0)</f>
        <v>broches de PLATINO con PIEDRAS PRECIO$AS</v>
      </c>
      <c r="E8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891">
        <v>10004</v>
      </c>
      <c r="G891" s="1" t="s">
        <v>47</v>
      </c>
      <c r="H891" s="1" t="str">
        <f>VLOOKUP(JOYERIA_JPV[[#This Row],[ID_VENDEDOR]],FOTO_VENDEDOR[#All],3,0)</f>
        <v>https://dl.dropbox.com/s/zgx7g0h0mxubhao/A21.png</v>
      </c>
      <c r="I891">
        <v>10</v>
      </c>
      <c r="J891">
        <v>645.70000000000005</v>
      </c>
      <c r="K891">
        <v>900</v>
      </c>
      <c r="L891" s="2">
        <v>44722</v>
      </c>
    </row>
    <row r="892" spans="1:12" x14ac:dyDescent="0.25">
      <c r="A892">
        <v>891</v>
      </c>
      <c r="B892" t="s">
        <v>21</v>
      </c>
      <c r="C892" s="4">
        <v>7</v>
      </c>
      <c r="D892" s="4" t="str">
        <f>VLOOKUP(JOYERIA_JPV[[#This Row],[ID_PRODUCTOS]],PRODUCTOS[#All],2,0)</f>
        <v>caDEnas de ORO ROSA 10k</v>
      </c>
      <c r="E892" s="11" t="str">
        <f>VLOOKUP(JOYERIA_JPV[[#This Row],[ID_PRODUCTOS]],PRODUCTOS[#All],3,0)</f>
        <v>https://russiangold.com/78813-large_default/amarillo-italiano-14k-585-oro-nuevo-figaro-cadena-solida-cc042y.jpg</v>
      </c>
      <c r="F892">
        <v>10005</v>
      </c>
      <c r="G892" s="1" t="s">
        <v>49</v>
      </c>
      <c r="H892" s="1" t="str">
        <f>VLOOKUP(JOYERIA_JPV[[#This Row],[ID_VENDEDOR]],FOTO_VENDEDOR[#All],3,0)</f>
        <v>https://dl.dropboxusercontent.com/s/id0gj57k6z3m73q/A34.png</v>
      </c>
      <c r="I892">
        <v>7</v>
      </c>
      <c r="J892">
        <v>1063.04</v>
      </c>
      <c r="K892">
        <v>1500</v>
      </c>
      <c r="L892" s="2">
        <v>44723</v>
      </c>
    </row>
    <row r="893" spans="1:12" x14ac:dyDescent="0.25">
      <c r="A893">
        <v>892</v>
      </c>
      <c r="B893" t="s">
        <v>8</v>
      </c>
      <c r="C893" s="4">
        <v>8</v>
      </c>
      <c r="D893" s="4" t="str">
        <f>VLOOKUP(JOYERIA_JPV[[#This Row],[ID_PRODUCTOS]],PRODUCTOS[#All],2,0)</f>
        <v>TObilleRas de ORO AMARILLO 14k</v>
      </c>
      <c r="E893" s="11" t="str">
        <f>VLOOKUP(JOYERIA_JPV[[#This Row],[ID_PRODUCTOS]],PRODUCTOS[#All],3,0)</f>
        <v>https://www.joseluisjoyerias.com/adm/files/FOTOS/PULSERA_ORO_JOSELUIS_718SPU24FK481A19_1.webp</v>
      </c>
      <c r="F893">
        <v>10006</v>
      </c>
      <c r="G893" s="1" t="s">
        <v>51</v>
      </c>
      <c r="H893" s="1" t="str">
        <f>VLOOKUP(JOYERIA_JPV[[#This Row],[ID_VENDEDOR]],FOTO_VENDEDOR[#All],3,0)</f>
        <v>https://dl.dropbox.com/s/1f9hzgblcmuen4a/A10.png</v>
      </c>
      <c r="I893">
        <v>2</v>
      </c>
      <c r="J893">
        <v>938.42</v>
      </c>
      <c r="K893">
        <v>1100</v>
      </c>
      <c r="L893" s="2">
        <v>44724</v>
      </c>
    </row>
    <row r="894" spans="1:12" x14ac:dyDescent="0.25">
      <c r="A894">
        <v>893</v>
      </c>
      <c r="B894" t="s">
        <v>14</v>
      </c>
      <c r="C894" s="4">
        <v>9</v>
      </c>
      <c r="D894" s="4" t="str">
        <f>VLOOKUP(JOYERIA_JPV[[#This Row],[ID_PRODUCTOS]],PRODUCTOS[#All],2,0)</f>
        <v>CHARms de PLATA 925 CON INICIALES</v>
      </c>
      <c r="E8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894">
        <v>10007</v>
      </c>
      <c r="G894" s="1" t="s">
        <v>53</v>
      </c>
      <c r="H894" s="1" t="str">
        <f>VLOOKUP(JOYERIA_JPV[[#This Row],[ID_VENDEDOR]],FOTO_VENDEDOR[#All],3,0)</f>
        <v>https://dl.dropbox.com/s/jveyj0btov87izo/A38.png</v>
      </c>
      <c r="I894">
        <v>10</v>
      </c>
      <c r="J894">
        <v>836.75</v>
      </c>
      <c r="K894">
        <v>1000</v>
      </c>
      <c r="L894" s="2">
        <v>44725</v>
      </c>
    </row>
    <row r="895" spans="1:12" x14ac:dyDescent="0.25">
      <c r="A895">
        <v>894</v>
      </c>
      <c r="B895" t="s">
        <v>29</v>
      </c>
      <c r="C895" s="4">
        <v>10</v>
      </c>
      <c r="D895" s="4" t="str">
        <f>VLOOKUP(JOYERIA_JPV[[#This Row],[ID_PRODUCTOS]],PRODUCTOS[#All],2,0)</f>
        <v>meDalLoneS de ORO 18k CON FOTO</v>
      </c>
      <c r="E895" s="11" t="str">
        <f>VLOOKUP(JOYERIA_JPV[[#This Row],[ID_PRODUCTOS]],PRODUCTOS[#All],3,0)</f>
        <v>https://russiangold.com/111274-product_zoom/colgante-de-oro-rosa-rojo-14k-585-carretera-de-medusa-griega-cpn053r.jpg</v>
      </c>
      <c r="F895">
        <v>10008</v>
      </c>
      <c r="G895" s="1" t="s">
        <v>73</v>
      </c>
      <c r="H895" s="1" t="str">
        <f>VLOOKUP(JOYERIA_JPV[[#This Row],[ID_VENDEDOR]],FOTO_VENDEDOR[#All],3,0)</f>
        <v>https://dl.dropbox.com/s/z4geyw1u2psmm47/A16.png</v>
      </c>
      <c r="I895">
        <v>4</v>
      </c>
      <c r="J895">
        <v>966.38</v>
      </c>
      <c r="K895">
        <v>1200</v>
      </c>
      <c r="L895" s="2">
        <v>44726</v>
      </c>
    </row>
    <row r="896" spans="1:12" x14ac:dyDescent="0.25">
      <c r="A896">
        <v>895</v>
      </c>
      <c r="B896" t="s">
        <v>6</v>
      </c>
      <c r="C896" s="4">
        <v>11</v>
      </c>
      <c r="D896" s="4" t="str">
        <f>VLOOKUP(JOYERIA_JPV[[#This Row],[ID_PRODUCTOS]],PRODUCTOS[#All],2,0)</f>
        <v>Relojes de Oro Amarillo 18k</v>
      </c>
      <c r="E896" s="11" t="str">
        <f>VLOOKUP(JOYERIA_JPV[[#This Row],[ID_PRODUCTOS]],PRODUCTOS[#All],3,0)</f>
        <v>https://zlotychlopak.pl/104676-large_default/amarillo-14k-585-oro-reloj-de-pulsera-para-senora-geneve-lw078ydglbw008y.jpg</v>
      </c>
      <c r="F896">
        <v>10009</v>
      </c>
      <c r="G896" s="1" t="s">
        <v>57</v>
      </c>
      <c r="H896" s="1" t="str">
        <f>VLOOKUP(JOYERIA_JPV[[#This Row],[ID_VENDEDOR]],FOTO_VENDEDOR[#All],3,0)</f>
        <v>https://dl.dropbox.com/s/0jkab8w6ie0h91z/A42.png</v>
      </c>
      <c r="I896">
        <v>1</v>
      </c>
      <c r="J896">
        <v>638.27</v>
      </c>
      <c r="K896">
        <v>800</v>
      </c>
      <c r="L896" s="2">
        <v>44727</v>
      </c>
    </row>
    <row r="897" spans="1:12" x14ac:dyDescent="0.25">
      <c r="A897">
        <v>896</v>
      </c>
      <c r="B897" t="s">
        <v>20</v>
      </c>
      <c r="C897" s="4">
        <v>12</v>
      </c>
      <c r="D897" s="4" t="str">
        <f>VLOOKUP(JOYERIA_JPV[[#This Row],[ID_PRODUCTOS]],PRODUCTOS[#All],2,0)</f>
        <v>Cufflinks de Plata 925</v>
      </c>
      <c r="E897" s="11" t="str">
        <f>VLOOKUP(JOYERIA_JPV[[#This Row],[ID_PRODUCTOS]],PRODUCTOS[#All],3,0)</f>
        <v>https://www.mesaregalos.mx/wp-content/uploads/2021/08/Cufflinks_20Pliage_20_20Sterling_20silver_06753810000001_STQP.png</v>
      </c>
      <c r="F897">
        <v>10001</v>
      </c>
      <c r="G897" s="1" t="s">
        <v>41</v>
      </c>
      <c r="H897" s="1" t="str">
        <f>VLOOKUP(JOYERIA_JPV[[#This Row],[ID_VENDEDOR]],FOTO_VENDEDOR[#All],3,0)</f>
        <v>https://dl.dropbox.com/s/4bz1xriny7ro04g/A40.png</v>
      </c>
      <c r="I897">
        <v>8</v>
      </c>
      <c r="J897">
        <v>1265.2</v>
      </c>
      <c r="K897">
        <v>1800</v>
      </c>
      <c r="L897" s="2">
        <v>44728</v>
      </c>
    </row>
    <row r="898" spans="1:12" x14ac:dyDescent="0.25">
      <c r="A898">
        <v>897</v>
      </c>
      <c r="B898" t="s">
        <v>13</v>
      </c>
      <c r="C898" s="4">
        <v>13</v>
      </c>
      <c r="D898" s="4" t="str">
        <f>VLOOKUP(JOYERIA_JPV[[#This Row],[ID_PRODUCTOS]],PRODUCTOS[#All],2,0)</f>
        <v>Pendientes de Diamantes en Oro Blanco 14k</v>
      </c>
      <c r="E898" s="11" t="str">
        <f>VLOOKUP(JOYERIA_JPV[[#This Row],[ID_PRODUCTOS]],PRODUCTOS[#All],3,0)</f>
        <v>https://i.pinimg.com/originals/ef/2f/1e/ef2f1e78cb0658f1626038cefbdca0f7.png</v>
      </c>
      <c r="F898">
        <v>10002</v>
      </c>
      <c r="G898" s="1" t="s">
        <v>43</v>
      </c>
      <c r="H898" s="1" t="str">
        <f>VLOOKUP(JOYERIA_JPV[[#This Row],[ID_VENDEDOR]],FOTO_VENDEDOR[#All],3,0)</f>
        <v>https://dl.dropbox.com/s/yxe96df3xrzoc4y/A44.png</v>
      </c>
      <c r="I898">
        <v>6</v>
      </c>
      <c r="J898">
        <v>352.49</v>
      </c>
      <c r="K898">
        <v>500</v>
      </c>
      <c r="L898" s="2">
        <v>44729</v>
      </c>
    </row>
    <row r="899" spans="1:12" x14ac:dyDescent="0.25">
      <c r="A899">
        <v>898</v>
      </c>
      <c r="B899" t="s">
        <v>9</v>
      </c>
      <c r="C899" s="4">
        <v>14</v>
      </c>
      <c r="D899" s="4" t="str">
        <f>VLOOKUP(JOYERIA_JPV[[#This Row],[ID_PRODUCTOS]],PRODUCTOS[#All],2,0)</f>
        <v>Anillos de Compromiso con Diamante</v>
      </c>
      <c r="E899" s="11" t="str">
        <f>VLOOKUP(JOYERIA_JPV[[#This Row],[ID_PRODUCTOS]],PRODUCTOS[#All],3,0)</f>
        <v>https://www.elrubi.es/wp-content/uploads/2019/03/Anillo-de-compromiso-con-piedra-diamante-1.png</v>
      </c>
      <c r="F899">
        <v>10003</v>
      </c>
      <c r="G899" s="1" t="s">
        <v>45</v>
      </c>
      <c r="H899" s="1" t="str">
        <f>VLOOKUP(JOYERIA_JPV[[#This Row],[ID_VENDEDOR]],FOTO_VENDEDOR[#All],3,0)</f>
        <v>https://dl.dropboxusercontent.com/s/2lks10yyiurw2b0/A33.png</v>
      </c>
      <c r="I899">
        <v>1</v>
      </c>
      <c r="J899">
        <v>938.42</v>
      </c>
      <c r="K899">
        <v>1100</v>
      </c>
      <c r="L899" s="2">
        <v>44730</v>
      </c>
    </row>
    <row r="900" spans="1:12" x14ac:dyDescent="0.25">
      <c r="A900">
        <v>899</v>
      </c>
      <c r="B900" t="s">
        <v>5</v>
      </c>
      <c r="C900" s="4">
        <v>15</v>
      </c>
      <c r="D900" s="4" t="str">
        <f>VLOOKUP(JOYERIA_JPV[[#This Row],[ID_PRODUCTOS]],PRODUCTOS[#All],2,0)</f>
        <v>Brazaletes de Cuero con Detalles en Plata</v>
      </c>
      <c r="E900" s="11" t="str">
        <f>VLOOKUP(JOYERIA_JPV[[#This Row],[ID_PRODUCTOS]],PRODUCTOS[#All],3,0)</f>
        <v>https://global.zancangioielli.com/11031-large_default/pulsera-zancan-de-plata-y-piel-con-pluma.jpg</v>
      </c>
      <c r="F900">
        <v>10004</v>
      </c>
      <c r="G900" s="1" t="s">
        <v>47</v>
      </c>
      <c r="H900" s="1" t="str">
        <f>VLOOKUP(JOYERIA_JPV[[#This Row],[ID_VENDEDOR]],FOTO_VENDEDOR[#All],3,0)</f>
        <v>https://dl.dropbox.com/s/zgx7g0h0mxubhao/A21.png</v>
      </c>
      <c r="I900">
        <v>5</v>
      </c>
      <c r="J900">
        <v>572.95000000000005</v>
      </c>
      <c r="K900">
        <v>800</v>
      </c>
      <c r="L900" s="2">
        <v>44731</v>
      </c>
    </row>
    <row r="901" spans="1:12" x14ac:dyDescent="0.25">
      <c r="A901">
        <v>900</v>
      </c>
      <c r="B901" t="s">
        <v>19</v>
      </c>
      <c r="C901" s="4">
        <v>16</v>
      </c>
      <c r="D901" s="4" t="str">
        <f>VLOOKUP(JOYERIA_JPV[[#This Row],[ID_PRODUCTOS]],PRODUCTOS[#All],2,0)</f>
        <v>Relojes de Plata con Correa de Cuero</v>
      </c>
      <c r="E901" s="11" t="str">
        <f>VLOOKUP(JOYERIA_JPV[[#This Row],[ID_PRODUCTOS]],PRODUCTOS[#All],3,0)</f>
        <v>https://festina.cl/22062-large_default/timeless-chronograph-f16760-7-con-esfera-azul.jpg</v>
      </c>
      <c r="F901">
        <v>10005</v>
      </c>
      <c r="G901" s="1" t="s">
        <v>49</v>
      </c>
      <c r="H901" s="1" t="str">
        <f>VLOOKUP(JOYERIA_JPV[[#This Row],[ID_VENDEDOR]],FOTO_VENDEDOR[#All],3,0)</f>
        <v>https://dl.dropboxusercontent.com/s/id0gj57k6z3m73q/A34.png</v>
      </c>
      <c r="I901">
        <v>4</v>
      </c>
      <c r="J901">
        <v>1667.47</v>
      </c>
      <c r="K901">
        <v>2200</v>
      </c>
      <c r="L901" s="2">
        <v>44732</v>
      </c>
    </row>
    <row r="902" spans="1:12" x14ac:dyDescent="0.25">
      <c r="A902">
        <v>901</v>
      </c>
      <c r="B902" t="s">
        <v>28</v>
      </c>
      <c r="C902" s="4">
        <v>17</v>
      </c>
      <c r="D902" s="4" t="str">
        <f>VLOOKUP(JOYERIA_JPV[[#This Row],[ID_PRODUCTOS]],PRODUCTOS[#All],2,0)</f>
        <v>Broches de Oro con Piedras Preciosas</v>
      </c>
      <c r="E9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902">
        <v>10006</v>
      </c>
      <c r="G902" s="1" t="s">
        <v>51</v>
      </c>
      <c r="H902" s="1" t="str">
        <f>VLOOKUP(JOYERIA_JPV[[#This Row],[ID_VENDEDOR]],FOTO_VENDEDOR[#All],3,0)</f>
        <v>https://dl.dropbox.com/s/1f9hzgblcmuen4a/A10.png</v>
      </c>
      <c r="I902">
        <v>2</v>
      </c>
      <c r="J902">
        <v>216.19</v>
      </c>
      <c r="K902">
        <v>300</v>
      </c>
      <c r="L902" s="2">
        <v>44733</v>
      </c>
    </row>
    <row r="903" spans="1:12" x14ac:dyDescent="0.25">
      <c r="A903">
        <v>902</v>
      </c>
      <c r="B903" t="s">
        <v>6</v>
      </c>
      <c r="C903" s="4">
        <v>18</v>
      </c>
      <c r="D903" s="4" t="str">
        <f>VLOOKUP(JOYERIA_JPV[[#This Row],[ID_PRODUCTOS]],PRODUCTOS[#All],2,0)</f>
        <v>Anillos de Moda con Gemas Coloridas</v>
      </c>
      <c r="E9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903">
        <v>10007</v>
      </c>
      <c r="G903" s="1" t="s">
        <v>53</v>
      </c>
      <c r="H903" s="1" t="str">
        <f>VLOOKUP(JOYERIA_JPV[[#This Row],[ID_VENDEDOR]],FOTO_VENDEDOR[#All],3,0)</f>
        <v>https://dl.dropbox.com/s/jveyj0btov87izo/A38.png</v>
      </c>
      <c r="I903">
        <v>7</v>
      </c>
      <c r="J903">
        <v>1063.04</v>
      </c>
      <c r="K903">
        <v>1500</v>
      </c>
      <c r="L903" s="2">
        <v>44734</v>
      </c>
    </row>
    <row r="904" spans="1:12" x14ac:dyDescent="0.25">
      <c r="A904">
        <v>903</v>
      </c>
      <c r="B904" t="s">
        <v>8</v>
      </c>
      <c r="C904" s="4">
        <v>19</v>
      </c>
      <c r="D904" s="4" t="str">
        <f>VLOOKUP(JOYERIA_JPV[[#This Row],[ID_PRODUCTOS]],PRODUCTOS[#All],2,0)</f>
        <v>Collares de Perlas Naturales</v>
      </c>
      <c r="E904" s="11" t="str">
        <f>VLOOKUP(JOYERIA_JPV[[#This Row],[ID_PRODUCTOS]],PRODUCTOS[#All],3,0)</f>
        <v>https://yanesmadrid.com/10619-large_default/collar-bolzano-perlas-plata-dorada.jpg</v>
      </c>
      <c r="F904">
        <v>10008</v>
      </c>
      <c r="G904" s="1" t="s">
        <v>73</v>
      </c>
      <c r="H904" s="1" t="str">
        <f>VLOOKUP(JOYERIA_JPV[[#This Row],[ID_VENDEDOR]],FOTO_VENDEDOR[#All],3,0)</f>
        <v>https://dl.dropbox.com/s/z4geyw1u2psmm47/A16.png</v>
      </c>
      <c r="I904">
        <v>9</v>
      </c>
      <c r="J904">
        <v>757.81</v>
      </c>
      <c r="K904">
        <v>950</v>
      </c>
      <c r="L904" s="2">
        <v>44735</v>
      </c>
    </row>
    <row r="905" spans="1:12" x14ac:dyDescent="0.25">
      <c r="A905">
        <v>904</v>
      </c>
      <c r="B905" t="s">
        <v>11</v>
      </c>
      <c r="C905" s="4">
        <v>20</v>
      </c>
      <c r="D905" s="4" t="str">
        <f>VLOOKUP(JOYERIA_JPV[[#This Row],[ID_PRODUCTOS]],PRODUCTOS[#All],2,0)</f>
        <v>Cadenas de Oro con Colgantes Personalizados</v>
      </c>
      <c r="E905" s="11" t="str">
        <f>VLOOKUP(JOYERIA_JPV[[#This Row],[ID_PRODUCTOS]],PRODUCTOS[#All],3,0)</f>
        <v>https://www.joyeriasanchez.com/50236-large_default/gargantilla-visalia-personalizada-oro-18k.jpg</v>
      </c>
      <c r="F905">
        <v>10009</v>
      </c>
      <c r="G905" s="1" t="s">
        <v>57</v>
      </c>
      <c r="H905" s="1" t="str">
        <f>VLOOKUP(JOYERIA_JPV[[#This Row],[ID_VENDEDOR]],FOTO_VENDEDOR[#All],3,0)</f>
        <v>https://dl.dropbox.com/s/0jkab8w6ie0h91z/A42.png</v>
      </c>
      <c r="I905">
        <v>10</v>
      </c>
      <c r="J905">
        <v>211.41</v>
      </c>
      <c r="K905">
        <v>300</v>
      </c>
      <c r="L905" s="2">
        <v>44736</v>
      </c>
    </row>
    <row r="906" spans="1:12" x14ac:dyDescent="0.25">
      <c r="A906">
        <v>905</v>
      </c>
      <c r="B906" t="s">
        <v>13</v>
      </c>
      <c r="C906" s="4">
        <v>1</v>
      </c>
      <c r="D906" s="4" t="str">
        <f>VLOOKUP(JOYERIA_JPV[[#This Row],[ID_PRODUCTOS]],PRODUCTOS[#All],2,0)</f>
        <v>ANilloS de ORO 18k</v>
      </c>
      <c r="E906" s="11" t="str">
        <f>VLOOKUP(JOYERIA_JPV[[#This Row],[ID_PRODUCTOS]],PRODUCTOS[#All],3,0)</f>
        <v>https://i.pinimg.com/originals/99/f6/cc/99f6cc0f226be0aa4d25ea9959e06099.png</v>
      </c>
      <c r="F906">
        <v>10001</v>
      </c>
      <c r="G906" s="1" t="s">
        <v>41</v>
      </c>
      <c r="H906" s="1" t="str">
        <f>VLOOKUP(JOYERIA_JPV[[#This Row],[ID_VENDEDOR]],FOTO_VENDEDOR[#All],3,0)</f>
        <v>https://dl.dropbox.com/s/4bz1xriny7ro04g/A40.png</v>
      </c>
      <c r="I906">
        <v>8</v>
      </c>
      <c r="J906">
        <v>1483.61</v>
      </c>
      <c r="K906">
        <v>2000</v>
      </c>
      <c r="L906" s="2">
        <v>44737</v>
      </c>
    </row>
    <row r="907" spans="1:12" x14ac:dyDescent="0.25">
      <c r="A907">
        <v>906</v>
      </c>
      <c r="B907" t="s">
        <v>18</v>
      </c>
      <c r="C907" s="4">
        <v>2</v>
      </c>
      <c r="D907" s="4" t="str">
        <f>VLOOKUP(JOYERIA_JPV[[#This Row],[ID_PRODUCTOS]],PRODUCTOS[#All],2,0)</f>
        <v>aReTes de PLATA 925</v>
      </c>
      <c r="E907" s="11" t="str">
        <f>VLOOKUP(JOYERIA_JPV[[#This Row],[ID_PRODUCTOS]],PRODUCTOS[#All],3,0)</f>
        <v>https://baroqoficial.com/cdn/shop/products/Aretesdeplata925.png?v=1643904073&amp;width=2048</v>
      </c>
      <c r="F907">
        <v>10002</v>
      </c>
      <c r="G907" s="1" t="s">
        <v>43</v>
      </c>
      <c r="H907" s="1" t="str">
        <f>VLOOKUP(JOYERIA_JPV[[#This Row],[ID_VENDEDOR]],FOTO_VENDEDOR[#All],3,0)</f>
        <v>https://dl.dropbox.com/s/yxe96df3xrzoc4y/A44.png</v>
      </c>
      <c r="I907">
        <v>9</v>
      </c>
      <c r="J907">
        <v>1049.51</v>
      </c>
      <c r="K907">
        <v>1300</v>
      </c>
      <c r="L907" s="2">
        <v>44738</v>
      </c>
    </row>
    <row r="908" spans="1:12" x14ac:dyDescent="0.25">
      <c r="A908">
        <v>907</v>
      </c>
      <c r="B908" t="s">
        <v>24</v>
      </c>
      <c r="C908" s="4">
        <v>3</v>
      </c>
      <c r="D908" s="4" t="str">
        <f>VLOOKUP(JOYERIA_JPV[[#This Row],[ID_PRODUCTOS]],PRODUCTOS[#All],2,0)</f>
        <v>bRazaleteS de ORO BLANCO 14k</v>
      </c>
      <c r="E9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908">
        <v>10003</v>
      </c>
      <c r="G908" s="1" t="s">
        <v>45</v>
      </c>
      <c r="H908" s="1" t="str">
        <f>VLOOKUP(JOYERIA_JPV[[#This Row],[ID_VENDEDOR]],FOTO_VENDEDOR[#All],3,0)</f>
        <v>https://dl.dropboxusercontent.com/s/2lks10yyiurw2b0/A33.png</v>
      </c>
      <c r="I908">
        <v>8</v>
      </c>
      <c r="J908">
        <v>966.38</v>
      </c>
      <c r="K908">
        <v>1200</v>
      </c>
      <c r="L908" s="2">
        <v>44739</v>
      </c>
    </row>
    <row r="909" spans="1:12" x14ac:dyDescent="0.25">
      <c r="A909">
        <v>908</v>
      </c>
      <c r="B909" t="s">
        <v>16</v>
      </c>
      <c r="C909" s="4">
        <v>4</v>
      </c>
      <c r="D909" s="4" t="str">
        <f>VLOOKUP(JOYERIA_JPV[[#This Row],[ID_PRODUCTOS]],PRODUCTOS[#All],2,0)</f>
        <v>CoLLaRes de ORO AMARILLO 18k con DIAMANTES</v>
      </c>
      <c r="E909" s="11" t="str">
        <f>VLOOKUP(JOYERIA_JPV[[#This Row],[ID_PRODUCTOS]],PRODUCTOS[#All],3,0)</f>
        <v>https://img.edenly.com/pt/40/precioso-secreto-n8__8047249_1.png</v>
      </c>
      <c r="F909">
        <v>10004</v>
      </c>
      <c r="G909" s="1" t="s">
        <v>47</v>
      </c>
      <c r="H909" s="1" t="str">
        <f>VLOOKUP(JOYERIA_JPV[[#This Row],[ID_VENDEDOR]],FOTO_VENDEDOR[#All],3,0)</f>
        <v>https://dl.dropbox.com/s/zgx7g0h0mxubhao/A21.png</v>
      </c>
      <c r="I909">
        <v>4</v>
      </c>
      <c r="J909">
        <v>938.42</v>
      </c>
      <c r="K909">
        <v>1100</v>
      </c>
      <c r="L909" s="2">
        <v>44740</v>
      </c>
    </row>
    <row r="910" spans="1:12" x14ac:dyDescent="0.25">
      <c r="A910">
        <v>909</v>
      </c>
      <c r="B910" t="s">
        <v>6</v>
      </c>
      <c r="C910" s="4">
        <v>5</v>
      </c>
      <c r="D910" s="4" t="str">
        <f>VLOOKUP(JOYERIA_JPV[[#This Row],[ID_PRODUCTOS]],PRODUCTOS[#All],2,0)</f>
        <v>pUlseraS de PLATA RODIADA 925</v>
      </c>
      <c r="E9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910">
        <v>10005</v>
      </c>
      <c r="G910" s="1" t="s">
        <v>49</v>
      </c>
      <c r="H910" s="1" t="str">
        <f>VLOOKUP(JOYERIA_JPV[[#This Row],[ID_VENDEDOR]],FOTO_VENDEDOR[#All],3,0)</f>
        <v>https://dl.dropboxusercontent.com/s/id0gj57k6z3m73q/A34.png</v>
      </c>
      <c r="I910">
        <v>2</v>
      </c>
      <c r="J910">
        <v>1053.78</v>
      </c>
      <c r="K910">
        <v>1500</v>
      </c>
      <c r="L910" s="2">
        <v>44741</v>
      </c>
    </row>
    <row r="911" spans="1:12" x14ac:dyDescent="0.25">
      <c r="A911">
        <v>910</v>
      </c>
      <c r="B911" t="s">
        <v>11</v>
      </c>
      <c r="C911" s="4">
        <v>6</v>
      </c>
      <c r="D911" s="4" t="str">
        <f>VLOOKUP(JOYERIA_JPV[[#This Row],[ID_PRODUCTOS]],PRODUCTOS[#All],2,0)</f>
        <v>broches de PLATINO con PIEDRAS PRECIO$AS</v>
      </c>
      <c r="E9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911">
        <v>10006</v>
      </c>
      <c r="G911" s="1" t="s">
        <v>51</v>
      </c>
      <c r="H911" s="1" t="str">
        <f>VLOOKUP(JOYERIA_JPV[[#This Row],[ID_VENDEDOR]],FOTO_VENDEDOR[#All],3,0)</f>
        <v>https://dl.dropbox.com/s/1f9hzgblcmuen4a/A10.png</v>
      </c>
      <c r="I911">
        <v>10</v>
      </c>
      <c r="J911">
        <v>645.70000000000005</v>
      </c>
      <c r="K911">
        <v>900</v>
      </c>
      <c r="L911" s="2">
        <v>44742</v>
      </c>
    </row>
    <row r="912" spans="1:12" x14ac:dyDescent="0.25">
      <c r="A912">
        <v>911</v>
      </c>
      <c r="B912" t="s">
        <v>28</v>
      </c>
      <c r="C912" s="4">
        <v>7</v>
      </c>
      <c r="D912" s="4" t="str">
        <f>VLOOKUP(JOYERIA_JPV[[#This Row],[ID_PRODUCTOS]],PRODUCTOS[#All],2,0)</f>
        <v>caDEnas de ORO ROSA 10k</v>
      </c>
      <c r="E912" s="11" t="str">
        <f>VLOOKUP(JOYERIA_JPV[[#This Row],[ID_PRODUCTOS]],PRODUCTOS[#All],3,0)</f>
        <v>https://russiangold.com/78813-large_default/amarillo-italiano-14k-585-oro-nuevo-figaro-cadena-solida-cc042y.jpg</v>
      </c>
      <c r="F912">
        <v>10007</v>
      </c>
      <c r="G912" s="1" t="s">
        <v>53</v>
      </c>
      <c r="H912" s="1" t="str">
        <f>VLOOKUP(JOYERIA_JPV[[#This Row],[ID_VENDEDOR]],FOTO_VENDEDOR[#All],3,0)</f>
        <v>https://dl.dropbox.com/s/jveyj0btov87izo/A38.png</v>
      </c>
      <c r="I912">
        <v>8</v>
      </c>
      <c r="J912">
        <v>1063.04</v>
      </c>
      <c r="K912">
        <v>1500</v>
      </c>
      <c r="L912" s="2">
        <v>44743</v>
      </c>
    </row>
    <row r="913" spans="1:12" x14ac:dyDescent="0.25">
      <c r="A913">
        <v>912</v>
      </c>
      <c r="B913" t="s">
        <v>16</v>
      </c>
      <c r="C913" s="4">
        <v>8</v>
      </c>
      <c r="D913" s="4" t="str">
        <f>VLOOKUP(JOYERIA_JPV[[#This Row],[ID_PRODUCTOS]],PRODUCTOS[#All],2,0)</f>
        <v>TObilleRas de ORO AMARILLO 14k</v>
      </c>
      <c r="E913" s="11" t="str">
        <f>VLOOKUP(JOYERIA_JPV[[#This Row],[ID_PRODUCTOS]],PRODUCTOS[#All],3,0)</f>
        <v>https://www.joseluisjoyerias.com/adm/files/FOTOS/PULSERA_ORO_JOSELUIS_718SPU24FK481A19_1.webp</v>
      </c>
      <c r="F913">
        <v>10008</v>
      </c>
      <c r="G913" s="1" t="s">
        <v>73</v>
      </c>
      <c r="H913" s="1" t="str">
        <f>VLOOKUP(JOYERIA_JPV[[#This Row],[ID_VENDEDOR]],FOTO_VENDEDOR[#All],3,0)</f>
        <v>https://dl.dropbox.com/s/z4geyw1u2psmm47/A16.png</v>
      </c>
      <c r="I913">
        <v>10</v>
      </c>
      <c r="J913">
        <v>938.42</v>
      </c>
      <c r="K913">
        <v>1100</v>
      </c>
      <c r="L913" s="2">
        <v>44744</v>
      </c>
    </row>
    <row r="914" spans="1:12" x14ac:dyDescent="0.25">
      <c r="A914">
        <v>913</v>
      </c>
      <c r="B914" t="s">
        <v>23</v>
      </c>
      <c r="C914" s="4">
        <v>9</v>
      </c>
      <c r="D914" s="4" t="str">
        <f>VLOOKUP(JOYERIA_JPV[[#This Row],[ID_PRODUCTOS]],PRODUCTOS[#All],2,0)</f>
        <v>CHARms de PLATA 925 CON INICIALES</v>
      </c>
      <c r="E9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914">
        <v>10009</v>
      </c>
      <c r="G914" s="1" t="s">
        <v>57</v>
      </c>
      <c r="H914" s="1" t="str">
        <f>VLOOKUP(JOYERIA_JPV[[#This Row],[ID_VENDEDOR]],FOTO_VENDEDOR[#All],3,0)</f>
        <v>https://dl.dropbox.com/s/0jkab8w6ie0h91z/A42.png</v>
      </c>
      <c r="I914">
        <v>4</v>
      </c>
      <c r="J914">
        <v>836.75</v>
      </c>
      <c r="K914">
        <v>1000</v>
      </c>
      <c r="L914" s="2">
        <v>44745</v>
      </c>
    </row>
    <row r="915" spans="1:12" x14ac:dyDescent="0.25">
      <c r="A915">
        <v>914</v>
      </c>
      <c r="B915" t="s">
        <v>24</v>
      </c>
      <c r="C915" s="4">
        <v>10</v>
      </c>
      <c r="D915" s="4" t="str">
        <f>VLOOKUP(JOYERIA_JPV[[#This Row],[ID_PRODUCTOS]],PRODUCTOS[#All],2,0)</f>
        <v>meDalLoneS de ORO 18k CON FOTO</v>
      </c>
      <c r="E915" s="11" t="str">
        <f>VLOOKUP(JOYERIA_JPV[[#This Row],[ID_PRODUCTOS]],PRODUCTOS[#All],3,0)</f>
        <v>https://russiangold.com/111274-product_zoom/colgante-de-oro-rosa-rojo-14k-585-carretera-de-medusa-griega-cpn053r.jpg</v>
      </c>
      <c r="F915">
        <v>10001</v>
      </c>
      <c r="G915" s="1" t="s">
        <v>41</v>
      </c>
      <c r="H915" s="1" t="str">
        <f>VLOOKUP(JOYERIA_JPV[[#This Row],[ID_VENDEDOR]],FOTO_VENDEDOR[#All],3,0)</f>
        <v>https://dl.dropbox.com/s/4bz1xriny7ro04g/A40.png</v>
      </c>
      <c r="I915">
        <v>6</v>
      </c>
      <c r="J915">
        <v>966.38</v>
      </c>
      <c r="K915">
        <v>1200</v>
      </c>
      <c r="L915" s="2">
        <v>44746</v>
      </c>
    </row>
    <row r="916" spans="1:12" x14ac:dyDescent="0.25">
      <c r="A916">
        <v>915</v>
      </c>
      <c r="B916" t="s">
        <v>26</v>
      </c>
      <c r="C916" s="4">
        <v>11</v>
      </c>
      <c r="D916" s="4" t="str">
        <f>VLOOKUP(JOYERIA_JPV[[#This Row],[ID_PRODUCTOS]],PRODUCTOS[#All],2,0)</f>
        <v>Relojes de Oro Amarillo 18k</v>
      </c>
      <c r="E916" s="11" t="str">
        <f>VLOOKUP(JOYERIA_JPV[[#This Row],[ID_PRODUCTOS]],PRODUCTOS[#All],3,0)</f>
        <v>https://zlotychlopak.pl/104676-large_default/amarillo-14k-585-oro-reloj-de-pulsera-para-senora-geneve-lw078ydglbw008y.jpg</v>
      </c>
      <c r="F916">
        <v>10002</v>
      </c>
      <c r="G916" s="1" t="s">
        <v>43</v>
      </c>
      <c r="H916" s="1" t="str">
        <f>VLOOKUP(JOYERIA_JPV[[#This Row],[ID_VENDEDOR]],FOTO_VENDEDOR[#All],3,0)</f>
        <v>https://dl.dropbox.com/s/yxe96df3xrzoc4y/A44.png</v>
      </c>
      <c r="I916">
        <v>2</v>
      </c>
      <c r="J916">
        <v>638.27</v>
      </c>
      <c r="K916">
        <v>800</v>
      </c>
      <c r="L916" s="2">
        <v>44747</v>
      </c>
    </row>
    <row r="917" spans="1:12" x14ac:dyDescent="0.25">
      <c r="A917">
        <v>916</v>
      </c>
      <c r="B917" t="s">
        <v>29</v>
      </c>
      <c r="C917" s="4">
        <v>12</v>
      </c>
      <c r="D917" s="4" t="str">
        <f>VLOOKUP(JOYERIA_JPV[[#This Row],[ID_PRODUCTOS]],PRODUCTOS[#All],2,0)</f>
        <v>Cufflinks de Plata 925</v>
      </c>
      <c r="E917" s="11" t="str">
        <f>VLOOKUP(JOYERIA_JPV[[#This Row],[ID_PRODUCTOS]],PRODUCTOS[#All],3,0)</f>
        <v>https://www.mesaregalos.mx/wp-content/uploads/2021/08/Cufflinks_20Pliage_20_20Sterling_20silver_06753810000001_STQP.png</v>
      </c>
      <c r="F917">
        <v>10003</v>
      </c>
      <c r="G917" s="1" t="s">
        <v>45</v>
      </c>
      <c r="H917" s="1" t="str">
        <f>VLOOKUP(JOYERIA_JPV[[#This Row],[ID_VENDEDOR]],FOTO_VENDEDOR[#All],3,0)</f>
        <v>https://dl.dropboxusercontent.com/s/2lks10yyiurw2b0/A33.png</v>
      </c>
      <c r="I917">
        <v>5</v>
      </c>
      <c r="J917">
        <v>1265.2</v>
      </c>
      <c r="K917">
        <v>1800</v>
      </c>
      <c r="L917" s="2">
        <v>44748</v>
      </c>
    </row>
    <row r="918" spans="1:12" x14ac:dyDescent="0.25">
      <c r="A918">
        <v>917</v>
      </c>
      <c r="B918" t="s">
        <v>5</v>
      </c>
      <c r="C918" s="4">
        <v>13</v>
      </c>
      <c r="D918" s="4" t="str">
        <f>VLOOKUP(JOYERIA_JPV[[#This Row],[ID_PRODUCTOS]],PRODUCTOS[#All],2,0)</f>
        <v>Pendientes de Diamantes en Oro Blanco 14k</v>
      </c>
      <c r="E918" s="11" t="str">
        <f>VLOOKUP(JOYERIA_JPV[[#This Row],[ID_PRODUCTOS]],PRODUCTOS[#All],3,0)</f>
        <v>https://i.pinimg.com/originals/ef/2f/1e/ef2f1e78cb0658f1626038cefbdca0f7.png</v>
      </c>
      <c r="F918">
        <v>10004</v>
      </c>
      <c r="G918" s="1" t="s">
        <v>47</v>
      </c>
      <c r="H918" s="1" t="str">
        <f>VLOOKUP(JOYERIA_JPV[[#This Row],[ID_VENDEDOR]],FOTO_VENDEDOR[#All],3,0)</f>
        <v>https://dl.dropbox.com/s/zgx7g0h0mxubhao/A21.png</v>
      </c>
      <c r="I918">
        <v>6</v>
      </c>
      <c r="J918">
        <v>352.49</v>
      </c>
      <c r="K918">
        <v>500</v>
      </c>
      <c r="L918" s="2">
        <v>44749</v>
      </c>
    </row>
    <row r="919" spans="1:12" x14ac:dyDescent="0.25">
      <c r="A919">
        <v>918</v>
      </c>
      <c r="B919" t="s">
        <v>16</v>
      </c>
      <c r="C919" s="4">
        <v>14</v>
      </c>
      <c r="D919" s="4" t="str">
        <f>VLOOKUP(JOYERIA_JPV[[#This Row],[ID_PRODUCTOS]],PRODUCTOS[#All],2,0)</f>
        <v>Anillos de Compromiso con Diamante</v>
      </c>
      <c r="E919" s="11" t="str">
        <f>VLOOKUP(JOYERIA_JPV[[#This Row],[ID_PRODUCTOS]],PRODUCTOS[#All],3,0)</f>
        <v>https://www.elrubi.es/wp-content/uploads/2019/03/Anillo-de-compromiso-con-piedra-diamante-1.png</v>
      </c>
      <c r="F919">
        <v>10005</v>
      </c>
      <c r="G919" s="1" t="s">
        <v>49</v>
      </c>
      <c r="H919" s="1" t="str">
        <f>VLOOKUP(JOYERIA_JPV[[#This Row],[ID_VENDEDOR]],FOTO_VENDEDOR[#All],3,0)</f>
        <v>https://dl.dropboxusercontent.com/s/id0gj57k6z3m73q/A34.png</v>
      </c>
      <c r="I919">
        <v>4</v>
      </c>
      <c r="J919">
        <v>938.42</v>
      </c>
      <c r="K919">
        <v>1100</v>
      </c>
      <c r="L919" s="2">
        <v>44750</v>
      </c>
    </row>
    <row r="920" spans="1:12" x14ac:dyDescent="0.25">
      <c r="A920">
        <v>919</v>
      </c>
      <c r="B920" t="s">
        <v>8</v>
      </c>
      <c r="C920" s="4">
        <v>15</v>
      </c>
      <c r="D920" s="4" t="str">
        <f>VLOOKUP(JOYERIA_JPV[[#This Row],[ID_PRODUCTOS]],PRODUCTOS[#All],2,0)</f>
        <v>Brazaletes de Cuero con Detalles en Plata</v>
      </c>
      <c r="E920" s="11" t="str">
        <f>VLOOKUP(JOYERIA_JPV[[#This Row],[ID_PRODUCTOS]],PRODUCTOS[#All],3,0)</f>
        <v>https://global.zancangioielli.com/11031-large_default/pulsera-zancan-de-plata-y-piel-con-pluma.jpg</v>
      </c>
      <c r="F920">
        <v>10006</v>
      </c>
      <c r="G920" s="1" t="s">
        <v>51</v>
      </c>
      <c r="H920" s="1" t="str">
        <f>VLOOKUP(JOYERIA_JPV[[#This Row],[ID_VENDEDOR]],FOTO_VENDEDOR[#All],3,0)</f>
        <v>https://dl.dropbox.com/s/1f9hzgblcmuen4a/A10.png</v>
      </c>
      <c r="I920">
        <v>9</v>
      </c>
      <c r="J920">
        <v>572.95000000000005</v>
      </c>
      <c r="K920">
        <v>800</v>
      </c>
      <c r="L920" s="2">
        <v>44751</v>
      </c>
    </row>
    <row r="921" spans="1:12" x14ac:dyDescent="0.25">
      <c r="A921">
        <v>920</v>
      </c>
      <c r="B921" t="s">
        <v>25</v>
      </c>
      <c r="C921" s="4">
        <v>16</v>
      </c>
      <c r="D921" s="4" t="str">
        <f>VLOOKUP(JOYERIA_JPV[[#This Row],[ID_PRODUCTOS]],PRODUCTOS[#All],2,0)</f>
        <v>Relojes de Plata con Correa de Cuero</v>
      </c>
      <c r="E921" s="11" t="str">
        <f>VLOOKUP(JOYERIA_JPV[[#This Row],[ID_PRODUCTOS]],PRODUCTOS[#All],3,0)</f>
        <v>https://festina.cl/22062-large_default/timeless-chronograph-f16760-7-con-esfera-azul.jpg</v>
      </c>
      <c r="F921">
        <v>10007</v>
      </c>
      <c r="G921" s="1" t="s">
        <v>53</v>
      </c>
      <c r="H921" s="1" t="str">
        <f>VLOOKUP(JOYERIA_JPV[[#This Row],[ID_VENDEDOR]],FOTO_VENDEDOR[#All],3,0)</f>
        <v>https://dl.dropbox.com/s/jveyj0btov87izo/A38.png</v>
      </c>
      <c r="I921">
        <v>2</v>
      </c>
      <c r="J921">
        <v>1667.47</v>
      </c>
      <c r="K921">
        <v>2200</v>
      </c>
      <c r="L921" s="2">
        <v>44752</v>
      </c>
    </row>
    <row r="922" spans="1:12" x14ac:dyDescent="0.25">
      <c r="A922">
        <v>921</v>
      </c>
      <c r="B922" t="s">
        <v>7</v>
      </c>
      <c r="C922" s="4">
        <v>17</v>
      </c>
      <c r="D922" s="4" t="str">
        <f>VLOOKUP(JOYERIA_JPV[[#This Row],[ID_PRODUCTOS]],PRODUCTOS[#All],2,0)</f>
        <v>Broches de Oro con Piedras Preciosas</v>
      </c>
      <c r="E9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922">
        <v>10008</v>
      </c>
      <c r="G922" s="1" t="s">
        <v>73</v>
      </c>
      <c r="H922" s="1" t="str">
        <f>VLOOKUP(JOYERIA_JPV[[#This Row],[ID_VENDEDOR]],FOTO_VENDEDOR[#All],3,0)</f>
        <v>https://dl.dropbox.com/s/z4geyw1u2psmm47/A16.png</v>
      </c>
      <c r="I922">
        <v>10</v>
      </c>
      <c r="J922">
        <v>216.19</v>
      </c>
      <c r="K922">
        <v>300</v>
      </c>
      <c r="L922" s="2">
        <v>44753</v>
      </c>
    </row>
    <row r="923" spans="1:12" x14ac:dyDescent="0.25">
      <c r="A923">
        <v>922</v>
      </c>
      <c r="B923" t="s">
        <v>28</v>
      </c>
      <c r="C923" s="4">
        <v>18</v>
      </c>
      <c r="D923" s="4" t="str">
        <f>VLOOKUP(JOYERIA_JPV[[#This Row],[ID_PRODUCTOS]],PRODUCTOS[#All],2,0)</f>
        <v>Anillos de Moda con Gemas Coloridas</v>
      </c>
      <c r="E9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923">
        <v>10009</v>
      </c>
      <c r="G923" s="1" t="s">
        <v>57</v>
      </c>
      <c r="H923" s="1" t="str">
        <f>VLOOKUP(JOYERIA_JPV[[#This Row],[ID_VENDEDOR]],FOTO_VENDEDOR[#All],3,0)</f>
        <v>https://dl.dropbox.com/s/0jkab8w6ie0h91z/A42.png</v>
      </c>
      <c r="I923">
        <v>10</v>
      </c>
      <c r="J923">
        <v>1063.04</v>
      </c>
      <c r="K923">
        <v>1500</v>
      </c>
      <c r="L923" s="2">
        <v>44754</v>
      </c>
    </row>
    <row r="924" spans="1:12" x14ac:dyDescent="0.25">
      <c r="A924">
        <v>923</v>
      </c>
      <c r="B924" t="s">
        <v>17</v>
      </c>
      <c r="C924" s="4">
        <v>19</v>
      </c>
      <c r="D924" s="4" t="str">
        <f>VLOOKUP(JOYERIA_JPV[[#This Row],[ID_PRODUCTOS]],PRODUCTOS[#All],2,0)</f>
        <v>Collares de Perlas Naturales</v>
      </c>
      <c r="E924" s="11" t="str">
        <f>VLOOKUP(JOYERIA_JPV[[#This Row],[ID_PRODUCTOS]],PRODUCTOS[#All],3,0)</f>
        <v>https://yanesmadrid.com/10619-large_default/collar-bolzano-perlas-plata-dorada.jpg</v>
      </c>
      <c r="F924">
        <v>10001</v>
      </c>
      <c r="G924" s="1" t="s">
        <v>41</v>
      </c>
      <c r="H924" s="1" t="str">
        <f>VLOOKUP(JOYERIA_JPV[[#This Row],[ID_VENDEDOR]],FOTO_VENDEDOR[#All],3,0)</f>
        <v>https://dl.dropbox.com/s/4bz1xriny7ro04g/A40.png</v>
      </c>
      <c r="I924">
        <v>6</v>
      </c>
      <c r="J924">
        <v>757.81</v>
      </c>
      <c r="K924">
        <v>950</v>
      </c>
      <c r="L924" s="2">
        <v>44755</v>
      </c>
    </row>
    <row r="925" spans="1:12" x14ac:dyDescent="0.25">
      <c r="A925">
        <v>924</v>
      </c>
      <c r="B925" t="s">
        <v>7</v>
      </c>
      <c r="C925" s="4">
        <v>20</v>
      </c>
      <c r="D925" s="4" t="str">
        <f>VLOOKUP(JOYERIA_JPV[[#This Row],[ID_PRODUCTOS]],PRODUCTOS[#All],2,0)</f>
        <v>Cadenas de Oro con Colgantes Personalizados</v>
      </c>
      <c r="E925" s="11" t="str">
        <f>VLOOKUP(JOYERIA_JPV[[#This Row],[ID_PRODUCTOS]],PRODUCTOS[#All],3,0)</f>
        <v>https://www.joyeriasanchez.com/50236-large_default/gargantilla-visalia-personalizada-oro-18k.jpg</v>
      </c>
      <c r="F925">
        <v>10002</v>
      </c>
      <c r="G925" s="1" t="s">
        <v>43</v>
      </c>
      <c r="H925" s="1" t="str">
        <f>VLOOKUP(JOYERIA_JPV[[#This Row],[ID_VENDEDOR]],FOTO_VENDEDOR[#All],3,0)</f>
        <v>https://dl.dropbox.com/s/yxe96df3xrzoc4y/A44.png</v>
      </c>
      <c r="I925">
        <v>4</v>
      </c>
      <c r="J925">
        <v>211.41</v>
      </c>
      <c r="K925">
        <v>300</v>
      </c>
      <c r="L925" s="2">
        <v>44756</v>
      </c>
    </row>
    <row r="926" spans="1:12" x14ac:dyDescent="0.25">
      <c r="A926">
        <v>925</v>
      </c>
      <c r="B926" t="s">
        <v>29</v>
      </c>
      <c r="C926" s="4">
        <v>1</v>
      </c>
      <c r="D926" s="4" t="str">
        <f>VLOOKUP(JOYERIA_JPV[[#This Row],[ID_PRODUCTOS]],PRODUCTOS[#All],2,0)</f>
        <v>ANilloS de ORO 18k</v>
      </c>
      <c r="E926" s="11" t="str">
        <f>VLOOKUP(JOYERIA_JPV[[#This Row],[ID_PRODUCTOS]],PRODUCTOS[#All],3,0)</f>
        <v>https://i.pinimg.com/originals/99/f6/cc/99f6cc0f226be0aa4d25ea9959e06099.png</v>
      </c>
      <c r="F926">
        <v>10003</v>
      </c>
      <c r="G926" s="1" t="s">
        <v>45</v>
      </c>
      <c r="H926" s="1" t="str">
        <f>VLOOKUP(JOYERIA_JPV[[#This Row],[ID_VENDEDOR]],FOTO_VENDEDOR[#All],3,0)</f>
        <v>https://dl.dropboxusercontent.com/s/2lks10yyiurw2b0/A33.png</v>
      </c>
      <c r="I926">
        <v>2</v>
      </c>
      <c r="J926">
        <v>1483.61</v>
      </c>
      <c r="K926">
        <v>2000</v>
      </c>
      <c r="L926" s="2">
        <v>44757</v>
      </c>
    </row>
    <row r="927" spans="1:12" x14ac:dyDescent="0.25">
      <c r="A927">
        <v>926</v>
      </c>
      <c r="B927" t="s">
        <v>12</v>
      </c>
      <c r="C927" s="4">
        <v>2</v>
      </c>
      <c r="D927" s="4" t="str">
        <f>VLOOKUP(JOYERIA_JPV[[#This Row],[ID_PRODUCTOS]],PRODUCTOS[#All],2,0)</f>
        <v>aReTes de PLATA 925</v>
      </c>
      <c r="E927" s="11" t="str">
        <f>VLOOKUP(JOYERIA_JPV[[#This Row],[ID_PRODUCTOS]],PRODUCTOS[#All],3,0)</f>
        <v>https://baroqoficial.com/cdn/shop/products/Aretesdeplata925.png?v=1643904073&amp;width=2048</v>
      </c>
      <c r="F927">
        <v>10004</v>
      </c>
      <c r="G927" s="1" t="s">
        <v>47</v>
      </c>
      <c r="H927" s="1" t="str">
        <f>VLOOKUP(JOYERIA_JPV[[#This Row],[ID_VENDEDOR]],FOTO_VENDEDOR[#All],3,0)</f>
        <v>https://dl.dropbox.com/s/zgx7g0h0mxubhao/A21.png</v>
      </c>
      <c r="I927">
        <v>10</v>
      </c>
      <c r="J927">
        <v>1049.51</v>
      </c>
      <c r="K927">
        <v>1300</v>
      </c>
      <c r="L927" s="2">
        <v>44758</v>
      </c>
    </row>
    <row r="928" spans="1:12" x14ac:dyDescent="0.25">
      <c r="A928">
        <v>927</v>
      </c>
      <c r="B928" t="s">
        <v>28</v>
      </c>
      <c r="C928" s="4">
        <v>3</v>
      </c>
      <c r="D928" s="4" t="str">
        <f>VLOOKUP(JOYERIA_JPV[[#This Row],[ID_PRODUCTOS]],PRODUCTOS[#All],2,0)</f>
        <v>bRazaleteS de ORO BLANCO 14k</v>
      </c>
      <c r="E9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928">
        <v>10005</v>
      </c>
      <c r="G928" s="1" t="s">
        <v>49</v>
      </c>
      <c r="H928" s="1" t="str">
        <f>VLOOKUP(JOYERIA_JPV[[#This Row],[ID_VENDEDOR]],FOTO_VENDEDOR[#All],3,0)</f>
        <v>https://dl.dropboxusercontent.com/s/id0gj57k6z3m73q/A34.png</v>
      </c>
      <c r="I928">
        <v>4</v>
      </c>
      <c r="J928">
        <v>966.38</v>
      </c>
      <c r="K928">
        <v>1200</v>
      </c>
      <c r="L928" s="2">
        <v>44759</v>
      </c>
    </row>
    <row r="929" spans="1:12" x14ac:dyDescent="0.25">
      <c r="A929">
        <v>928</v>
      </c>
      <c r="B929" t="s">
        <v>12</v>
      </c>
      <c r="C929" s="4">
        <v>4</v>
      </c>
      <c r="D929" s="4" t="str">
        <f>VLOOKUP(JOYERIA_JPV[[#This Row],[ID_PRODUCTOS]],PRODUCTOS[#All],2,0)</f>
        <v>CoLLaRes de ORO AMARILLO 18k con DIAMANTES</v>
      </c>
      <c r="E929" s="11" t="str">
        <f>VLOOKUP(JOYERIA_JPV[[#This Row],[ID_PRODUCTOS]],PRODUCTOS[#All],3,0)</f>
        <v>https://img.edenly.com/pt/40/precioso-secreto-n8__8047249_1.png</v>
      </c>
      <c r="F929">
        <v>10006</v>
      </c>
      <c r="G929" s="1" t="s">
        <v>51</v>
      </c>
      <c r="H929" s="1" t="str">
        <f>VLOOKUP(JOYERIA_JPV[[#This Row],[ID_VENDEDOR]],FOTO_VENDEDOR[#All],3,0)</f>
        <v>https://dl.dropbox.com/s/1f9hzgblcmuen4a/A10.png</v>
      </c>
      <c r="I929">
        <v>3</v>
      </c>
      <c r="J929">
        <v>938.42</v>
      </c>
      <c r="K929">
        <v>1100</v>
      </c>
      <c r="L929" s="2">
        <v>44760</v>
      </c>
    </row>
    <row r="930" spans="1:12" x14ac:dyDescent="0.25">
      <c r="A930">
        <v>929</v>
      </c>
      <c r="B930" t="s">
        <v>9</v>
      </c>
      <c r="C930" s="4">
        <v>5</v>
      </c>
      <c r="D930" s="4" t="str">
        <f>VLOOKUP(JOYERIA_JPV[[#This Row],[ID_PRODUCTOS]],PRODUCTOS[#All],2,0)</f>
        <v>pUlseraS de PLATA RODIADA 925</v>
      </c>
      <c r="E9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930">
        <v>10007</v>
      </c>
      <c r="G930" s="1" t="s">
        <v>53</v>
      </c>
      <c r="H930" s="1" t="str">
        <f>VLOOKUP(JOYERIA_JPV[[#This Row],[ID_VENDEDOR]],FOTO_VENDEDOR[#All],3,0)</f>
        <v>https://dl.dropbox.com/s/jveyj0btov87izo/A38.png</v>
      </c>
      <c r="I930">
        <v>7</v>
      </c>
      <c r="J930">
        <v>1053.78</v>
      </c>
      <c r="K930">
        <v>1500</v>
      </c>
      <c r="L930" s="2">
        <v>44761</v>
      </c>
    </row>
    <row r="931" spans="1:12" x14ac:dyDescent="0.25">
      <c r="A931">
        <v>930</v>
      </c>
      <c r="B931" t="s">
        <v>18</v>
      </c>
      <c r="C931" s="4">
        <v>6</v>
      </c>
      <c r="D931" s="4" t="str">
        <f>VLOOKUP(JOYERIA_JPV[[#This Row],[ID_PRODUCTOS]],PRODUCTOS[#All],2,0)</f>
        <v>broches de PLATINO con PIEDRAS PRECIO$AS</v>
      </c>
      <c r="E9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931">
        <v>10008</v>
      </c>
      <c r="G931" s="1" t="s">
        <v>73</v>
      </c>
      <c r="H931" s="1" t="str">
        <f>VLOOKUP(JOYERIA_JPV[[#This Row],[ID_VENDEDOR]],FOTO_VENDEDOR[#All],3,0)</f>
        <v>https://dl.dropbox.com/s/z4geyw1u2psmm47/A16.png</v>
      </c>
      <c r="I931">
        <v>5</v>
      </c>
      <c r="J931">
        <v>645.70000000000005</v>
      </c>
      <c r="K931">
        <v>900</v>
      </c>
      <c r="L931" s="2">
        <v>44762</v>
      </c>
    </row>
    <row r="932" spans="1:12" x14ac:dyDescent="0.25">
      <c r="A932">
        <v>931</v>
      </c>
      <c r="B932" t="s">
        <v>9</v>
      </c>
      <c r="C932" s="4">
        <v>7</v>
      </c>
      <c r="D932" s="4" t="str">
        <f>VLOOKUP(JOYERIA_JPV[[#This Row],[ID_PRODUCTOS]],PRODUCTOS[#All],2,0)</f>
        <v>caDEnas de ORO ROSA 10k</v>
      </c>
      <c r="E932" s="11" t="str">
        <f>VLOOKUP(JOYERIA_JPV[[#This Row],[ID_PRODUCTOS]],PRODUCTOS[#All],3,0)</f>
        <v>https://russiangold.com/78813-large_default/amarillo-italiano-14k-585-oro-nuevo-figaro-cadena-solida-cc042y.jpg</v>
      </c>
      <c r="F932">
        <v>10009</v>
      </c>
      <c r="G932" s="1" t="s">
        <v>57</v>
      </c>
      <c r="H932" s="1" t="str">
        <f>VLOOKUP(JOYERIA_JPV[[#This Row],[ID_VENDEDOR]],FOTO_VENDEDOR[#All],3,0)</f>
        <v>https://dl.dropbox.com/s/0jkab8w6ie0h91z/A42.png</v>
      </c>
      <c r="I932">
        <v>8</v>
      </c>
      <c r="J932">
        <v>1063.04</v>
      </c>
      <c r="K932">
        <v>1500</v>
      </c>
      <c r="L932" s="2">
        <v>44763</v>
      </c>
    </row>
    <row r="933" spans="1:12" x14ac:dyDescent="0.25">
      <c r="A933">
        <v>932</v>
      </c>
      <c r="B933" t="s">
        <v>10</v>
      </c>
      <c r="C933" s="4">
        <v>8</v>
      </c>
      <c r="D933" s="4" t="str">
        <f>VLOOKUP(JOYERIA_JPV[[#This Row],[ID_PRODUCTOS]],PRODUCTOS[#All],2,0)</f>
        <v>TObilleRas de ORO AMARILLO 14k</v>
      </c>
      <c r="E933" s="11" t="str">
        <f>VLOOKUP(JOYERIA_JPV[[#This Row],[ID_PRODUCTOS]],PRODUCTOS[#All],3,0)</f>
        <v>https://www.joseluisjoyerias.com/adm/files/FOTOS/PULSERA_ORO_JOSELUIS_718SPU24FK481A19_1.webp</v>
      </c>
      <c r="F933">
        <v>10001</v>
      </c>
      <c r="G933" s="1" t="s">
        <v>41</v>
      </c>
      <c r="H933" s="1" t="str">
        <f>VLOOKUP(JOYERIA_JPV[[#This Row],[ID_VENDEDOR]],FOTO_VENDEDOR[#All],3,0)</f>
        <v>https://dl.dropbox.com/s/4bz1xriny7ro04g/A40.png</v>
      </c>
      <c r="I933">
        <v>6</v>
      </c>
      <c r="J933">
        <v>938.42</v>
      </c>
      <c r="K933">
        <v>1100</v>
      </c>
      <c r="L933" s="2">
        <v>44764</v>
      </c>
    </row>
    <row r="934" spans="1:12" x14ac:dyDescent="0.25">
      <c r="A934">
        <v>933</v>
      </c>
      <c r="B934" t="s">
        <v>5</v>
      </c>
      <c r="C934" s="4">
        <v>9</v>
      </c>
      <c r="D934" s="4" t="str">
        <f>VLOOKUP(JOYERIA_JPV[[#This Row],[ID_PRODUCTOS]],PRODUCTOS[#All],2,0)</f>
        <v>CHARms de PLATA 925 CON INICIALES</v>
      </c>
      <c r="E9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934">
        <v>10002</v>
      </c>
      <c r="G934" s="1" t="s">
        <v>43</v>
      </c>
      <c r="H934" s="1" t="str">
        <f>VLOOKUP(JOYERIA_JPV[[#This Row],[ID_VENDEDOR]],FOTO_VENDEDOR[#All],3,0)</f>
        <v>https://dl.dropbox.com/s/yxe96df3xrzoc4y/A44.png</v>
      </c>
      <c r="I934">
        <v>3</v>
      </c>
      <c r="J934">
        <v>836.75</v>
      </c>
      <c r="K934">
        <v>1000</v>
      </c>
      <c r="L934" s="2">
        <v>44765</v>
      </c>
    </row>
    <row r="935" spans="1:12" x14ac:dyDescent="0.25">
      <c r="A935">
        <v>934</v>
      </c>
      <c r="B935" t="s">
        <v>19</v>
      </c>
      <c r="C935" s="4">
        <v>10</v>
      </c>
      <c r="D935" s="4" t="str">
        <f>VLOOKUP(JOYERIA_JPV[[#This Row],[ID_PRODUCTOS]],PRODUCTOS[#All],2,0)</f>
        <v>meDalLoneS de ORO 18k CON FOTO</v>
      </c>
      <c r="E935" s="11" t="str">
        <f>VLOOKUP(JOYERIA_JPV[[#This Row],[ID_PRODUCTOS]],PRODUCTOS[#All],3,0)</f>
        <v>https://russiangold.com/111274-product_zoom/colgante-de-oro-rosa-rojo-14k-585-carretera-de-medusa-griega-cpn053r.jpg</v>
      </c>
      <c r="F935">
        <v>10003</v>
      </c>
      <c r="G935" s="1" t="s">
        <v>45</v>
      </c>
      <c r="H935" s="1" t="str">
        <f>VLOOKUP(JOYERIA_JPV[[#This Row],[ID_VENDEDOR]],FOTO_VENDEDOR[#All],3,0)</f>
        <v>https://dl.dropboxusercontent.com/s/2lks10yyiurw2b0/A33.png</v>
      </c>
      <c r="I935">
        <v>2</v>
      </c>
      <c r="J935">
        <v>966.38</v>
      </c>
      <c r="K935">
        <v>1200</v>
      </c>
      <c r="L935" s="2">
        <v>44766</v>
      </c>
    </row>
    <row r="936" spans="1:12" x14ac:dyDescent="0.25">
      <c r="A936">
        <v>935</v>
      </c>
      <c r="B936" t="s">
        <v>5</v>
      </c>
      <c r="C936" s="4">
        <v>11</v>
      </c>
      <c r="D936" s="4" t="str">
        <f>VLOOKUP(JOYERIA_JPV[[#This Row],[ID_PRODUCTOS]],PRODUCTOS[#All],2,0)</f>
        <v>Relojes de Oro Amarillo 18k</v>
      </c>
      <c r="E936" s="11" t="str">
        <f>VLOOKUP(JOYERIA_JPV[[#This Row],[ID_PRODUCTOS]],PRODUCTOS[#All],3,0)</f>
        <v>https://zlotychlopak.pl/104676-large_default/amarillo-14k-585-oro-reloj-de-pulsera-para-senora-geneve-lw078ydglbw008y.jpg</v>
      </c>
      <c r="F936">
        <v>10004</v>
      </c>
      <c r="G936" s="1" t="s">
        <v>47</v>
      </c>
      <c r="H936" s="1" t="str">
        <f>VLOOKUP(JOYERIA_JPV[[#This Row],[ID_VENDEDOR]],FOTO_VENDEDOR[#All],3,0)</f>
        <v>https://dl.dropbox.com/s/zgx7g0h0mxubhao/A21.png</v>
      </c>
      <c r="I936">
        <v>7</v>
      </c>
      <c r="J936">
        <v>638.27</v>
      </c>
      <c r="K936">
        <v>800</v>
      </c>
      <c r="L936" s="2">
        <v>44767</v>
      </c>
    </row>
    <row r="937" spans="1:12" x14ac:dyDescent="0.25">
      <c r="A937">
        <v>936</v>
      </c>
      <c r="B937" t="s">
        <v>19</v>
      </c>
      <c r="C937" s="4">
        <v>12</v>
      </c>
      <c r="D937" s="4" t="str">
        <f>VLOOKUP(JOYERIA_JPV[[#This Row],[ID_PRODUCTOS]],PRODUCTOS[#All],2,0)</f>
        <v>Cufflinks de Plata 925</v>
      </c>
      <c r="E937" s="11" t="str">
        <f>VLOOKUP(JOYERIA_JPV[[#This Row],[ID_PRODUCTOS]],PRODUCTOS[#All],3,0)</f>
        <v>https://www.mesaregalos.mx/wp-content/uploads/2021/08/Cufflinks_20Pliage_20_20Sterling_20silver_06753810000001_STQP.png</v>
      </c>
      <c r="F937">
        <v>10005</v>
      </c>
      <c r="G937" s="1" t="s">
        <v>49</v>
      </c>
      <c r="H937" s="1" t="str">
        <f>VLOOKUP(JOYERIA_JPV[[#This Row],[ID_VENDEDOR]],FOTO_VENDEDOR[#All],3,0)</f>
        <v>https://dl.dropboxusercontent.com/s/id0gj57k6z3m73q/A34.png</v>
      </c>
      <c r="I937">
        <v>7</v>
      </c>
      <c r="J937">
        <v>1265.2</v>
      </c>
      <c r="K937">
        <v>1800</v>
      </c>
      <c r="L937" s="2">
        <v>44768</v>
      </c>
    </row>
    <row r="938" spans="1:12" x14ac:dyDescent="0.25">
      <c r="A938">
        <v>937</v>
      </c>
      <c r="B938" t="s">
        <v>12</v>
      </c>
      <c r="C938" s="4">
        <v>13</v>
      </c>
      <c r="D938" s="4" t="str">
        <f>VLOOKUP(JOYERIA_JPV[[#This Row],[ID_PRODUCTOS]],PRODUCTOS[#All],2,0)</f>
        <v>Pendientes de Diamantes en Oro Blanco 14k</v>
      </c>
      <c r="E938" s="11" t="str">
        <f>VLOOKUP(JOYERIA_JPV[[#This Row],[ID_PRODUCTOS]],PRODUCTOS[#All],3,0)</f>
        <v>https://i.pinimg.com/originals/ef/2f/1e/ef2f1e78cb0658f1626038cefbdca0f7.png</v>
      </c>
      <c r="F938">
        <v>10006</v>
      </c>
      <c r="G938" s="1" t="s">
        <v>51</v>
      </c>
      <c r="H938" s="1" t="str">
        <f>VLOOKUP(JOYERIA_JPV[[#This Row],[ID_VENDEDOR]],FOTO_VENDEDOR[#All],3,0)</f>
        <v>https://dl.dropbox.com/s/1f9hzgblcmuen4a/A10.png</v>
      </c>
      <c r="I938">
        <v>1</v>
      </c>
      <c r="J938">
        <v>352.49</v>
      </c>
      <c r="K938">
        <v>500</v>
      </c>
      <c r="L938" s="2">
        <v>44769</v>
      </c>
    </row>
    <row r="939" spans="1:12" x14ac:dyDescent="0.25">
      <c r="A939">
        <v>938</v>
      </c>
      <c r="B939" t="s">
        <v>6</v>
      </c>
      <c r="C939" s="4">
        <v>14</v>
      </c>
      <c r="D939" s="4" t="str">
        <f>VLOOKUP(JOYERIA_JPV[[#This Row],[ID_PRODUCTOS]],PRODUCTOS[#All],2,0)</f>
        <v>Anillos de Compromiso con Diamante</v>
      </c>
      <c r="E939" s="11" t="str">
        <f>VLOOKUP(JOYERIA_JPV[[#This Row],[ID_PRODUCTOS]],PRODUCTOS[#All],3,0)</f>
        <v>https://www.elrubi.es/wp-content/uploads/2019/03/Anillo-de-compromiso-con-piedra-diamante-1.png</v>
      </c>
      <c r="F939">
        <v>10007</v>
      </c>
      <c r="G939" s="1" t="s">
        <v>53</v>
      </c>
      <c r="H939" s="1" t="str">
        <f>VLOOKUP(JOYERIA_JPV[[#This Row],[ID_VENDEDOR]],FOTO_VENDEDOR[#All],3,0)</f>
        <v>https://dl.dropbox.com/s/jveyj0btov87izo/A38.png</v>
      </c>
      <c r="I939">
        <v>7</v>
      </c>
      <c r="J939">
        <v>938.42</v>
      </c>
      <c r="K939">
        <v>1100</v>
      </c>
      <c r="L939" s="2">
        <v>44770</v>
      </c>
    </row>
    <row r="940" spans="1:12" x14ac:dyDescent="0.25">
      <c r="A940">
        <v>939</v>
      </c>
      <c r="B940" t="s">
        <v>5</v>
      </c>
      <c r="C940" s="4">
        <v>15</v>
      </c>
      <c r="D940" s="4" t="str">
        <f>VLOOKUP(JOYERIA_JPV[[#This Row],[ID_PRODUCTOS]],PRODUCTOS[#All],2,0)</f>
        <v>Brazaletes de Cuero con Detalles en Plata</v>
      </c>
      <c r="E940" s="11" t="str">
        <f>VLOOKUP(JOYERIA_JPV[[#This Row],[ID_PRODUCTOS]],PRODUCTOS[#All],3,0)</f>
        <v>https://global.zancangioielli.com/11031-large_default/pulsera-zancan-de-plata-y-piel-con-pluma.jpg</v>
      </c>
      <c r="F940">
        <v>10008</v>
      </c>
      <c r="G940" s="1" t="s">
        <v>73</v>
      </c>
      <c r="H940" s="1" t="str">
        <f>VLOOKUP(JOYERIA_JPV[[#This Row],[ID_VENDEDOR]],FOTO_VENDEDOR[#All],3,0)</f>
        <v>https://dl.dropbox.com/s/z4geyw1u2psmm47/A16.png</v>
      </c>
      <c r="I940">
        <v>4</v>
      </c>
      <c r="J940">
        <v>572.95000000000005</v>
      </c>
      <c r="K940">
        <v>800</v>
      </c>
      <c r="L940" s="2">
        <v>44771</v>
      </c>
    </row>
    <row r="941" spans="1:12" x14ac:dyDescent="0.25">
      <c r="A941">
        <v>940</v>
      </c>
      <c r="B941" t="s">
        <v>12</v>
      </c>
      <c r="C941" s="4">
        <v>16</v>
      </c>
      <c r="D941" s="4" t="str">
        <f>VLOOKUP(JOYERIA_JPV[[#This Row],[ID_PRODUCTOS]],PRODUCTOS[#All],2,0)</f>
        <v>Relojes de Plata con Correa de Cuero</v>
      </c>
      <c r="E941" s="11" t="str">
        <f>VLOOKUP(JOYERIA_JPV[[#This Row],[ID_PRODUCTOS]],PRODUCTOS[#All],3,0)</f>
        <v>https://festina.cl/22062-large_default/timeless-chronograph-f16760-7-con-esfera-azul.jpg</v>
      </c>
      <c r="F941">
        <v>10009</v>
      </c>
      <c r="G941" s="1" t="s">
        <v>57</v>
      </c>
      <c r="H941" s="1" t="str">
        <f>VLOOKUP(JOYERIA_JPV[[#This Row],[ID_VENDEDOR]],FOTO_VENDEDOR[#All],3,0)</f>
        <v>https://dl.dropbox.com/s/0jkab8w6ie0h91z/A42.png</v>
      </c>
      <c r="I941">
        <v>7</v>
      </c>
      <c r="J941">
        <v>1667.47</v>
      </c>
      <c r="K941">
        <v>2200</v>
      </c>
      <c r="L941" s="2">
        <v>44772</v>
      </c>
    </row>
    <row r="942" spans="1:12" x14ac:dyDescent="0.25">
      <c r="A942">
        <v>941</v>
      </c>
      <c r="B942" t="s">
        <v>9</v>
      </c>
      <c r="C942" s="4">
        <v>17</v>
      </c>
      <c r="D942" s="4" t="str">
        <f>VLOOKUP(JOYERIA_JPV[[#This Row],[ID_PRODUCTOS]],PRODUCTOS[#All],2,0)</f>
        <v>Broches de Oro con Piedras Preciosas</v>
      </c>
      <c r="E9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942">
        <v>10001</v>
      </c>
      <c r="G942" s="1" t="s">
        <v>41</v>
      </c>
      <c r="H942" s="1" t="str">
        <f>VLOOKUP(JOYERIA_JPV[[#This Row],[ID_VENDEDOR]],FOTO_VENDEDOR[#All],3,0)</f>
        <v>https://dl.dropbox.com/s/4bz1xriny7ro04g/A40.png</v>
      </c>
      <c r="I942">
        <v>6</v>
      </c>
      <c r="J942">
        <v>216.19</v>
      </c>
      <c r="K942">
        <v>300</v>
      </c>
      <c r="L942" s="2">
        <v>44773</v>
      </c>
    </row>
    <row r="943" spans="1:12" x14ac:dyDescent="0.25">
      <c r="A943">
        <v>942</v>
      </c>
      <c r="B943" t="s">
        <v>7</v>
      </c>
      <c r="C943" s="4">
        <v>18</v>
      </c>
      <c r="D943" s="4" t="str">
        <f>VLOOKUP(JOYERIA_JPV[[#This Row],[ID_PRODUCTOS]],PRODUCTOS[#All],2,0)</f>
        <v>Anillos de Moda con Gemas Coloridas</v>
      </c>
      <c r="E9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943">
        <v>10002</v>
      </c>
      <c r="G943" s="1" t="s">
        <v>43</v>
      </c>
      <c r="H943" s="1" t="str">
        <f>VLOOKUP(JOYERIA_JPV[[#This Row],[ID_VENDEDOR]],FOTO_VENDEDOR[#All],3,0)</f>
        <v>https://dl.dropbox.com/s/yxe96df3xrzoc4y/A44.png</v>
      </c>
      <c r="I943">
        <v>3</v>
      </c>
      <c r="J943">
        <v>1063.04</v>
      </c>
      <c r="K943">
        <v>1500</v>
      </c>
      <c r="L943" s="2">
        <v>44774</v>
      </c>
    </row>
    <row r="944" spans="1:12" x14ac:dyDescent="0.25">
      <c r="A944">
        <v>943</v>
      </c>
      <c r="B944" t="s">
        <v>8</v>
      </c>
      <c r="C944" s="4">
        <v>19</v>
      </c>
      <c r="D944" s="4" t="str">
        <f>VLOOKUP(JOYERIA_JPV[[#This Row],[ID_PRODUCTOS]],PRODUCTOS[#All],2,0)</f>
        <v>Collares de Perlas Naturales</v>
      </c>
      <c r="E944" s="11" t="str">
        <f>VLOOKUP(JOYERIA_JPV[[#This Row],[ID_PRODUCTOS]],PRODUCTOS[#All],3,0)</f>
        <v>https://yanesmadrid.com/10619-large_default/collar-bolzano-perlas-plata-dorada.jpg</v>
      </c>
      <c r="F944">
        <v>10003</v>
      </c>
      <c r="G944" s="1" t="s">
        <v>45</v>
      </c>
      <c r="H944" s="1" t="str">
        <f>VLOOKUP(JOYERIA_JPV[[#This Row],[ID_VENDEDOR]],FOTO_VENDEDOR[#All],3,0)</f>
        <v>https://dl.dropboxusercontent.com/s/2lks10yyiurw2b0/A33.png</v>
      </c>
      <c r="I944">
        <v>2</v>
      </c>
      <c r="J944">
        <v>757.81</v>
      </c>
      <c r="K944">
        <v>950</v>
      </c>
      <c r="L944" s="2">
        <v>44775</v>
      </c>
    </row>
    <row r="945" spans="1:12" x14ac:dyDescent="0.25">
      <c r="A945">
        <v>944</v>
      </c>
      <c r="B945" t="s">
        <v>23</v>
      </c>
      <c r="C945" s="4">
        <v>20</v>
      </c>
      <c r="D945" s="4" t="str">
        <f>VLOOKUP(JOYERIA_JPV[[#This Row],[ID_PRODUCTOS]],PRODUCTOS[#All],2,0)</f>
        <v>Cadenas de Oro con Colgantes Personalizados</v>
      </c>
      <c r="E945" s="11" t="str">
        <f>VLOOKUP(JOYERIA_JPV[[#This Row],[ID_PRODUCTOS]],PRODUCTOS[#All],3,0)</f>
        <v>https://www.joyeriasanchez.com/50236-large_default/gargantilla-visalia-personalizada-oro-18k.jpg</v>
      </c>
      <c r="F945">
        <v>10004</v>
      </c>
      <c r="G945" s="1" t="s">
        <v>47</v>
      </c>
      <c r="H945" s="1" t="str">
        <f>VLOOKUP(JOYERIA_JPV[[#This Row],[ID_VENDEDOR]],FOTO_VENDEDOR[#All],3,0)</f>
        <v>https://dl.dropbox.com/s/zgx7g0h0mxubhao/A21.png</v>
      </c>
      <c r="I945">
        <v>10</v>
      </c>
      <c r="J945">
        <v>211.41</v>
      </c>
      <c r="K945">
        <v>300</v>
      </c>
      <c r="L945" s="2">
        <v>44776</v>
      </c>
    </row>
    <row r="946" spans="1:12" x14ac:dyDescent="0.25">
      <c r="A946">
        <v>945</v>
      </c>
      <c r="B946" t="s">
        <v>5</v>
      </c>
      <c r="C946" s="4">
        <v>1</v>
      </c>
      <c r="D946" s="4" t="str">
        <f>VLOOKUP(JOYERIA_JPV[[#This Row],[ID_PRODUCTOS]],PRODUCTOS[#All],2,0)</f>
        <v>ANilloS de ORO 18k</v>
      </c>
      <c r="E946" s="11" t="str">
        <f>VLOOKUP(JOYERIA_JPV[[#This Row],[ID_PRODUCTOS]],PRODUCTOS[#All],3,0)</f>
        <v>https://i.pinimg.com/originals/99/f6/cc/99f6cc0f226be0aa4d25ea9959e06099.png</v>
      </c>
      <c r="F946">
        <v>10005</v>
      </c>
      <c r="G946" s="1" t="s">
        <v>49</v>
      </c>
      <c r="H946" s="1" t="str">
        <f>VLOOKUP(JOYERIA_JPV[[#This Row],[ID_VENDEDOR]],FOTO_VENDEDOR[#All],3,0)</f>
        <v>https://dl.dropboxusercontent.com/s/id0gj57k6z3m73q/A34.png</v>
      </c>
      <c r="I946">
        <v>10</v>
      </c>
      <c r="J946">
        <v>1483.61</v>
      </c>
      <c r="K946">
        <v>2000</v>
      </c>
      <c r="L946" s="2">
        <v>44777</v>
      </c>
    </row>
    <row r="947" spans="1:12" x14ac:dyDescent="0.25">
      <c r="A947">
        <v>946</v>
      </c>
      <c r="B947" t="s">
        <v>7</v>
      </c>
      <c r="C947" s="4">
        <v>2</v>
      </c>
      <c r="D947" s="4" t="str">
        <f>VLOOKUP(JOYERIA_JPV[[#This Row],[ID_PRODUCTOS]],PRODUCTOS[#All],2,0)</f>
        <v>aReTes de PLATA 925</v>
      </c>
      <c r="E947" s="11" t="str">
        <f>VLOOKUP(JOYERIA_JPV[[#This Row],[ID_PRODUCTOS]],PRODUCTOS[#All],3,0)</f>
        <v>https://baroqoficial.com/cdn/shop/products/Aretesdeplata925.png?v=1643904073&amp;width=2048</v>
      </c>
      <c r="F947">
        <v>10006</v>
      </c>
      <c r="G947" s="1" t="s">
        <v>51</v>
      </c>
      <c r="H947" s="1" t="str">
        <f>VLOOKUP(JOYERIA_JPV[[#This Row],[ID_VENDEDOR]],FOTO_VENDEDOR[#All],3,0)</f>
        <v>https://dl.dropbox.com/s/1f9hzgblcmuen4a/A10.png</v>
      </c>
      <c r="I947">
        <v>9</v>
      </c>
      <c r="J947">
        <v>1049.51</v>
      </c>
      <c r="K947">
        <v>1300</v>
      </c>
      <c r="L947" s="2">
        <v>44778</v>
      </c>
    </row>
    <row r="948" spans="1:12" x14ac:dyDescent="0.25">
      <c r="A948">
        <v>947</v>
      </c>
      <c r="B948" t="s">
        <v>10</v>
      </c>
      <c r="C948" s="4">
        <v>3</v>
      </c>
      <c r="D948" s="4" t="str">
        <f>VLOOKUP(JOYERIA_JPV[[#This Row],[ID_PRODUCTOS]],PRODUCTOS[#All],2,0)</f>
        <v>bRazaleteS de ORO BLANCO 14k</v>
      </c>
      <c r="E9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948">
        <v>10007</v>
      </c>
      <c r="G948" s="1" t="s">
        <v>53</v>
      </c>
      <c r="H948" s="1" t="str">
        <f>VLOOKUP(JOYERIA_JPV[[#This Row],[ID_VENDEDOR]],FOTO_VENDEDOR[#All],3,0)</f>
        <v>https://dl.dropbox.com/s/jveyj0btov87izo/A38.png</v>
      </c>
      <c r="I948">
        <v>1</v>
      </c>
      <c r="J948">
        <v>966.38</v>
      </c>
      <c r="K948">
        <v>1200</v>
      </c>
      <c r="L948" s="2">
        <v>44779</v>
      </c>
    </row>
    <row r="949" spans="1:12" x14ac:dyDescent="0.25">
      <c r="A949">
        <v>948</v>
      </c>
      <c r="B949" t="s">
        <v>28</v>
      </c>
      <c r="C949" s="4">
        <v>4</v>
      </c>
      <c r="D949" s="4" t="str">
        <f>VLOOKUP(JOYERIA_JPV[[#This Row],[ID_PRODUCTOS]],PRODUCTOS[#All],2,0)</f>
        <v>CoLLaRes de ORO AMARILLO 18k con DIAMANTES</v>
      </c>
      <c r="E949" s="11" t="str">
        <f>VLOOKUP(JOYERIA_JPV[[#This Row],[ID_PRODUCTOS]],PRODUCTOS[#All],3,0)</f>
        <v>https://img.edenly.com/pt/40/precioso-secreto-n8__8047249_1.png</v>
      </c>
      <c r="F949">
        <v>10008</v>
      </c>
      <c r="G949" s="1" t="s">
        <v>73</v>
      </c>
      <c r="H949" s="1" t="str">
        <f>VLOOKUP(JOYERIA_JPV[[#This Row],[ID_VENDEDOR]],FOTO_VENDEDOR[#All],3,0)</f>
        <v>https://dl.dropbox.com/s/z4geyw1u2psmm47/A16.png</v>
      </c>
      <c r="I949">
        <v>4</v>
      </c>
      <c r="J949">
        <v>938.42</v>
      </c>
      <c r="K949">
        <v>1100</v>
      </c>
      <c r="L949" s="2">
        <v>44780</v>
      </c>
    </row>
    <row r="950" spans="1:12" x14ac:dyDescent="0.25">
      <c r="A950">
        <v>949</v>
      </c>
      <c r="B950" t="s">
        <v>26</v>
      </c>
      <c r="C950" s="4">
        <v>5</v>
      </c>
      <c r="D950" s="4" t="str">
        <f>VLOOKUP(JOYERIA_JPV[[#This Row],[ID_PRODUCTOS]],PRODUCTOS[#All],2,0)</f>
        <v>pUlseraS de PLATA RODIADA 925</v>
      </c>
      <c r="E9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950">
        <v>10009</v>
      </c>
      <c r="G950" s="1" t="s">
        <v>57</v>
      </c>
      <c r="H950" s="1" t="str">
        <f>VLOOKUP(JOYERIA_JPV[[#This Row],[ID_VENDEDOR]],FOTO_VENDEDOR[#All],3,0)</f>
        <v>https://dl.dropbox.com/s/0jkab8w6ie0h91z/A42.png</v>
      </c>
      <c r="I950">
        <v>2</v>
      </c>
      <c r="J950">
        <v>1053.78</v>
      </c>
      <c r="K950">
        <v>1500</v>
      </c>
      <c r="L950" s="2">
        <v>44781</v>
      </c>
    </row>
    <row r="951" spans="1:12" x14ac:dyDescent="0.25">
      <c r="A951">
        <v>950</v>
      </c>
      <c r="B951" t="s">
        <v>25</v>
      </c>
      <c r="C951" s="4">
        <v>6</v>
      </c>
      <c r="D951" s="4" t="str">
        <f>VLOOKUP(JOYERIA_JPV[[#This Row],[ID_PRODUCTOS]],PRODUCTOS[#All],2,0)</f>
        <v>broches de PLATINO con PIEDRAS PRECIO$AS</v>
      </c>
      <c r="E9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951">
        <v>10001</v>
      </c>
      <c r="G951" s="1" t="s">
        <v>41</v>
      </c>
      <c r="H951" s="1" t="str">
        <f>VLOOKUP(JOYERIA_JPV[[#This Row],[ID_VENDEDOR]],FOTO_VENDEDOR[#All],3,0)</f>
        <v>https://dl.dropbox.com/s/4bz1xriny7ro04g/A40.png</v>
      </c>
      <c r="I951">
        <v>5</v>
      </c>
      <c r="J951">
        <v>645.70000000000005</v>
      </c>
      <c r="K951">
        <v>900</v>
      </c>
      <c r="L951" s="2">
        <v>44782</v>
      </c>
    </row>
    <row r="952" spans="1:12" x14ac:dyDescent="0.25">
      <c r="A952">
        <v>951</v>
      </c>
      <c r="B952" t="s">
        <v>9</v>
      </c>
      <c r="C952" s="4">
        <v>7</v>
      </c>
      <c r="D952" s="4" t="str">
        <f>VLOOKUP(JOYERIA_JPV[[#This Row],[ID_PRODUCTOS]],PRODUCTOS[#All],2,0)</f>
        <v>caDEnas de ORO ROSA 10k</v>
      </c>
      <c r="E952" s="11" t="str">
        <f>VLOOKUP(JOYERIA_JPV[[#This Row],[ID_PRODUCTOS]],PRODUCTOS[#All],3,0)</f>
        <v>https://russiangold.com/78813-large_default/amarillo-italiano-14k-585-oro-nuevo-figaro-cadena-solida-cc042y.jpg</v>
      </c>
      <c r="F952">
        <v>10002</v>
      </c>
      <c r="G952" s="1" t="s">
        <v>43</v>
      </c>
      <c r="H952" s="1" t="str">
        <f>VLOOKUP(JOYERIA_JPV[[#This Row],[ID_VENDEDOR]],FOTO_VENDEDOR[#All],3,0)</f>
        <v>https://dl.dropbox.com/s/yxe96df3xrzoc4y/A44.png</v>
      </c>
      <c r="I952">
        <v>7</v>
      </c>
      <c r="J952">
        <v>1063.04</v>
      </c>
      <c r="K952">
        <v>1500</v>
      </c>
      <c r="L952" s="2">
        <v>44783</v>
      </c>
    </row>
    <row r="953" spans="1:12" x14ac:dyDescent="0.25">
      <c r="A953">
        <v>952</v>
      </c>
      <c r="B953" t="s">
        <v>22</v>
      </c>
      <c r="C953" s="4">
        <v>8</v>
      </c>
      <c r="D953" s="4" t="str">
        <f>VLOOKUP(JOYERIA_JPV[[#This Row],[ID_PRODUCTOS]],PRODUCTOS[#All],2,0)</f>
        <v>TObilleRas de ORO AMARILLO 14k</v>
      </c>
      <c r="E953" s="11" t="str">
        <f>VLOOKUP(JOYERIA_JPV[[#This Row],[ID_PRODUCTOS]],PRODUCTOS[#All],3,0)</f>
        <v>https://www.joseluisjoyerias.com/adm/files/FOTOS/PULSERA_ORO_JOSELUIS_718SPU24FK481A19_1.webp</v>
      </c>
      <c r="F953">
        <v>10003</v>
      </c>
      <c r="G953" s="1" t="s">
        <v>45</v>
      </c>
      <c r="H953" s="1" t="str">
        <f>VLOOKUP(JOYERIA_JPV[[#This Row],[ID_VENDEDOR]],FOTO_VENDEDOR[#All],3,0)</f>
        <v>https://dl.dropboxusercontent.com/s/2lks10yyiurw2b0/A33.png</v>
      </c>
      <c r="I953">
        <v>9</v>
      </c>
      <c r="J953">
        <v>938.42</v>
      </c>
      <c r="K953">
        <v>1100</v>
      </c>
      <c r="L953" s="2">
        <v>44784</v>
      </c>
    </row>
    <row r="954" spans="1:12" x14ac:dyDescent="0.25">
      <c r="A954">
        <v>953</v>
      </c>
      <c r="B954" t="s">
        <v>13</v>
      </c>
      <c r="C954" s="4">
        <v>9</v>
      </c>
      <c r="D954" s="4" t="str">
        <f>VLOOKUP(JOYERIA_JPV[[#This Row],[ID_PRODUCTOS]],PRODUCTOS[#All],2,0)</f>
        <v>CHARms de PLATA 925 CON INICIALES</v>
      </c>
      <c r="E9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954">
        <v>10004</v>
      </c>
      <c r="G954" s="1" t="s">
        <v>47</v>
      </c>
      <c r="H954" s="1" t="str">
        <f>VLOOKUP(JOYERIA_JPV[[#This Row],[ID_VENDEDOR]],FOTO_VENDEDOR[#All],3,0)</f>
        <v>https://dl.dropbox.com/s/zgx7g0h0mxubhao/A21.png</v>
      </c>
      <c r="I954">
        <v>3</v>
      </c>
      <c r="J954">
        <v>836.75</v>
      </c>
      <c r="K954">
        <v>1000</v>
      </c>
      <c r="L954" s="2">
        <v>44785</v>
      </c>
    </row>
    <row r="955" spans="1:12" x14ac:dyDescent="0.25">
      <c r="A955">
        <v>954</v>
      </c>
      <c r="B955" t="s">
        <v>27</v>
      </c>
      <c r="C955" s="4">
        <v>10</v>
      </c>
      <c r="D955" s="4" t="str">
        <f>VLOOKUP(JOYERIA_JPV[[#This Row],[ID_PRODUCTOS]],PRODUCTOS[#All],2,0)</f>
        <v>meDalLoneS de ORO 18k CON FOTO</v>
      </c>
      <c r="E955" s="11" t="str">
        <f>VLOOKUP(JOYERIA_JPV[[#This Row],[ID_PRODUCTOS]],PRODUCTOS[#All],3,0)</f>
        <v>https://russiangold.com/111274-product_zoom/colgante-de-oro-rosa-rojo-14k-585-carretera-de-medusa-griega-cpn053r.jpg</v>
      </c>
      <c r="F955">
        <v>10005</v>
      </c>
      <c r="G955" s="1" t="s">
        <v>49</v>
      </c>
      <c r="H955" s="1" t="str">
        <f>VLOOKUP(JOYERIA_JPV[[#This Row],[ID_VENDEDOR]],FOTO_VENDEDOR[#All],3,0)</f>
        <v>https://dl.dropboxusercontent.com/s/id0gj57k6z3m73q/A34.png</v>
      </c>
      <c r="I955">
        <v>7</v>
      </c>
      <c r="J955">
        <v>966.38</v>
      </c>
      <c r="K955">
        <v>1200</v>
      </c>
      <c r="L955" s="2">
        <v>44786</v>
      </c>
    </row>
    <row r="956" spans="1:12" x14ac:dyDescent="0.25">
      <c r="A956">
        <v>955</v>
      </c>
      <c r="B956" t="s">
        <v>6</v>
      </c>
      <c r="C956" s="4">
        <v>11</v>
      </c>
      <c r="D956" s="4" t="str">
        <f>VLOOKUP(JOYERIA_JPV[[#This Row],[ID_PRODUCTOS]],PRODUCTOS[#All],2,0)</f>
        <v>Relojes de Oro Amarillo 18k</v>
      </c>
      <c r="E956" s="11" t="str">
        <f>VLOOKUP(JOYERIA_JPV[[#This Row],[ID_PRODUCTOS]],PRODUCTOS[#All],3,0)</f>
        <v>https://zlotychlopak.pl/104676-large_default/amarillo-14k-585-oro-reloj-de-pulsera-para-senora-geneve-lw078ydglbw008y.jpg</v>
      </c>
      <c r="F956">
        <v>10006</v>
      </c>
      <c r="G956" s="1" t="s">
        <v>51</v>
      </c>
      <c r="H956" s="1" t="str">
        <f>VLOOKUP(JOYERIA_JPV[[#This Row],[ID_VENDEDOR]],FOTO_VENDEDOR[#All],3,0)</f>
        <v>https://dl.dropbox.com/s/1f9hzgblcmuen4a/A10.png</v>
      </c>
      <c r="I956">
        <v>10</v>
      </c>
      <c r="J956">
        <v>638.27</v>
      </c>
      <c r="K956">
        <v>800</v>
      </c>
      <c r="L956" s="2">
        <v>44787</v>
      </c>
    </row>
    <row r="957" spans="1:12" x14ac:dyDescent="0.25">
      <c r="A957">
        <v>956</v>
      </c>
      <c r="B957" t="s">
        <v>19</v>
      </c>
      <c r="C957" s="4">
        <v>12</v>
      </c>
      <c r="D957" s="4" t="str">
        <f>VLOOKUP(JOYERIA_JPV[[#This Row],[ID_PRODUCTOS]],PRODUCTOS[#All],2,0)</f>
        <v>Cufflinks de Plata 925</v>
      </c>
      <c r="E957" s="11" t="str">
        <f>VLOOKUP(JOYERIA_JPV[[#This Row],[ID_PRODUCTOS]],PRODUCTOS[#All],3,0)</f>
        <v>https://www.mesaregalos.mx/wp-content/uploads/2021/08/Cufflinks_20Pliage_20_20Sterling_20silver_06753810000001_STQP.png</v>
      </c>
      <c r="F957">
        <v>10007</v>
      </c>
      <c r="G957" s="1" t="s">
        <v>53</v>
      </c>
      <c r="H957" s="1" t="str">
        <f>VLOOKUP(JOYERIA_JPV[[#This Row],[ID_VENDEDOR]],FOTO_VENDEDOR[#All],3,0)</f>
        <v>https://dl.dropbox.com/s/jveyj0btov87izo/A38.png</v>
      </c>
      <c r="I957">
        <v>5</v>
      </c>
      <c r="J957">
        <v>1265.2</v>
      </c>
      <c r="K957">
        <v>1800</v>
      </c>
      <c r="L957" s="2">
        <v>44788</v>
      </c>
    </row>
    <row r="958" spans="1:12" x14ac:dyDescent="0.25">
      <c r="A958">
        <v>957</v>
      </c>
      <c r="B958" t="s">
        <v>28</v>
      </c>
      <c r="C958" s="4">
        <v>13</v>
      </c>
      <c r="D958" s="4" t="str">
        <f>VLOOKUP(JOYERIA_JPV[[#This Row],[ID_PRODUCTOS]],PRODUCTOS[#All],2,0)</f>
        <v>Pendientes de Diamantes en Oro Blanco 14k</v>
      </c>
      <c r="E958" s="11" t="str">
        <f>VLOOKUP(JOYERIA_JPV[[#This Row],[ID_PRODUCTOS]],PRODUCTOS[#All],3,0)</f>
        <v>https://i.pinimg.com/originals/ef/2f/1e/ef2f1e78cb0658f1626038cefbdca0f7.png</v>
      </c>
      <c r="F958">
        <v>10008</v>
      </c>
      <c r="G958" s="1" t="s">
        <v>73</v>
      </c>
      <c r="H958" s="1" t="str">
        <f>VLOOKUP(JOYERIA_JPV[[#This Row],[ID_VENDEDOR]],FOTO_VENDEDOR[#All],3,0)</f>
        <v>https://dl.dropbox.com/s/z4geyw1u2psmm47/A16.png</v>
      </c>
      <c r="I958">
        <v>1</v>
      </c>
      <c r="J958">
        <v>352.49</v>
      </c>
      <c r="K958">
        <v>500</v>
      </c>
      <c r="L958" s="2">
        <v>44789</v>
      </c>
    </row>
    <row r="959" spans="1:12" x14ac:dyDescent="0.25">
      <c r="A959">
        <v>958</v>
      </c>
      <c r="B959" t="s">
        <v>15</v>
      </c>
      <c r="C959" s="4">
        <v>14</v>
      </c>
      <c r="D959" s="4" t="str">
        <f>VLOOKUP(JOYERIA_JPV[[#This Row],[ID_PRODUCTOS]],PRODUCTOS[#All],2,0)</f>
        <v>Anillos de Compromiso con Diamante</v>
      </c>
      <c r="E959" s="11" t="str">
        <f>VLOOKUP(JOYERIA_JPV[[#This Row],[ID_PRODUCTOS]],PRODUCTOS[#All],3,0)</f>
        <v>https://www.elrubi.es/wp-content/uploads/2019/03/Anillo-de-compromiso-con-piedra-diamante-1.png</v>
      </c>
      <c r="F959">
        <v>10009</v>
      </c>
      <c r="G959" s="1" t="s">
        <v>57</v>
      </c>
      <c r="H959" s="1" t="str">
        <f>VLOOKUP(JOYERIA_JPV[[#This Row],[ID_VENDEDOR]],FOTO_VENDEDOR[#All],3,0)</f>
        <v>https://dl.dropbox.com/s/0jkab8w6ie0h91z/A42.png</v>
      </c>
      <c r="I959">
        <v>9</v>
      </c>
      <c r="J959">
        <v>938.42</v>
      </c>
      <c r="K959">
        <v>1100</v>
      </c>
      <c r="L959" s="2">
        <v>44790</v>
      </c>
    </row>
    <row r="960" spans="1:12" x14ac:dyDescent="0.25">
      <c r="A960">
        <v>959</v>
      </c>
      <c r="B960" t="s">
        <v>6</v>
      </c>
      <c r="C960" s="4">
        <v>15</v>
      </c>
      <c r="D960" s="4" t="str">
        <f>VLOOKUP(JOYERIA_JPV[[#This Row],[ID_PRODUCTOS]],PRODUCTOS[#All],2,0)</f>
        <v>Brazaletes de Cuero con Detalles en Plata</v>
      </c>
      <c r="E960" s="11" t="str">
        <f>VLOOKUP(JOYERIA_JPV[[#This Row],[ID_PRODUCTOS]],PRODUCTOS[#All],3,0)</f>
        <v>https://global.zancangioielli.com/11031-large_default/pulsera-zancan-de-plata-y-piel-con-pluma.jpg</v>
      </c>
      <c r="F960">
        <v>10001</v>
      </c>
      <c r="G960" s="1" t="s">
        <v>41</v>
      </c>
      <c r="H960" s="1" t="str">
        <f>VLOOKUP(JOYERIA_JPV[[#This Row],[ID_VENDEDOR]],FOTO_VENDEDOR[#All],3,0)</f>
        <v>https://dl.dropbox.com/s/4bz1xriny7ro04g/A40.png</v>
      </c>
      <c r="I960">
        <v>3</v>
      </c>
      <c r="J960">
        <v>572.95000000000005</v>
      </c>
      <c r="K960">
        <v>800</v>
      </c>
      <c r="L960" s="2">
        <v>44791</v>
      </c>
    </row>
    <row r="961" spans="1:12" x14ac:dyDescent="0.25">
      <c r="A961">
        <v>960</v>
      </c>
      <c r="B961" t="s">
        <v>29</v>
      </c>
      <c r="C961" s="4">
        <v>16</v>
      </c>
      <c r="D961" s="4" t="str">
        <f>VLOOKUP(JOYERIA_JPV[[#This Row],[ID_PRODUCTOS]],PRODUCTOS[#All],2,0)</f>
        <v>Relojes de Plata con Correa de Cuero</v>
      </c>
      <c r="E961" s="11" t="str">
        <f>VLOOKUP(JOYERIA_JPV[[#This Row],[ID_PRODUCTOS]],PRODUCTOS[#All],3,0)</f>
        <v>https://festina.cl/22062-large_default/timeless-chronograph-f16760-7-con-esfera-azul.jpg</v>
      </c>
      <c r="F961">
        <v>10002</v>
      </c>
      <c r="G961" s="1" t="s">
        <v>43</v>
      </c>
      <c r="H961" s="1" t="str">
        <f>VLOOKUP(JOYERIA_JPV[[#This Row],[ID_VENDEDOR]],FOTO_VENDEDOR[#All],3,0)</f>
        <v>https://dl.dropbox.com/s/yxe96df3xrzoc4y/A44.png</v>
      </c>
      <c r="I961">
        <v>4</v>
      </c>
      <c r="J961">
        <v>1667.47</v>
      </c>
      <c r="K961">
        <v>2200</v>
      </c>
      <c r="L961" s="2">
        <v>44792</v>
      </c>
    </row>
    <row r="962" spans="1:12" x14ac:dyDescent="0.25">
      <c r="A962">
        <v>961</v>
      </c>
      <c r="B962" t="s">
        <v>5</v>
      </c>
      <c r="C962" s="4">
        <v>17</v>
      </c>
      <c r="D962" s="4" t="str">
        <f>VLOOKUP(JOYERIA_JPV[[#This Row],[ID_PRODUCTOS]],PRODUCTOS[#All],2,0)</f>
        <v>Broches de Oro con Piedras Preciosas</v>
      </c>
      <c r="E9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962">
        <v>10003</v>
      </c>
      <c r="G962" s="1" t="s">
        <v>45</v>
      </c>
      <c r="H962" s="1" t="str">
        <f>VLOOKUP(JOYERIA_JPV[[#This Row],[ID_VENDEDOR]],FOTO_VENDEDOR[#All],3,0)</f>
        <v>https://dl.dropboxusercontent.com/s/2lks10yyiurw2b0/A33.png</v>
      </c>
      <c r="I962">
        <v>7</v>
      </c>
      <c r="J962">
        <v>216.19</v>
      </c>
      <c r="K962">
        <v>300</v>
      </c>
      <c r="L962" s="2">
        <v>44793</v>
      </c>
    </row>
    <row r="963" spans="1:12" x14ac:dyDescent="0.25">
      <c r="A963">
        <v>962</v>
      </c>
      <c r="B963" t="s">
        <v>14</v>
      </c>
      <c r="C963" s="4">
        <v>18</v>
      </c>
      <c r="D963" s="4" t="str">
        <f>VLOOKUP(JOYERIA_JPV[[#This Row],[ID_PRODUCTOS]],PRODUCTOS[#All],2,0)</f>
        <v>Anillos de Moda con Gemas Coloridas</v>
      </c>
      <c r="E9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963">
        <v>10004</v>
      </c>
      <c r="G963" s="1" t="s">
        <v>47</v>
      </c>
      <c r="H963" s="1" t="str">
        <f>VLOOKUP(JOYERIA_JPV[[#This Row],[ID_VENDEDOR]],FOTO_VENDEDOR[#All],3,0)</f>
        <v>https://dl.dropbox.com/s/zgx7g0h0mxubhao/A21.png</v>
      </c>
      <c r="I963">
        <v>7</v>
      </c>
      <c r="J963">
        <v>1063.04</v>
      </c>
      <c r="K963">
        <v>1500</v>
      </c>
      <c r="L963" s="2">
        <v>44794</v>
      </c>
    </row>
    <row r="964" spans="1:12" x14ac:dyDescent="0.25">
      <c r="A964">
        <v>963</v>
      </c>
      <c r="B964" t="s">
        <v>23</v>
      </c>
      <c r="C964" s="4">
        <v>19</v>
      </c>
      <c r="D964" s="4" t="str">
        <f>VLOOKUP(JOYERIA_JPV[[#This Row],[ID_PRODUCTOS]],PRODUCTOS[#All],2,0)</f>
        <v>Collares de Perlas Naturales</v>
      </c>
      <c r="E964" s="11" t="str">
        <f>VLOOKUP(JOYERIA_JPV[[#This Row],[ID_PRODUCTOS]],PRODUCTOS[#All],3,0)</f>
        <v>https://yanesmadrid.com/10619-large_default/collar-bolzano-perlas-plata-dorada.jpg</v>
      </c>
      <c r="F964">
        <v>10005</v>
      </c>
      <c r="G964" s="1" t="s">
        <v>49</v>
      </c>
      <c r="H964" s="1" t="str">
        <f>VLOOKUP(JOYERIA_JPV[[#This Row],[ID_VENDEDOR]],FOTO_VENDEDOR[#All],3,0)</f>
        <v>https://dl.dropboxusercontent.com/s/id0gj57k6z3m73q/A34.png</v>
      </c>
      <c r="I964">
        <v>3</v>
      </c>
      <c r="J964">
        <v>757.81</v>
      </c>
      <c r="K964">
        <v>950</v>
      </c>
      <c r="L964" s="2">
        <v>44795</v>
      </c>
    </row>
    <row r="965" spans="1:12" x14ac:dyDescent="0.25">
      <c r="A965">
        <v>964</v>
      </c>
      <c r="B965" t="s">
        <v>17</v>
      </c>
      <c r="C965" s="4">
        <v>20</v>
      </c>
      <c r="D965" s="4" t="str">
        <f>VLOOKUP(JOYERIA_JPV[[#This Row],[ID_PRODUCTOS]],PRODUCTOS[#All],2,0)</f>
        <v>Cadenas de Oro con Colgantes Personalizados</v>
      </c>
      <c r="E965" s="11" t="str">
        <f>VLOOKUP(JOYERIA_JPV[[#This Row],[ID_PRODUCTOS]],PRODUCTOS[#All],3,0)</f>
        <v>https://www.joyeriasanchez.com/50236-large_default/gargantilla-visalia-personalizada-oro-18k.jpg</v>
      </c>
      <c r="F965">
        <v>10006</v>
      </c>
      <c r="G965" s="1" t="s">
        <v>51</v>
      </c>
      <c r="H965" s="1" t="str">
        <f>VLOOKUP(JOYERIA_JPV[[#This Row],[ID_VENDEDOR]],FOTO_VENDEDOR[#All],3,0)</f>
        <v>https://dl.dropbox.com/s/1f9hzgblcmuen4a/A10.png</v>
      </c>
      <c r="I965">
        <v>7</v>
      </c>
      <c r="J965">
        <v>211.41</v>
      </c>
      <c r="K965">
        <v>300</v>
      </c>
      <c r="L965" s="2">
        <v>44796</v>
      </c>
    </row>
    <row r="966" spans="1:12" x14ac:dyDescent="0.25">
      <c r="A966">
        <v>965</v>
      </c>
      <c r="B966" t="s">
        <v>8</v>
      </c>
      <c r="C966" s="4">
        <v>1</v>
      </c>
      <c r="D966" s="4" t="str">
        <f>VLOOKUP(JOYERIA_JPV[[#This Row],[ID_PRODUCTOS]],PRODUCTOS[#All],2,0)</f>
        <v>ANilloS de ORO 18k</v>
      </c>
      <c r="E966" s="11" t="str">
        <f>VLOOKUP(JOYERIA_JPV[[#This Row],[ID_PRODUCTOS]],PRODUCTOS[#All],3,0)</f>
        <v>https://i.pinimg.com/originals/99/f6/cc/99f6cc0f226be0aa4d25ea9959e06099.png</v>
      </c>
      <c r="F966">
        <v>10007</v>
      </c>
      <c r="G966" s="1" t="s">
        <v>53</v>
      </c>
      <c r="H966" s="1" t="str">
        <f>VLOOKUP(JOYERIA_JPV[[#This Row],[ID_VENDEDOR]],FOTO_VENDEDOR[#All],3,0)</f>
        <v>https://dl.dropbox.com/s/jveyj0btov87izo/A38.png</v>
      </c>
      <c r="I966">
        <v>3</v>
      </c>
      <c r="J966">
        <v>1483.61</v>
      </c>
      <c r="K966">
        <v>2000</v>
      </c>
      <c r="L966" s="2">
        <v>44797</v>
      </c>
    </row>
    <row r="967" spans="1:12" x14ac:dyDescent="0.25">
      <c r="A967">
        <v>966</v>
      </c>
      <c r="B967" t="s">
        <v>23</v>
      </c>
      <c r="C967" s="4">
        <v>2</v>
      </c>
      <c r="D967" s="4" t="str">
        <f>VLOOKUP(JOYERIA_JPV[[#This Row],[ID_PRODUCTOS]],PRODUCTOS[#All],2,0)</f>
        <v>aReTes de PLATA 925</v>
      </c>
      <c r="E967" s="11" t="str">
        <f>VLOOKUP(JOYERIA_JPV[[#This Row],[ID_PRODUCTOS]],PRODUCTOS[#All],3,0)</f>
        <v>https://baroqoficial.com/cdn/shop/products/Aretesdeplata925.png?v=1643904073&amp;width=2048</v>
      </c>
      <c r="F967">
        <v>10008</v>
      </c>
      <c r="G967" s="1" t="s">
        <v>73</v>
      </c>
      <c r="H967" s="1" t="str">
        <f>VLOOKUP(JOYERIA_JPV[[#This Row],[ID_VENDEDOR]],FOTO_VENDEDOR[#All],3,0)</f>
        <v>https://dl.dropbox.com/s/z4geyw1u2psmm47/A16.png</v>
      </c>
      <c r="I967">
        <v>4</v>
      </c>
      <c r="J967">
        <v>1049.51</v>
      </c>
      <c r="K967">
        <v>1300</v>
      </c>
      <c r="L967" s="2">
        <v>44798</v>
      </c>
    </row>
    <row r="968" spans="1:12" x14ac:dyDescent="0.25">
      <c r="A968">
        <v>967</v>
      </c>
      <c r="B968" t="s">
        <v>7</v>
      </c>
      <c r="C968" s="4">
        <v>3</v>
      </c>
      <c r="D968" s="4" t="str">
        <f>VLOOKUP(JOYERIA_JPV[[#This Row],[ID_PRODUCTOS]],PRODUCTOS[#All],2,0)</f>
        <v>bRazaleteS de ORO BLANCO 14k</v>
      </c>
      <c r="E9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968">
        <v>10009</v>
      </c>
      <c r="G968" s="1" t="s">
        <v>57</v>
      </c>
      <c r="H968" s="1" t="str">
        <f>VLOOKUP(JOYERIA_JPV[[#This Row],[ID_VENDEDOR]],FOTO_VENDEDOR[#All],3,0)</f>
        <v>https://dl.dropbox.com/s/0jkab8w6ie0h91z/A42.png</v>
      </c>
      <c r="I968">
        <v>4</v>
      </c>
      <c r="J968">
        <v>966.38</v>
      </c>
      <c r="K968">
        <v>1200</v>
      </c>
      <c r="L968" s="2">
        <v>44799</v>
      </c>
    </row>
    <row r="969" spans="1:12" x14ac:dyDescent="0.25">
      <c r="A969">
        <v>968</v>
      </c>
      <c r="B969" t="s">
        <v>8</v>
      </c>
      <c r="C969" s="4">
        <v>4</v>
      </c>
      <c r="D969" s="4" t="str">
        <f>VLOOKUP(JOYERIA_JPV[[#This Row],[ID_PRODUCTOS]],PRODUCTOS[#All],2,0)</f>
        <v>CoLLaRes de ORO AMARILLO 18k con DIAMANTES</v>
      </c>
      <c r="E969" s="11" t="str">
        <f>VLOOKUP(JOYERIA_JPV[[#This Row],[ID_PRODUCTOS]],PRODUCTOS[#All],3,0)</f>
        <v>https://img.edenly.com/pt/40/precioso-secreto-n8__8047249_1.png</v>
      </c>
      <c r="F969">
        <v>10001</v>
      </c>
      <c r="G969" s="1" t="s">
        <v>41</v>
      </c>
      <c r="H969" s="1" t="str">
        <f>VLOOKUP(JOYERIA_JPV[[#This Row],[ID_VENDEDOR]],FOTO_VENDEDOR[#All],3,0)</f>
        <v>https://dl.dropbox.com/s/4bz1xriny7ro04g/A40.png</v>
      </c>
      <c r="I969">
        <v>9</v>
      </c>
      <c r="J969">
        <v>938.42</v>
      </c>
      <c r="K969">
        <v>1100</v>
      </c>
      <c r="L969" s="2">
        <v>44800</v>
      </c>
    </row>
    <row r="970" spans="1:12" x14ac:dyDescent="0.25">
      <c r="A970">
        <v>969</v>
      </c>
      <c r="B970" t="s">
        <v>16</v>
      </c>
      <c r="C970" s="4">
        <v>5</v>
      </c>
      <c r="D970" s="4" t="str">
        <f>VLOOKUP(JOYERIA_JPV[[#This Row],[ID_PRODUCTOS]],PRODUCTOS[#All],2,0)</f>
        <v>pUlseraS de PLATA RODIADA 925</v>
      </c>
      <c r="E9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970">
        <v>10002</v>
      </c>
      <c r="G970" s="1" t="s">
        <v>43</v>
      </c>
      <c r="H970" s="1" t="str">
        <f>VLOOKUP(JOYERIA_JPV[[#This Row],[ID_VENDEDOR]],FOTO_VENDEDOR[#All],3,0)</f>
        <v>https://dl.dropbox.com/s/yxe96df3xrzoc4y/A44.png</v>
      </c>
      <c r="I970">
        <v>5</v>
      </c>
      <c r="J970">
        <v>1053.78</v>
      </c>
      <c r="K970">
        <v>1500</v>
      </c>
      <c r="L970" s="2">
        <v>44801</v>
      </c>
    </row>
    <row r="971" spans="1:12" x14ac:dyDescent="0.25">
      <c r="A971">
        <v>970</v>
      </c>
      <c r="B971" t="s">
        <v>9</v>
      </c>
      <c r="C971" s="4">
        <v>6</v>
      </c>
      <c r="D971" s="4" t="str">
        <f>VLOOKUP(JOYERIA_JPV[[#This Row],[ID_PRODUCTOS]],PRODUCTOS[#All],2,0)</f>
        <v>broches de PLATINO con PIEDRAS PRECIO$AS</v>
      </c>
      <c r="E9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971">
        <v>10003</v>
      </c>
      <c r="G971" s="1" t="s">
        <v>45</v>
      </c>
      <c r="H971" s="1" t="str">
        <f>VLOOKUP(JOYERIA_JPV[[#This Row],[ID_VENDEDOR]],FOTO_VENDEDOR[#All],3,0)</f>
        <v>https://dl.dropboxusercontent.com/s/2lks10yyiurw2b0/A33.png</v>
      </c>
      <c r="I971">
        <v>4</v>
      </c>
      <c r="J971">
        <v>645.70000000000005</v>
      </c>
      <c r="K971">
        <v>900</v>
      </c>
      <c r="L971" s="2">
        <v>44802</v>
      </c>
    </row>
    <row r="972" spans="1:12" x14ac:dyDescent="0.25">
      <c r="A972">
        <v>971</v>
      </c>
      <c r="B972" t="s">
        <v>25</v>
      </c>
      <c r="C972" s="4">
        <v>7</v>
      </c>
      <c r="D972" s="4" t="str">
        <f>VLOOKUP(JOYERIA_JPV[[#This Row],[ID_PRODUCTOS]],PRODUCTOS[#All],2,0)</f>
        <v>caDEnas de ORO ROSA 10k</v>
      </c>
      <c r="E972" s="11" t="str">
        <f>VLOOKUP(JOYERIA_JPV[[#This Row],[ID_PRODUCTOS]],PRODUCTOS[#All],3,0)</f>
        <v>https://russiangold.com/78813-large_default/amarillo-italiano-14k-585-oro-nuevo-figaro-cadena-solida-cc042y.jpg</v>
      </c>
      <c r="F972">
        <v>10004</v>
      </c>
      <c r="G972" s="1" t="s">
        <v>47</v>
      </c>
      <c r="H972" s="1" t="str">
        <f>VLOOKUP(JOYERIA_JPV[[#This Row],[ID_VENDEDOR]],FOTO_VENDEDOR[#All],3,0)</f>
        <v>https://dl.dropbox.com/s/zgx7g0h0mxubhao/A21.png</v>
      </c>
      <c r="I972">
        <v>8</v>
      </c>
      <c r="J972">
        <v>1063.04</v>
      </c>
      <c r="K972">
        <v>1500</v>
      </c>
      <c r="L972" s="2">
        <v>44803</v>
      </c>
    </row>
    <row r="973" spans="1:12" x14ac:dyDescent="0.25">
      <c r="A973">
        <v>972</v>
      </c>
      <c r="B973" t="s">
        <v>25</v>
      </c>
      <c r="C973" s="4">
        <v>8</v>
      </c>
      <c r="D973" s="4" t="str">
        <f>VLOOKUP(JOYERIA_JPV[[#This Row],[ID_PRODUCTOS]],PRODUCTOS[#All],2,0)</f>
        <v>TObilleRas de ORO AMARILLO 14k</v>
      </c>
      <c r="E973" s="11" t="str">
        <f>VLOOKUP(JOYERIA_JPV[[#This Row],[ID_PRODUCTOS]],PRODUCTOS[#All],3,0)</f>
        <v>https://www.joseluisjoyerias.com/adm/files/FOTOS/PULSERA_ORO_JOSELUIS_718SPU24FK481A19_1.webp</v>
      </c>
      <c r="F973">
        <v>10005</v>
      </c>
      <c r="G973" s="1" t="s">
        <v>49</v>
      </c>
      <c r="H973" s="1" t="str">
        <f>VLOOKUP(JOYERIA_JPV[[#This Row],[ID_VENDEDOR]],FOTO_VENDEDOR[#All],3,0)</f>
        <v>https://dl.dropboxusercontent.com/s/id0gj57k6z3m73q/A34.png</v>
      </c>
      <c r="I973">
        <v>7</v>
      </c>
      <c r="J973">
        <v>938.42</v>
      </c>
      <c r="K973">
        <v>1100</v>
      </c>
      <c r="L973" s="2">
        <v>44804</v>
      </c>
    </row>
    <row r="974" spans="1:12" x14ac:dyDescent="0.25">
      <c r="A974">
        <v>973</v>
      </c>
      <c r="B974" t="s">
        <v>14</v>
      </c>
      <c r="C974" s="4">
        <v>9</v>
      </c>
      <c r="D974" s="4" t="str">
        <f>VLOOKUP(JOYERIA_JPV[[#This Row],[ID_PRODUCTOS]],PRODUCTOS[#All],2,0)</f>
        <v>CHARms de PLATA 925 CON INICIALES</v>
      </c>
      <c r="E9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974">
        <v>10006</v>
      </c>
      <c r="G974" s="1" t="s">
        <v>51</v>
      </c>
      <c r="H974" s="1" t="str">
        <f>VLOOKUP(JOYERIA_JPV[[#This Row],[ID_VENDEDOR]],FOTO_VENDEDOR[#All],3,0)</f>
        <v>https://dl.dropbox.com/s/1f9hzgblcmuen4a/A10.png</v>
      </c>
      <c r="I974">
        <v>3</v>
      </c>
      <c r="J974">
        <v>836.75</v>
      </c>
      <c r="K974">
        <v>1000</v>
      </c>
      <c r="L974" s="2">
        <v>44805</v>
      </c>
    </row>
    <row r="975" spans="1:12" x14ac:dyDescent="0.25">
      <c r="A975">
        <v>974</v>
      </c>
      <c r="B975" t="s">
        <v>15</v>
      </c>
      <c r="C975" s="4">
        <v>10</v>
      </c>
      <c r="D975" s="4" t="str">
        <f>VLOOKUP(JOYERIA_JPV[[#This Row],[ID_PRODUCTOS]],PRODUCTOS[#All],2,0)</f>
        <v>meDalLoneS de ORO 18k CON FOTO</v>
      </c>
      <c r="E975" s="11" t="str">
        <f>VLOOKUP(JOYERIA_JPV[[#This Row],[ID_PRODUCTOS]],PRODUCTOS[#All],3,0)</f>
        <v>https://russiangold.com/111274-product_zoom/colgante-de-oro-rosa-rojo-14k-585-carretera-de-medusa-griega-cpn053r.jpg</v>
      </c>
      <c r="F975">
        <v>10007</v>
      </c>
      <c r="G975" s="1" t="s">
        <v>53</v>
      </c>
      <c r="H975" s="1" t="str">
        <f>VLOOKUP(JOYERIA_JPV[[#This Row],[ID_VENDEDOR]],FOTO_VENDEDOR[#All],3,0)</f>
        <v>https://dl.dropbox.com/s/jveyj0btov87izo/A38.png</v>
      </c>
      <c r="I975">
        <v>4</v>
      </c>
      <c r="J975">
        <v>966.38</v>
      </c>
      <c r="K975">
        <v>1200</v>
      </c>
      <c r="L975" s="2">
        <v>44806</v>
      </c>
    </row>
    <row r="976" spans="1:12" x14ac:dyDescent="0.25">
      <c r="A976">
        <v>975</v>
      </c>
      <c r="B976" t="s">
        <v>26</v>
      </c>
      <c r="C976" s="4">
        <v>11</v>
      </c>
      <c r="D976" s="4" t="str">
        <f>VLOOKUP(JOYERIA_JPV[[#This Row],[ID_PRODUCTOS]],PRODUCTOS[#All],2,0)</f>
        <v>Relojes de Oro Amarillo 18k</v>
      </c>
      <c r="E976" s="11" t="str">
        <f>VLOOKUP(JOYERIA_JPV[[#This Row],[ID_PRODUCTOS]],PRODUCTOS[#All],3,0)</f>
        <v>https://zlotychlopak.pl/104676-large_default/amarillo-14k-585-oro-reloj-de-pulsera-para-senora-geneve-lw078ydglbw008y.jpg</v>
      </c>
      <c r="F976">
        <v>10008</v>
      </c>
      <c r="G976" s="1" t="s">
        <v>73</v>
      </c>
      <c r="H976" s="1" t="str">
        <f>VLOOKUP(JOYERIA_JPV[[#This Row],[ID_VENDEDOR]],FOTO_VENDEDOR[#All],3,0)</f>
        <v>https://dl.dropbox.com/s/z4geyw1u2psmm47/A16.png</v>
      </c>
      <c r="I976">
        <v>5</v>
      </c>
      <c r="J976">
        <v>638.27</v>
      </c>
      <c r="K976">
        <v>800</v>
      </c>
      <c r="L976" s="2">
        <v>44807</v>
      </c>
    </row>
    <row r="977" spans="1:12" x14ac:dyDescent="0.25">
      <c r="A977">
        <v>976</v>
      </c>
      <c r="B977" t="s">
        <v>11</v>
      </c>
      <c r="C977" s="4">
        <v>12</v>
      </c>
      <c r="D977" s="4" t="str">
        <f>VLOOKUP(JOYERIA_JPV[[#This Row],[ID_PRODUCTOS]],PRODUCTOS[#All],2,0)</f>
        <v>Cufflinks de Plata 925</v>
      </c>
      <c r="E977" s="11" t="str">
        <f>VLOOKUP(JOYERIA_JPV[[#This Row],[ID_PRODUCTOS]],PRODUCTOS[#All],3,0)</f>
        <v>https://www.mesaregalos.mx/wp-content/uploads/2021/08/Cufflinks_20Pliage_20_20Sterling_20silver_06753810000001_STQP.png</v>
      </c>
      <c r="F977">
        <v>10009</v>
      </c>
      <c r="G977" s="1" t="s">
        <v>57</v>
      </c>
      <c r="H977" s="1" t="str">
        <f>VLOOKUP(JOYERIA_JPV[[#This Row],[ID_VENDEDOR]],FOTO_VENDEDOR[#All],3,0)</f>
        <v>https://dl.dropbox.com/s/0jkab8w6ie0h91z/A42.png</v>
      </c>
      <c r="I977">
        <v>3</v>
      </c>
      <c r="J977">
        <v>1265.2</v>
      </c>
      <c r="K977">
        <v>1800</v>
      </c>
      <c r="L977" s="2">
        <v>44808</v>
      </c>
    </row>
    <row r="978" spans="1:12" x14ac:dyDescent="0.25">
      <c r="A978">
        <v>977</v>
      </c>
      <c r="B978" t="s">
        <v>18</v>
      </c>
      <c r="C978" s="4">
        <v>13</v>
      </c>
      <c r="D978" s="4" t="str">
        <f>VLOOKUP(JOYERIA_JPV[[#This Row],[ID_PRODUCTOS]],PRODUCTOS[#All],2,0)</f>
        <v>Pendientes de Diamantes en Oro Blanco 14k</v>
      </c>
      <c r="E978" s="11" t="str">
        <f>VLOOKUP(JOYERIA_JPV[[#This Row],[ID_PRODUCTOS]],PRODUCTOS[#All],3,0)</f>
        <v>https://i.pinimg.com/originals/ef/2f/1e/ef2f1e78cb0658f1626038cefbdca0f7.png</v>
      </c>
      <c r="F978">
        <v>10001</v>
      </c>
      <c r="G978" s="1" t="s">
        <v>41</v>
      </c>
      <c r="H978" s="1" t="str">
        <f>VLOOKUP(JOYERIA_JPV[[#This Row],[ID_VENDEDOR]],FOTO_VENDEDOR[#All],3,0)</f>
        <v>https://dl.dropbox.com/s/4bz1xriny7ro04g/A40.png</v>
      </c>
      <c r="I978">
        <v>13</v>
      </c>
      <c r="J978">
        <v>352.49</v>
      </c>
      <c r="K978">
        <v>500</v>
      </c>
      <c r="L978" s="2">
        <v>44809</v>
      </c>
    </row>
    <row r="979" spans="1:12" x14ac:dyDescent="0.25">
      <c r="A979">
        <v>978</v>
      </c>
      <c r="B979" t="s">
        <v>18</v>
      </c>
      <c r="C979" s="4">
        <v>14</v>
      </c>
      <c r="D979" s="4" t="str">
        <f>VLOOKUP(JOYERIA_JPV[[#This Row],[ID_PRODUCTOS]],PRODUCTOS[#All],2,0)</f>
        <v>Anillos de Compromiso con Diamante</v>
      </c>
      <c r="E979" s="11" t="str">
        <f>VLOOKUP(JOYERIA_JPV[[#This Row],[ID_PRODUCTOS]],PRODUCTOS[#All],3,0)</f>
        <v>https://www.elrubi.es/wp-content/uploads/2019/03/Anillo-de-compromiso-con-piedra-diamante-1.png</v>
      </c>
      <c r="F979">
        <v>10002</v>
      </c>
      <c r="G979" s="1" t="s">
        <v>43</v>
      </c>
      <c r="H979" s="1" t="str">
        <f>VLOOKUP(JOYERIA_JPV[[#This Row],[ID_VENDEDOR]],FOTO_VENDEDOR[#All],3,0)</f>
        <v>https://dl.dropbox.com/s/yxe96df3xrzoc4y/A44.png</v>
      </c>
      <c r="I979">
        <v>18</v>
      </c>
      <c r="J979">
        <v>938.42</v>
      </c>
      <c r="K979">
        <v>1100</v>
      </c>
      <c r="L979" s="2">
        <v>44810</v>
      </c>
    </row>
    <row r="980" spans="1:12" x14ac:dyDescent="0.25">
      <c r="A980">
        <v>979</v>
      </c>
      <c r="B980" t="s">
        <v>13</v>
      </c>
      <c r="C980" s="4">
        <v>15</v>
      </c>
      <c r="D980" s="4" t="str">
        <f>VLOOKUP(JOYERIA_JPV[[#This Row],[ID_PRODUCTOS]],PRODUCTOS[#All],2,0)</f>
        <v>Brazaletes de Cuero con Detalles en Plata</v>
      </c>
      <c r="E980" s="11" t="str">
        <f>VLOOKUP(JOYERIA_JPV[[#This Row],[ID_PRODUCTOS]],PRODUCTOS[#All],3,0)</f>
        <v>https://global.zancangioielli.com/11031-large_default/pulsera-zancan-de-plata-y-piel-con-pluma.jpg</v>
      </c>
      <c r="F980">
        <v>10003</v>
      </c>
      <c r="G980" s="1" t="s">
        <v>45</v>
      </c>
      <c r="H980" s="1" t="str">
        <f>VLOOKUP(JOYERIA_JPV[[#This Row],[ID_VENDEDOR]],FOTO_VENDEDOR[#All],3,0)</f>
        <v>https://dl.dropboxusercontent.com/s/2lks10yyiurw2b0/A33.png</v>
      </c>
      <c r="I980">
        <v>25</v>
      </c>
      <c r="J980">
        <v>572.95000000000005</v>
      </c>
      <c r="K980">
        <v>800</v>
      </c>
      <c r="L980" s="2">
        <v>44811</v>
      </c>
    </row>
    <row r="981" spans="1:12" x14ac:dyDescent="0.25">
      <c r="A981">
        <v>980</v>
      </c>
      <c r="B981" t="s">
        <v>14</v>
      </c>
      <c r="C981" s="4">
        <v>16</v>
      </c>
      <c r="D981" s="4" t="str">
        <f>VLOOKUP(JOYERIA_JPV[[#This Row],[ID_PRODUCTOS]],PRODUCTOS[#All],2,0)</f>
        <v>Relojes de Plata con Correa de Cuero</v>
      </c>
      <c r="E981" s="11" t="str">
        <f>VLOOKUP(JOYERIA_JPV[[#This Row],[ID_PRODUCTOS]],PRODUCTOS[#All],3,0)</f>
        <v>https://festina.cl/22062-large_default/timeless-chronograph-f16760-7-con-esfera-azul.jpg</v>
      </c>
      <c r="F981">
        <v>10004</v>
      </c>
      <c r="G981" s="1" t="s">
        <v>47</v>
      </c>
      <c r="H981" s="1" t="str">
        <f>VLOOKUP(JOYERIA_JPV[[#This Row],[ID_VENDEDOR]],FOTO_VENDEDOR[#All],3,0)</f>
        <v>https://dl.dropbox.com/s/zgx7g0h0mxubhao/A21.png</v>
      </c>
      <c r="I981">
        <v>17</v>
      </c>
      <c r="J981">
        <v>1667.47</v>
      </c>
      <c r="K981">
        <v>2200</v>
      </c>
      <c r="L981" s="2">
        <v>44812</v>
      </c>
    </row>
    <row r="982" spans="1:12" x14ac:dyDescent="0.25">
      <c r="A982">
        <v>981</v>
      </c>
      <c r="B982" t="s">
        <v>22</v>
      </c>
      <c r="C982" s="4">
        <v>17</v>
      </c>
      <c r="D982" s="4" t="str">
        <f>VLOOKUP(JOYERIA_JPV[[#This Row],[ID_PRODUCTOS]],PRODUCTOS[#All],2,0)</f>
        <v>Broches de Oro con Piedras Preciosas</v>
      </c>
      <c r="E9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982">
        <v>10005</v>
      </c>
      <c r="G982" s="1" t="s">
        <v>49</v>
      </c>
      <c r="H982" s="1" t="str">
        <f>VLOOKUP(JOYERIA_JPV[[#This Row],[ID_VENDEDOR]],FOTO_VENDEDOR[#All],3,0)</f>
        <v>https://dl.dropboxusercontent.com/s/id0gj57k6z3m73q/A34.png</v>
      </c>
      <c r="I982">
        <v>13</v>
      </c>
      <c r="J982">
        <v>216.19</v>
      </c>
      <c r="K982">
        <v>300</v>
      </c>
      <c r="L982" s="2">
        <v>44813</v>
      </c>
    </row>
    <row r="983" spans="1:12" x14ac:dyDescent="0.25">
      <c r="A983">
        <v>982</v>
      </c>
      <c r="B983" t="s">
        <v>26</v>
      </c>
      <c r="C983" s="4">
        <v>18</v>
      </c>
      <c r="D983" s="4" t="str">
        <f>VLOOKUP(JOYERIA_JPV[[#This Row],[ID_PRODUCTOS]],PRODUCTOS[#All],2,0)</f>
        <v>Anillos de Moda con Gemas Coloridas</v>
      </c>
      <c r="E9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983">
        <v>10006</v>
      </c>
      <c r="G983" s="1" t="s">
        <v>51</v>
      </c>
      <c r="H983" s="1" t="str">
        <f>VLOOKUP(JOYERIA_JPV[[#This Row],[ID_VENDEDOR]],FOTO_VENDEDOR[#All],3,0)</f>
        <v>https://dl.dropbox.com/s/1f9hzgblcmuen4a/A10.png</v>
      </c>
      <c r="I983">
        <v>17</v>
      </c>
      <c r="J983">
        <v>1063.04</v>
      </c>
      <c r="K983">
        <v>1500</v>
      </c>
      <c r="L983" s="2">
        <v>44814</v>
      </c>
    </row>
    <row r="984" spans="1:12" x14ac:dyDescent="0.25">
      <c r="A984">
        <v>983</v>
      </c>
      <c r="B984" t="s">
        <v>18</v>
      </c>
      <c r="C984" s="4">
        <v>19</v>
      </c>
      <c r="D984" s="4" t="str">
        <f>VLOOKUP(JOYERIA_JPV[[#This Row],[ID_PRODUCTOS]],PRODUCTOS[#All],2,0)</f>
        <v>Collares de Perlas Naturales</v>
      </c>
      <c r="E984" s="11" t="str">
        <f>VLOOKUP(JOYERIA_JPV[[#This Row],[ID_PRODUCTOS]],PRODUCTOS[#All],3,0)</f>
        <v>https://yanesmadrid.com/10619-large_default/collar-bolzano-perlas-plata-dorada.jpg</v>
      </c>
      <c r="F984">
        <v>10007</v>
      </c>
      <c r="G984" s="1" t="s">
        <v>53</v>
      </c>
      <c r="H984" s="1" t="str">
        <f>VLOOKUP(JOYERIA_JPV[[#This Row],[ID_VENDEDOR]],FOTO_VENDEDOR[#All],3,0)</f>
        <v>https://dl.dropbox.com/s/jveyj0btov87izo/A38.png</v>
      </c>
      <c r="I984">
        <v>14</v>
      </c>
      <c r="J984">
        <v>757.81</v>
      </c>
      <c r="K984">
        <v>950</v>
      </c>
      <c r="L984" s="2">
        <v>44815</v>
      </c>
    </row>
    <row r="985" spans="1:12" x14ac:dyDescent="0.25">
      <c r="A985">
        <v>984</v>
      </c>
      <c r="B985" t="s">
        <v>7</v>
      </c>
      <c r="C985" s="4">
        <v>20</v>
      </c>
      <c r="D985" s="4" t="str">
        <f>VLOOKUP(JOYERIA_JPV[[#This Row],[ID_PRODUCTOS]],PRODUCTOS[#All],2,0)</f>
        <v>Cadenas de Oro con Colgantes Personalizados</v>
      </c>
      <c r="E985" s="11" t="str">
        <f>VLOOKUP(JOYERIA_JPV[[#This Row],[ID_PRODUCTOS]],PRODUCTOS[#All],3,0)</f>
        <v>https://www.joyeriasanchez.com/50236-large_default/gargantilla-visalia-personalizada-oro-18k.jpg</v>
      </c>
      <c r="F985">
        <v>10008</v>
      </c>
      <c r="G985" s="1" t="s">
        <v>73</v>
      </c>
      <c r="H985" s="1" t="str">
        <f>VLOOKUP(JOYERIA_JPV[[#This Row],[ID_VENDEDOR]],FOTO_VENDEDOR[#All],3,0)</f>
        <v>https://dl.dropbox.com/s/z4geyw1u2psmm47/A16.png</v>
      </c>
      <c r="I985">
        <v>20</v>
      </c>
      <c r="J985">
        <v>211.41</v>
      </c>
      <c r="K985">
        <v>300</v>
      </c>
      <c r="L985" s="2">
        <v>44816</v>
      </c>
    </row>
    <row r="986" spans="1:12" x14ac:dyDescent="0.25">
      <c r="A986">
        <v>985</v>
      </c>
      <c r="B986" t="s">
        <v>8</v>
      </c>
      <c r="C986" s="4">
        <v>1</v>
      </c>
      <c r="D986" s="4" t="str">
        <f>VLOOKUP(JOYERIA_JPV[[#This Row],[ID_PRODUCTOS]],PRODUCTOS[#All],2,0)</f>
        <v>ANilloS de ORO 18k</v>
      </c>
      <c r="E986" s="11" t="str">
        <f>VLOOKUP(JOYERIA_JPV[[#This Row],[ID_PRODUCTOS]],PRODUCTOS[#All],3,0)</f>
        <v>https://i.pinimg.com/originals/99/f6/cc/99f6cc0f226be0aa4d25ea9959e06099.png</v>
      </c>
      <c r="F986">
        <v>10009</v>
      </c>
      <c r="G986" s="1" t="s">
        <v>57</v>
      </c>
      <c r="H986" s="1" t="str">
        <f>VLOOKUP(JOYERIA_JPV[[#This Row],[ID_VENDEDOR]],FOTO_VENDEDOR[#All],3,0)</f>
        <v>https://dl.dropbox.com/s/0jkab8w6ie0h91z/A42.png</v>
      </c>
      <c r="I986">
        <v>10</v>
      </c>
      <c r="J986">
        <v>1483.61</v>
      </c>
      <c r="K986">
        <v>2000</v>
      </c>
      <c r="L986" s="2">
        <v>44817</v>
      </c>
    </row>
    <row r="987" spans="1:12" x14ac:dyDescent="0.25">
      <c r="A987">
        <v>986</v>
      </c>
      <c r="B987" t="s">
        <v>27</v>
      </c>
      <c r="C987" s="4">
        <v>2</v>
      </c>
      <c r="D987" s="4" t="str">
        <f>VLOOKUP(JOYERIA_JPV[[#This Row],[ID_PRODUCTOS]],PRODUCTOS[#All],2,0)</f>
        <v>aReTes de PLATA 925</v>
      </c>
      <c r="E987" s="11" t="str">
        <f>VLOOKUP(JOYERIA_JPV[[#This Row],[ID_PRODUCTOS]],PRODUCTOS[#All],3,0)</f>
        <v>https://baroqoficial.com/cdn/shop/products/Aretesdeplata925.png?v=1643904073&amp;width=2048</v>
      </c>
      <c r="F987">
        <v>10001</v>
      </c>
      <c r="G987" s="1" t="s">
        <v>41</v>
      </c>
      <c r="H987" s="1" t="str">
        <f>VLOOKUP(JOYERIA_JPV[[#This Row],[ID_VENDEDOR]],FOTO_VENDEDOR[#All],3,0)</f>
        <v>https://dl.dropbox.com/s/4bz1xriny7ro04g/A40.png</v>
      </c>
      <c r="I987">
        <v>20</v>
      </c>
      <c r="J987">
        <v>1049.51</v>
      </c>
      <c r="K987">
        <v>1300</v>
      </c>
      <c r="L987" s="2">
        <v>44818</v>
      </c>
    </row>
    <row r="988" spans="1:12" x14ac:dyDescent="0.25">
      <c r="A988">
        <v>987</v>
      </c>
      <c r="B988" t="s">
        <v>15</v>
      </c>
      <c r="C988" s="4">
        <v>3</v>
      </c>
      <c r="D988" s="4" t="str">
        <f>VLOOKUP(JOYERIA_JPV[[#This Row],[ID_PRODUCTOS]],PRODUCTOS[#All],2,0)</f>
        <v>bRazaleteS de ORO BLANCO 14k</v>
      </c>
      <c r="E9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988">
        <v>10002</v>
      </c>
      <c r="G988" s="1" t="s">
        <v>43</v>
      </c>
      <c r="H988" s="1" t="str">
        <f>VLOOKUP(JOYERIA_JPV[[#This Row],[ID_VENDEDOR]],FOTO_VENDEDOR[#All],3,0)</f>
        <v>https://dl.dropbox.com/s/yxe96df3xrzoc4y/A44.png</v>
      </c>
      <c r="I988">
        <v>14</v>
      </c>
      <c r="J988">
        <v>966.38</v>
      </c>
      <c r="K988">
        <v>1200</v>
      </c>
      <c r="L988" s="2">
        <v>44819</v>
      </c>
    </row>
    <row r="989" spans="1:12" x14ac:dyDescent="0.25">
      <c r="A989">
        <v>988</v>
      </c>
      <c r="B989" t="s">
        <v>21</v>
      </c>
      <c r="C989" s="4">
        <v>4</v>
      </c>
      <c r="D989" s="4" t="str">
        <f>VLOOKUP(JOYERIA_JPV[[#This Row],[ID_PRODUCTOS]],PRODUCTOS[#All],2,0)</f>
        <v>CoLLaRes de ORO AMARILLO 18k con DIAMANTES</v>
      </c>
      <c r="E989" s="11" t="str">
        <f>VLOOKUP(JOYERIA_JPV[[#This Row],[ID_PRODUCTOS]],PRODUCTOS[#All],3,0)</f>
        <v>https://img.edenly.com/pt/40/precioso-secreto-n8__8047249_1.png</v>
      </c>
      <c r="F989">
        <v>10003</v>
      </c>
      <c r="G989" s="1" t="s">
        <v>45</v>
      </c>
      <c r="H989" s="1" t="str">
        <f>VLOOKUP(JOYERIA_JPV[[#This Row],[ID_VENDEDOR]],FOTO_VENDEDOR[#All],3,0)</f>
        <v>https://dl.dropboxusercontent.com/s/2lks10yyiurw2b0/A33.png</v>
      </c>
      <c r="I989">
        <v>16</v>
      </c>
      <c r="J989">
        <v>938.42</v>
      </c>
      <c r="K989">
        <v>1100</v>
      </c>
      <c r="L989" s="2">
        <v>44820</v>
      </c>
    </row>
    <row r="990" spans="1:12" x14ac:dyDescent="0.25">
      <c r="A990">
        <v>989</v>
      </c>
      <c r="B990" t="s">
        <v>25</v>
      </c>
      <c r="C990" s="4">
        <v>5</v>
      </c>
      <c r="D990" s="4" t="str">
        <f>VLOOKUP(JOYERIA_JPV[[#This Row],[ID_PRODUCTOS]],PRODUCTOS[#All],2,0)</f>
        <v>pUlseraS de PLATA RODIADA 925</v>
      </c>
      <c r="E9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990">
        <v>10004</v>
      </c>
      <c r="G990" s="1" t="s">
        <v>47</v>
      </c>
      <c r="H990" s="1" t="str">
        <f>VLOOKUP(JOYERIA_JPV[[#This Row],[ID_VENDEDOR]],FOTO_VENDEDOR[#All],3,0)</f>
        <v>https://dl.dropbox.com/s/zgx7g0h0mxubhao/A21.png</v>
      </c>
      <c r="I990">
        <v>11</v>
      </c>
      <c r="J990">
        <v>1053.78</v>
      </c>
      <c r="K990">
        <v>1500</v>
      </c>
      <c r="L990" s="2">
        <v>44821</v>
      </c>
    </row>
    <row r="991" spans="1:12" x14ac:dyDescent="0.25">
      <c r="A991">
        <v>990</v>
      </c>
      <c r="B991" t="s">
        <v>13</v>
      </c>
      <c r="C991" s="4">
        <v>6</v>
      </c>
      <c r="D991" s="4" t="str">
        <f>VLOOKUP(JOYERIA_JPV[[#This Row],[ID_PRODUCTOS]],PRODUCTOS[#All],2,0)</f>
        <v>broches de PLATINO con PIEDRAS PRECIO$AS</v>
      </c>
      <c r="E9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991">
        <v>10005</v>
      </c>
      <c r="G991" s="1" t="s">
        <v>49</v>
      </c>
      <c r="H991" s="1" t="str">
        <f>VLOOKUP(JOYERIA_JPV[[#This Row],[ID_VENDEDOR]],FOTO_VENDEDOR[#All],3,0)</f>
        <v>https://dl.dropboxusercontent.com/s/id0gj57k6z3m73q/A34.png</v>
      </c>
      <c r="I991">
        <v>10</v>
      </c>
      <c r="J991">
        <v>645.70000000000005</v>
      </c>
      <c r="K991">
        <v>900</v>
      </c>
      <c r="L991" s="2">
        <v>44822</v>
      </c>
    </row>
    <row r="992" spans="1:12" x14ac:dyDescent="0.25">
      <c r="A992">
        <v>991</v>
      </c>
      <c r="B992" t="s">
        <v>9</v>
      </c>
      <c r="C992" s="4">
        <v>7</v>
      </c>
      <c r="D992" s="4" t="str">
        <f>VLOOKUP(JOYERIA_JPV[[#This Row],[ID_PRODUCTOS]],PRODUCTOS[#All],2,0)</f>
        <v>caDEnas de ORO ROSA 10k</v>
      </c>
      <c r="E992" s="11" t="str">
        <f>VLOOKUP(JOYERIA_JPV[[#This Row],[ID_PRODUCTOS]],PRODUCTOS[#All],3,0)</f>
        <v>https://russiangold.com/78813-large_default/amarillo-italiano-14k-585-oro-nuevo-figaro-cadena-solida-cc042y.jpg</v>
      </c>
      <c r="F992">
        <v>10006</v>
      </c>
      <c r="G992" s="1" t="s">
        <v>51</v>
      </c>
      <c r="H992" s="1" t="str">
        <f>VLOOKUP(JOYERIA_JPV[[#This Row],[ID_VENDEDOR]],FOTO_VENDEDOR[#All],3,0)</f>
        <v>https://dl.dropbox.com/s/1f9hzgblcmuen4a/A10.png</v>
      </c>
      <c r="I992">
        <v>24</v>
      </c>
      <c r="J992">
        <v>1063.04</v>
      </c>
      <c r="K992">
        <v>1500</v>
      </c>
      <c r="L992" s="2">
        <v>44823</v>
      </c>
    </row>
    <row r="993" spans="1:12" x14ac:dyDescent="0.25">
      <c r="A993">
        <v>992</v>
      </c>
      <c r="B993" t="s">
        <v>20</v>
      </c>
      <c r="C993" s="4">
        <v>8</v>
      </c>
      <c r="D993" s="4" t="str">
        <f>VLOOKUP(JOYERIA_JPV[[#This Row],[ID_PRODUCTOS]],PRODUCTOS[#All],2,0)</f>
        <v>TObilleRas de ORO AMARILLO 14k</v>
      </c>
      <c r="E993" s="11" t="str">
        <f>VLOOKUP(JOYERIA_JPV[[#This Row],[ID_PRODUCTOS]],PRODUCTOS[#All],3,0)</f>
        <v>https://www.joseluisjoyerias.com/adm/files/FOTOS/PULSERA_ORO_JOSELUIS_718SPU24FK481A19_1.webp</v>
      </c>
      <c r="F993">
        <v>10007</v>
      </c>
      <c r="G993" s="1" t="s">
        <v>53</v>
      </c>
      <c r="H993" s="1" t="str">
        <f>VLOOKUP(JOYERIA_JPV[[#This Row],[ID_VENDEDOR]],FOTO_VENDEDOR[#All],3,0)</f>
        <v>https://dl.dropbox.com/s/jveyj0btov87izo/A38.png</v>
      </c>
      <c r="I993">
        <v>19</v>
      </c>
      <c r="J993">
        <v>938.42</v>
      </c>
      <c r="K993">
        <v>1100</v>
      </c>
      <c r="L993" s="2">
        <v>44824</v>
      </c>
    </row>
    <row r="994" spans="1:12" x14ac:dyDescent="0.25">
      <c r="A994">
        <v>993</v>
      </c>
      <c r="B994" t="s">
        <v>8</v>
      </c>
      <c r="C994" s="4">
        <v>9</v>
      </c>
      <c r="D994" s="4" t="str">
        <f>VLOOKUP(JOYERIA_JPV[[#This Row],[ID_PRODUCTOS]],PRODUCTOS[#All],2,0)</f>
        <v>CHARms de PLATA 925 CON INICIALES</v>
      </c>
      <c r="E9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994">
        <v>10008</v>
      </c>
      <c r="G994" s="1" t="s">
        <v>73</v>
      </c>
      <c r="H994" s="1" t="str">
        <f>VLOOKUP(JOYERIA_JPV[[#This Row],[ID_VENDEDOR]],FOTO_VENDEDOR[#All],3,0)</f>
        <v>https://dl.dropbox.com/s/z4geyw1u2psmm47/A16.png</v>
      </c>
      <c r="I994">
        <v>12</v>
      </c>
      <c r="J994">
        <v>836.75</v>
      </c>
      <c r="K994">
        <v>1000</v>
      </c>
      <c r="L994" s="2">
        <v>44825</v>
      </c>
    </row>
    <row r="995" spans="1:12" x14ac:dyDescent="0.25">
      <c r="A995">
        <v>994</v>
      </c>
      <c r="B995" t="s">
        <v>24</v>
      </c>
      <c r="C995" s="4">
        <v>10</v>
      </c>
      <c r="D995" s="4" t="str">
        <f>VLOOKUP(JOYERIA_JPV[[#This Row],[ID_PRODUCTOS]],PRODUCTOS[#All],2,0)</f>
        <v>meDalLoneS de ORO 18k CON FOTO</v>
      </c>
      <c r="E995" s="11" t="str">
        <f>VLOOKUP(JOYERIA_JPV[[#This Row],[ID_PRODUCTOS]],PRODUCTOS[#All],3,0)</f>
        <v>https://russiangold.com/111274-product_zoom/colgante-de-oro-rosa-rojo-14k-585-carretera-de-medusa-griega-cpn053r.jpg</v>
      </c>
      <c r="F995">
        <v>10009</v>
      </c>
      <c r="G995" s="1" t="s">
        <v>57</v>
      </c>
      <c r="H995" s="1" t="str">
        <f>VLOOKUP(JOYERIA_JPV[[#This Row],[ID_VENDEDOR]],FOTO_VENDEDOR[#All],3,0)</f>
        <v>https://dl.dropbox.com/s/0jkab8w6ie0h91z/A42.png</v>
      </c>
      <c r="I995">
        <v>19</v>
      </c>
      <c r="J995">
        <v>966.38</v>
      </c>
      <c r="K995">
        <v>1200</v>
      </c>
      <c r="L995" s="2">
        <v>44826</v>
      </c>
    </row>
    <row r="996" spans="1:12" x14ac:dyDescent="0.25">
      <c r="A996">
        <v>995</v>
      </c>
      <c r="B996" t="s">
        <v>23</v>
      </c>
      <c r="C996" s="4">
        <v>11</v>
      </c>
      <c r="D996" s="4" t="str">
        <f>VLOOKUP(JOYERIA_JPV[[#This Row],[ID_PRODUCTOS]],PRODUCTOS[#All],2,0)</f>
        <v>Relojes de Oro Amarillo 18k</v>
      </c>
      <c r="E996" s="11" t="str">
        <f>VLOOKUP(JOYERIA_JPV[[#This Row],[ID_PRODUCTOS]],PRODUCTOS[#All],3,0)</f>
        <v>https://zlotychlopak.pl/104676-large_default/amarillo-14k-585-oro-reloj-de-pulsera-para-senora-geneve-lw078ydglbw008y.jpg</v>
      </c>
      <c r="F996">
        <v>10001</v>
      </c>
      <c r="G996" s="1" t="s">
        <v>41</v>
      </c>
      <c r="H996" s="1" t="str">
        <f>VLOOKUP(JOYERIA_JPV[[#This Row],[ID_VENDEDOR]],FOTO_VENDEDOR[#All],3,0)</f>
        <v>https://dl.dropbox.com/s/4bz1xriny7ro04g/A40.png</v>
      </c>
      <c r="I996">
        <v>15</v>
      </c>
      <c r="J996">
        <v>638.27</v>
      </c>
      <c r="K996">
        <v>800</v>
      </c>
      <c r="L996" s="2">
        <v>44827</v>
      </c>
    </row>
    <row r="997" spans="1:12" x14ac:dyDescent="0.25">
      <c r="A997">
        <v>996</v>
      </c>
      <c r="B997" t="s">
        <v>29</v>
      </c>
      <c r="C997" s="4">
        <v>12</v>
      </c>
      <c r="D997" s="4" t="str">
        <f>VLOOKUP(JOYERIA_JPV[[#This Row],[ID_PRODUCTOS]],PRODUCTOS[#All],2,0)</f>
        <v>Cufflinks de Plata 925</v>
      </c>
      <c r="E997" s="11" t="str">
        <f>VLOOKUP(JOYERIA_JPV[[#This Row],[ID_PRODUCTOS]],PRODUCTOS[#All],3,0)</f>
        <v>https://www.mesaregalos.mx/wp-content/uploads/2021/08/Cufflinks_20Pliage_20_20Sterling_20silver_06753810000001_STQP.png</v>
      </c>
      <c r="F997">
        <v>10002</v>
      </c>
      <c r="G997" s="1" t="s">
        <v>43</v>
      </c>
      <c r="H997" s="1" t="str">
        <f>VLOOKUP(JOYERIA_JPV[[#This Row],[ID_VENDEDOR]],FOTO_VENDEDOR[#All],3,0)</f>
        <v>https://dl.dropbox.com/s/yxe96df3xrzoc4y/A44.png</v>
      </c>
      <c r="I997">
        <v>15</v>
      </c>
      <c r="J997">
        <v>1265.2</v>
      </c>
      <c r="K997">
        <v>1800</v>
      </c>
      <c r="L997" s="2">
        <v>44828</v>
      </c>
    </row>
    <row r="998" spans="1:12" x14ac:dyDescent="0.25">
      <c r="A998">
        <v>997</v>
      </c>
      <c r="B998" t="s">
        <v>6</v>
      </c>
      <c r="C998" s="4">
        <v>13</v>
      </c>
      <c r="D998" s="4" t="str">
        <f>VLOOKUP(JOYERIA_JPV[[#This Row],[ID_PRODUCTOS]],PRODUCTOS[#All],2,0)</f>
        <v>Pendientes de Diamantes en Oro Blanco 14k</v>
      </c>
      <c r="E998" s="11" t="str">
        <f>VLOOKUP(JOYERIA_JPV[[#This Row],[ID_PRODUCTOS]],PRODUCTOS[#All],3,0)</f>
        <v>https://i.pinimg.com/originals/ef/2f/1e/ef2f1e78cb0658f1626038cefbdca0f7.png</v>
      </c>
      <c r="F998">
        <v>10003</v>
      </c>
      <c r="G998" s="1" t="s">
        <v>45</v>
      </c>
      <c r="H998" s="1" t="str">
        <f>VLOOKUP(JOYERIA_JPV[[#This Row],[ID_VENDEDOR]],FOTO_VENDEDOR[#All],3,0)</f>
        <v>https://dl.dropboxusercontent.com/s/2lks10yyiurw2b0/A33.png</v>
      </c>
      <c r="I998">
        <v>11</v>
      </c>
      <c r="J998">
        <v>352.49</v>
      </c>
      <c r="K998">
        <v>500</v>
      </c>
      <c r="L998" s="2">
        <v>44829</v>
      </c>
    </row>
    <row r="999" spans="1:12" x14ac:dyDescent="0.25">
      <c r="A999">
        <v>998</v>
      </c>
      <c r="B999" t="s">
        <v>7</v>
      </c>
      <c r="C999" s="4">
        <v>14</v>
      </c>
      <c r="D999" s="4" t="str">
        <f>VLOOKUP(JOYERIA_JPV[[#This Row],[ID_PRODUCTOS]],PRODUCTOS[#All],2,0)</f>
        <v>Anillos de Compromiso con Diamante</v>
      </c>
      <c r="E999" s="11" t="str">
        <f>VLOOKUP(JOYERIA_JPV[[#This Row],[ID_PRODUCTOS]],PRODUCTOS[#All],3,0)</f>
        <v>https://www.elrubi.es/wp-content/uploads/2019/03/Anillo-de-compromiso-con-piedra-diamante-1.png</v>
      </c>
      <c r="F999">
        <v>10004</v>
      </c>
      <c r="G999" s="1" t="s">
        <v>47</v>
      </c>
      <c r="H999" s="1" t="str">
        <f>VLOOKUP(JOYERIA_JPV[[#This Row],[ID_VENDEDOR]],FOTO_VENDEDOR[#All],3,0)</f>
        <v>https://dl.dropbox.com/s/zgx7g0h0mxubhao/A21.png</v>
      </c>
      <c r="I999">
        <v>19</v>
      </c>
      <c r="J999">
        <v>938.42</v>
      </c>
      <c r="K999">
        <v>1100</v>
      </c>
      <c r="L999" s="2">
        <v>44830</v>
      </c>
    </row>
    <row r="1000" spans="1:12" x14ac:dyDescent="0.25">
      <c r="A1000">
        <v>999</v>
      </c>
      <c r="B1000" t="s">
        <v>8</v>
      </c>
      <c r="C1000" s="4">
        <v>15</v>
      </c>
      <c r="D1000" s="4" t="str">
        <f>VLOOKUP(JOYERIA_JPV[[#This Row],[ID_PRODUCTOS]],PRODUCTOS[#All],2,0)</f>
        <v>Brazaletes de Cuero con Detalles en Plata</v>
      </c>
      <c r="E1000" s="11" t="str">
        <f>VLOOKUP(JOYERIA_JPV[[#This Row],[ID_PRODUCTOS]],PRODUCTOS[#All],3,0)</f>
        <v>https://global.zancangioielli.com/11031-large_default/pulsera-zancan-de-plata-y-piel-con-pluma.jpg</v>
      </c>
      <c r="F1000">
        <v>10005</v>
      </c>
      <c r="G1000" s="1" t="s">
        <v>49</v>
      </c>
      <c r="H1000" s="1" t="str">
        <f>VLOOKUP(JOYERIA_JPV[[#This Row],[ID_VENDEDOR]],FOTO_VENDEDOR[#All],3,0)</f>
        <v>https://dl.dropboxusercontent.com/s/id0gj57k6z3m73q/A34.png</v>
      </c>
      <c r="I1000">
        <v>10</v>
      </c>
      <c r="J1000">
        <v>572.95000000000005</v>
      </c>
      <c r="K1000">
        <v>800</v>
      </c>
      <c r="L1000" s="2">
        <v>44831</v>
      </c>
    </row>
    <row r="1001" spans="1:12" x14ac:dyDescent="0.25">
      <c r="A1001">
        <v>1000</v>
      </c>
      <c r="B1001" t="s">
        <v>12</v>
      </c>
      <c r="C1001" s="4">
        <v>16</v>
      </c>
      <c r="D1001" s="4" t="str">
        <f>VLOOKUP(JOYERIA_JPV[[#This Row],[ID_PRODUCTOS]],PRODUCTOS[#All],2,0)</f>
        <v>Relojes de Plata con Correa de Cuero</v>
      </c>
      <c r="E1001" s="11" t="str">
        <f>VLOOKUP(JOYERIA_JPV[[#This Row],[ID_PRODUCTOS]],PRODUCTOS[#All],3,0)</f>
        <v>https://festina.cl/22062-large_default/timeless-chronograph-f16760-7-con-esfera-azul.jpg</v>
      </c>
      <c r="F1001">
        <v>10006</v>
      </c>
      <c r="G1001" s="1" t="s">
        <v>51</v>
      </c>
      <c r="H1001" s="1" t="str">
        <f>VLOOKUP(JOYERIA_JPV[[#This Row],[ID_VENDEDOR]],FOTO_VENDEDOR[#All],3,0)</f>
        <v>https://dl.dropbox.com/s/1f9hzgblcmuen4a/A10.png</v>
      </c>
      <c r="I1001">
        <v>18</v>
      </c>
      <c r="J1001">
        <v>1667.47</v>
      </c>
      <c r="K1001">
        <v>2200</v>
      </c>
      <c r="L1001" s="2">
        <v>44832</v>
      </c>
    </row>
    <row r="1002" spans="1:12" x14ac:dyDescent="0.25">
      <c r="A1002">
        <v>1001</v>
      </c>
      <c r="B1002" t="s">
        <v>27</v>
      </c>
      <c r="C1002" s="4">
        <v>17</v>
      </c>
      <c r="D1002" s="4" t="str">
        <f>VLOOKUP(JOYERIA_JPV[[#This Row],[ID_PRODUCTOS]],PRODUCTOS[#All],2,0)</f>
        <v>Broches de Oro con Piedras Preciosas</v>
      </c>
      <c r="E10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002">
        <v>10007</v>
      </c>
      <c r="G1002" s="1" t="s">
        <v>53</v>
      </c>
      <c r="H1002" s="1" t="str">
        <f>VLOOKUP(JOYERIA_JPV[[#This Row],[ID_VENDEDOR]],FOTO_VENDEDOR[#All],3,0)</f>
        <v>https://dl.dropbox.com/s/jveyj0btov87izo/A38.png</v>
      </c>
      <c r="I1002">
        <v>13</v>
      </c>
      <c r="J1002">
        <v>216.19</v>
      </c>
      <c r="K1002">
        <v>300</v>
      </c>
      <c r="L1002" s="2">
        <v>44833</v>
      </c>
    </row>
    <row r="1003" spans="1:12" x14ac:dyDescent="0.25">
      <c r="A1003">
        <v>1002</v>
      </c>
      <c r="B1003" t="s">
        <v>22</v>
      </c>
      <c r="C1003" s="4">
        <v>18</v>
      </c>
      <c r="D1003" s="4" t="str">
        <f>VLOOKUP(JOYERIA_JPV[[#This Row],[ID_PRODUCTOS]],PRODUCTOS[#All],2,0)</f>
        <v>Anillos de Moda con Gemas Coloridas</v>
      </c>
      <c r="E10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003">
        <v>10008</v>
      </c>
      <c r="G1003" s="1" t="s">
        <v>73</v>
      </c>
      <c r="H1003" s="1" t="str">
        <f>VLOOKUP(JOYERIA_JPV[[#This Row],[ID_VENDEDOR]],FOTO_VENDEDOR[#All],3,0)</f>
        <v>https://dl.dropbox.com/s/z4geyw1u2psmm47/A16.png</v>
      </c>
      <c r="I1003">
        <v>18</v>
      </c>
      <c r="J1003">
        <v>1063.04</v>
      </c>
      <c r="K1003">
        <v>1500</v>
      </c>
      <c r="L1003" s="2">
        <v>44834</v>
      </c>
    </row>
    <row r="1004" spans="1:12" x14ac:dyDescent="0.25">
      <c r="A1004">
        <v>1003</v>
      </c>
      <c r="B1004" t="s">
        <v>14</v>
      </c>
      <c r="C1004" s="4">
        <v>19</v>
      </c>
      <c r="D1004" s="4" t="str">
        <f>VLOOKUP(JOYERIA_JPV[[#This Row],[ID_PRODUCTOS]],PRODUCTOS[#All],2,0)</f>
        <v>Collares de Perlas Naturales</v>
      </c>
      <c r="E1004" s="11" t="str">
        <f>VLOOKUP(JOYERIA_JPV[[#This Row],[ID_PRODUCTOS]],PRODUCTOS[#All],3,0)</f>
        <v>https://yanesmadrid.com/10619-large_default/collar-bolzano-perlas-plata-dorada.jpg</v>
      </c>
      <c r="F1004">
        <v>10009</v>
      </c>
      <c r="G1004" s="1" t="s">
        <v>57</v>
      </c>
      <c r="H1004" s="1" t="str">
        <f>VLOOKUP(JOYERIA_JPV[[#This Row],[ID_VENDEDOR]],FOTO_VENDEDOR[#All],3,0)</f>
        <v>https://dl.dropbox.com/s/0jkab8w6ie0h91z/A42.png</v>
      </c>
      <c r="I1004">
        <v>12</v>
      </c>
      <c r="J1004">
        <v>757.81</v>
      </c>
      <c r="K1004">
        <v>950</v>
      </c>
      <c r="L1004" s="2">
        <v>44835</v>
      </c>
    </row>
    <row r="1005" spans="1:12" x14ac:dyDescent="0.25">
      <c r="A1005">
        <v>1004</v>
      </c>
      <c r="B1005" t="s">
        <v>8</v>
      </c>
      <c r="C1005" s="4">
        <v>20</v>
      </c>
      <c r="D1005" s="4" t="str">
        <f>VLOOKUP(JOYERIA_JPV[[#This Row],[ID_PRODUCTOS]],PRODUCTOS[#All],2,0)</f>
        <v>Cadenas de Oro con Colgantes Personalizados</v>
      </c>
      <c r="E1005" s="11" t="str">
        <f>VLOOKUP(JOYERIA_JPV[[#This Row],[ID_PRODUCTOS]],PRODUCTOS[#All],3,0)</f>
        <v>https://www.joyeriasanchez.com/50236-large_default/gargantilla-visalia-personalizada-oro-18k.jpg</v>
      </c>
      <c r="F1005">
        <v>10001</v>
      </c>
      <c r="G1005" s="1" t="s">
        <v>41</v>
      </c>
      <c r="H1005" s="1" t="str">
        <f>VLOOKUP(JOYERIA_JPV[[#This Row],[ID_VENDEDOR]],FOTO_VENDEDOR[#All],3,0)</f>
        <v>https://dl.dropbox.com/s/4bz1xriny7ro04g/A40.png</v>
      </c>
      <c r="I1005">
        <v>19</v>
      </c>
      <c r="J1005">
        <v>211.41</v>
      </c>
      <c r="K1005">
        <v>300</v>
      </c>
      <c r="L1005" s="2">
        <v>44836</v>
      </c>
    </row>
    <row r="1006" spans="1:12" x14ac:dyDescent="0.25">
      <c r="A1006">
        <v>1005</v>
      </c>
      <c r="B1006" t="s">
        <v>14</v>
      </c>
      <c r="C1006" s="4">
        <v>1</v>
      </c>
      <c r="D1006" s="4" t="str">
        <f>VLOOKUP(JOYERIA_JPV[[#This Row],[ID_PRODUCTOS]],PRODUCTOS[#All],2,0)</f>
        <v>ANilloS de ORO 18k</v>
      </c>
      <c r="E1006" s="11" t="str">
        <f>VLOOKUP(JOYERIA_JPV[[#This Row],[ID_PRODUCTOS]],PRODUCTOS[#All],3,0)</f>
        <v>https://i.pinimg.com/originals/99/f6/cc/99f6cc0f226be0aa4d25ea9959e06099.png</v>
      </c>
      <c r="F1006">
        <v>10002</v>
      </c>
      <c r="G1006" s="1" t="s">
        <v>43</v>
      </c>
      <c r="H1006" s="1" t="str">
        <f>VLOOKUP(JOYERIA_JPV[[#This Row],[ID_VENDEDOR]],FOTO_VENDEDOR[#All],3,0)</f>
        <v>https://dl.dropbox.com/s/yxe96df3xrzoc4y/A44.png</v>
      </c>
      <c r="I1006">
        <v>14</v>
      </c>
      <c r="J1006">
        <v>1483.61</v>
      </c>
      <c r="K1006">
        <v>2000</v>
      </c>
      <c r="L1006" s="2">
        <v>44837</v>
      </c>
    </row>
    <row r="1007" spans="1:12" x14ac:dyDescent="0.25">
      <c r="A1007">
        <v>1006</v>
      </c>
      <c r="B1007" t="s">
        <v>26</v>
      </c>
      <c r="C1007" s="4">
        <v>2</v>
      </c>
      <c r="D1007" s="4" t="str">
        <f>VLOOKUP(JOYERIA_JPV[[#This Row],[ID_PRODUCTOS]],PRODUCTOS[#All],2,0)</f>
        <v>aReTes de PLATA 925</v>
      </c>
      <c r="E1007" s="11" t="str">
        <f>VLOOKUP(JOYERIA_JPV[[#This Row],[ID_PRODUCTOS]],PRODUCTOS[#All],3,0)</f>
        <v>https://baroqoficial.com/cdn/shop/products/Aretesdeplata925.png?v=1643904073&amp;width=2048</v>
      </c>
      <c r="F1007">
        <v>10003</v>
      </c>
      <c r="G1007" s="1" t="s">
        <v>45</v>
      </c>
      <c r="H1007" s="1" t="str">
        <f>VLOOKUP(JOYERIA_JPV[[#This Row],[ID_VENDEDOR]],FOTO_VENDEDOR[#All],3,0)</f>
        <v>https://dl.dropboxusercontent.com/s/2lks10yyiurw2b0/A33.png</v>
      </c>
      <c r="I1007">
        <v>21</v>
      </c>
      <c r="J1007">
        <v>1049.51</v>
      </c>
      <c r="K1007">
        <v>1300</v>
      </c>
      <c r="L1007" s="2">
        <v>44838</v>
      </c>
    </row>
    <row r="1008" spans="1:12" x14ac:dyDescent="0.25">
      <c r="A1008">
        <v>1007</v>
      </c>
      <c r="B1008" t="s">
        <v>15</v>
      </c>
      <c r="C1008" s="4">
        <v>3</v>
      </c>
      <c r="D1008" s="4" t="str">
        <f>VLOOKUP(JOYERIA_JPV[[#This Row],[ID_PRODUCTOS]],PRODUCTOS[#All],2,0)</f>
        <v>bRazaleteS de ORO BLANCO 14k</v>
      </c>
      <c r="E10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008">
        <v>10004</v>
      </c>
      <c r="G1008" s="1" t="s">
        <v>47</v>
      </c>
      <c r="H1008" s="1" t="str">
        <f>VLOOKUP(JOYERIA_JPV[[#This Row],[ID_VENDEDOR]],FOTO_VENDEDOR[#All],3,0)</f>
        <v>https://dl.dropbox.com/s/zgx7g0h0mxubhao/A21.png</v>
      </c>
      <c r="I1008">
        <v>22</v>
      </c>
      <c r="J1008">
        <v>966.38</v>
      </c>
      <c r="K1008">
        <v>1200</v>
      </c>
      <c r="L1008" s="2">
        <v>44839</v>
      </c>
    </row>
    <row r="1009" spans="1:12" x14ac:dyDescent="0.25">
      <c r="A1009">
        <v>1008</v>
      </c>
      <c r="B1009" t="s">
        <v>10</v>
      </c>
      <c r="C1009" s="4">
        <v>4</v>
      </c>
      <c r="D1009" s="4" t="str">
        <f>VLOOKUP(JOYERIA_JPV[[#This Row],[ID_PRODUCTOS]],PRODUCTOS[#All],2,0)</f>
        <v>CoLLaRes de ORO AMARILLO 18k con DIAMANTES</v>
      </c>
      <c r="E1009" s="11" t="str">
        <f>VLOOKUP(JOYERIA_JPV[[#This Row],[ID_PRODUCTOS]],PRODUCTOS[#All],3,0)</f>
        <v>https://img.edenly.com/pt/40/precioso-secreto-n8__8047249_1.png</v>
      </c>
      <c r="F1009">
        <v>10005</v>
      </c>
      <c r="G1009" s="1" t="s">
        <v>49</v>
      </c>
      <c r="H1009" s="1" t="str">
        <f>VLOOKUP(JOYERIA_JPV[[#This Row],[ID_VENDEDOR]],FOTO_VENDEDOR[#All],3,0)</f>
        <v>https://dl.dropboxusercontent.com/s/id0gj57k6z3m73q/A34.png</v>
      </c>
      <c r="I1009">
        <v>15</v>
      </c>
      <c r="J1009">
        <v>938.42</v>
      </c>
      <c r="K1009">
        <v>1100</v>
      </c>
      <c r="L1009" s="2">
        <v>44840</v>
      </c>
    </row>
    <row r="1010" spans="1:12" x14ac:dyDescent="0.25">
      <c r="A1010">
        <v>1009</v>
      </c>
      <c r="B1010" t="s">
        <v>5</v>
      </c>
      <c r="C1010" s="4">
        <v>5</v>
      </c>
      <c r="D1010" s="4" t="str">
        <f>VLOOKUP(JOYERIA_JPV[[#This Row],[ID_PRODUCTOS]],PRODUCTOS[#All],2,0)</f>
        <v>pUlseraS de PLATA RODIADA 925</v>
      </c>
      <c r="E10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010">
        <v>10006</v>
      </c>
      <c r="G1010" s="1" t="s">
        <v>51</v>
      </c>
      <c r="H1010" s="1" t="str">
        <f>VLOOKUP(JOYERIA_JPV[[#This Row],[ID_VENDEDOR]],FOTO_VENDEDOR[#All],3,0)</f>
        <v>https://dl.dropbox.com/s/1f9hzgblcmuen4a/A10.png</v>
      </c>
      <c r="I1010">
        <v>18</v>
      </c>
      <c r="J1010">
        <v>1053.78</v>
      </c>
      <c r="K1010">
        <v>1500</v>
      </c>
      <c r="L1010" s="2">
        <v>44841</v>
      </c>
    </row>
    <row r="1011" spans="1:12" x14ac:dyDescent="0.25">
      <c r="A1011">
        <v>1010</v>
      </c>
      <c r="B1011" t="s">
        <v>21</v>
      </c>
      <c r="C1011" s="4">
        <v>6</v>
      </c>
      <c r="D1011" s="4" t="str">
        <f>VLOOKUP(JOYERIA_JPV[[#This Row],[ID_PRODUCTOS]],PRODUCTOS[#All],2,0)</f>
        <v>broches de PLATINO con PIEDRAS PRECIO$AS</v>
      </c>
      <c r="E10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011">
        <v>10007</v>
      </c>
      <c r="G1011" s="1" t="s">
        <v>53</v>
      </c>
      <c r="H1011" s="1" t="str">
        <f>VLOOKUP(JOYERIA_JPV[[#This Row],[ID_VENDEDOR]],FOTO_VENDEDOR[#All],3,0)</f>
        <v>https://dl.dropbox.com/s/jveyj0btov87izo/A38.png</v>
      </c>
      <c r="I1011">
        <v>21</v>
      </c>
      <c r="J1011">
        <v>645.70000000000005</v>
      </c>
      <c r="K1011">
        <v>900</v>
      </c>
      <c r="L1011" s="2">
        <v>44842</v>
      </c>
    </row>
    <row r="1012" spans="1:12" x14ac:dyDescent="0.25">
      <c r="A1012">
        <v>1011</v>
      </c>
      <c r="B1012" t="s">
        <v>5</v>
      </c>
      <c r="C1012" s="4">
        <v>7</v>
      </c>
      <c r="D1012" s="4" t="str">
        <f>VLOOKUP(JOYERIA_JPV[[#This Row],[ID_PRODUCTOS]],PRODUCTOS[#All],2,0)</f>
        <v>caDEnas de ORO ROSA 10k</v>
      </c>
      <c r="E1012" s="11" t="str">
        <f>VLOOKUP(JOYERIA_JPV[[#This Row],[ID_PRODUCTOS]],PRODUCTOS[#All],3,0)</f>
        <v>https://russiangold.com/78813-large_default/amarillo-italiano-14k-585-oro-nuevo-figaro-cadena-solida-cc042y.jpg</v>
      </c>
      <c r="F1012">
        <v>10008</v>
      </c>
      <c r="G1012" s="1" t="s">
        <v>73</v>
      </c>
      <c r="H1012" s="1" t="str">
        <f>VLOOKUP(JOYERIA_JPV[[#This Row],[ID_VENDEDOR]],FOTO_VENDEDOR[#All],3,0)</f>
        <v>https://dl.dropbox.com/s/z4geyw1u2psmm47/A16.png</v>
      </c>
      <c r="I1012">
        <v>11</v>
      </c>
      <c r="J1012">
        <v>1063.04</v>
      </c>
      <c r="K1012">
        <v>1500</v>
      </c>
      <c r="L1012" s="2">
        <v>44843</v>
      </c>
    </row>
    <row r="1013" spans="1:12" x14ac:dyDescent="0.25">
      <c r="A1013">
        <v>1012</v>
      </c>
      <c r="B1013" t="s">
        <v>8</v>
      </c>
      <c r="C1013" s="4">
        <v>8</v>
      </c>
      <c r="D1013" s="4" t="str">
        <f>VLOOKUP(JOYERIA_JPV[[#This Row],[ID_PRODUCTOS]],PRODUCTOS[#All],2,0)</f>
        <v>TObilleRas de ORO AMARILLO 14k</v>
      </c>
      <c r="E1013" s="11" t="str">
        <f>VLOOKUP(JOYERIA_JPV[[#This Row],[ID_PRODUCTOS]],PRODUCTOS[#All],3,0)</f>
        <v>https://www.joseluisjoyerias.com/adm/files/FOTOS/PULSERA_ORO_JOSELUIS_718SPU24FK481A19_1.webp</v>
      </c>
      <c r="F1013">
        <v>10009</v>
      </c>
      <c r="G1013" s="1" t="s">
        <v>57</v>
      </c>
      <c r="H1013" s="1" t="str">
        <f>VLOOKUP(JOYERIA_JPV[[#This Row],[ID_VENDEDOR]],FOTO_VENDEDOR[#All],3,0)</f>
        <v>https://dl.dropbox.com/s/0jkab8w6ie0h91z/A42.png</v>
      </c>
      <c r="I1013">
        <v>22</v>
      </c>
      <c r="J1013">
        <v>938.42</v>
      </c>
      <c r="K1013">
        <v>1100</v>
      </c>
      <c r="L1013" s="2">
        <v>44844</v>
      </c>
    </row>
    <row r="1014" spans="1:12" x14ac:dyDescent="0.25">
      <c r="A1014">
        <v>1013</v>
      </c>
      <c r="B1014" t="s">
        <v>20</v>
      </c>
      <c r="C1014" s="4">
        <v>9</v>
      </c>
      <c r="D1014" s="4" t="str">
        <f>VLOOKUP(JOYERIA_JPV[[#This Row],[ID_PRODUCTOS]],PRODUCTOS[#All],2,0)</f>
        <v>CHARms de PLATA 925 CON INICIALES</v>
      </c>
      <c r="E10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014">
        <v>10001</v>
      </c>
      <c r="G1014" s="1" t="s">
        <v>41</v>
      </c>
      <c r="H1014" s="1" t="str">
        <f>VLOOKUP(JOYERIA_JPV[[#This Row],[ID_VENDEDOR]],FOTO_VENDEDOR[#All],3,0)</f>
        <v>https://dl.dropbox.com/s/4bz1xriny7ro04g/A40.png</v>
      </c>
      <c r="I1014">
        <v>22</v>
      </c>
      <c r="J1014">
        <v>836.75</v>
      </c>
      <c r="K1014">
        <v>1000</v>
      </c>
      <c r="L1014" s="2">
        <v>44845</v>
      </c>
    </row>
    <row r="1015" spans="1:12" x14ac:dyDescent="0.25">
      <c r="A1015">
        <v>1014</v>
      </c>
      <c r="B1015" t="s">
        <v>5</v>
      </c>
      <c r="C1015" s="4">
        <v>10</v>
      </c>
      <c r="D1015" s="4" t="str">
        <f>VLOOKUP(JOYERIA_JPV[[#This Row],[ID_PRODUCTOS]],PRODUCTOS[#All],2,0)</f>
        <v>meDalLoneS de ORO 18k CON FOTO</v>
      </c>
      <c r="E1015" s="11" t="str">
        <f>VLOOKUP(JOYERIA_JPV[[#This Row],[ID_PRODUCTOS]],PRODUCTOS[#All],3,0)</f>
        <v>https://russiangold.com/111274-product_zoom/colgante-de-oro-rosa-rojo-14k-585-carretera-de-medusa-griega-cpn053r.jpg</v>
      </c>
      <c r="F1015">
        <v>10002</v>
      </c>
      <c r="G1015" s="1" t="s">
        <v>43</v>
      </c>
      <c r="H1015" s="1" t="str">
        <f>VLOOKUP(JOYERIA_JPV[[#This Row],[ID_VENDEDOR]],FOTO_VENDEDOR[#All],3,0)</f>
        <v>https://dl.dropbox.com/s/yxe96df3xrzoc4y/A44.png</v>
      </c>
      <c r="I1015">
        <v>20</v>
      </c>
      <c r="J1015">
        <v>966.38</v>
      </c>
      <c r="K1015">
        <v>1200</v>
      </c>
      <c r="L1015" s="2">
        <v>44846</v>
      </c>
    </row>
    <row r="1016" spans="1:12" x14ac:dyDescent="0.25">
      <c r="A1016">
        <v>1015</v>
      </c>
      <c r="B1016" t="s">
        <v>11</v>
      </c>
      <c r="C1016" s="4">
        <v>11</v>
      </c>
      <c r="D1016" s="4" t="str">
        <f>VLOOKUP(JOYERIA_JPV[[#This Row],[ID_PRODUCTOS]],PRODUCTOS[#All],2,0)</f>
        <v>Relojes de Oro Amarillo 18k</v>
      </c>
      <c r="E1016" s="11" t="str">
        <f>VLOOKUP(JOYERIA_JPV[[#This Row],[ID_PRODUCTOS]],PRODUCTOS[#All],3,0)</f>
        <v>https://zlotychlopak.pl/104676-large_default/amarillo-14k-585-oro-reloj-de-pulsera-para-senora-geneve-lw078ydglbw008y.jpg</v>
      </c>
      <c r="F1016">
        <v>10003</v>
      </c>
      <c r="G1016" s="1" t="s">
        <v>45</v>
      </c>
      <c r="H1016" s="1" t="str">
        <f>VLOOKUP(JOYERIA_JPV[[#This Row],[ID_VENDEDOR]],FOTO_VENDEDOR[#All],3,0)</f>
        <v>https://dl.dropboxusercontent.com/s/2lks10yyiurw2b0/A33.png</v>
      </c>
      <c r="I1016">
        <v>17</v>
      </c>
      <c r="J1016">
        <v>638.27</v>
      </c>
      <c r="K1016">
        <v>800</v>
      </c>
      <c r="L1016" s="2">
        <v>44847</v>
      </c>
    </row>
    <row r="1017" spans="1:12" x14ac:dyDescent="0.25">
      <c r="A1017">
        <v>1016</v>
      </c>
      <c r="B1017" t="s">
        <v>8</v>
      </c>
      <c r="C1017" s="4">
        <v>12</v>
      </c>
      <c r="D1017" s="4" t="str">
        <f>VLOOKUP(JOYERIA_JPV[[#This Row],[ID_PRODUCTOS]],PRODUCTOS[#All],2,0)</f>
        <v>Cufflinks de Plata 925</v>
      </c>
      <c r="E1017" s="11" t="str">
        <f>VLOOKUP(JOYERIA_JPV[[#This Row],[ID_PRODUCTOS]],PRODUCTOS[#All],3,0)</f>
        <v>https://www.mesaregalos.mx/wp-content/uploads/2021/08/Cufflinks_20Pliage_20_20Sterling_20silver_06753810000001_STQP.png</v>
      </c>
      <c r="F1017">
        <v>10004</v>
      </c>
      <c r="G1017" s="1" t="s">
        <v>47</v>
      </c>
      <c r="H1017" s="1" t="str">
        <f>VLOOKUP(JOYERIA_JPV[[#This Row],[ID_VENDEDOR]],FOTO_VENDEDOR[#All],3,0)</f>
        <v>https://dl.dropbox.com/s/zgx7g0h0mxubhao/A21.png</v>
      </c>
      <c r="I1017">
        <v>15</v>
      </c>
      <c r="J1017">
        <v>1265.2</v>
      </c>
      <c r="K1017">
        <v>1800</v>
      </c>
      <c r="L1017" s="2">
        <v>44848</v>
      </c>
    </row>
    <row r="1018" spans="1:12" x14ac:dyDescent="0.25">
      <c r="A1018">
        <v>1017</v>
      </c>
      <c r="B1018" t="s">
        <v>5</v>
      </c>
      <c r="C1018" s="4">
        <v>13</v>
      </c>
      <c r="D1018" s="4" t="str">
        <f>VLOOKUP(JOYERIA_JPV[[#This Row],[ID_PRODUCTOS]],PRODUCTOS[#All],2,0)</f>
        <v>Pendientes de Diamantes en Oro Blanco 14k</v>
      </c>
      <c r="E1018" s="11" t="str">
        <f>VLOOKUP(JOYERIA_JPV[[#This Row],[ID_PRODUCTOS]],PRODUCTOS[#All],3,0)</f>
        <v>https://i.pinimg.com/originals/ef/2f/1e/ef2f1e78cb0658f1626038cefbdca0f7.png</v>
      </c>
      <c r="F1018">
        <v>10005</v>
      </c>
      <c r="G1018" s="1" t="s">
        <v>49</v>
      </c>
      <c r="H1018" s="1" t="str">
        <f>VLOOKUP(JOYERIA_JPV[[#This Row],[ID_VENDEDOR]],FOTO_VENDEDOR[#All],3,0)</f>
        <v>https://dl.dropboxusercontent.com/s/id0gj57k6z3m73q/A34.png</v>
      </c>
      <c r="I1018">
        <v>10</v>
      </c>
      <c r="J1018">
        <v>352.49</v>
      </c>
      <c r="K1018">
        <v>500</v>
      </c>
      <c r="L1018" s="2">
        <v>44849</v>
      </c>
    </row>
    <row r="1019" spans="1:12" x14ac:dyDescent="0.25">
      <c r="A1019">
        <v>1018</v>
      </c>
      <c r="B1019" t="s">
        <v>9</v>
      </c>
      <c r="C1019" s="4">
        <v>14</v>
      </c>
      <c r="D1019" s="4" t="str">
        <f>VLOOKUP(JOYERIA_JPV[[#This Row],[ID_PRODUCTOS]],PRODUCTOS[#All],2,0)</f>
        <v>Anillos de Compromiso con Diamante</v>
      </c>
      <c r="E1019" s="11" t="str">
        <f>VLOOKUP(JOYERIA_JPV[[#This Row],[ID_PRODUCTOS]],PRODUCTOS[#All],3,0)</f>
        <v>https://www.elrubi.es/wp-content/uploads/2019/03/Anillo-de-compromiso-con-piedra-diamante-1.png</v>
      </c>
      <c r="F1019">
        <v>10006</v>
      </c>
      <c r="G1019" s="1" t="s">
        <v>51</v>
      </c>
      <c r="H1019" s="1" t="str">
        <f>VLOOKUP(JOYERIA_JPV[[#This Row],[ID_VENDEDOR]],FOTO_VENDEDOR[#All],3,0)</f>
        <v>https://dl.dropbox.com/s/1f9hzgblcmuen4a/A10.png</v>
      </c>
      <c r="I1019">
        <v>23</v>
      </c>
      <c r="J1019">
        <v>938.42</v>
      </c>
      <c r="K1019">
        <v>1100</v>
      </c>
      <c r="L1019" s="2">
        <v>44850</v>
      </c>
    </row>
    <row r="1020" spans="1:12" x14ac:dyDescent="0.25">
      <c r="A1020">
        <v>1019</v>
      </c>
      <c r="B1020" t="s">
        <v>9</v>
      </c>
      <c r="C1020" s="4">
        <v>15</v>
      </c>
      <c r="D1020" s="4" t="str">
        <f>VLOOKUP(JOYERIA_JPV[[#This Row],[ID_PRODUCTOS]],PRODUCTOS[#All],2,0)</f>
        <v>Brazaletes de Cuero con Detalles en Plata</v>
      </c>
      <c r="E1020" s="11" t="str">
        <f>VLOOKUP(JOYERIA_JPV[[#This Row],[ID_PRODUCTOS]],PRODUCTOS[#All],3,0)</f>
        <v>https://global.zancangioielli.com/11031-large_default/pulsera-zancan-de-plata-y-piel-con-pluma.jpg</v>
      </c>
      <c r="F1020">
        <v>10007</v>
      </c>
      <c r="G1020" s="1" t="s">
        <v>53</v>
      </c>
      <c r="H1020" s="1" t="str">
        <f>VLOOKUP(JOYERIA_JPV[[#This Row],[ID_VENDEDOR]],FOTO_VENDEDOR[#All],3,0)</f>
        <v>https://dl.dropbox.com/s/jveyj0btov87izo/A38.png</v>
      </c>
      <c r="I1020">
        <v>13</v>
      </c>
      <c r="J1020">
        <v>572.95000000000005</v>
      </c>
      <c r="K1020">
        <v>800</v>
      </c>
      <c r="L1020" s="2">
        <v>44851</v>
      </c>
    </row>
    <row r="1021" spans="1:12" x14ac:dyDescent="0.25">
      <c r="A1021">
        <v>1020</v>
      </c>
      <c r="B1021" t="s">
        <v>6</v>
      </c>
      <c r="C1021" s="4">
        <v>16</v>
      </c>
      <c r="D1021" s="4" t="str">
        <f>VLOOKUP(JOYERIA_JPV[[#This Row],[ID_PRODUCTOS]],PRODUCTOS[#All],2,0)</f>
        <v>Relojes de Plata con Correa de Cuero</v>
      </c>
      <c r="E1021" s="11" t="str">
        <f>VLOOKUP(JOYERIA_JPV[[#This Row],[ID_PRODUCTOS]],PRODUCTOS[#All],3,0)</f>
        <v>https://festina.cl/22062-large_default/timeless-chronograph-f16760-7-con-esfera-azul.jpg</v>
      </c>
      <c r="F1021">
        <v>10008</v>
      </c>
      <c r="G1021" s="1" t="s">
        <v>73</v>
      </c>
      <c r="H1021" s="1" t="str">
        <f>VLOOKUP(JOYERIA_JPV[[#This Row],[ID_VENDEDOR]],FOTO_VENDEDOR[#All],3,0)</f>
        <v>https://dl.dropbox.com/s/z4geyw1u2psmm47/A16.png</v>
      </c>
      <c r="I1021">
        <v>20</v>
      </c>
      <c r="J1021">
        <v>1667.47</v>
      </c>
      <c r="K1021">
        <v>2200</v>
      </c>
      <c r="L1021" s="2">
        <v>44852</v>
      </c>
    </row>
    <row r="1022" spans="1:12" x14ac:dyDescent="0.25">
      <c r="A1022">
        <v>1021</v>
      </c>
      <c r="B1022" t="s">
        <v>26</v>
      </c>
      <c r="C1022" s="4">
        <v>17</v>
      </c>
      <c r="D1022" s="4" t="str">
        <f>VLOOKUP(JOYERIA_JPV[[#This Row],[ID_PRODUCTOS]],PRODUCTOS[#All],2,0)</f>
        <v>Broches de Oro con Piedras Preciosas</v>
      </c>
      <c r="E10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022">
        <v>10009</v>
      </c>
      <c r="G1022" s="1" t="s">
        <v>57</v>
      </c>
      <c r="H1022" s="1" t="str">
        <f>VLOOKUP(JOYERIA_JPV[[#This Row],[ID_VENDEDOR]],FOTO_VENDEDOR[#All],3,0)</f>
        <v>https://dl.dropbox.com/s/0jkab8w6ie0h91z/A42.png</v>
      </c>
      <c r="I1022">
        <v>23</v>
      </c>
      <c r="J1022">
        <v>216.19</v>
      </c>
      <c r="K1022">
        <v>300</v>
      </c>
      <c r="L1022" s="2">
        <v>44853</v>
      </c>
    </row>
    <row r="1023" spans="1:12" x14ac:dyDescent="0.25">
      <c r="A1023">
        <v>1022</v>
      </c>
      <c r="B1023" t="s">
        <v>27</v>
      </c>
      <c r="C1023" s="4">
        <v>18</v>
      </c>
      <c r="D1023" s="4" t="str">
        <f>VLOOKUP(JOYERIA_JPV[[#This Row],[ID_PRODUCTOS]],PRODUCTOS[#All],2,0)</f>
        <v>Anillos de Moda con Gemas Coloridas</v>
      </c>
      <c r="E10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023">
        <v>10001</v>
      </c>
      <c r="G1023" s="1" t="s">
        <v>41</v>
      </c>
      <c r="H1023" s="1" t="str">
        <f>VLOOKUP(JOYERIA_JPV[[#This Row],[ID_VENDEDOR]],FOTO_VENDEDOR[#All],3,0)</f>
        <v>https://dl.dropbox.com/s/4bz1xriny7ro04g/A40.png</v>
      </c>
      <c r="I1023">
        <v>21</v>
      </c>
      <c r="J1023">
        <v>1063.04</v>
      </c>
      <c r="K1023">
        <v>1500</v>
      </c>
      <c r="L1023" s="2">
        <v>44854</v>
      </c>
    </row>
    <row r="1024" spans="1:12" x14ac:dyDescent="0.25">
      <c r="A1024">
        <v>1023</v>
      </c>
      <c r="B1024" t="s">
        <v>10</v>
      </c>
      <c r="C1024" s="4">
        <v>19</v>
      </c>
      <c r="D1024" s="4" t="str">
        <f>VLOOKUP(JOYERIA_JPV[[#This Row],[ID_PRODUCTOS]],PRODUCTOS[#All],2,0)</f>
        <v>Collares de Perlas Naturales</v>
      </c>
      <c r="E1024" s="11" t="str">
        <f>VLOOKUP(JOYERIA_JPV[[#This Row],[ID_PRODUCTOS]],PRODUCTOS[#All],3,0)</f>
        <v>https://yanesmadrid.com/10619-large_default/collar-bolzano-perlas-plata-dorada.jpg</v>
      </c>
      <c r="F1024">
        <v>10002</v>
      </c>
      <c r="G1024" s="1" t="s">
        <v>43</v>
      </c>
      <c r="H1024" s="1" t="str">
        <f>VLOOKUP(JOYERIA_JPV[[#This Row],[ID_VENDEDOR]],FOTO_VENDEDOR[#All],3,0)</f>
        <v>https://dl.dropbox.com/s/yxe96df3xrzoc4y/A44.png</v>
      </c>
      <c r="I1024">
        <v>19</v>
      </c>
      <c r="J1024">
        <v>757.81</v>
      </c>
      <c r="K1024">
        <v>950</v>
      </c>
      <c r="L1024" s="2">
        <v>44855</v>
      </c>
    </row>
    <row r="1025" spans="1:12" x14ac:dyDescent="0.25">
      <c r="A1025">
        <v>1024</v>
      </c>
      <c r="B1025" t="s">
        <v>15</v>
      </c>
      <c r="C1025" s="4">
        <v>20</v>
      </c>
      <c r="D1025" s="4" t="str">
        <f>VLOOKUP(JOYERIA_JPV[[#This Row],[ID_PRODUCTOS]],PRODUCTOS[#All],2,0)</f>
        <v>Cadenas de Oro con Colgantes Personalizados</v>
      </c>
      <c r="E1025" s="11" t="str">
        <f>VLOOKUP(JOYERIA_JPV[[#This Row],[ID_PRODUCTOS]],PRODUCTOS[#All],3,0)</f>
        <v>https://www.joyeriasanchez.com/50236-large_default/gargantilla-visalia-personalizada-oro-18k.jpg</v>
      </c>
      <c r="F1025">
        <v>10003</v>
      </c>
      <c r="G1025" s="1" t="s">
        <v>45</v>
      </c>
      <c r="H1025" s="1" t="str">
        <f>VLOOKUP(JOYERIA_JPV[[#This Row],[ID_VENDEDOR]],FOTO_VENDEDOR[#All],3,0)</f>
        <v>https://dl.dropboxusercontent.com/s/2lks10yyiurw2b0/A33.png</v>
      </c>
      <c r="I1025">
        <v>16</v>
      </c>
      <c r="J1025">
        <v>211.41</v>
      </c>
      <c r="K1025">
        <v>300</v>
      </c>
      <c r="L1025" s="2">
        <v>44856</v>
      </c>
    </row>
    <row r="1026" spans="1:12" x14ac:dyDescent="0.25">
      <c r="A1026">
        <v>1025</v>
      </c>
      <c r="B1026" t="s">
        <v>16</v>
      </c>
      <c r="C1026" s="4">
        <v>1</v>
      </c>
      <c r="D1026" s="4" t="str">
        <f>VLOOKUP(JOYERIA_JPV[[#This Row],[ID_PRODUCTOS]],PRODUCTOS[#All],2,0)</f>
        <v>ANilloS de ORO 18k</v>
      </c>
      <c r="E1026" s="11" t="str">
        <f>VLOOKUP(JOYERIA_JPV[[#This Row],[ID_PRODUCTOS]],PRODUCTOS[#All],3,0)</f>
        <v>https://i.pinimg.com/originals/99/f6/cc/99f6cc0f226be0aa4d25ea9959e06099.png</v>
      </c>
      <c r="F1026">
        <v>10004</v>
      </c>
      <c r="G1026" s="1" t="s">
        <v>47</v>
      </c>
      <c r="H1026" s="1" t="str">
        <f>VLOOKUP(JOYERIA_JPV[[#This Row],[ID_VENDEDOR]],FOTO_VENDEDOR[#All],3,0)</f>
        <v>https://dl.dropbox.com/s/zgx7g0h0mxubhao/A21.png</v>
      </c>
      <c r="I1026">
        <v>21</v>
      </c>
      <c r="J1026">
        <v>1483.61</v>
      </c>
      <c r="K1026">
        <v>2000</v>
      </c>
      <c r="L1026" s="2">
        <v>44857</v>
      </c>
    </row>
    <row r="1027" spans="1:12" x14ac:dyDescent="0.25">
      <c r="A1027">
        <v>1026</v>
      </c>
      <c r="B1027" t="s">
        <v>19</v>
      </c>
      <c r="C1027" s="4">
        <v>2</v>
      </c>
      <c r="D1027" s="4" t="str">
        <f>VLOOKUP(JOYERIA_JPV[[#This Row],[ID_PRODUCTOS]],PRODUCTOS[#All],2,0)</f>
        <v>aReTes de PLATA 925</v>
      </c>
      <c r="E1027" s="11" t="str">
        <f>VLOOKUP(JOYERIA_JPV[[#This Row],[ID_PRODUCTOS]],PRODUCTOS[#All],3,0)</f>
        <v>https://baroqoficial.com/cdn/shop/products/Aretesdeplata925.png?v=1643904073&amp;width=2048</v>
      </c>
      <c r="F1027">
        <v>10005</v>
      </c>
      <c r="G1027" s="1" t="s">
        <v>49</v>
      </c>
      <c r="H1027" s="1" t="str">
        <f>VLOOKUP(JOYERIA_JPV[[#This Row],[ID_VENDEDOR]],FOTO_VENDEDOR[#All],3,0)</f>
        <v>https://dl.dropboxusercontent.com/s/id0gj57k6z3m73q/A34.png</v>
      </c>
      <c r="I1027">
        <v>25</v>
      </c>
      <c r="J1027">
        <v>1049.51</v>
      </c>
      <c r="K1027">
        <v>1300</v>
      </c>
      <c r="L1027" s="2">
        <v>44858</v>
      </c>
    </row>
    <row r="1028" spans="1:12" x14ac:dyDescent="0.25">
      <c r="A1028">
        <v>1027</v>
      </c>
      <c r="B1028" t="s">
        <v>7</v>
      </c>
      <c r="C1028" s="4">
        <v>3</v>
      </c>
      <c r="D1028" s="4" t="str">
        <f>VLOOKUP(JOYERIA_JPV[[#This Row],[ID_PRODUCTOS]],PRODUCTOS[#All],2,0)</f>
        <v>bRazaleteS de ORO BLANCO 14k</v>
      </c>
      <c r="E10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028">
        <v>10006</v>
      </c>
      <c r="G1028" s="1" t="s">
        <v>51</v>
      </c>
      <c r="H1028" s="1" t="str">
        <f>VLOOKUP(JOYERIA_JPV[[#This Row],[ID_VENDEDOR]],FOTO_VENDEDOR[#All],3,0)</f>
        <v>https://dl.dropbox.com/s/1f9hzgblcmuen4a/A10.png</v>
      </c>
      <c r="I1028">
        <v>23</v>
      </c>
      <c r="J1028">
        <v>966.38</v>
      </c>
      <c r="K1028">
        <v>1200</v>
      </c>
      <c r="L1028" s="2">
        <v>44859</v>
      </c>
    </row>
    <row r="1029" spans="1:12" x14ac:dyDescent="0.25">
      <c r="A1029">
        <v>1028</v>
      </c>
      <c r="B1029" t="s">
        <v>6</v>
      </c>
      <c r="C1029" s="4">
        <v>4</v>
      </c>
      <c r="D1029" s="4" t="str">
        <f>VLOOKUP(JOYERIA_JPV[[#This Row],[ID_PRODUCTOS]],PRODUCTOS[#All],2,0)</f>
        <v>CoLLaRes de ORO AMARILLO 18k con DIAMANTES</v>
      </c>
      <c r="E1029" s="11" t="str">
        <f>VLOOKUP(JOYERIA_JPV[[#This Row],[ID_PRODUCTOS]],PRODUCTOS[#All],3,0)</f>
        <v>https://img.edenly.com/pt/40/precioso-secreto-n8__8047249_1.png</v>
      </c>
      <c r="F1029">
        <v>10007</v>
      </c>
      <c r="G1029" s="1" t="s">
        <v>53</v>
      </c>
      <c r="H1029" s="1" t="str">
        <f>VLOOKUP(JOYERIA_JPV[[#This Row],[ID_VENDEDOR]],FOTO_VENDEDOR[#All],3,0)</f>
        <v>https://dl.dropbox.com/s/jveyj0btov87izo/A38.png</v>
      </c>
      <c r="I1029">
        <v>20</v>
      </c>
      <c r="J1029">
        <v>938.42</v>
      </c>
      <c r="K1029">
        <v>1100</v>
      </c>
      <c r="L1029" s="2">
        <v>44860</v>
      </c>
    </row>
    <row r="1030" spans="1:12" x14ac:dyDescent="0.25">
      <c r="A1030">
        <v>1029</v>
      </c>
      <c r="B1030" t="s">
        <v>7</v>
      </c>
      <c r="C1030" s="4">
        <v>5</v>
      </c>
      <c r="D1030" s="4" t="str">
        <f>VLOOKUP(JOYERIA_JPV[[#This Row],[ID_PRODUCTOS]],PRODUCTOS[#All],2,0)</f>
        <v>pUlseraS de PLATA RODIADA 925</v>
      </c>
      <c r="E10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030">
        <v>10008</v>
      </c>
      <c r="G1030" s="1" t="s">
        <v>73</v>
      </c>
      <c r="H1030" s="1" t="str">
        <f>VLOOKUP(JOYERIA_JPV[[#This Row],[ID_VENDEDOR]],FOTO_VENDEDOR[#All],3,0)</f>
        <v>https://dl.dropbox.com/s/z4geyw1u2psmm47/A16.png</v>
      </c>
      <c r="I1030">
        <v>12</v>
      </c>
      <c r="J1030">
        <v>1053.78</v>
      </c>
      <c r="K1030">
        <v>1500</v>
      </c>
      <c r="L1030" s="2">
        <v>44861</v>
      </c>
    </row>
    <row r="1031" spans="1:12" x14ac:dyDescent="0.25">
      <c r="A1031">
        <v>1030</v>
      </c>
      <c r="B1031" t="s">
        <v>24</v>
      </c>
      <c r="C1031" s="4">
        <v>6</v>
      </c>
      <c r="D1031" s="4" t="str">
        <f>VLOOKUP(JOYERIA_JPV[[#This Row],[ID_PRODUCTOS]],PRODUCTOS[#All],2,0)</f>
        <v>broches de PLATINO con PIEDRAS PRECIO$AS</v>
      </c>
      <c r="E10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031">
        <v>10009</v>
      </c>
      <c r="G1031" s="1" t="s">
        <v>57</v>
      </c>
      <c r="H1031" s="1" t="str">
        <f>VLOOKUP(JOYERIA_JPV[[#This Row],[ID_VENDEDOR]],FOTO_VENDEDOR[#All],3,0)</f>
        <v>https://dl.dropbox.com/s/0jkab8w6ie0h91z/A42.png</v>
      </c>
      <c r="I1031">
        <v>17</v>
      </c>
      <c r="J1031">
        <v>645.70000000000005</v>
      </c>
      <c r="K1031">
        <v>900</v>
      </c>
      <c r="L1031" s="2">
        <v>44862</v>
      </c>
    </row>
    <row r="1032" spans="1:12" x14ac:dyDescent="0.25">
      <c r="A1032">
        <v>1031</v>
      </c>
      <c r="B1032" t="s">
        <v>9</v>
      </c>
      <c r="C1032" s="4">
        <v>7</v>
      </c>
      <c r="D1032" s="4" t="str">
        <f>VLOOKUP(JOYERIA_JPV[[#This Row],[ID_PRODUCTOS]],PRODUCTOS[#All],2,0)</f>
        <v>caDEnas de ORO ROSA 10k</v>
      </c>
      <c r="E1032" s="11" t="str">
        <f>VLOOKUP(JOYERIA_JPV[[#This Row],[ID_PRODUCTOS]],PRODUCTOS[#All],3,0)</f>
        <v>https://russiangold.com/78813-large_default/amarillo-italiano-14k-585-oro-nuevo-figaro-cadena-solida-cc042y.jpg</v>
      </c>
      <c r="F1032">
        <v>10001</v>
      </c>
      <c r="G1032" s="1" t="s">
        <v>41</v>
      </c>
      <c r="H1032" s="1" t="str">
        <f>VLOOKUP(JOYERIA_JPV[[#This Row],[ID_VENDEDOR]],FOTO_VENDEDOR[#All],3,0)</f>
        <v>https://dl.dropbox.com/s/4bz1xriny7ro04g/A40.png</v>
      </c>
      <c r="I1032">
        <v>18</v>
      </c>
      <c r="J1032">
        <v>1063.04</v>
      </c>
      <c r="K1032">
        <v>1500</v>
      </c>
      <c r="L1032" s="2">
        <v>44863</v>
      </c>
    </row>
    <row r="1033" spans="1:12" x14ac:dyDescent="0.25">
      <c r="A1033">
        <v>1032</v>
      </c>
      <c r="B1033" t="s">
        <v>24</v>
      </c>
      <c r="C1033" s="4">
        <v>8</v>
      </c>
      <c r="D1033" s="4" t="str">
        <f>VLOOKUP(JOYERIA_JPV[[#This Row],[ID_PRODUCTOS]],PRODUCTOS[#All],2,0)</f>
        <v>TObilleRas de ORO AMARILLO 14k</v>
      </c>
      <c r="E1033" s="11" t="str">
        <f>VLOOKUP(JOYERIA_JPV[[#This Row],[ID_PRODUCTOS]],PRODUCTOS[#All],3,0)</f>
        <v>https://www.joseluisjoyerias.com/adm/files/FOTOS/PULSERA_ORO_JOSELUIS_718SPU24FK481A19_1.webp</v>
      </c>
      <c r="F1033">
        <v>10002</v>
      </c>
      <c r="G1033" s="1" t="s">
        <v>43</v>
      </c>
      <c r="H1033" s="1" t="str">
        <f>VLOOKUP(JOYERIA_JPV[[#This Row],[ID_VENDEDOR]],FOTO_VENDEDOR[#All],3,0)</f>
        <v>https://dl.dropbox.com/s/yxe96df3xrzoc4y/A44.png</v>
      </c>
      <c r="I1033">
        <v>19</v>
      </c>
      <c r="J1033">
        <v>938.42</v>
      </c>
      <c r="K1033">
        <v>1100</v>
      </c>
      <c r="L1033" s="2">
        <v>44864</v>
      </c>
    </row>
    <row r="1034" spans="1:12" x14ac:dyDescent="0.25">
      <c r="A1034">
        <v>1033</v>
      </c>
      <c r="B1034" t="s">
        <v>9</v>
      </c>
      <c r="C1034" s="4">
        <v>9</v>
      </c>
      <c r="D1034" s="4" t="str">
        <f>VLOOKUP(JOYERIA_JPV[[#This Row],[ID_PRODUCTOS]],PRODUCTOS[#All],2,0)</f>
        <v>CHARms de PLATA 925 CON INICIALES</v>
      </c>
      <c r="E10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034">
        <v>10003</v>
      </c>
      <c r="G1034" s="1" t="s">
        <v>45</v>
      </c>
      <c r="H1034" s="1" t="str">
        <f>VLOOKUP(JOYERIA_JPV[[#This Row],[ID_VENDEDOR]],FOTO_VENDEDOR[#All],3,0)</f>
        <v>https://dl.dropboxusercontent.com/s/2lks10yyiurw2b0/A33.png</v>
      </c>
      <c r="I1034">
        <v>23</v>
      </c>
      <c r="J1034">
        <v>836.75</v>
      </c>
      <c r="K1034">
        <v>1000</v>
      </c>
      <c r="L1034" s="2">
        <v>44865</v>
      </c>
    </row>
    <row r="1035" spans="1:12" x14ac:dyDescent="0.25">
      <c r="A1035">
        <v>1034</v>
      </c>
      <c r="B1035" t="s">
        <v>27</v>
      </c>
      <c r="C1035" s="4">
        <v>10</v>
      </c>
      <c r="D1035" s="4" t="str">
        <f>VLOOKUP(JOYERIA_JPV[[#This Row],[ID_PRODUCTOS]],PRODUCTOS[#All],2,0)</f>
        <v>meDalLoneS de ORO 18k CON FOTO</v>
      </c>
      <c r="E1035" s="11" t="str">
        <f>VLOOKUP(JOYERIA_JPV[[#This Row],[ID_PRODUCTOS]],PRODUCTOS[#All],3,0)</f>
        <v>https://russiangold.com/111274-product_zoom/colgante-de-oro-rosa-rojo-14k-585-carretera-de-medusa-griega-cpn053r.jpg</v>
      </c>
      <c r="F1035">
        <v>10004</v>
      </c>
      <c r="G1035" s="1" t="s">
        <v>47</v>
      </c>
      <c r="H1035" s="1" t="str">
        <f>VLOOKUP(JOYERIA_JPV[[#This Row],[ID_VENDEDOR]],FOTO_VENDEDOR[#All],3,0)</f>
        <v>https://dl.dropbox.com/s/zgx7g0h0mxubhao/A21.png</v>
      </c>
      <c r="I1035">
        <v>22</v>
      </c>
      <c r="J1035">
        <v>966.38</v>
      </c>
      <c r="K1035">
        <v>1200</v>
      </c>
      <c r="L1035" s="2">
        <v>44866</v>
      </c>
    </row>
    <row r="1036" spans="1:12" x14ac:dyDescent="0.25">
      <c r="A1036">
        <v>1035</v>
      </c>
      <c r="B1036" t="s">
        <v>6</v>
      </c>
      <c r="C1036" s="4">
        <v>11</v>
      </c>
      <c r="D1036" s="4" t="str">
        <f>VLOOKUP(JOYERIA_JPV[[#This Row],[ID_PRODUCTOS]],PRODUCTOS[#All],2,0)</f>
        <v>Relojes de Oro Amarillo 18k</v>
      </c>
      <c r="E1036" s="11" t="str">
        <f>VLOOKUP(JOYERIA_JPV[[#This Row],[ID_PRODUCTOS]],PRODUCTOS[#All],3,0)</f>
        <v>https://zlotychlopak.pl/104676-large_default/amarillo-14k-585-oro-reloj-de-pulsera-para-senora-geneve-lw078ydglbw008y.jpg</v>
      </c>
      <c r="F1036">
        <v>10005</v>
      </c>
      <c r="G1036" s="1" t="s">
        <v>49</v>
      </c>
      <c r="H1036" s="1" t="str">
        <f>VLOOKUP(JOYERIA_JPV[[#This Row],[ID_VENDEDOR]],FOTO_VENDEDOR[#All],3,0)</f>
        <v>https://dl.dropboxusercontent.com/s/id0gj57k6z3m73q/A34.png</v>
      </c>
      <c r="I1036">
        <v>20</v>
      </c>
      <c r="J1036">
        <v>638.27</v>
      </c>
      <c r="K1036">
        <v>800</v>
      </c>
      <c r="L1036" s="2">
        <v>44867</v>
      </c>
    </row>
    <row r="1037" spans="1:12" x14ac:dyDescent="0.25">
      <c r="A1037">
        <v>1036</v>
      </c>
      <c r="B1037" t="s">
        <v>6</v>
      </c>
      <c r="C1037" s="4">
        <v>12</v>
      </c>
      <c r="D1037" s="4" t="str">
        <f>VLOOKUP(JOYERIA_JPV[[#This Row],[ID_PRODUCTOS]],PRODUCTOS[#All],2,0)</f>
        <v>Cufflinks de Plata 925</v>
      </c>
      <c r="E1037" s="11" t="str">
        <f>VLOOKUP(JOYERIA_JPV[[#This Row],[ID_PRODUCTOS]],PRODUCTOS[#All],3,0)</f>
        <v>https://www.mesaregalos.mx/wp-content/uploads/2021/08/Cufflinks_20Pliage_20_20Sterling_20silver_06753810000001_STQP.png</v>
      </c>
      <c r="F1037">
        <v>10006</v>
      </c>
      <c r="G1037" s="1" t="s">
        <v>51</v>
      </c>
      <c r="H1037" s="1" t="str">
        <f>VLOOKUP(JOYERIA_JPV[[#This Row],[ID_VENDEDOR]],FOTO_VENDEDOR[#All],3,0)</f>
        <v>https://dl.dropbox.com/s/1f9hzgblcmuen4a/A10.png</v>
      </c>
      <c r="I1037">
        <v>10</v>
      </c>
      <c r="J1037">
        <v>1265.2</v>
      </c>
      <c r="K1037">
        <v>1800</v>
      </c>
      <c r="L1037" s="2">
        <v>44868</v>
      </c>
    </row>
    <row r="1038" spans="1:12" x14ac:dyDescent="0.25">
      <c r="A1038">
        <v>1037</v>
      </c>
      <c r="B1038" t="s">
        <v>19</v>
      </c>
      <c r="C1038" s="4">
        <v>13</v>
      </c>
      <c r="D1038" s="4" t="str">
        <f>VLOOKUP(JOYERIA_JPV[[#This Row],[ID_PRODUCTOS]],PRODUCTOS[#All],2,0)</f>
        <v>Pendientes de Diamantes en Oro Blanco 14k</v>
      </c>
      <c r="E1038" s="11" t="str">
        <f>VLOOKUP(JOYERIA_JPV[[#This Row],[ID_PRODUCTOS]],PRODUCTOS[#All],3,0)</f>
        <v>https://i.pinimg.com/originals/ef/2f/1e/ef2f1e78cb0658f1626038cefbdca0f7.png</v>
      </c>
      <c r="F1038">
        <v>10007</v>
      </c>
      <c r="G1038" s="1" t="s">
        <v>53</v>
      </c>
      <c r="H1038" s="1" t="str">
        <f>VLOOKUP(JOYERIA_JPV[[#This Row],[ID_VENDEDOR]],FOTO_VENDEDOR[#All],3,0)</f>
        <v>https://dl.dropbox.com/s/jveyj0btov87izo/A38.png</v>
      </c>
      <c r="I1038">
        <v>24</v>
      </c>
      <c r="J1038">
        <v>352.49</v>
      </c>
      <c r="K1038">
        <v>500</v>
      </c>
      <c r="L1038" s="2">
        <v>44869</v>
      </c>
    </row>
    <row r="1039" spans="1:12" x14ac:dyDescent="0.25">
      <c r="A1039">
        <v>1038</v>
      </c>
      <c r="B1039" t="s">
        <v>7</v>
      </c>
      <c r="C1039" s="4">
        <v>14</v>
      </c>
      <c r="D1039" s="4" t="str">
        <f>VLOOKUP(JOYERIA_JPV[[#This Row],[ID_PRODUCTOS]],PRODUCTOS[#All],2,0)</f>
        <v>Anillos de Compromiso con Diamante</v>
      </c>
      <c r="E1039" s="11" t="str">
        <f>VLOOKUP(JOYERIA_JPV[[#This Row],[ID_PRODUCTOS]],PRODUCTOS[#All],3,0)</f>
        <v>https://www.elrubi.es/wp-content/uploads/2019/03/Anillo-de-compromiso-con-piedra-diamante-1.png</v>
      </c>
      <c r="F1039">
        <v>10008</v>
      </c>
      <c r="G1039" s="1" t="s">
        <v>73</v>
      </c>
      <c r="H1039" s="1" t="str">
        <f>VLOOKUP(JOYERIA_JPV[[#This Row],[ID_VENDEDOR]],FOTO_VENDEDOR[#All],3,0)</f>
        <v>https://dl.dropbox.com/s/z4geyw1u2psmm47/A16.png</v>
      </c>
      <c r="I1039">
        <v>20</v>
      </c>
      <c r="J1039">
        <v>938.42</v>
      </c>
      <c r="K1039">
        <v>1100</v>
      </c>
      <c r="L1039" s="2">
        <v>44870</v>
      </c>
    </row>
    <row r="1040" spans="1:12" x14ac:dyDescent="0.25">
      <c r="A1040">
        <v>1039</v>
      </c>
      <c r="B1040" t="s">
        <v>28</v>
      </c>
      <c r="C1040" s="4">
        <v>15</v>
      </c>
      <c r="D1040" s="4" t="str">
        <f>VLOOKUP(JOYERIA_JPV[[#This Row],[ID_PRODUCTOS]],PRODUCTOS[#All],2,0)</f>
        <v>Brazaletes de Cuero con Detalles en Plata</v>
      </c>
      <c r="E1040" s="11" t="str">
        <f>VLOOKUP(JOYERIA_JPV[[#This Row],[ID_PRODUCTOS]],PRODUCTOS[#All],3,0)</f>
        <v>https://global.zancangioielli.com/11031-large_default/pulsera-zancan-de-plata-y-piel-con-pluma.jpg</v>
      </c>
      <c r="F1040">
        <v>10009</v>
      </c>
      <c r="G1040" s="1" t="s">
        <v>57</v>
      </c>
      <c r="H1040" s="1" t="str">
        <f>VLOOKUP(JOYERIA_JPV[[#This Row],[ID_VENDEDOR]],FOTO_VENDEDOR[#All],3,0)</f>
        <v>https://dl.dropbox.com/s/0jkab8w6ie0h91z/A42.png</v>
      </c>
      <c r="I1040">
        <v>20</v>
      </c>
      <c r="J1040">
        <v>572.95000000000005</v>
      </c>
      <c r="K1040">
        <v>800</v>
      </c>
      <c r="L1040" s="2">
        <v>44871</v>
      </c>
    </row>
    <row r="1041" spans="1:12" x14ac:dyDescent="0.25">
      <c r="A1041">
        <v>1040</v>
      </c>
      <c r="B1041" t="s">
        <v>20</v>
      </c>
      <c r="C1041" s="4">
        <v>16</v>
      </c>
      <c r="D1041" s="4" t="str">
        <f>VLOOKUP(JOYERIA_JPV[[#This Row],[ID_PRODUCTOS]],PRODUCTOS[#All],2,0)</f>
        <v>Relojes de Plata con Correa de Cuero</v>
      </c>
      <c r="E1041" s="11" t="str">
        <f>VLOOKUP(JOYERIA_JPV[[#This Row],[ID_PRODUCTOS]],PRODUCTOS[#All],3,0)</f>
        <v>https://festina.cl/22062-large_default/timeless-chronograph-f16760-7-con-esfera-azul.jpg</v>
      </c>
      <c r="F1041">
        <v>10001</v>
      </c>
      <c r="G1041" s="1" t="s">
        <v>41</v>
      </c>
      <c r="H1041" s="1" t="str">
        <f>VLOOKUP(JOYERIA_JPV[[#This Row],[ID_VENDEDOR]],FOTO_VENDEDOR[#All],3,0)</f>
        <v>https://dl.dropbox.com/s/4bz1xriny7ro04g/A40.png</v>
      </c>
      <c r="I1041">
        <v>15</v>
      </c>
      <c r="J1041">
        <v>1667.47</v>
      </c>
      <c r="K1041">
        <v>2200</v>
      </c>
      <c r="L1041" s="2">
        <v>44872</v>
      </c>
    </row>
    <row r="1042" spans="1:12" x14ac:dyDescent="0.25">
      <c r="A1042">
        <v>1041</v>
      </c>
      <c r="B1042" t="s">
        <v>17</v>
      </c>
      <c r="C1042" s="4">
        <v>17</v>
      </c>
      <c r="D1042" s="4" t="str">
        <f>VLOOKUP(JOYERIA_JPV[[#This Row],[ID_PRODUCTOS]],PRODUCTOS[#All],2,0)</f>
        <v>Broches de Oro con Piedras Preciosas</v>
      </c>
      <c r="E10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042">
        <v>10002</v>
      </c>
      <c r="G1042" s="1" t="s">
        <v>43</v>
      </c>
      <c r="H1042" s="1" t="str">
        <f>VLOOKUP(JOYERIA_JPV[[#This Row],[ID_VENDEDOR]],FOTO_VENDEDOR[#All],3,0)</f>
        <v>https://dl.dropbox.com/s/yxe96df3xrzoc4y/A44.png</v>
      </c>
      <c r="I1042">
        <v>23</v>
      </c>
      <c r="J1042">
        <v>216.19</v>
      </c>
      <c r="K1042">
        <v>300</v>
      </c>
      <c r="L1042" s="2">
        <v>44873</v>
      </c>
    </row>
    <row r="1043" spans="1:12" x14ac:dyDescent="0.25">
      <c r="A1043">
        <v>1042</v>
      </c>
      <c r="B1043" t="s">
        <v>20</v>
      </c>
      <c r="C1043" s="4">
        <v>18</v>
      </c>
      <c r="D1043" s="4" t="str">
        <f>VLOOKUP(JOYERIA_JPV[[#This Row],[ID_PRODUCTOS]],PRODUCTOS[#All],2,0)</f>
        <v>Anillos de Moda con Gemas Coloridas</v>
      </c>
      <c r="E10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043">
        <v>10003</v>
      </c>
      <c r="G1043" s="1" t="s">
        <v>45</v>
      </c>
      <c r="H1043" s="1" t="str">
        <f>VLOOKUP(JOYERIA_JPV[[#This Row],[ID_VENDEDOR]],FOTO_VENDEDOR[#All],3,0)</f>
        <v>https://dl.dropboxusercontent.com/s/2lks10yyiurw2b0/A33.png</v>
      </c>
      <c r="I1043">
        <v>13</v>
      </c>
      <c r="J1043">
        <v>1063.04</v>
      </c>
      <c r="K1043">
        <v>1500</v>
      </c>
      <c r="L1043" s="2">
        <v>44874</v>
      </c>
    </row>
    <row r="1044" spans="1:12" x14ac:dyDescent="0.25">
      <c r="A1044">
        <v>1043</v>
      </c>
      <c r="B1044" t="s">
        <v>21</v>
      </c>
      <c r="C1044" s="4">
        <v>19</v>
      </c>
      <c r="D1044" s="4" t="str">
        <f>VLOOKUP(JOYERIA_JPV[[#This Row],[ID_PRODUCTOS]],PRODUCTOS[#All],2,0)</f>
        <v>Collares de Perlas Naturales</v>
      </c>
      <c r="E1044" s="11" t="str">
        <f>VLOOKUP(JOYERIA_JPV[[#This Row],[ID_PRODUCTOS]],PRODUCTOS[#All],3,0)</f>
        <v>https://yanesmadrid.com/10619-large_default/collar-bolzano-perlas-plata-dorada.jpg</v>
      </c>
      <c r="F1044">
        <v>10004</v>
      </c>
      <c r="G1044" s="1" t="s">
        <v>47</v>
      </c>
      <c r="H1044" s="1" t="str">
        <f>VLOOKUP(JOYERIA_JPV[[#This Row],[ID_VENDEDOR]],FOTO_VENDEDOR[#All],3,0)</f>
        <v>https://dl.dropbox.com/s/zgx7g0h0mxubhao/A21.png</v>
      </c>
      <c r="I1044">
        <v>11</v>
      </c>
      <c r="J1044">
        <v>757.81</v>
      </c>
      <c r="K1044">
        <v>950</v>
      </c>
      <c r="L1044" s="2">
        <v>44875</v>
      </c>
    </row>
    <row r="1045" spans="1:12" x14ac:dyDescent="0.25">
      <c r="A1045">
        <v>1044</v>
      </c>
      <c r="B1045" t="s">
        <v>22</v>
      </c>
      <c r="C1045" s="4">
        <v>20</v>
      </c>
      <c r="D1045" s="4" t="str">
        <f>VLOOKUP(JOYERIA_JPV[[#This Row],[ID_PRODUCTOS]],PRODUCTOS[#All],2,0)</f>
        <v>Cadenas de Oro con Colgantes Personalizados</v>
      </c>
      <c r="E1045" s="11" t="str">
        <f>VLOOKUP(JOYERIA_JPV[[#This Row],[ID_PRODUCTOS]],PRODUCTOS[#All],3,0)</f>
        <v>https://www.joyeriasanchez.com/50236-large_default/gargantilla-visalia-personalizada-oro-18k.jpg</v>
      </c>
      <c r="F1045">
        <v>10005</v>
      </c>
      <c r="G1045" s="1" t="s">
        <v>49</v>
      </c>
      <c r="H1045" s="1" t="str">
        <f>VLOOKUP(JOYERIA_JPV[[#This Row],[ID_VENDEDOR]],FOTO_VENDEDOR[#All],3,0)</f>
        <v>https://dl.dropboxusercontent.com/s/id0gj57k6z3m73q/A34.png</v>
      </c>
      <c r="I1045">
        <v>21</v>
      </c>
      <c r="J1045">
        <v>211.41</v>
      </c>
      <c r="K1045">
        <v>300</v>
      </c>
      <c r="L1045" s="2">
        <v>44876</v>
      </c>
    </row>
    <row r="1046" spans="1:12" x14ac:dyDescent="0.25">
      <c r="A1046">
        <v>1045</v>
      </c>
      <c r="B1046" t="s">
        <v>27</v>
      </c>
      <c r="C1046" s="4">
        <v>1</v>
      </c>
      <c r="D1046" s="4" t="str">
        <f>VLOOKUP(JOYERIA_JPV[[#This Row],[ID_PRODUCTOS]],PRODUCTOS[#All],2,0)</f>
        <v>ANilloS de ORO 18k</v>
      </c>
      <c r="E1046" s="11" t="str">
        <f>VLOOKUP(JOYERIA_JPV[[#This Row],[ID_PRODUCTOS]],PRODUCTOS[#All],3,0)</f>
        <v>https://i.pinimg.com/originals/99/f6/cc/99f6cc0f226be0aa4d25ea9959e06099.png</v>
      </c>
      <c r="F1046">
        <v>10006</v>
      </c>
      <c r="G1046" s="1" t="s">
        <v>51</v>
      </c>
      <c r="H1046" s="1" t="str">
        <f>VLOOKUP(JOYERIA_JPV[[#This Row],[ID_VENDEDOR]],FOTO_VENDEDOR[#All],3,0)</f>
        <v>https://dl.dropbox.com/s/1f9hzgblcmuen4a/A10.png</v>
      </c>
      <c r="I1046">
        <v>16</v>
      </c>
      <c r="J1046">
        <v>1483.61</v>
      </c>
      <c r="K1046">
        <v>2000</v>
      </c>
      <c r="L1046" s="2">
        <v>44877</v>
      </c>
    </row>
    <row r="1047" spans="1:12" x14ac:dyDescent="0.25">
      <c r="A1047">
        <v>1046</v>
      </c>
      <c r="B1047" t="s">
        <v>25</v>
      </c>
      <c r="C1047" s="4">
        <v>2</v>
      </c>
      <c r="D1047" s="4" t="str">
        <f>VLOOKUP(JOYERIA_JPV[[#This Row],[ID_PRODUCTOS]],PRODUCTOS[#All],2,0)</f>
        <v>aReTes de PLATA 925</v>
      </c>
      <c r="E1047" s="11" t="str">
        <f>VLOOKUP(JOYERIA_JPV[[#This Row],[ID_PRODUCTOS]],PRODUCTOS[#All],3,0)</f>
        <v>https://baroqoficial.com/cdn/shop/products/Aretesdeplata925.png?v=1643904073&amp;width=2048</v>
      </c>
      <c r="F1047">
        <v>10007</v>
      </c>
      <c r="G1047" s="1" t="s">
        <v>53</v>
      </c>
      <c r="H1047" s="1" t="str">
        <f>VLOOKUP(JOYERIA_JPV[[#This Row],[ID_VENDEDOR]],FOTO_VENDEDOR[#All],3,0)</f>
        <v>https://dl.dropbox.com/s/jveyj0btov87izo/A38.png</v>
      </c>
      <c r="I1047">
        <v>22</v>
      </c>
      <c r="J1047">
        <v>1049.51</v>
      </c>
      <c r="K1047">
        <v>1300</v>
      </c>
      <c r="L1047" s="2">
        <v>44878</v>
      </c>
    </row>
    <row r="1048" spans="1:12" x14ac:dyDescent="0.25">
      <c r="A1048">
        <v>1047</v>
      </c>
      <c r="B1048" t="s">
        <v>5</v>
      </c>
      <c r="C1048" s="4">
        <v>3</v>
      </c>
      <c r="D1048" s="4" t="str">
        <f>VLOOKUP(JOYERIA_JPV[[#This Row],[ID_PRODUCTOS]],PRODUCTOS[#All],2,0)</f>
        <v>bRazaleteS de ORO BLANCO 14k</v>
      </c>
      <c r="E10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048">
        <v>10008</v>
      </c>
      <c r="G1048" s="1" t="s">
        <v>73</v>
      </c>
      <c r="H1048" s="1" t="str">
        <f>VLOOKUP(JOYERIA_JPV[[#This Row],[ID_VENDEDOR]],FOTO_VENDEDOR[#All],3,0)</f>
        <v>https://dl.dropbox.com/s/z4geyw1u2psmm47/A16.png</v>
      </c>
      <c r="I1048">
        <v>23</v>
      </c>
      <c r="J1048">
        <v>966.38</v>
      </c>
      <c r="K1048">
        <v>1200</v>
      </c>
      <c r="L1048" s="2">
        <v>44879</v>
      </c>
    </row>
    <row r="1049" spans="1:12" x14ac:dyDescent="0.25">
      <c r="A1049">
        <v>1048</v>
      </c>
      <c r="B1049" t="s">
        <v>7</v>
      </c>
      <c r="C1049" s="4">
        <v>4</v>
      </c>
      <c r="D1049" s="4" t="str">
        <f>VLOOKUP(JOYERIA_JPV[[#This Row],[ID_PRODUCTOS]],PRODUCTOS[#All],2,0)</f>
        <v>CoLLaRes de ORO AMARILLO 18k con DIAMANTES</v>
      </c>
      <c r="E1049" s="11" t="str">
        <f>VLOOKUP(JOYERIA_JPV[[#This Row],[ID_PRODUCTOS]],PRODUCTOS[#All],3,0)</f>
        <v>https://img.edenly.com/pt/40/precioso-secreto-n8__8047249_1.png</v>
      </c>
      <c r="F1049">
        <v>10009</v>
      </c>
      <c r="G1049" s="1" t="s">
        <v>57</v>
      </c>
      <c r="H1049" s="1" t="str">
        <f>VLOOKUP(JOYERIA_JPV[[#This Row],[ID_VENDEDOR]],FOTO_VENDEDOR[#All],3,0)</f>
        <v>https://dl.dropbox.com/s/0jkab8w6ie0h91z/A42.png</v>
      </c>
      <c r="I1049">
        <v>12</v>
      </c>
      <c r="J1049">
        <v>938.42</v>
      </c>
      <c r="K1049">
        <v>1100</v>
      </c>
      <c r="L1049" s="2">
        <v>44880</v>
      </c>
    </row>
    <row r="1050" spans="1:12" x14ac:dyDescent="0.25">
      <c r="A1050">
        <v>1049</v>
      </c>
      <c r="B1050" t="s">
        <v>29</v>
      </c>
      <c r="C1050" s="4">
        <v>5</v>
      </c>
      <c r="D1050" s="4" t="str">
        <f>VLOOKUP(JOYERIA_JPV[[#This Row],[ID_PRODUCTOS]],PRODUCTOS[#All],2,0)</f>
        <v>pUlseraS de PLATA RODIADA 925</v>
      </c>
      <c r="E10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050">
        <v>10001</v>
      </c>
      <c r="G1050" s="1" t="s">
        <v>41</v>
      </c>
      <c r="H1050" s="1" t="str">
        <f>VLOOKUP(JOYERIA_JPV[[#This Row],[ID_VENDEDOR]],FOTO_VENDEDOR[#All],3,0)</f>
        <v>https://dl.dropbox.com/s/4bz1xriny7ro04g/A40.png</v>
      </c>
      <c r="I1050">
        <v>23</v>
      </c>
      <c r="J1050">
        <v>1053.78</v>
      </c>
      <c r="K1050">
        <v>1500</v>
      </c>
      <c r="L1050" s="2">
        <v>44881</v>
      </c>
    </row>
    <row r="1051" spans="1:12" x14ac:dyDescent="0.25">
      <c r="A1051">
        <v>1050</v>
      </c>
      <c r="B1051" t="s">
        <v>23</v>
      </c>
      <c r="C1051" s="4">
        <v>6</v>
      </c>
      <c r="D1051" s="4" t="str">
        <f>VLOOKUP(JOYERIA_JPV[[#This Row],[ID_PRODUCTOS]],PRODUCTOS[#All],2,0)</f>
        <v>broches de PLATINO con PIEDRAS PRECIO$AS</v>
      </c>
      <c r="E10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051">
        <v>10002</v>
      </c>
      <c r="G1051" s="1" t="s">
        <v>43</v>
      </c>
      <c r="H1051" s="1" t="str">
        <f>VLOOKUP(JOYERIA_JPV[[#This Row],[ID_VENDEDOR]],FOTO_VENDEDOR[#All],3,0)</f>
        <v>https://dl.dropbox.com/s/yxe96df3xrzoc4y/A44.png</v>
      </c>
      <c r="I1051">
        <v>13</v>
      </c>
      <c r="J1051">
        <v>645.70000000000005</v>
      </c>
      <c r="K1051">
        <v>900</v>
      </c>
      <c r="L1051" s="2">
        <v>44882</v>
      </c>
    </row>
    <row r="1052" spans="1:12" x14ac:dyDescent="0.25">
      <c r="A1052">
        <v>1051</v>
      </c>
      <c r="B1052" t="s">
        <v>20</v>
      </c>
      <c r="C1052" s="4">
        <v>7</v>
      </c>
      <c r="D1052" s="4" t="str">
        <f>VLOOKUP(JOYERIA_JPV[[#This Row],[ID_PRODUCTOS]],PRODUCTOS[#All],2,0)</f>
        <v>caDEnas de ORO ROSA 10k</v>
      </c>
      <c r="E1052" s="11" t="str">
        <f>VLOOKUP(JOYERIA_JPV[[#This Row],[ID_PRODUCTOS]],PRODUCTOS[#All],3,0)</f>
        <v>https://russiangold.com/78813-large_default/amarillo-italiano-14k-585-oro-nuevo-figaro-cadena-solida-cc042y.jpg</v>
      </c>
      <c r="F1052">
        <v>10003</v>
      </c>
      <c r="G1052" s="1" t="s">
        <v>45</v>
      </c>
      <c r="H1052" s="1" t="str">
        <f>VLOOKUP(JOYERIA_JPV[[#This Row],[ID_VENDEDOR]],FOTO_VENDEDOR[#All],3,0)</f>
        <v>https://dl.dropboxusercontent.com/s/2lks10yyiurw2b0/A33.png</v>
      </c>
      <c r="I1052">
        <v>11</v>
      </c>
      <c r="J1052">
        <v>1063.04</v>
      </c>
      <c r="K1052">
        <v>1500</v>
      </c>
      <c r="L1052" s="2">
        <v>44883</v>
      </c>
    </row>
    <row r="1053" spans="1:12" x14ac:dyDescent="0.25">
      <c r="A1053">
        <v>1052</v>
      </c>
      <c r="B1053" t="s">
        <v>10</v>
      </c>
      <c r="C1053" s="4">
        <v>8</v>
      </c>
      <c r="D1053" s="4" t="str">
        <f>VLOOKUP(JOYERIA_JPV[[#This Row],[ID_PRODUCTOS]],PRODUCTOS[#All],2,0)</f>
        <v>TObilleRas de ORO AMARILLO 14k</v>
      </c>
      <c r="E1053" s="11" t="str">
        <f>VLOOKUP(JOYERIA_JPV[[#This Row],[ID_PRODUCTOS]],PRODUCTOS[#All],3,0)</f>
        <v>https://www.joseluisjoyerias.com/adm/files/FOTOS/PULSERA_ORO_JOSELUIS_718SPU24FK481A19_1.webp</v>
      </c>
      <c r="F1053">
        <v>10004</v>
      </c>
      <c r="G1053" s="1" t="s">
        <v>47</v>
      </c>
      <c r="H1053" s="1" t="str">
        <f>VLOOKUP(JOYERIA_JPV[[#This Row],[ID_VENDEDOR]],FOTO_VENDEDOR[#All],3,0)</f>
        <v>https://dl.dropbox.com/s/zgx7g0h0mxubhao/A21.png</v>
      </c>
      <c r="I1053">
        <v>19</v>
      </c>
      <c r="J1053">
        <v>938.42</v>
      </c>
      <c r="K1053">
        <v>1100</v>
      </c>
      <c r="L1053" s="2">
        <v>44884</v>
      </c>
    </row>
    <row r="1054" spans="1:12" x14ac:dyDescent="0.25">
      <c r="A1054">
        <v>1053</v>
      </c>
      <c r="B1054" t="s">
        <v>6</v>
      </c>
      <c r="C1054" s="4">
        <v>9</v>
      </c>
      <c r="D1054" s="4" t="str">
        <f>VLOOKUP(JOYERIA_JPV[[#This Row],[ID_PRODUCTOS]],PRODUCTOS[#All],2,0)</f>
        <v>CHARms de PLATA 925 CON INICIALES</v>
      </c>
      <c r="E10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054">
        <v>10005</v>
      </c>
      <c r="G1054" s="1" t="s">
        <v>49</v>
      </c>
      <c r="H1054" s="1" t="str">
        <f>VLOOKUP(JOYERIA_JPV[[#This Row],[ID_VENDEDOR]],FOTO_VENDEDOR[#All],3,0)</f>
        <v>https://dl.dropboxusercontent.com/s/id0gj57k6z3m73q/A34.png</v>
      </c>
      <c r="I1054">
        <v>10</v>
      </c>
      <c r="J1054">
        <v>836.75</v>
      </c>
      <c r="K1054">
        <v>1000</v>
      </c>
      <c r="L1054" s="2">
        <v>44885</v>
      </c>
    </row>
    <row r="1055" spans="1:12" x14ac:dyDescent="0.25">
      <c r="A1055">
        <v>1054</v>
      </c>
      <c r="B1055" t="s">
        <v>22</v>
      </c>
      <c r="C1055" s="4">
        <v>10</v>
      </c>
      <c r="D1055" s="4" t="str">
        <f>VLOOKUP(JOYERIA_JPV[[#This Row],[ID_PRODUCTOS]],PRODUCTOS[#All],2,0)</f>
        <v>meDalLoneS de ORO 18k CON FOTO</v>
      </c>
      <c r="E1055" s="11" t="str">
        <f>VLOOKUP(JOYERIA_JPV[[#This Row],[ID_PRODUCTOS]],PRODUCTOS[#All],3,0)</f>
        <v>https://russiangold.com/111274-product_zoom/colgante-de-oro-rosa-rojo-14k-585-carretera-de-medusa-griega-cpn053r.jpg</v>
      </c>
      <c r="F1055">
        <v>10006</v>
      </c>
      <c r="G1055" s="1" t="s">
        <v>51</v>
      </c>
      <c r="H1055" s="1" t="str">
        <f>VLOOKUP(JOYERIA_JPV[[#This Row],[ID_VENDEDOR]],FOTO_VENDEDOR[#All],3,0)</f>
        <v>https://dl.dropbox.com/s/1f9hzgblcmuen4a/A10.png</v>
      </c>
      <c r="I1055">
        <v>19</v>
      </c>
      <c r="J1055">
        <v>966.38</v>
      </c>
      <c r="K1055">
        <v>1200</v>
      </c>
      <c r="L1055" s="2">
        <v>44886</v>
      </c>
    </row>
    <row r="1056" spans="1:12" x14ac:dyDescent="0.25">
      <c r="A1056">
        <v>1055</v>
      </c>
      <c r="B1056" t="s">
        <v>15</v>
      </c>
      <c r="C1056" s="4">
        <v>11</v>
      </c>
      <c r="D1056" s="4" t="str">
        <f>VLOOKUP(JOYERIA_JPV[[#This Row],[ID_PRODUCTOS]],PRODUCTOS[#All],2,0)</f>
        <v>Relojes de Oro Amarillo 18k</v>
      </c>
      <c r="E1056" s="11" t="str">
        <f>VLOOKUP(JOYERIA_JPV[[#This Row],[ID_PRODUCTOS]],PRODUCTOS[#All],3,0)</f>
        <v>https://zlotychlopak.pl/104676-large_default/amarillo-14k-585-oro-reloj-de-pulsera-para-senora-geneve-lw078ydglbw008y.jpg</v>
      </c>
      <c r="F1056">
        <v>10007</v>
      </c>
      <c r="G1056" s="1" t="s">
        <v>53</v>
      </c>
      <c r="H1056" s="1" t="str">
        <f>VLOOKUP(JOYERIA_JPV[[#This Row],[ID_VENDEDOR]],FOTO_VENDEDOR[#All],3,0)</f>
        <v>https://dl.dropbox.com/s/jveyj0btov87izo/A38.png</v>
      </c>
      <c r="I1056">
        <v>21</v>
      </c>
      <c r="J1056">
        <v>638.27</v>
      </c>
      <c r="K1056">
        <v>800</v>
      </c>
      <c r="L1056" s="2">
        <v>44887</v>
      </c>
    </row>
    <row r="1057" spans="1:12" x14ac:dyDescent="0.25">
      <c r="A1057">
        <v>1056</v>
      </c>
      <c r="B1057" t="s">
        <v>17</v>
      </c>
      <c r="C1057" s="4">
        <v>12</v>
      </c>
      <c r="D1057" s="4" t="str">
        <f>VLOOKUP(JOYERIA_JPV[[#This Row],[ID_PRODUCTOS]],PRODUCTOS[#All],2,0)</f>
        <v>Cufflinks de Plata 925</v>
      </c>
      <c r="E1057" s="11" t="str">
        <f>VLOOKUP(JOYERIA_JPV[[#This Row],[ID_PRODUCTOS]],PRODUCTOS[#All],3,0)</f>
        <v>https://www.mesaregalos.mx/wp-content/uploads/2021/08/Cufflinks_20Pliage_20_20Sterling_20silver_06753810000001_STQP.png</v>
      </c>
      <c r="F1057">
        <v>10008</v>
      </c>
      <c r="G1057" s="1" t="s">
        <v>73</v>
      </c>
      <c r="H1057" s="1" t="str">
        <f>VLOOKUP(JOYERIA_JPV[[#This Row],[ID_VENDEDOR]],FOTO_VENDEDOR[#All],3,0)</f>
        <v>https://dl.dropbox.com/s/z4geyw1u2psmm47/A16.png</v>
      </c>
      <c r="I1057">
        <v>18</v>
      </c>
      <c r="J1057">
        <v>1265.2</v>
      </c>
      <c r="K1057">
        <v>1800</v>
      </c>
      <c r="L1057" s="2">
        <v>44888</v>
      </c>
    </row>
    <row r="1058" spans="1:12" x14ac:dyDescent="0.25">
      <c r="A1058">
        <v>1057</v>
      </c>
      <c r="B1058" t="s">
        <v>10</v>
      </c>
      <c r="C1058" s="4">
        <v>13</v>
      </c>
      <c r="D1058" s="4" t="str">
        <f>VLOOKUP(JOYERIA_JPV[[#This Row],[ID_PRODUCTOS]],PRODUCTOS[#All],2,0)</f>
        <v>Pendientes de Diamantes en Oro Blanco 14k</v>
      </c>
      <c r="E1058" s="11" t="str">
        <f>VLOOKUP(JOYERIA_JPV[[#This Row],[ID_PRODUCTOS]],PRODUCTOS[#All],3,0)</f>
        <v>https://i.pinimg.com/originals/ef/2f/1e/ef2f1e78cb0658f1626038cefbdca0f7.png</v>
      </c>
      <c r="F1058">
        <v>10009</v>
      </c>
      <c r="G1058" s="1" t="s">
        <v>57</v>
      </c>
      <c r="H1058" s="1" t="str">
        <f>VLOOKUP(JOYERIA_JPV[[#This Row],[ID_VENDEDOR]],FOTO_VENDEDOR[#All],3,0)</f>
        <v>https://dl.dropbox.com/s/0jkab8w6ie0h91z/A42.png</v>
      </c>
      <c r="I1058">
        <v>19</v>
      </c>
      <c r="J1058">
        <v>352.49</v>
      </c>
      <c r="K1058">
        <v>500</v>
      </c>
      <c r="L1058" s="2">
        <v>44889</v>
      </c>
    </row>
    <row r="1059" spans="1:12" x14ac:dyDescent="0.25">
      <c r="A1059">
        <v>1058</v>
      </c>
      <c r="B1059" t="s">
        <v>5</v>
      </c>
      <c r="C1059" s="4">
        <v>14</v>
      </c>
      <c r="D1059" s="4" t="str">
        <f>VLOOKUP(JOYERIA_JPV[[#This Row],[ID_PRODUCTOS]],PRODUCTOS[#All],2,0)</f>
        <v>Anillos de Compromiso con Diamante</v>
      </c>
      <c r="E1059" s="11" t="str">
        <f>VLOOKUP(JOYERIA_JPV[[#This Row],[ID_PRODUCTOS]],PRODUCTOS[#All],3,0)</f>
        <v>https://www.elrubi.es/wp-content/uploads/2019/03/Anillo-de-compromiso-con-piedra-diamante-1.png</v>
      </c>
      <c r="F1059">
        <v>10001</v>
      </c>
      <c r="G1059" s="1" t="s">
        <v>41</v>
      </c>
      <c r="H1059" s="1" t="str">
        <f>VLOOKUP(JOYERIA_JPV[[#This Row],[ID_VENDEDOR]],FOTO_VENDEDOR[#All],3,0)</f>
        <v>https://dl.dropbox.com/s/4bz1xriny7ro04g/A40.png</v>
      </c>
      <c r="I1059">
        <v>19</v>
      </c>
      <c r="J1059">
        <v>938.42</v>
      </c>
      <c r="K1059">
        <v>1100</v>
      </c>
      <c r="L1059" s="2">
        <v>44890</v>
      </c>
    </row>
    <row r="1060" spans="1:12" x14ac:dyDescent="0.25">
      <c r="A1060">
        <v>1059</v>
      </c>
      <c r="B1060" t="s">
        <v>21</v>
      </c>
      <c r="C1060" s="4">
        <v>15</v>
      </c>
      <c r="D1060" s="4" t="str">
        <f>VLOOKUP(JOYERIA_JPV[[#This Row],[ID_PRODUCTOS]],PRODUCTOS[#All],2,0)</f>
        <v>Brazaletes de Cuero con Detalles en Plata</v>
      </c>
      <c r="E1060" s="11" t="str">
        <f>VLOOKUP(JOYERIA_JPV[[#This Row],[ID_PRODUCTOS]],PRODUCTOS[#All],3,0)</f>
        <v>https://global.zancangioielli.com/11031-large_default/pulsera-zancan-de-plata-y-piel-con-pluma.jpg</v>
      </c>
      <c r="F1060">
        <v>10002</v>
      </c>
      <c r="G1060" s="1" t="s">
        <v>43</v>
      </c>
      <c r="H1060" s="1" t="str">
        <f>VLOOKUP(JOYERIA_JPV[[#This Row],[ID_VENDEDOR]],FOTO_VENDEDOR[#All],3,0)</f>
        <v>https://dl.dropbox.com/s/yxe96df3xrzoc4y/A44.png</v>
      </c>
      <c r="I1060">
        <v>23</v>
      </c>
      <c r="J1060">
        <v>572.95000000000005</v>
      </c>
      <c r="K1060">
        <v>800</v>
      </c>
      <c r="L1060" s="2">
        <v>44891</v>
      </c>
    </row>
    <row r="1061" spans="1:12" x14ac:dyDescent="0.25">
      <c r="A1061">
        <v>1060</v>
      </c>
      <c r="B1061" t="s">
        <v>16</v>
      </c>
      <c r="C1061" s="4">
        <v>16</v>
      </c>
      <c r="D1061" s="4" t="str">
        <f>VLOOKUP(JOYERIA_JPV[[#This Row],[ID_PRODUCTOS]],PRODUCTOS[#All],2,0)</f>
        <v>Relojes de Plata con Correa de Cuero</v>
      </c>
      <c r="E1061" s="11" t="str">
        <f>VLOOKUP(JOYERIA_JPV[[#This Row],[ID_PRODUCTOS]],PRODUCTOS[#All],3,0)</f>
        <v>https://festina.cl/22062-large_default/timeless-chronograph-f16760-7-con-esfera-azul.jpg</v>
      </c>
      <c r="F1061">
        <v>10003</v>
      </c>
      <c r="G1061" s="1" t="s">
        <v>45</v>
      </c>
      <c r="H1061" s="1" t="str">
        <f>VLOOKUP(JOYERIA_JPV[[#This Row],[ID_VENDEDOR]],FOTO_VENDEDOR[#All],3,0)</f>
        <v>https://dl.dropboxusercontent.com/s/2lks10yyiurw2b0/A33.png</v>
      </c>
      <c r="I1061">
        <v>22</v>
      </c>
      <c r="J1061">
        <v>1667.47</v>
      </c>
      <c r="K1061">
        <v>2200</v>
      </c>
      <c r="L1061" s="2">
        <v>44892</v>
      </c>
    </row>
    <row r="1062" spans="1:12" x14ac:dyDescent="0.25">
      <c r="A1062">
        <v>1061</v>
      </c>
      <c r="B1062" t="s">
        <v>17</v>
      </c>
      <c r="C1062" s="4">
        <v>17</v>
      </c>
      <c r="D1062" s="4" t="str">
        <f>VLOOKUP(JOYERIA_JPV[[#This Row],[ID_PRODUCTOS]],PRODUCTOS[#All],2,0)</f>
        <v>Broches de Oro con Piedras Preciosas</v>
      </c>
      <c r="E10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062">
        <v>10004</v>
      </c>
      <c r="G1062" s="1" t="s">
        <v>47</v>
      </c>
      <c r="H1062" s="1" t="str">
        <f>VLOOKUP(JOYERIA_JPV[[#This Row],[ID_VENDEDOR]],FOTO_VENDEDOR[#All],3,0)</f>
        <v>https://dl.dropbox.com/s/zgx7g0h0mxubhao/A21.png</v>
      </c>
      <c r="I1062">
        <v>24</v>
      </c>
      <c r="J1062">
        <v>216.19</v>
      </c>
      <c r="K1062">
        <v>300</v>
      </c>
      <c r="L1062" s="2">
        <v>44893</v>
      </c>
    </row>
    <row r="1063" spans="1:12" x14ac:dyDescent="0.25">
      <c r="A1063">
        <v>1062</v>
      </c>
      <c r="B1063" t="s">
        <v>6</v>
      </c>
      <c r="C1063" s="4">
        <v>18</v>
      </c>
      <c r="D1063" s="4" t="str">
        <f>VLOOKUP(JOYERIA_JPV[[#This Row],[ID_PRODUCTOS]],PRODUCTOS[#All],2,0)</f>
        <v>Anillos de Moda con Gemas Coloridas</v>
      </c>
      <c r="E10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063">
        <v>10005</v>
      </c>
      <c r="G1063" s="1" t="s">
        <v>49</v>
      </c>
      <c r="H1063" s="1" t="str">
        <f>VLOOKUP(JOYERIA_JPV[[#This Row],[ID_VENDEDOR]],FOTO_VENDEDOR[#All],3,0)</f>
        <v>https://dl.dropboxusercontent.com/s/id0gj57k6z3m73q/A34.png</v>
      </c>
      <c r="I1063">
        <v>23</v>
      </c>
      <c r="J1063">
        <v>1063.04</v>
      </c>
      <c r="K1063">
        <v>1500</v>
      </c>
      <c r="L1063" s="2">
        <v>44894</v>
      </c>
    </row>
    <row r="1064" spans="1:12" x14ac:dyDescent="0.25">
      <c r="A1064">
        <v>1063</v>
      </c>
      <c r="B1064" t="s">
        <v>17</v>
      </c>
      <c r="C1064" s="4">
        <v>19</v>
      </c>
      <c r="D1064" s="4" t="str">
        <f>VLOOKUP(JOYERIA_JPV[[#This Row],[ID_PRODUCTOS]],PRODUCTOS[#All],2,0)</f>
        <v>Collares de Perlas Naturales</v>
      </c>
      <c r="E1064" s="11" t="str">
        <f>VLOOKUP(JOYERIA_JPV[[#This Row],[ID_PRODUCTOS]],PRODUCTOS[#All],3,0)</f>
        <v>https://yanesmadrid.com/10619-large_default/collar-bolzano-perlas-plata-dorada.jpg</v>
      </c>
      <c r="F1064">
        <v>10006</v>
      </c>
      <c r="G1064" s="1" t="s">
        <v>51</v>
      </c>
      <c r="H1064" s="1" t="str">
        <f>VLOOKUP(JOYERIA_JPV[[#This Row],[ID_VENDEDOR]],FOTO_VENDEDOR[#All],3,0)</f>
        <v>https://dl.dropbox.com/s/1f9hzgblcmuen4a/A10.png</v>
      </c>
      <c r="I1064">
        <v>10</v>
      </c>
      <c r="J1064">
        <v>757.81</v>
      </c>
      <c r="K1064">
        <v>950</v>
      </c>
      <c r="L1064" s="2">
        <v>44895</v>
      </c>
    </row>
    <row r="1065" spans="1:12" x14ac:dyDescent="0.25">
      <c r="A1065">
        <v>1064</v>
      </c>
      <c r="B1065" t="s">
        <v>20</v>
      </c>
      <c r="C1065" s="4">
        <v>20</v>
      </c>
      <c r="D1065" s="4" t="str">
        <f>VLOOKUP(JOYERIA_JPV[[#This Row],[ID_PRODUCTOS]],PRODUCTOS[#All],2,0)</f>
        <v>Cadenas de Oro con Colgantes Personalizados</v>
      </c>
      <c r="E1065" s="11" t="str">
        <f>VLOOKUP(JOYERIA_JPV[[#This Row],[ID_PRODUCTOS]],PRODUCTOS[#All],3,0)</f>
        <v>https://www.joyeriasanchez.com/50236-large_default/gargantilla-visalia-personalizada-oro-18k.jpg</v>
      </c>
      <c r="F1065">
        <v>10007</v>
      </c>
      <c r="G1065" s="1" t="s">
        <v>53</v>
      </c>
      <c r="H1065" s="1" t="str">
        <f>VLOOKUP(JOYERIA_JPV[[#This Row],[ID_VENDEDOR]],FOTO_VENDEDOR[#All],3,0)</f>
        <v>https://dl.dropbox.com/s/jveyj0btov87izo/A38.png</v>
      </c>
      <c r="I1065">
        <v>20</v>
      </c>
      <c r="J1065">
        <v>211.41</v>
      </c>
      <c r="K1065">
        <v>300</v>
      </c>
      <c r="L1065" s="2">
        <v>44896</v>
      </c>
    </row>
    <row r="1066" spans="1:12" x14ac:dyDescent="0.25">
      <c r="A1066">
        <v>1065</v>
      </c>
      <c r="B1066" t="s">
        <v>11</v>
      </c>
      <c r="C1066" s="4">
        <v>1</v>
      </c>
      <c r="D1066" s="4" t="str">
        <f>VLOOKUP(JOYERIA_JPV[[#This Row],[ID_PRODUCTOS]],PRODUCTOS[#All],2,0)</f>
        <v>ANilloS de ORO 18k</v>
      </c>
      <c r="E1066" s="11" t="str">
        <f>VLOOKUP(JOYERIA_JPV[[#This Row],[ID_PRODUCTOS]],PRODUCTOS[#All],3,0)</f>
        <v>https://i.pinimg.com/originals/99/f6/cc/99f6cc0f226be0aa4d25ea9959e06099.png</v>
      </c>
      <c r="F1066">
        <v>10008</v>
      </c>
      <c r="G1066" s="1" t="s">
        <v>73</v>
      </c>
      <c r="H1066" s="1" t="str">
        <f>VLOOKUP(JOYERIA_JPV[[#This Row],[ID_VENDEDOR]],FOTO_VENDEDOR[#All],3,0)</f>
        <v>https://dl.dropbox.com/s/z4geyw1u2psmm47/A16.png</v>
      </c>
      <c r="I1066">
        <v>10</v>
      </c>
      <c r="J1066">
        <v>1483.61</v>
      </c>
      <c r="K1066">
        <v>2000</v>
      </c>
      <c r="L1066" s="2">
        <v>44897</v>
      </c>
    </row>
    <row r="1067" spans="1:12" x14ac:dyDescent="0.25">
      <c r="A1067">
        <v>1066</v>
      </c>
      <c r="B1067" t="s">
        <v>19</v>
      </c>
      <c r="C1067" s="4">
        <v>2</v>
      </c>
      <c r="D1067" s="4" t="str">
        <f>VLOOKUP(JOYERIA_JPV[[#This Row],[ID_PRODUCTOS]],PRODUCTOS[#All],2,0)</f>
        <v>aReTes de PLATA 925</v>
      </c>
      <c r="E1067" s="11" t="str">
        <f>VLOOKUP(JOYERIA_JPV[[#This Row],[ID_PRODUCTOS]],PRODUCTOS[#All],3,0)</f>
        <v>https://baroqoficial.com/cdn/shop/products/Aretesdeplata925.png?v=1643904073&amp;width=2048</v>
      </c>
      <c r="F1067">
        <v>10009</v>
      </c>
      <c r="G1067" s="1" t="s">
        <v>57</v>
      </c>
      <c r="H1067" s="1" t="str">
        <f>VLOOKUP(JOYERIA_JPV[[#This Row],[ID_VENDEDOR]],FOTO_VENDEDOR[#All],3,0)</f>
        <v>https://dl.dropbox.com/s/0jkab8w6ie0h91z/A42.png</v>
      </c>
      <c r="I1067">
        <v>10</v>
      </c>
      <c r="J1067">
        <v>1049.51</v>
      </c>
      <c r="K1067">
        <v>1300</v>
      </c>
      <c r="L1067" s="2">
        <v>44898</v>
      </c>
    </row>
    <row r="1068" spans="1:12" x14ac:dyDescent="0.25">
      <c r="A1068">
        <v>1067</v>
      </c>
      <c r="B1068" t="s">
        <v>11</v>
      </c>
      <c r="C1068" s="4">
        <v>3</v>
      </c>
      <c r="D1068" s="4" t="str">
        <f>VLOOKUP(JOYERIA_JPV[[#This Row],[ID_PRODUCTOS]],PRODUCTOS[#All],2,0)</f>
        <v>bRazaleteS de ORO BLANCO 14k</v>
      </c>
      <c r="E10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068">
        <v>10001</v>
      </c>
      <c r="G1068" s="1" t="s">
        <v>41</v>
      </c>
      <c r="H1068" s="1" t="str">
        <f>VLOOKUP(JOYERIA_JPV[[#This Row],[ID_VENDEDOR]],FOTO_VENDEDOR[#All],3,0)</f>
        <v>https://dl.dropbox.com/s/4bz1xriny7ro04g/A40.png</v>
      </c>
      <c r="I1068">
        <v>20</v>
      </c>
      <c r="J1068">
        <v>966.38</v>
      </c>
      <c r="K1068">
        <v>1200</v>
      </c>
      <c r="L1068" s="2">
        <v>44899</v>
      </c>
    </row>
    <row r="1069" spans="1:12" x14ac:dyDescent="0.25">
      <c r="A1069">
        <v>1068</v>
      </c>
      <c r="B1069" t="s">
        <v>6</v>
      </c>
      <c r="C1069" s="4">
        <v>4</v>
      </c>
      <c r="D1069" s="4" t="str">
        <f>VLOOKUP(JOYERIA_JPV[[#This Row],[ID_PRODUCTOS]],PRODUCTOS[#All],2,0)</f>
        <v>CoLLaRes de ORO AMARILLO 18k con DIAMANTES</v>
      </c>
      <c r="E1069" s="11" t="str">
        <f>VLOOKUP(JOYERIA_JPV[[#This Row],[ID_PRODUCTOS]],PRODUCTOS[#All],3,0)</f>
        <v>https://img.edenly.com/pt/40/precioso-secreto-n8__8047249_1.png</v>
      </c>
      <c r="F1069">
        <v>10002</v>
      </c>
      <c r="G1069" s="1" t="s">
        <v>43</v>
      </c>
      <c r="H1069" s="1" t="str">
        <f>VLOOKUP(JOYERIA_JPV[[#This Row],[ID_VENDEDOR]],FOTO_VENDEDOR[#All],3,0)</f>
        <v>https://dl.dropbox.com/s/yxe96df3xrzoc4y/A44.png</v>
      </c>
      <c r="I1069">
        <v>21</v>
      </c>
      <c r="J1069">
        <v>938.42</v>
      </c>
      <c r="K1069">
        <v>1100</v>
      </c>
      <c r="L1069" s="2">
        <v>44900</v>
      </c>
    </row>
    <row r="1070" spans="1:12" x14ac:dyDescent="0.25">
      <c r="A1070">
        <v>1069</v>
      </c>
      <c r="B1070" t="s">
        <v>8</v>
      </c>
      <c r="C1070" s="4">
        <v>5</v>
      </c>
      <c r="D1070" s="4" t="str">
        <f>VLOOKUP(JOYERIA_JPV[[#This Row],[ID_PRODUCTOS]],PRODUCTOS[#All],2,0)</f>
        <v>pUlseraS de PLATA RODIADA 925</v>
      </c>
      <c r="E10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070">
        <v>10003</v>
      </c>
      <c r="G1070" s="1" t="s">
        <v>45</v>
      </c>
      <c r="H1070" s="1" t="str">
        <f>VLOOKUP(JOYERIA_JPV[[#This Row],[ID_VENDEDOR]],FOTO_VENDEDOR[#All],3,0)</f>
        <v>https://dl.dropboxusercontent.com/s/2lks10yyiurw2b0/A33.png</v>
      </c>
      <c r="I1070">
        <v>15</v>
      </c>
      <c r="J1070">
        <v>1053.78</v>
      </c>
      <c r="K1070">
        <v>1500</v>
      </c>
      <c r="L1070" s="2">
        <v>44901</v>
      </c>
    </row>
    <row r="1071" spans="1:12" x14ac:dyDescent="0.25">
      <c r="A1071">
        <v>1070</v>
      </c>
      <c r="B1071" t="s">
        <v>13</v>
      </c>
      <c r="C1071" s="4">
        <v>6</v>
      </c>
      <c r="D1071" s="4" t="str">
        <f>VLOOKUP(JOYERIA_JPV[[#This Row],[ID_PRODUCTOS]],PRODUCTOS[#All],2,0)</f>
        <v>broches de PLATINO con PIEDRAS PRECIO$AS</v>
      </c>
      <c r="E10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071">
        <v>10004</v>
      </c>
      <c r="G1071" s="1" t="s">
        <v>47</v>
      </c>
      <c r="H1071" s="1" t="str">
        <f>VLOOKUP(JOYERIA_JPV[[#This Row],[ID_VENDEDOR]],FOTO_VENDEDOR[#All],3,0)</f>
        <v>https://dl.dropbox.com/s/zgx7g0h0mxubhao/A21.png</v>
      </c>
      <c r="I1071">
        <v>11</v>
      </c>
      <c r="J1071">
        <v>645.70000000000005</v>
      </c>
      <c r="K1071">
        <v>900</v>
      </c>
      <c r="L1071" s="2">
        <v>44902</v>
      </c>
    </row>
    <row r="1072" spans="1:12" x14ac:dyDescent="0.25">
      <c r="A1072">
        <v>1071</v>
      </c>
      <c r="B1072" t="s">
        <v>24</v>
      </c>
      <c r="C1072" s="4">
        <v>7</v>
      </c>
      <c r="D1072" s="4" t="str">
        <f>VLOOKUP(JOYERIA_JPV[[#This Row],[ID_PRODUCTOS]],PRODUCTOS[#All],2,0)</f>
        <v>caDEnas de ORO ROSA 10k</v>
      </c>
      <c r="E1072" s="11" t="str">
        <f>VLOOKUP(JOYERIA_JPV[[#This Row],[ID_PRODUCTOS]],PRODUCTOS[#All],3,0)</f>
        <v>https://russiangold.com/78813-large_default/amarillo-italiano-14k-585-oro-nuevo-figaro-cadena-solida-cc042y.jpg</v>
      </c>
      <c r="F1072">
        <v>10005</v>
      </c>
      <c r="G1072" s="1" t="s">
        <v>49</v>
      </c>
      <c r="H1072" s="1" t="str">
        <f>VLOOKUP(JOYERIA_JPV[[#This Row],[ID_VENDEDOR]],FOTO_VENDEDOR[#All],3,0)</f>
        <v>https://dl.dropboxusercontent.com/s/id0gj57k6z3m73q/A34.png</v>
      </c>
      <c r="I1072">
        <v>10</v>
      </c>
      <c r="J1072">
        <v>1063.04</v>
      </c>
      <c r="K1072">
        <v>1500</v>
      </c>
      <c r="L1072" s="2">
        <v>44903</v>
      </c>
    </row>
    <row r="1073" spans="1:12" x14ac:dyDescent="0.25">
      <c r="A1073">
        <v>1072</v>
      </c>
      <c r="B1073" t="s">
        <v>22</v>
      </c>
      <c r="C1073" s="4">
        <v>8</v>
      </c>
      <c r="D1073" s="4" t="str">
        <f>VLOOKUP(JOYERIA_JPV[[#This Row],[ID_PRODUCTOS]],PRODUCTOS[#All],2,0)</f>
        <v>TObilleRas de ORO AMARILLO 14k</v>
      </c>
      <c r="E1073" s="11" t="str">
        <f>VLOOKUP(JOYERIA_JPV[[#This Row],[ID_PRODUCTOS]],PRODUCTOS[#All],3,0)</f>
        <v>https://www.joseluisjoyerias.com/adm/files/FOTOS/PULSERA_ORO_JOSELUIS_718SPU24FK481A19_1.webp</v>
      </c>
      <c r="F1073">
        <v>10006</v>
      </c>
      <c r="G1073" s="1" t="s">
        <v>51</v>
      </c>
      <c r="H1073" s="1" t="str">
        <f>VLOOKUP(JOYERIA_JPV[[#This Row],[ID_VENDEDOR]],FOTO_VENDEDOR[#All],3,0)</f>
        <v>https://dl.dropbox.com/s/1f9hzgblcmuen4a/A10.png</v>
      </c>
      <c r="I1073">
        <v>16</v>
      </c>
      <c r="J1073">
        <v>938.42</v>
      </c>
      <c r="K1073">
        <v>1100</v>
      </c>
      <c r="L1073" s="2">
        <v>44904</v>
      </c>
    </row>
    <row r="1074" spans="1:12" x14ac:dyDescent="0.25">
      <c r="A1074">
        <v>1073</v>
      </c>
      <c r="B1074" t="s">
        <v>29</v>
      </c>
      <c r="C1074" s="4">
        <v>9</v>
      </c>
      <c r="D1074" s="4" t="str">
        <f>VLOOKUP(JOYERIA_JPV[[#This Row],[ID_PRODUCTOS]],PRODUCTOS[#All],2,0)</f>
        <v>CHARms de PLATA 925 CON INICIALES</v>
      </c>
      <c r="E10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074">
        <v>10007</v>
      </c>
      <c r="G1074" s="1" t="s">
        <v>53</v>
      </c>
      <c r="H1074" s="1" t="str">
        <f>VLOOKUP(JOYERIA_JPV[[#This Row],[ID_VENDEDOR]],FOTO_VENDEDOR[#All],3,0)</f>
        <v>https://dl.dropbox.com/s/jveyj0btov87izo/A38.png</v>
      </c>
      <c r="I1074">
        <v>16</v>
      </c>
      <c r="J1074">
        <v>836.75</v>
      </c>
      <c r="K1074">
        <v>1000</v>
      </c>
      <c r="L1074" s="2">
        <v>44905</v>
      </c>
    </row>
    <row r="1075" spans="1:12" x14ac:dyDescent="0.25">
      <c r="A1075">
        <v>1074</v>
      </c>
      <c r="B1075" t="s">
        <v>9</v>
      </c>
      <c r="C1075" s="4">
        <v>10</v>
      </c>
      <c r="D1075" s="4" t="str">
        <f>VLOOKUP(JOYERIA_JPV[[#This Row],[ID_PRODUCTOS]],PRODUCTOS[#All],2,0)</f>
        <v>meDalLoneS de ORO 18k CON FOTO</v>
      </c>
      <c r="E1075" s="11" t="str">
        <f>VLOOKUP(JOYERIA_JPV[[#This Row],[ID_PRODUCTOS]],PRODUCTOS[#All],3,0)</f>
        <v>https://russiangold.com/111274-product_zoom/colgante-de-oro-rosa-rojo-14k-585-carretera-de-medusa-griega-cpn053r.jpg</v>
      </c>
      <c r="F1075">
        <v>10008</v>
      </c>
      <c r="G1075" s="1" t="s">
        <v>73</v>
      </c>
      <c r="H1075" s="1" t="str">
        <f>VLOOKUP(JOYERIA_JPV[[#This Row],[ID_VENDEDOR]],FOTO_VENDEDOR[#All],3,0)</f>
        <v>https://dl.dropbox.com/s/z4geyw1u2psmm47/A16.png</v>
      </c>
      <c r="I1075">
        <v>11</v>
      </c>
      <c r="J1075">
        <v>966.38</v>
      </c>
      <c r="K1075">
        <v>1200</v>
      </c>
      <c r="L1075" s="2">
        <v>44906</v>
      </c>
    </row>
    <row r="1076" spans="1:12" x14ac:dyDescent="0.25">
      <c r="A1076">
        <v>1075</v>
      </c>
      <c r="B1076" t="s">
        <v>11</v>
      </c>
      <c r="C1076" s="4">
        <v>11</v>
      </c>
      <c r="D1076" s="4" t="str">
        <f>VLOOKUP(JOYERIA_JPV[[#This Row],[ID_PRODUCTOS]],PRODUCTOS[#All],2,0)</f>
        <v>Relojes de Oro Amarillo 18k</v>
      </c>
      <c r="E1076" s="11" t="str">
        <f>VLOOKUP(JOYERIA_JPV[[#This Row],[ID_PRODUCTOS]],PRODUCTOS[#All],3,0)</f>
        <v>https://zlotychlopak.pl/104676-large_default/amarillo-14k-585-oro-reloj-de-pulsera-para-senora-geneve-lw078ydglbw008y.jpg</v>
      </c>
      <c r="F1076">
        <v>10009</v>
      </c>
      <c r="G1076" s="1" t="s">
        <v>57</v>
      </c>
      <c r="H1076" s="1" t="str">
        <f>VLOOKUP(JOYERIA_JPV[[#This Row],[ID_VENDEDOR]],FOTO_VENDEDOR[#All],3,0)</f>
        <v>https://dl.dropbox.com/s/0jkab8w6ie0h91z/A42.png</v>
      </c>
      <c r="I1076">
        <v>14</v>
      </c>
      <c r="J1076">
        <v>638.27</v>
      </c>
      <c r="K1076">
        <v>800</v>
      </c>
      <c r="L1076" s="2">
        <v>44907</v>
      </c>
    </row>
    <row r="1077" spans="1:12" x14ac:dyDescent="0.25">
      <c r="A1077">
        <v>1076</v>
      </c>
      <c r="B1077" t="s">
        <v>14</v>
      </c>
      <c r="C1077" s="4">
        <v>12</v>
      </c>
      <c r="D1077" s="4" t="str">
        <f>VLOOKUP(JOYERIA_JPV[[#This Row],[ID_PRODUCTOS]],PRODUCTOS[#All],2,0)</f>
        <v>Cufflinks de Plata 925</v>
      </c>
      <c r="E1077" s="11" t="str">
        <f>VLOOKUP(JOYERIA_JPV[[#This Row],[ID_PRODUCTOS]],PRODUCTOS[#All],3,0)</f>
        <v>https://www.mesaregalos.mx/wp-content/uploads/2021/08/Cufflinks_20Pliage_20_20Sterling_20silver_06753810000001_STQP.png</v>
      </c>
      <c r="F1077">
        <v>10001</v>
      </c>
      <c r="G1077" s="1" t="s">
        <v>41</v>
      </c>
      <c r="H1077" s="1" t="str">
        <f>VLOOKUP(JOYERIA_JPV[[#This Row],[ID_VENDEDOR]],FOTO_VENDEDOR[#All],3,0)</f>
        <v>https://dl.dropbox.com/s/4bz1xriny7ro04g/A40.png</v>
      </c>
      <c r="I1077">
        <v>19</v>
      </c>
      <c r="J1077">
        <v>1265.2</v>
      </c>
      <c r="K1077">
        <v>1800</v>
      </c>
      <c r="L1077" s="2">
        <v>44908</v>
      </c>
    </row>
    <row r="1078" spans="1:12" x14ac:dyDescent="0.25">
      <c r="A1078">
        <v>1077</v>
      </c>
      <c r="B1078" t="s">
        <v>12</v>
      </c>
      <c r="C1078" s="4">
        <v>13</v>
      </c>
      <c r="D1078" s="4" t="str">
        <f>VLOOKUP(JOYERIA_JPV[[#This Row],[ID_PRODUCTOS]],PRODUCTOS[#All],2,0)</f>
        <v>Pendientes de Diamantes en Oro Blanco 14k</v>
      </c>
      <c r="E1078" s="11" t="str">
        <f>VLOOKUP(JOYERIA_JPV[[#This Row],[ID_PRODUCTOS]],PRODUCTOS[#All],3,0)</f>
        <v>https://i.pinimg.com/originals/ef/2f/1e/ef2f1e78cb0658f1626038cefbdca0f7.png</v>
      </c>
      <c r="F1078">
        <v>10002</v>
      </c>
      <c r="G1078" s="1" t="s">
        <v>43</v>
      </c>
      <c r="H1078" s="1" t="str">
        <f>VLOOKUP(JOYERIA_JPV[[#This Row],[ID_VENDEDOR]],FOTO_VENDEDOR[#All],3,0)</f>
        <v>https://dl.dropbox.com/s/yxe96df3xrzoc4y/A44.png</v>
      </c>
      <c r="I1078">
        <v>15</v>
      </c>
      <c r="J1078">
        <v>352.49</v>
      </c>
      <c r="K1078">
        <v>500</v>
      </c>
      <c r="L1078" s="2">
        <v>44909</v>
      </c>
    </row>
    <row r="1079" spans="1:12" x14ac:dyDescent="0.25">
      <c r="A1079">
        <v>1078</v>
      </c>
      <c r="B1079" t="s">
        <v>13</v>
      </c>
      <c r="C1079" s="4">
        <v>14</v>
      </c>
      <c r="D1079" s="4" t="str">
        <f>VLOOKUP(JOYERIA_JPV[[#This Row],[ID_PRODUCTOS]],PRODUCTOS[#All],2,0)</f>
        <v>Anillos de Compromiso con Diamante</v>
      </c>
      <c r="E1079" s="11" t="str">
        <f>VLOOKUP(JOYERIA_JPV[[#This Row],[ID_PRODUCTOS]],PRODUCTOS[#All],3,0)</f>
        <v>https://www.elrubi.es/wp-content/uploads/2019/03/Anillo-de-compromiso-con-piedra-diamante-1.png</v>
      </c>
      <c r="F1079">
        <v>10003</v>
      </c>
      <c r="G1079" s="1" t="s">
        <v>45</v>
      </c>
      <c r="H1079" s="1" t="str">
        <f>VLOOKUP(JOYERIA_JPV[[#This Row],[ID_VENDEDOR]],FOTO_VENDEDOR[#All],3,0)</f>
        <v>https://dl.dropboxusercontent.com/s/2lks10yyiurw2b0/A33.png</v>
      </c>
      <c r="I1079">
        <v>12</v>
      </c>
      <c r="J1079">
        <v>938.42</v>
      </c>
      <c r="K1079">
        <v>1100</v>
      </c>
      <c r="L1079" s="2">
        <v>44910</v>
      </c>
    </row>
    <row r="1080" spans="1:12" x14ac:dyDescent="0.25">
      <c r="A1080">
        <v>1079</v>
      </c>
      <c r="B1080" t="s">
        <v>9</v>
      </c>
      <c r="C1080" s="4">
        <v>15</v>
      </c>
      <c r="D1080" s="4" t="str">
        <f>VLOOKUP(JOYERIA_JPV[[#This Row],[ID_PRODUCTOS]],PRODUCTOS[#All],2,0)</f>
        <v>Brazaletes de Cuero con Detalles en Plata</v>
      </c>
      <c r="E1080" s="11" t="str">
        <f>VLOOKUP(JOYERIA_JPV[[#This Row],[ID_PRODUCTOS]],PRODUCTOS[#All],3,0)</f>
        <v>https://global.zancangioielli.com/11031-large_default/pulsera-zancan-de-plata-y-piel-con-pluma.jpg</v>
      </c>
      <c r="F1080">
        <v>10004</v>
      </c>
      <c r="G1080" s="1" t="s">
        <v>47</v>
      </c>
      <c r="H1080" s="1" t="str">
        <f>VLOOKUP(JOYERIA_JPV[[#This Row],[ID_VENDEDOR]],FOTO_VENDEDOR[#All],3,0)</f>
        <v>https://dl.dropbox.com/s/zgx7g0h0mxubhao/A21.png</v>
      </c>
      <c r="I1080">
        <v>10</v>
      </c>
      <c r="J1080">
        <v>572.95000000000005</v>
      </c>
      <c r="K1080">
        <v>800</v>
      </c>
      <c r="L1080" s="2">
        <v>44911</v>
      </c>
    </row>
    <row r="1081" spans="1:12" x14ac:dyDescent="0.25">
      <c r="A1081">
        <v>1080</v>
      </c>
      <c r="B1081" t="s">
        <v>7</v>
      </c>
      <c r="C1081" s="4">
        <v>16</v>
      </c>
      <c r="D1081" s="4" t="str">
        <f>VLOOKUP(JOYERIA_JPV[[#This Row],[ID_PRODUCTOS]],PRODUCTOS[#All],2,0)</f>
        <v>Relojes de Plata con Correa de Cuero</v>
      </c>
      <c r="E1081" s="11" t="str">
        <f>VLOOKUP(JOYERIA_JPV[[#This Row],[ID_PRODUCTOS]],PRODUCTOS[#All],3,0)</f>
        <v>https://festina.cl/22062-large_default/timeless-chronograph-f16760-7-con-esfera-azul.jpg</v>
      </c>
      <c r="F1081">
        <v>10005</v>
      </c>
      <c r="G1081" s="1" t="s">
        <v>49</v>
      </c>
      <c r="H1081" s="1" t="str">
        <f>VLOOKUP(JOYERIA_JPV[[#This Row],[ID_VENDEDOR]],FOTO_VENDEDOR[#All],3,0)</f>
        <v>https://dl.dropboxusercontent.com/s/id0gj57k6z3m73q/A34.png</v>
      </c>
      <c r="I1081">
        <v>25</v>
      </c>
      <c r="J1081">
        <v>1667.47</v>
      </c>
      <c r="K1081">
        <v>2200</v>
      </c>
      <c r="L1081" s="2">
        <v>44912</v>
      </c>
    </row>
    <row r="1082" spans="1:12" x14ac:dyDescent="0.25">
      <c r="A1082">
        <v>1081</v>
      </c>
      <c r="B1082" t="s">
        <v>21</v>
      </c>
      <c r="C1082" s="4">
        <v>17</v>
      </c>
      <c r="D1082" s="4" t="str">
        <f>VLOOKUP(JOYERIA_JPV[[#This Row],[ID_PRODUCTOS]],PRODUCTOS[#All],2,0)</f>
        <v>Broches de Oro con Piedras Preciosas</v>
      </c>
      <c r="E10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082">
        <v>10006</v>
      </c>
      <c r="G1082" s="1" t="s">
        <v>51</v>
      </c>
      <c r="H1082" s="1" t="str">
        <f>VLOOKUP(JOYERIA_JPV[[#This Row],[ID_VENDEDOR]],FOTO_VENDEDOR[#All],3,0)</f>
        <v>https://dl.dropbox.com/s/1f9hzgblcmuen4a/A10.png</v>
      </c>
      <c r="I1082">
        <v>23</v>
      </c>
      <c r="J1082">
        <v>216.19</v>
      </c>
      <c r="K1082">
        <v>300</v>
      </c>
      <c r="L1082" s="2">
        <v>44913</v>
      </c>
    </row>
    <row r="1083" spans="1:12" x14ac:dyDescent="0.25">
      <c r="A1083">
        <v>1082</v>
      </c>
      <c r="B1083" t="s">
        <v>21</v>
      </c>
      <c r="C1083" s="4">
        <v>18</v>
      </c>
      <c r="D1083" s="4" t="str">
        <f>VLOOKUP(JOYERIA_JPV[[#This Row],[ID_PRODUCTOS]],PRODUCTOS[#All],2,0)</f>
        <v>Anillos de Moda con Gemas Coloridas</v>
      </c>
      <c r="E10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083">
        <v>10007</v>
      </c>
      <c r="G1083" s="1" t="s">
        <v>53</v>
      </c>
      <c r="H1083" s="1" t="str">
        <f>VLOOKUP(JOYERIA_JPV[[#This Row],[ID_VENDEDOR]],FOTO_VENDEDOR[#All],3,0)</f>
        <v>https://dl.dropbox.com/s/jveyj0btov87izo/A38.png</v>
      </c>
      <c r="I1083">
        <v>22</v>
      </c>
      <c r="J1083">
        <v>1063.04</v>
      </c>
      <c r="K1083">
        <v>1500</v>
      </c>
      <c r="L1083" s="2">
        <v>44914</v>
      </c>
    </row>
    <row r="1084" spans="1:12" x14ac:dyDescent="0.25">
      <c r="A1084">
        <v>1083</v>
      </c>
      <c r="B1084" t="s">
        <v>8</v>
      </c>
      <c r="C1084" s="4">
        <v>19</v>
      </c>
      <c r="D1084" s="4" t="str">
        <f>VLOOKUP(JOYERIA_JPV[[#This Row],[ID_PRODUCTOS]],PRODUCTOS[#All],2,0)</f>
        <v>Collares de Perlas Naturales</v>
      </c>
      <c r="E1084" s="11" t="str">
        <f>VLOOKUP(JOYERIA_JPV[[#This Row],[ID_PRODUCTOS]],PRODUCTOS[#All],3,0)</f>
        <v>https://yanesmadrid.com/10619-large_default/collar-bolzano-perlas-plata-dorada.jpg</v>
      </c>
      <c r="F1084">
        <v>10008</v>
      </c>
      <c r="G1084" s="1" t="s">
        <v>73</v>
      </c>
      <c r="H1084" s="1" t="str">
        <f>VLOOKUP(JOYERIA_JPV[[#This Row],[ID_VENDEDOR]],FOTO_VENDEDOR[#All],3,0)</f>
        <v>https://dl.dropbox.com/s/z4geyw1u2psmm47/A16.png</v>
      </c>
      <c r="I1084">
        <v>18</v>
      </c>
      <c r="J1084">
        <v>757.81</v>
      </c>
      <c r="K1084">
        <v>950</v>
      </c>
      <c r="L1084" s="2">
        <v>44915</v>
      </c>
    </row>
    <row r="1085" spans="1:12" x14ac:dyDescent="0.25">
      <c r="A1085">
        <v>1084</v>
      </c>
      <c r="B1085" t="s">
        <v>18</v>
      </c>
      <c r="C1085" s="4">
        <v>20</v>
      </c>
      <c r="D1085" s="4" t="str">
        <f>VLOOKUP(JOYERIA_JPV[[#This Row],[ID_PRODUCTOS]],PRODUCTOS[#All],2,0)</f>
        <v>Cadenas de Oro con Colgantes Personalizados</v>
      </c>
      <c r="E1085" s="11" t="str">
        <f>VLOOKUP(JOYERIA_JPV[[#This Row],[ID_PRODUCTOS]],PRODUCTOS[#All],3,0)</f>
        <v>https://www.joyeriasanchez.com/50236-large_default/gargantilla-visalia-personalizada-oro-18k.jpg</v>
      </c>
      <c r="F1085">
        <v>10009</v>
      </c>
      <c r="G1085" s="1" t="s">
        <v>57</v>
      </c>
      <c r="H1085" s="1" t="str">
        <f>VLOOKUP(JOYERIA_JPV[[#This Row],[ID_VENDEDOR]],FOTO_VENDEDOR[#All],3,0)</f>
        <v>https://dl.dropbox.com/s/0jkab8w6ie0h91z/A42.png</v>
      </c>
      <c r="I1085">
        <v>18</v>
      </c>
      <c r="J1085">
        <v>211.41</v>
      </c>
      <c r="K1085">
        <v>300</v>
      </c>
      <c r="L1085" s="2">
        <v>44916</v>
      </c>
    </row>
    <row r="1086" spans="1:12" x14ac:dyDescent="0.25">
      <c r="A1086">
        <v>1085</v>
      </c>
      <c r="B1086" t="s">
        <v>7</v>
      </c>
      <c r="C1086" s="4">
        <v>1</v>
      </c>
      <c r="D1086" s="4" t="str">
        <f>VLOOKUP(JOYERIA_JPV[[#This Row],[ID_PRODUCTOS]],PRODUCTOS[#All],2,0)</f>
        <v>ANilloS de ORO 18k</v>
      </c>
      <c r="E1086" s="11" t="str">
        <f>VLOOKUP(JOYERIA_JPV[[#This Row],[ID_PRODUCTOS]],PRODUCTOS[#All],3,0)</f>
        <v>https://i.pinimg.com/originals/99/f6/cc/99f6cc0f226be0aa4d25ea9959e06099.png</v>
      </c>
      <c r="F1086">
        <v>10001</v>
      </c>
      <c r="G1086" s="1" t="s">
        <v>41</v>
      </c>
      <c r="H1086" s="1" t="str">
        <f>VLOOKUP(JOYERIA_JPV[[#This Row],[ID_VENDEDOR]],FOTO_VENDEDOR[#All],3,0)</f>
        <v>https://dl.dropbox.com/s/4bz1xriny7ro04g/A40.png</v>
      </c>
      <c r="I1086">
        <v>16</v>
      </c>
      <c r="J1086">
        <v>1483.61</v>
      </c>
      <c r="K1086">
        <v>2000</v>
      </c>
      <c r="L1086" s="2">
        <v>44917</v>
      </c>
    </row>
    <row r="1087" spans="1:12" x14ac:dyDescent="0.25">
      <c r="A1087">
        <v>1086</v>
      </c>
      <c r="B1087" t="s">
        <v>7</v>
      </c>
      <c r="C1087" s="4">
        <v>2</v>
      </c>
      <c r="D1087" s="4" t="str">
        <f>VLOOKUP(JOYERIA_JPV[[#This Row],[ID_PRODUCTOS]],PRODUCTOS[#All],2,0)</f>
        <v>aReTes de PLATA 925</v>
      </c>
      <c r="E1087" s="11" t="str">
        <f>VLOOKUP(JOYERIA_JPV[[#This Row],[ID_PRODUCTOS]],PRODUCTOS[#All],3,0)</f>
        <v>https://baroqoficial.com/cdn/shop/products/Aretesdeplata925.png?v=1643904073&amp;width=2048</v>
      </c>
      <c r="F1087">
        <v>10002</v>
      </c>
      <c r="G1087" s="1" t="s">
        <v>43</v>
      </c>
      <c r="H1087" s="1" t="str">
        <f>VLOOKUP(JOYERIA_JPV[[#This Row],[ID_VENDEDOR]],FOTO_VENDEDOR[#All],3,0)</f>
        <v>https://dl.dropbox.com/s/yxe96df3xrzoc4y/A44.png</v>
      </c>
      <c r="I1087">
        <v>23</v>
      </c>
      <c r="J1087">
        <v>1049.51</v>
      </c>
      <c r="K1087">
        <v>1300</v>
      </c>
      <c r="L1087" s="2">
        <v>44918</v>
      </c>
    </row>
    <row r="1088" spans="1:12" x14ac:dyDescent="0.25">
      <c r="A1088">
        <v>1087</v>
      </c>
      <c r="B1088" t="s">
        <v>21</v>
      </c>
      <c r="C1088" s="4">
        <v>3</v>
      </c>
      <c r="D1088" s="4" t="str">
        <f>VLOOKUP(JOYERIA_JPV[[#This Row],[ID_PRODUCTOS]],PRODUCTOS[#All],2,0)</f>
        <v>bRazaleteS de ORO BLANCO 14k</v>
      </c>
      <c r="E10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088">
        <v>10003</v>
      </c>
      <c r="G1088" s="1" t="s">
        <v>45</v>
      </c>
      <c r="H1088" s="1" t="str">
        <f>VLOOKUP(JOYERIA_JPV[[#This Row],[ID_VENDEDOR]],FOTO_VENDEDOR[#All],3,0)</f>
        <v>https://dl.dropboxusercontent.com/s/2lks10yyiurw2b0/A33.png</v>
      </c>
      <c r="I1088">
        <v>18</v>
      </c>
      <c r="J1088">
        <v>966.38</v>
      </c>
      <c r="K1088">
        <v>1200</v>
      </c>
      <c r="L1088" s="2">
        <v>44919</v>
      </c>
    </row>
    <row r="1089" spans="1:12" x14ac:dyDescent="0.25">
      <c r="A1089">
        <v>1088</v>
      </c>
      <c r="B1089" t="s">
        <v>11</v>
      </c>
      <c r="C1089" s="4">
        <v>4</v>
      </c>
      <c r="D1089" s="4" t="str">
        <f>VLOOKUP(JOYERIA_JPV[[#This Row],[ID_PRODUCTOS]],PRODUCTOS[#All],2,0)</f>
        <v>CoLLaRes de ORO AMARILLO 18k con DIAMANTES</v>
      </c>
      <c r="E1089" s="11" t="str">
        <f>VLOOKUP(JOYERIA_JPV[[#This Row],[ID_PRODUCTOS]],PRODUCTOS[#All],3,0)</f>
        <v>https://img.edenly.com/pt/40/precioso-secreto-n8__8047249_1.png</v>
      </c>
      <c r="F1089">
        <v>10004</v>
      </c>
      <c r="G1089" s="1" t="s">
        <v>47</v>
      </c>
      <c r="H1089" s="1" t="str">
        <f>VLOOKUP(JOYERIA_JPV[[#This Row],[ID_VENDEDOR]],FOTO_VENDEDOR[#All],3,0)</f>
        <v>https://dl.dropbox.com/s/zgx7g0h0mxubhao/A21.png</v>
      </c>
      <c r="I1089">
        <v>19</v>
      </c>
      <c r="J1089">
        <v>938.42</v>
      </c>
      <c r="K1089">
        <v>1100</v>
      </c>
      <c r="L1089" s="2">
        <v>44920</v>
      </c>
    </row>
    <row r="1090" spans="1:12" x14ac:dyDescent="0.25">
      <c r="A1090">
        <v>1089</v>
      </c>
      <c r="B1090" t="s">
        <v>24</v>
      </c>
      <c r="C1090" s="4">
        <v>5</v>
      </c>
      <c r="D1090" s="4" t="str">
        <f>VLOOKUP(JOYERIA_JPV[[#This Row],[ID_PRODUCTOS]],PRODUCTOS[#All],2,0)</f>
        <v>pUlseraS de PLATA RODIADA 925</v>
      </c>
      <c r="E10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090">
        <v>10005</v>
      </c>
      <c r="G1090" s="1" t="s">
        <v>49</v>
      </c>
      <c r="H1090" s="1" t="str">
        <f>VLOOKUP(JOYERIA_JPV[[#This Row],[ID_VENDEDOR]],FOTO_VENDEDOR[#All],3,0)</f>
        <v>https://dl.dropboxusercontent.com/s/id0gj57k6z3m73q/A34.png</v>
      </c>
      <c r="I1090">
        <v>14</v>
      </c>
      <c r="J1090">
        <v>1053.78</v>
      </c>
      <c r="K1090">
        <v>1500</v>
      </c>
      <c r="L1090" s="2">
        <v>44921</v>
      </c>
    </row>
    <row r="1091" spans="1:12" x14ac:dyDescent="0.25">
      <c r="A1091">
        <v>1090</v>
      </c>
      <c r="B1091" t="s">
        <v>21</v>
      </c>
      <c r="C1091" s="4">
        <v>6</v>
      </c>
      <c r="D1091" s="4" t="str">
        <f>VLOOKUP(JOYERIA_JPV[[#This Row],[ID_PRODUCTOS]],PRODUCTOS[#All],2,0)</f>
        <v>broches de PLATINO con PIEDRAS PRECIO$AS</v>
      </c>
      <c r="E10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091">
        <v>10006</v>
      </c>
      <c r="G1091" s="1" t="s">
        <v>51</v>
      </c>
      <c r="H1091" s="1" t="str">
        <f>VLOOKUP(JOYERIA_JPV[[#This Row],[ID_VENDEDOR]],FOTO_VENDEDOR[#All],3,0)</f>
        <v>https://dl.dropbox.com/s/1f9hzgblcmuen4a/A10.png</v>
      </c>
      <c r="I1091">
        <v>20</v>
      </c>
      <c r="J1091">
        <v>645.70000000000005</v>
      </c>
      <c r="K1091">
        <v>900</v>
      </c>
      <c r="L1091" s="2">
        <v>44922</v>
      </c>
    </row>
    <row r="1092" spans="1:12" x14ac:dyDescent="0.25">
      <c r="A1092">
        <v>1091</v>
      </c>
      <c r="B1092" t="s">
        <v>9</v>
      </c>
      <c r="C1092" s="4">
        <v>7</v>
      </c>
      <c r="D1092" s="4" t="str">
        <f>VLOOKUP(JOYERIA_JPV[[#This Row],[ID_PRODUCTOS]],PRODUCTOS[#All],2,0)</f>
        <v>caDEnas de ORO ROSA 10k</v>
      </c>
      <c r="E1092" s="11" t="str">
        <f>VLOOKUP(JOYERIA_JPV[[#This Row],[ID_PRODUCTOS]],PRODUCTOS[#All],3,0)</f>
        <v>https://russiangold.com/78813-large_default/amarillo-italiano-14k-585-oro-nuevo-figaro-cadena-solida-cc042y.jpg</v>
      </c>
      <c r="F1092">
        <v>10007</v>
      </c>
      <c r="G1092" s="1" t="s">
        <v>53</v>
      </c>
      <c r="H1092" s="1" t="str">
        <f>VLOOKUP(JOYERIA_JPV[[#This Row],[ID_VENDEDOR]],FOTO_VENDEDOR[#All],3,0)</f>
        <v>https://dl.dropbox.com/s/jveyj0btov87izo/A38.png</v>
      </c>
      <c r="I1092">
        <v>17</v>
      </c>
      <c r="J1092">
        <v>1063.04</v>
      </c>
      <c r="K1092">
        <v>1500</v>
      </c>
      <c r="L1092" s="2">
        <v>44923</v>
      </c>
    </row>
    <row r="1093" spans="1:12" x14ac:dyDescent="0.25">
      <c r="A1093">
        <v>1092</v>
      </c>
      <c r="B1093" t="s">
        <v>10</v>
      </c>
      <c r="C1093" s="4">
        <v>8</v>
      </c>
      <c r="D1093" s="4" t="str">
        <f>VLOOKUP(JOYERIA_JPV[[#This Row],[ID_PRODUCTOS]],PRODUCTOS[#All],2,0)</f>
        <v>TObilleRas de ORO AMARILLO 14k</v>
      </c>
      <c r="E1093" s="11" t="str">
        <f>VLOOKUP(JOYERIA_JPV[[#This Row],[ID_PRODUCTOS]],PRODUCTOS[#All],3,0)</f>
        <v>https://www.joseluisjoyerias.com/adm/files/FOTOS/PULSERA_ORO_JOSELUIS_718SPU24FK481A19_1.webp</v>
      </c>
      <c r="F1093">
        <v>10008</v>
      </c>
      <c r="G1093" s="1" t="s">
        <v>73</v>
      </c>
      <c r="H1093" s="1" t="str">
        <f>VLOOKUP(JOYERIA_JPV[[#This Row],[ID_VENDEDOR]],FOTO_VENDEDOR[#All],3,0)</f>
        <v>https://dl.dropbox.com/s/z4geyw1u2psmm47/A16.png</v>
      </c>
      <c r="I1093">
        <v>22</v>
      </c>
      <c r="J1093">
        <v>938.42</v>
      </c>
      <c r="K1093">
        <v>1100</v>
      </c>
      <c r="L1093" s="2">
        <v>44924</v>
      </c>
    </row>
    <row r="1094" spans="1:12" x14ac:dyDescent="0.25">
      <c r="A1094">
        <v>1093</v>
      </c>
      <c r="B1094" t="s">
        <v>6</v>
      </c>
      <c r="C1094" s="4">
        <v>9</v>
      </c>
      <c r="D1094" s="4" t="str">
        <f>VLOOKUP(JOYERIA_JPV[[#This Row],[ID_PRODUCTOS]],PRODUCTOS[#All],2,0)</f>
        <v>CHARms de PLATA 925 CON INICIALES</v>
      </c>
      <c r="E10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094">
        <v>10009</v>
      </c>
      <c r="G1094" s="1" t="s">
        <v>57</v>
      </c>
      <c r="H1094" s="1" t="str">
        <f>VLOOKUP(JOYERIA_JPV[[#This Row],[ID_VENDEDOR]],FOTO_VENDEDOR[#All],3,0)</f>
        <v>https://dl.dropbox.com/s/0jkab8w6ie0h91z/A42.png</v>
      </c>
      <c r="I1094">
        <v>15</v>
      </c>
      <c r="J1094">
        <v>836.75</v>
      </c>
      <c r="K1094">
        <v>1000</v>
      </c>
      <c r="L1094" s="2">
        <v>44925</v>
      </c>
    </row>
    <row r="1095" spans="1:12" x14ac:dyDescent="0.25">
      <c r="A1095">
        <v>1094</v>
      </c>
      <c r="B1095" t="s">
        <v>13</v>
      </c>
      <c r="C1095" s="4">
        <v>10</v>
      </c>
      <c r="D1095" s="4" t="str">
        <f>VLOOKUP(JOYERIA_JPV[[#This Row],[ID_PRODUCTOS]],PRODUCTOS[#All],2,0)</f>
        <v>meDalLoneS de ORO 18k CON FOTO</v>
      </c>
      <c r="E1095" s="11" t="str">
        <f>VLOOKUP(JOYERIA_JPV[[#This Row],[ID_PRODUCTOS]],PRODUCTOS[#All],3,0)</f>
        <v>https://russiangold.com/111274-product_zoom/colgante-de-oro-rosa-rojo-14k-585-carretera-de-medusa-griega-cpn053r.jpg</v>
      </c>
      <c r="F1095">
        <v>10001</v>
      </c>
      <c r="G1095" s="1" t="s">
        <v>41</v>
      </c>
      <c r="H1095" s="1" t="str">
        <f>VLOOKUP(JOYERIA_JPV[[#This Row],[ID_VENDEDOR]],FOTO_VENDEDOR[#All],3,0)</f>
        <v>https://dl.dropbox.com/s/4bz1xriny7ro04g/A40.png</v>
      </c>
      <c r="I1095">
        <v>18</v>
      </c>
      <c r="J1095">
        <v>966.38</v>
      </c>
      <c r="K1095">
        <v>1200</v>
      </c>
      <c r="L1095" s="2">
        <v>44926</v>
      </c>
    </row>
    <row r="1096" spans="1:12" x14ac:dyDescent="0.25">
      <c r="A1096">
        <v>1095</v>
      </c>
      <c r="B1096" t="s">
        <v>6</v>
      </c>
      <c r="C1096" s="4">
        <v>11</v>
      </c>
      <c r="D1096" s="4" t="str">
        <f>VLOOKUP(JOYERIA_JPV[[#This Row],[ID_PRODUCTOS]],PRODUCTOS[#All],2,0)</f>
        <v>Relojes de Oro Amarillo 18k</v>
      </c>
      <c r="E1096" s="11" t="str">
        <f>VLOOKUP(JOYERIA_JPV[[#This Row],[ID_PRODUCTOS]],PRODUCTOS[#All],3,0)</f>
        <v>https://zlotychlopak.pl/104676-large_default/amarillo-14k-585-oro-reloj-de-pulsera-para-senora-geneve-lw078ydglbw008y.jpg</v>
      </c>
      <c r="F1096">
        <v>10002</v>
      </c>
      <c r="G1096" s="1" t="s">
        <v>43</v>
      </c>
      <c r="H1096" s="1" t="str">
        <f>VLOOKUP(JOYERIA_JPV[[#This Row],[ID_VENDEDOR]],FOTO_VENDEDOR[#All],3,0)</f>
        <v>https://dl.dropbox.com/s/yxe96df3xrzoc4y/A44.png</v>
      </c>
      <c r="I1096">
        <v>23</v>
      </c>
      <c r="J1096">
        <v>638.27</v>
      </c>
      <c r="K1096">
        <v>800</v>
      </c>
      <c r="L1096" s="2">
        <v>44927</v>
      </c>
    </row>
    <row r="1097" spans="1:12" x14ac:dyDescent="0.25">
      <c r="A1097">
        <v>1096</v>
      </c>
      <c r="B1097" t="s">
        <v>18</v>
      </c>
      <c r="C1097" s="4">
        <v>12</v>
      </c>
      <c r="D1097" s="4" t="str">
        <f>VLOOKUP(JOYERIA_JPV[[#This Row],[ID_PRODUCTOS]],PRODUCTOS[#All],2,0)</f>
        <v>Cufflinks de Plata 925</v>
      </c>
      <c r="E1097" s="11" t="str">
        <f>VLOOKUP(JOYERIA_JPV[[#This Row],[ID_PRODUCTOS]],PRODUCTOS[#All],3,0)</f>
        <v>https://www.mesaregalos.mx/wp-content/uploads/2021/08/Cufflinks_20Pliage_20_20Sterling_20silver_06753810000001_STQP.png</v>
      </c>
      <c r="F1097">
        <v>10003</v>
      </c>
      <c r="G1097" s="1" t="s">
        <v>45</v>
      </c>
      <c r="H1097" s="1" t="str">
        <f>VLOOKUP(JOYERIA_JPV[[#This Row],[ID_VENDEDOR]],FOTO_VENDEDOR[#All],3,0)</f>
        <v>https://dl.dropboxusercontent.com/s/2lks10yyiurw2b0/A33.png</v>
      </c>
      <c r="I1097">
        <v>14</v>
      </c>
      <c r="J1097">
        <v>1265.2</v>
      </c>
      <c r="K1097">
        <v>1800</v>
      </c>
      <c r="L1097" s="2">
        <v>44928</v>
      </c>
    </row>
    <row r="1098" spans="1:12" x14ac:dyDescent="0.25">
      <c r="A1098">
        <v>1097</v>
      </c>
      <c r="B1098" t="s">
        <v>5</v>
      </c>
      <c r="C1098" s="4">
        <v>13</v>
      </c>
      <c r="D1098" s="4" t="str">
        <f>VLOOKUP(JOYERIA_JPV[[#This Row],[ID_PRODUCTOS]],PRODUCTOS[#All],2,0)</f>
        <v>Pendientes de Diamantes en Oro Blanco 14k</v>
      </c>
      <c r="E1098" s="11" t="str">
        <f>VLOOKUP(JOYERIA_JPV[[#This Row],[ID_PRODUCTOS]],PRODUCTOS[#All],3,0)</f>
        <v>https://i.pinimg.com/originals/ef/2f/1e/ef2f1e78cb0658f1626038cefbdca0f7.png</v>
      </c>
      <c r="F1098">
        <v>10004</v>
      </c>
      <c r="G1098" s="1" t="s">
        <v>47</v>
      </c>
      <c r="H1098" s="1" t="str">
        <f>VLOOKUP(JOYERIA_JPV[[#This Row],[ID_VENDEDOR]],FOTO_VENDEDOR[#All],3,0)</f>
        <v>https://dl.dropbox.com/s/zgx7g0h0mxubhao/A21.png</v>
      </c>
      <c r="I1098">
        <v>13</v>
      </c>
      <c r="J1098">
        <v>352.49</v>
      </c>
      <c r="K1098">
        <v>500</v>
      </c>
      <c r="L1098" s="2">
        <v>44929</v>
      </c>
    </row>
    <row r="1099" spans="1:12" x14ac:dyDescent="0.25">
      <c r="A1099">
        <v>1098</v>
      </c>
      <c r="B1099" t="s">
        <v>18</v>
      </c>
      <c r="C1099" s="4">
        <v>14</v>
      </c>
      <c r="D1099" s="4" t="str">
        <f>VLOOKUP(JOYERIA_JPV[[#This Row],[ID_PRODUCTOS]],PRODUCTOS[#All],2,0)</f>
        <v>Anillos de Compromiso con Diamante</v>
      </c>
      <c r="E1099" s="11" t="str">
        <f>VLOOKUP(JOYERIA_JPV[[#This Row],[ID_PRODUCTOS]],PRODUCTOS[#All],3,0)</f>
        <v>https://www.elrubi.es/wp-content/uploads/2019/03/Anillo-de-compromiso-con-piedra-diamante-1.png</v>
      </c>
      <c r="F1099">
        <v>10005</v>
      </c>
      <c r="G1099" s="1" t="s">
        <v>49</v>
      </c>
      <c r="H1099" s="1" t="str">
        <f>VLOOKUP(JOYERIA_JPV[[#This Row],[ID_VENDEDOR]],FOTO_VENDEDOR[#All],3,0)</f>
        <v>https://dl.dropboxusercontent.com/s/id0gj57k6z3m73q/A34.png</v>
      </c>
      <c r="I1099">
        <v>15</v>
      </c>
      <c r="J1099">
        <v>938.42</v>
      </c>
      <c r="K1099">
        <v>1100</v>
      </c>
      <c r="L1099" s="2">
        <v>44930</v>
      </c>
    </row>
    <row r="1100" spans="1:12" x14ac:dyDescent="0.25">
      <c r="A1100">
        <v>1099</v>
      </c>
      <c r="B1100" t="s">
        <v>10</v>
      </c>
      <c r="C1100" s="4">
        <v>15</v>
      </c>
      <c r="D1100" s="4" t="str">
        <f>VLOOKUP(JOYERIA_JPV[[#This Row],[ID_PRODUCTOS]],PRODUCTOS[#All],2,0)</f>
        <v>Brazaletes de Cuero con Detalles en Plata</v>
      </c>
      <c r="E1100" s="11" t="str">
        <f>VLOOKUP(JOYERIA_JPV[[#This Row],[ID_PRODUCTOS]],PRODUCTOS[#All],3,0)</f>
        <v>https://global.zancangioielli.com/11031-large_default/pulsera-zancan-de-plata-y-piel-con-pluma.jpg</v>
      </c>
      <c r="F1100">
        <v>10006</v>
      </c>
      <c r="G1100" s="1" t="s">
        <v>51</v>
      </c>
      <c r="H1100" s="1" t="str">
        <f>VLOOKUP(JOYERIA_JPV[[#This Row],[ID_VENDEDOR]],FOTO_VENDEDOR[#All],3,0)</f>
        <v>https://dl.dropbox.com/s/1f9hzgblcmuen4a/A10.png</v>
      </c>
      <c r="I1100">
        <v>23</v>
      </c>
      <c r="J1100">
        <v>572.95000000000005</v>
      </c>
      <c r="K1100">
        <v>800</v>
      </c>
      <c r="L1100" s="2">
        <v>44931</v>
      </c>
    </row>
    <row r="1101" spans="1:12" x14ac:dyDescent="0.25">
      <c r="A1101">
        <v>1100</v>
      </c>
      <c r="B1101" t="s">
        <v>12</v>
      </c>
      <c r="C1101" s="4">
        <v>16</v>
      </c>
      <c r="D1101" s="4" t="str">
        <f>VLOOKUP(JOYERIA_JPV[[#This Row],[ID_PRODUCTOS]],PRODUCTOS[#All],2,0)</f>
        <v>Relojes de Plata con Correa de Cuero</v>
      </c>
      <c r="E1101" s="11" t="str">
        <f>VLOOKUP(JOYERIA_JPV[[#This Row],[ID_PRODUCTOS]],PRODUCTOS[#All],3,0)</f>
        <v>https://festina.cl/22062-large_default/timeless-chronograph-f16760-7-con-esfera-azul.jpg</v>
      </c>
      <c r="F1101">
        <v>10007</v>
      </c>
      <c r="G1101" s="1" t="s">
        <v>53</v>
      </c>
      <c r="H1101" s="1" t="str">
        <f>VLOOKUP(JOYERIA_JPV[[#This Row],[ID_VENDEDOR]],FOTO_VENDEDOR[#All],3,0)</f>
        <v>https://dl.dropbox.com/s/jveyj0btov87izo/A38.png</v>
      </c>
      <c r="I1101">
        <v>20</v>
      </c>
      <c r="J1101">
        <v>1667.47</v>
      </c>
      <c r="K1101">
        <v>2200</v>
      </c>
      <c r="L1101" s="2">
        <v>44932</v>
      </c>
    </row>
    <row r="1102" spans="1:12" x14ac:dyDescent="0.25">
      <c r="A1102">
        <v>1101</v>
      </c>
      <c r="B1102" t="s">
        <v>28</v>
      </c>
      <c r="C1102" s="4">
        <v>17</v>
      </c>
      <c r="D1102" s="4" t="str">
        <f>VLOOKUP(JOYERIA_JPV[[#This Row],[ID_PRODUCTOS]],PRODUCTOS[#All],2,0)</f>
        <v>Broches de Oro con Piedras Preciosas</v>
      </c>
      <c r="E11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102">
        <v>10008</v>
      </c>
      <c r="G1102" s="1" t="s">
        <v>73</v>
      </c>
      <c r="H1102" s="1" t="str">
        <f>VLOOKUP(JOYERIA_JPV[[#This Row],[ID_VENDEDOR]],FOTO_VENDEDOR[#All],3,0)</f>
        <v>https://dl.dropbox.com/s/z4geyw1u2psmm47/A16.png</v>
      </c>
      <c r="I1102">
        <v>22</v>
      </c>
      <c r="J1102">
        <v>216.19</v>
      </c>
      <c r="K1102">
        <v>300</v>
      </c>
      <c r="L1102" s="2">
        <v>44933</v>
      </c>
    </row>
    <row r="1103" spans="1:12" x14ac:dyDescent="0.25">
      <c r="A1103">
        <v>1102</v>
      </c>
      <c r="B1103" t="s">
        <v>7</v>
      </c>
      <c r="C1103" s="4">
        <v>18</v>
      </c>
      <c r="D1103" s="4" t="str">
        <f>VLOOKUP(JOYERIA_JPV[[#This Row],[ID_PRODUCTOS]],PRODUCTOS[#All],2,0)</f>
        <v>Anillos de Moda con Gemas Coloridas</v>
      </c>
      <c r="E11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103">
        <v>10009</v>
      </c>
      <c r="G1103" s="1" t="s">
        <v>57</v>
      </c>
      <c r="H1103" s="1" t="str">
        <f>VLOOKUP(JOYERIA_JPV[[#This Row],[ID_VENDEDOR]],FOTO_VENDEDOR[#All],3,0)</f>
        <v>https://dl.dropbox.com/s/0jkab8w6ie0h91z/A42.png</v>
      </c>
      <c r="I1103">
        <v>17</v>
      </c>
      <c r="J1103">
        <v>1063.04</v>
      </c>
      <c r="K1103">
        <v>1500</v>
      </c>
      <c r="L1103" s="2">
        <v>44934</v>
      </c>
    </row>
    <row r="1104" spans="1:12" x14ac:dyDescent="0.25">
      <c r="A1104">
        <v>1103</v>
      </c>
      <c r="B1104" t="s">
        <v>9</v>
      </c>
      <c r="C1104" s="4">
        <v>19</v>
      </c>
      <c r="D1104" s="4" t="str">
        <f>VLOOKUP(JOYERIA_JPV[[#This Row],[ID_PRODUCTOS]],PRODUCTOS[#All],2,0)</f>
        <v>Collares de Perlas Naturales</v>
      </c>
      <c r="E1104" s="11" t="str">
        <f>VLOOKUP(JOYERIA_JPV[[#This Row],[ID_PRODUCTOS]],PRODUCTOS[#All],3,0)</f>
        <v>https://yanesmadrid.com/10619-large_default/collar-bolzano-perlas-plata-dorada.jpg</v>
      </c>
      <c r="F1104">
        <v>10001</v>
      </c>
      <c r="G1104" s="1" t="s">
        <v>41</v>
      </c>
      <c r="H1104" s="1" t="str">
        <f>VLOOKUP(JOYERIA_JPV[[#This Row],[ID_VENDEDOR]],FOTO_VENDEDOR[#All],3,0)</f>
        <v>https://dl.dropbox.com/s/4bz1xriny7ro04g/A40.png</v>
      </c>
      <c r="I1104">
        <v>25</v>
      </c>
      <c r="J1104">
        <v>757.81</v>
      </c>
      <c r="K1104">
        <v>950</v>
      </c>
      <c r="L1104" s="2">
        <v>44935</v>
      </c>
    </row>
    <row r="1105" spans="1:12" x14ac:dyDescent="0.25">
      <c r="A1105">
        <v>1104</v>
      </c>
      <c r="B1105" t="s">
        <v>9</v>
      </c>
      <c r="C1105" s="4">
        <v>20</v>
      </c>
      <c r="D1105" s="4" t="str">
        <f>VLOOKUP(JOYERIA_JPV[[#This Row],[ID_PRODUCTOS]],PRODUCTOS[#All],2,0)</f>
        <v>Cadenas de Oro con Colgantes Personalizados</v>
      </c>
      <c r="E1105" s="11" t="str">
        <f>VLOOKUP(JOYERIA_JPV[[#This Row],[ID_PRODUCTOS]],PRODUCTOS[#All],3,0)</f>
        <v>https://www.joyeriasanchez.com/50236-large_default/gargantilla-visalia-personalizada-oro-18k.jpg</v>
      </c>
      <c r="F1105">
        <v>10002</v>
      </c>
      <c r="G1105" s="1" t="s">
        <v>43</v>
      </c>
      <c r="H1105" s="1" t="str">
        <f>VLOOKUP(JOYERIA_JPV[[#This Row],[ID_VENDEDOR]],FOTO_VENDEDOR[#All],3,0)</f>
        <v>https://dl.dropbox.com/s/yxe96df3xrzoc4y/A44.png</v>
      </c>
      <c r="I1105">
        <v>17</v>
      </c>
      <c r="J1105">
        <v>211.41</v>
      </c>
      <c r="K1105">
        <v>300</v>
      </c>
      <c r="L1105" s="2">
        <v>44936</v>
      </c>
    </row>
    <row r="1106" spans="1:12" x14ac:dyDescent="0.25">
      <c r="A1106">
        <v>1105</v>
      </c>
      <c r="B1106" t="s">
        <v>9</v>
      </c>
      <c r="C1106" s="4">
        <v>1</v>
      </c>
      <c r="D1106" s="4" t="str">
        <f>VLOOKUP(JOYERIA_JPV[[#This Row],[ID_PRODUCTOS]],PRODUCTOS[#All],2,0)</f>
        <v>ANilloS de ORO 18k</v>
      </c>
      <c r="E1106" s="11" t="str">
        <f>VLOOKUP(JOYERIA_JPV[[#This Row],[ID_PRODUCTOS]],PRODUCTOS[#All],3,0)</f>
        <v>https://i.pinimg.com/originals/99/f6/cc/99f6cc0f226be0aa4d25ea9959e06099.png</v>
      </c>
      <c r="F1106">
        <v>10003</v>
      </c>
      <c r="G1106" s="1" t="s">
        <v>45</v>
      </c>
      <c r="H1106" s="1" t="str">
        <f>VLOOKUP(JOYERIA_JPV[[#This Row],[ID_VENDEDOR]],FOTO_VENDEDOR[#All],3,0)</f>
        <v>https://dl.dropboxusercontent.com/s/2lks10yyiurw2b0/A33.png</v>
      </c>
      <c r="I1106">
        <v>18</v>
      </c>
      <c r="J1106">
        <v>1483.61</v>
      </c>
      <c r="K1106">
        <v>2000</v>
      </c>
      <c r="L1106" s="2">
        <v>44937</v>
      </c>
    </row>
    <row r="1107" spans="1:12" x14ac:dyDescent="0.25">
      <c r="A1107">
        <v>1106</v>
      </c>
      <c r="B1107" t="s">
        <v>26</v>
      </c>
      <c r="C1107" s="4">
        <v>2</v>
      </c>
      <c r="D1107" s="4" t="str">
        <f>VLOOKUP(JOYERIA_JPV[[#This Row],[ID_PRODUCTOS]],PRODUCTOS[#All],2,0)</f>
        <v>aReTes de PLATA 925</v>
      </c>
      <c r="E1107" s="11" t="str">
        <f>VLOOKUP(JOYERIA_JPV[[#This Row],[ID_PRODUCTOS]],PRODUCTOS[#All],3,0)</f>
        <v>https://baroqoficial.com/cdn/shop/products/Aretesdeplata925.png?v=1643904073&amp;width=2048</v>
      </c>
      <c r="F1107">
        <v>10004</v>
      </c>
      <c r="G1107" s="1" t="s">
        <v>47</v>
      </c>
      <c r="H1107" s="1" t="str">
        <f>VLOOKUP(JOYERIA_JPV[[#This Row],[ID_VENDEDOR]],FOTO_VENDEDOR[#All],3,0)</f>
        <v>https://dl.dropbox.com/s/zgx7g0h0mxubhao/A21.png</v>
      </c>
      <c r="I1107">
        <v>20</v>
      </c>
      <c r="J1107">
        <v>1049.51</v>
      </c>
      <c r="K1107">
        <v>1300</v>
      </c>
      <c r="L1107" s="2">
        <v>44938</v>
      </c>
    </row>
    <row r="1108" spans="1:12" x14ac:dyDescent="0.25">
      <c r="A1108">
        <v>1107</v>
      </c>
      <c r="B1108" t="s">
        <v>18</v>
      </c>
      <c r="C1108" s="4">
        <v>3</v>
      </c>
      <c r="D1108" s="4" t="str">
        <f>VLOOKUP(JOYERIA_JPV[[#This Row],[ID_PRODUCTOS]],PRODUCTOS[#All],2,0)</f>
        <v>bRazaleteS de ORO BLANCO 14k</v>
      </c>
      <c r="E11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108">
        <v>10005</v>
      </c>
      <c r="G1108" s="1" t="s">
        <v>49</v>
      </c>
      <c r="H1108" s="1" t="str">
        <f>VLOOKUP(JOYERIA_JPV[[#This Row],[ID_VENDEDOR]],FOTO_VENDEDOR[#All],3,0)</f>
        <v>https://dl.dropboxusercontent.com/s/id0gj57k6z3m73q/A34.png</v>
      </c>
      <c r="I1108">
        <v>16</v>
      </c>
      <c r="J1108">
        <v>966.38</v>
      </c>
      <c r="K1108">
        <v>1200</v>
      </c>
      <c r="L1108" s="2">
        <v>44939</v>
      </c>
    </row>
    <row r="1109" spans="1:12" x14ac:dyDescent="0.25">
      <c r="A1109">
        <v>1108</v>
      </c>
      <c r="B1109" t="s">
        <v>28</v>
      </c>
      <c r="C1109" s="4">
        <v>4</v>
      </c>
      <c r="D1109" s="4" t="str">
        <f>VLOOKUP(JOYERIA_JPV[[#This Row],[ID_PRODUCTOS]],PRODUCTOS[#All],2,0)</f>
        <v>CoLLaRes de ORO AMARILLO 18k con DIAMANTES</v>
      </c>
      <c r="E1109" s="11" t="str">
        <f>VLOOKUP(JOYERIA_JPV[[#This Row],[ID_PRODUCTOS]],PRODUCTOS[#All],3,0)</f>
        <v>https://img.edenly.com/pt/40/precioso-secreto-n8__8047249_1.png</v>
      </c>
      <c r="F1109">
        <v>10006</v>
      </c>
      <c r="G1109" s="1" t="s">
        <v>51</v>
      </c>
      <c r="H1109" s="1" t="str">
        <f>VLOOKUP(JOYERIA_JPV[[#This Row],[ID_VENDEDOR]],FOTO_VENDEDOR[#All],3,0)</f>
        <v>https://dl.dropbox.com/s/1f9hzgblcmuen4a/A10.png</v>
      </c>
      <c r="I1109">
        <v>12</v>
      </c>
      <c r="J1109">
        <v>938.42</v>
      </c>
      <c r="K1109">
        <v>1100</v>
      </c>
      <c r="L1109" s="2">
        <v>44940</v>
      </c>
    </row>
    <row r="1110" spans="1:12" x14ac:dyDescent="0.25">
      <c r="A1110">
        <v>1109</v>
      </c>
      <c r="B1110" t="s">
        <v>22</v>
      </c>
      <c r="C1110" s="4">
        <v>5</v>
      </c>
      <c r="D1110" s="4" t="str">
        <f>VLOOKUP(JOYERIA_JPV[[#This Row],[ID_PRODUCTOS]],PRODUCTOS[#All],2,0)</f>
        <v>pUlseraS de PLATA RODIADA 925</v>
      </c>
      <c r="E11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110">
        <v>10007</v>
      </c>
      <c r="G1110" s="1" t="s">
        <v>53</v>
      </c>
      <c r="H1110" s="1" t="str">
        <f>VLOOKUP(JOYERIA_JPV[[#This Row],[ID_VENDEDOR]],FOTO_VENDEDOR[#All],3,0)</f>
        <v>https://dl.dropbox.com/s/jveyj0btov87izo/A38.png</v>
      </c>
      <c r="I1110">
        <v>18</v>
      </c>
      <c r="J1110">
        <v>1053.78</v>
      </c>
      <c r="K1110">
        <v>1500</v>
      </c>
      <c r="L1110" s="2">
        <v>44941</v>
      </c>
    </row>
    <row r="1111" spans="1:12" x14ac:dyDescent="0.25">
      <c r="A1111">
        <v>1110</v>
      </c>
      <c r="B1111" t="s">
        <v>15</v>
      </c>
      <c r="C1111" s="4">
        <v>6</v>
      </c>
      <c r="D1111" s="4" t="str">
        <f>VLOOKUP(JOYERIA_JPV[[#This Row],[ID_PRODUCTOS]],PRODUCTOS[#All],2,0)</f>
        <v>broches de PLATINO con PIEDRAS PRECIO$AS</v>
      </c>
      <c r="E11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111">
        <v>10008</v>
      </c>
      <c r="G1111" s="1" t="s">
        <v>73</v>
      </c>
      <c r="H1111" s="1" t="str">
        <f>VLOOKUP(JOYERIA_JPV[[#This Row],[ID_VENDEDOR]],FOTO_VENDEDOR[#All],3,0)</f>
        <v>https://dl.dropbox.com/s/z4geyw1u2psmm47/A16.png</v>
      </c>
      <c r="I1111">
        <v>17</v>
      </c>
      <c r="J1111">
        <v>645.70000000000005</v>
      </c>
      <c r="K1111">
        <v>900</v>
      </c>
      <c r="L1111" s="2">
        <v>44942</v>
      </c>
    </row>
    <row r="1112" spans="1:12" x14ac:dyDescent="0.25">
      <c r="A1112">
        <v>1111</v>
      </c>
      <c r="B1112" t="s">
        <v>6</v>
      </c>
      <c r="C1112" s="4">
        <v>7</v>
      </c>
      <c r="D1112" s="4" t="str">
        <f>VLOOKUP(JOYERIA_JPV[[#This Row],[ID_PRODUCTOS]],PRODUCTOS[#All],2,0)</f>
        <v>caDEnas de ORO ROSA 10k</v>
      </c>
      <c r="E1112" s="11" t="str">
        <f>VLOOKUP(JOYERIA_JPV[[#This Row],[ID_PRODUCTOS]],PRODUCTOS[#All],3,0)</f>
        <v>https://russiangold.com/78813-large_default/amarillo-italiano-14k-585-oro-nuevo-figaro-cadena-solida-cc042y.jpg</v>
      </c>
      <c r="F1112">
        <v>10009</v>
      </c>
      <c r="G1112" s="1" t="s">
        <v>57</v>
      </c>
      <c r="H1112" s="1" t="str">
        <f>VLOOKUP(JOYERIA_JPV[[#This Row],[ID_VENDEDOR]],FOTO_VENDEDOR[#All],3,0)</f>
        <v>https://dl.dropbox.com/s/0jkab8w6ie0h91z/A42.png</v>
      </c>
      <c r="I1112">
        <v>14</v>
      </c>
      <c r="J1112">
        <v>1063.04</v>
      </c>
      <c r="K1112">
        <v>1500</v>
      </c>
      <c r="L1112" s="2">
        <v>44943</v>
      </c>
    </row>
    <row r="1113" spans="1:12" x14ac:dyDescent="0.25">
      <c r="A1113">
        <v>1112</v>
      </c>
      <c r="B1113" t="s">
        <v>25</v>
      </c>
      <c r="C1113" s="4">
        <v>8</v>
      </c>
      <c r="D1113" s="4" t="str">
        <f>VLOOKUP(JOYERIA_JPV[[#This Row],[ID_PRODUCTOS]],PRODUCTOS[#All],2,0)</f>
        <v>TObilleRas de ORO AMARILLO 14k</v>
      </c>
      <c r="E1113" s="11" t="str">
        <f>VLOOKUP(JOYERIA_JPV[[#This Row],[ID_PRODUCTOS]],PRODUCTOS[#All],3,0)</f>
        <v>https://www.joseluisjoyerias.com/adm/files/FOTOS/PULSERA_ORO_JOSELUIS_718SPU24FK481A19_1.webp</v>
      </c>
      <c r="F1113">
        <v>10001</v>
      </c>
      <c r="G1113" s="1" t="s">
        <v>41</v>
      </c>
      <c r="H1113" s="1" t="str">
        <f>VLOOKUP(JOYERIA_JPV[[#This Row],[ID_VENDEDOR]],FOTO_VENDEDOR[#All],3,0)</f>
        <v>https://dl.dropbox.com/s/4bz1xriny7ro04g/A40.png</v>
      </c>
      <c r="I1113">
        <v>25</v>
      </c>
      <c r="J1113">
        <v>938.42</v>
      </c>
      <c r="K1113">
        <v>1100</v>
      </c>
      <c r="L1113" s="2">
        <v>44944</v>
      </c>
    </row>
    <row r="1114" spans="1:12" x14ac:dyDescent="0.25">
      <c r="A1114">
        <v>1113</v>
      </c>
      <c r="B1114" t="s">
        <v>20</v>
      </c>
      <c r="C1114" s="4">
        <v>9</v>
      </c>
      <c r="D1114" s="4" t="str">
        <f>VLOOKUP(JOYERIA_JPV[[#This Row],[ID_PRODUCTOS]],PRODUCTOS[#All],2,0)</f>
        <v>CHARms de PLATA 925 CON INICIALES</v>
      </c>
      <c r="E11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114">
        <v>10002</v>
      </c>
      <c r="G1114" s="1" t="s">
        <v>43</v>
      </c>
      <c r="H1114" s="1" t="str">
        <f>VLOOKUP(JOYERIA_JPV[[#This Row],[ID_VENDEDOR]],FOTO_VENDEDOR[#All],3,0)</f>
        <v>https://dl.dropbox.com/s/yxe96df3xrzoc4y/A44.png</v>
      </c>
      <c r="I1114">
        <v>20</v>
      </c>
      <c r="J1114">
        <v>836.75</v>
      </c>
      <c r="K1114">
        <v>1000</v>
      </c>
      <c r="L1114" s="2">
        <v>44945</v>
      </c>
    </row>
    <row r="1115" spans="1:12" x14ac:dyDescent="0.25">
      <c r="A1115">
        <v>1114</v>
      </c>
      <c r="B1115" t="s">
        <v>27</v>
      </c>
      <c r="C1115" s="4">
        <v>10</v>
      </c>
      <c r="D1115" s="4" t="str">
        <f>VLOOKUP(JOYERIA_JPV[[#This Row],[ID_PRODUCTOS]],PRODUCTOS[#All],2,0)</f>
        <v>meDalLoneS de ORO 18k CON FOTO</v>
      </c>
      <c r="E1115" s="11" t="str">
        <f>VLOOKUP(JOYERIA_JPV[[#This Row],[ID_PRODUCTOS]],PRODUCTOS[#All],3,0)</f>
        <v>https://russiangold.com/111274-product_zoom/colgante-de-oro-rosa-rojo-14k-585-carretera-de-medusa-griega-cpn053r.jpg</v>
      </c>
      <c r="F1115">
        <v>10003</v>
      </c>
      <c r="G1115" s="1" t="s">
        <v>45</v>
      </c>
      <c r="H1115" s="1" t="str">
        <f>VLOOKUP(JOYERIA_JPV[[#This Row],[ID_VENDEDOR]],FOTO_VENDEDOR[#All],3,0)</f>
        <v>https://dl.dropboxusercontent.com/s/2lks10yyiurw2b0/A33.png</v>
      </c>
      <c r="I1115">
        <v>23</v>
      </c>
      <c r="J1115">
        <v>966.38</v>
      </c>
      <c r="K1115">
        <v>1200</v>
      </c>
      <c r="L1115" s="2">
        <v>44946</v>
      </c>
    </row>
    <row r="1116" spans="1:12" x14ac:dyDescent="0.25">
      <c r="A1116">
        <v>1115</v>
      </c>
      <c r="B1116" t="s">
        <v>22</v>
      </c>
      <c r="C1116" s="4">
        <v>11</v>
      </c>
      <c r="D1116" s="4" t="str">
        <f>VLOOKUP(JOYERIA_JPV[[#This Row],[ID_PRODUCTOS]],PRODUCTOS[#All],2,0)</f>
        <v>Relojes de Oro Amarillo 18k</v>
      </c>
      <c r="E1116" s="11" t="str">
        <f>VLOOKUP(JOYERIA_JPV[[#This Row],[ID_PRODUCTOS]],PRODUCTOS[#All],3,0)</f>
        <v>https://zlotychlopak.pl/104676-large_default/amarillo-14k-585-oro-reloj-de-pulsera-para-senora-geneve-lw078ydglbw008y.jpg</v>
      </c>
      <c r="F1116">
        <v>10004</v>
      </c>
      <c r="G1116" s="1" t="s">
        <v>47</v>
      </c>
      <c r="H1116" s="1" t="str">
        <f>VLOOKUP(JOYERIA_JPV[[#This Row],[ID_VENDEDOR]],FOTO_VENDEDOR[#All],3,0)</f>
        <v>https://dl.dropbox.com/s/zgx7g0h0mxubhao/A21.png</v>
      </c>
      <c r="I1116">
        <v>24</v>
      </c>
      <c r="J1116">
        <v>638.27</v>
      </c>
      <c r="K1116">
        <v>800</v>
      </c>
      <c r="L1116" s="2">
        <v>44947</v>
      </c>
    </row>
    <row r="1117" spans="1:12" x14ac:dyDescent="0.25">
      <c r="A1117">
        <v>1116</v>
      </c>
      <c r="B1117" t="s">
        <v>14</v>
      </c>
      <c r="C1117" s="4">
        <v>12</v>
      </c>
      <c r="D1117" s="4" t="str">
        <f>VLOOKUP(JOYERIA_JPV[[#This Row],[ID_PRODUCTOS]],PRODUCTOS[#All],2,0)</f>
        <v>Cufflinks de Plata 925</v>
      </c>
      <c r="E1117" s="11" t="str">
        <f>VLOOKUP(JOYERIA_JPV[[#This Row],[ID_PRODUCTOS]],PRODUCTOS[#All],3,0)</f>
        <v>https://www.mesaregalos.mx/wp-content/uploads/2021/08/Cufflinks_20Pliage_20_20Sterling_20silver_06753810000001_STQP.png</v>
      </c>
      <c r="F1117">
        <v>10005</v>
      </c>
      <c r="G1117" s="1" t="s">
        <v>49</v>
      </c>
      <c r="H1117" s="1" t="str">
        <f>VLOOKUP(JOYERIA_JPV[[#This Row],[ID_VENDEDOR]],FOTO_VENDEDOR[#All],3,0)</f>
        <v>https://dl.dropboxusercontent.com/s/id0gj57k6z3m73q/A34.png</v>
      </c>
      <c r="I1117">
        <v>21</v>
      </c>
      <c r="J1117">
        <v>1265.2</v>
      </c>
      <c r="K1117">
        <v>1800</v>
      </c>
      <c r="L1117" s="2">
        <v>44948</v>
      </c>
    </row>
    <row r="1118" spans="1:12" x14ac:dyDescent="0.25">
      <c r="A1118">
        <v>1117</v>
      </c>
      <c r="B1118" t="s">
        <v>7</v>
      </c>
      <c r="C1118" s="4">
        <v>13</v>
      </c>
      <c r="D1118" s="4" t="str">
        <f>VLOOKUP(JOYERIA_JPV[[#This Row],[ID_PRODUCTOS]],PRODUCTOS[#All],2,0)</f>
        <v>Pendientes de Diamantes en Oro Blanco 14k</v>
      </c>
      <c r="E1118" s="11" t="str">
        <f>VLOOKUP(JOYERIA_JPV[[#This Row],[ID_PRODUCTOS]],PRODUCTOS[#All],3,0)</f>
        <v>https://i.pinimg.com/originals/ef/2f/1e/ef2f1e78cb0658f1626038cefbdca0f7.png</v>
      </c>
      <c r="F1118">
        <v>10006</v>
      </c>
      <c r="G1118" s="1" t="s">
        <v>51</v>
      </c>
      <c r="H1118" s="1" t="str">
        <f>VLOOKUP(JOYERIA_JPV[[#This Row],[ID_VENDEDOR]],FOTO_VENDEDOR[#All],3,0)</f>
        <v>https://dl.dropbox.com/s/1f9hzgblcmuen4a/A10.png</v>
      </c>
      <c r="I1118">
        <v>16</v>
      </c>
      <c r="J1118">
        <v>352.49</v>
      </c>
      <c r="K1118">
        <v>500</v>
      </c>
      <c r="L1118" s="2">
        <v>44949</v>
      </c>
    </row>
    <row r="1119" spans="1:12" x14ac:dyDescent="0.25">
      <c r="A1119">
        <v>1118</v>
      </c>
      <c r="B1119" t="s">
        <v>8</v>
      </c>
      <c r="C1119" s="4">
        <v>14</v>
      </c>
      <c r="D1119" s="4" t="str">
        <f>VLOOKUP(JOYERIA_JPV[[#This Row],[ID_PRODUCTOS]],PRODUCTOS[#All],2,0)</f>
        <v>Anillos de Compromiso con Diamante</v>
      </c>
      <c r="E1119" s="11" t="str">
        <f>VLOOKUP(JOYERIA_JPV[[#This Row],[ID_PRODUCTOS]],PRODUCTOS[#All],3,0)</f>
        <v>https://www.elrubi.es/wp-content/uploads/2019/03/Anillo-de-compromiso-con-piedra-diamante-1.png</v>
      </c>
      <c r="F1119">
        <v>10007</v>
      </c>
      <c r="G1119" s="1" t="s">
        <v>53</v>
      </c>
      <c r="H1119" s="1" t="str">
        <f>VLOOKUP(JOYERIA_JPV[[#This Row],[ID_VENDEDOR]],FOTO_VENDEDOR[#All],3,0)</f>
        <v>https://dl.dropbox.com/s/jveyj0btov87izo/A38.png</v>
      </c>
      <c r="I1119">
        <v>14</v>
      </c>
      <c r="J1119">
        <v>938.42</v>
      </c>
      <c r="K1119">
        <v>1100</v>
      </c>
      <c r="L1119" s="2">
        <v>44950</v>
      </c>
    </row>
    <row r="1120" spans="1:12" x14ac:dyDescent="0.25">
      <c r="A1120">
        <v>1119</v>
      </c>
      <c r="B1120" t="s">
        <v>24</v>
      </c>
      <c r="C1120" s="4">
        <v>15</v>
      </c>
      <c r="D1120" s="4" t="str">
        <f>VLOOKUP(JOYERIA_JPV[[#This Row],[ID_PRODUCTOS]],PRODUCTOS[#All],2,0)</f>
        <v>Brazaletes de Cuero con Detalles en Plata</v>
      </c>
      <c r="E1120" s="11" t="str">
        <f>VLOOKUP(JOYERIA_JPV[[#This Row],[ID_PRODUCTOS]],PRODUCTOS[#All],3,0)</f>
        <v>https://global.zancangioielli.com/11031-large_default/pulsera-zancan-de-plata-y-piel-con-pluma.jpg</v>
      </c>
      <c r="F1120">
        <v>10008</v>
      </c>
      <c r="G1120" s="1" t="s">
        <v>73</v>
      </c>
      <c r="H1120" s="1" t="str">
        <f>VLOOKUP(JOYERIA_JPV[[#This Row],[ID_VENDEDOR]],FOTO_VENDEDOR[#All],3,0)</f>
        <v>https://dl.dropbox.com/s/z4geyw1u2psmm47/A16.png</v>
      </c>
      <c r="I1120">
        <v>21</v>
      </c>
      <c r="J1120">
        <v>572.95000000000005</v>
      </c>
      <c r="K1120">
        <v>800</v>
      </c>
      <c r="L1120" s="2">
        <v>44951</v>
      </c>
    </row>
    <row r="1121" spans="1:12" x14ac:dyDescent="0.25">
      <c r="A1121">
        <v>1120</v>
      </c>
      <c r="B1121" t="s">
        <v>15</v>
      </c>
      <c r="C1121" s="4">
        <v>16</v>
      </c>
      <c r="D1121" s="4" t="str">
        <f>VLOOKUP(JOYERIA_JPV[[#This Row],[ID_PRODUCTOS]],PRODUCTOS[#All],2,0)</f>
        <v>Relojes de Plata con Correa de Cuero</v>
      </c>
      <c r="E1121" s="11" t="str">
        <f>VLOOKUP(JOYERIA_JPV[[#This Row],[ID_PRODUCTOS]],PRODUCTOS[#All],3,0)</f>
        <v>https://festina.cl/22062-large_default/timeless-chronograph-f16760-7-con-esfera-azul.jpg</v>
      </c>
      <c r="F1121">
        <v>10009</v>
      </c>
      <c r="G1121" s="1" t="s">
        <v>57</v>
      </c>
      <c r="H1121" s="1" t="str">
        <f>VLOOKUP(JOYERIA_JPV[[#This Row],[ID_VENDEDOR]],FOTO_VENDEDOR[#All],3,0)</f>
        <v>https://dl.dropbox.com/s/0jkab8w6ie0h91z/A42.png</v>
      </c>
      <c r="I1121">
        <v>11</v>
      </c>
      <c r="J1121">
        <v>1667.47</v>
      </c>
      <c r="K1121">
        <v>2200</v>
      </c>
      <c r="L1121" s="2">
        <v>44952</v>
      </c>
    </row>
    <row r="1122" spans="1:12" x14ac:dyDescent="0.25">
      <c r="A1122">
        <v>1121</v>
      </c>
      <c r="B1122" t="s">
        <v>8</v>
      </c>
      <c r="C1122" s="4">
        <v>17</v>
      </c>
      <c r="D1122" s="4" t="str">
        <f>VLOOKUP(JOYERIA_JPV[[#This Row],[ID_PRODUCTOS]],PRODUCTOS[#All],2,0)</f>
        <v>Broches de Oro con Piedras Preciosas</v>
      </c>
      <c r="E11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122">
        <v>10001</v>
      </c>
      <c r="G1122" s="1" t="s">
        <v>41</v>
      </c>
      <c r="H1122" s="1" t="str">
        <f>VLOOKUP(JOYERIA_JPV[[#This Row],[ID_VENDEDOR]],FOTO_VENDEDOR[#All],3,0)</f>
        <v>https://dl.dropbox.com/s/4bz1xriny7ro04g/A40.png</v>
      </c>
      <c r="I1122">
        <v>21</v>
      </c>
      <c r="J1122">
        <v>216.19</v>
      </c>
      <c r="K1122">
        <v>300</v>
      </c>
      <c r="L1122" s="2">
        <v>44953</v>
      </c>
    </row>
    <row r="1123" spans="1:12" x14ac:dyDescent="0.25">
      <c r="A1123">
        <v>1122</v>
      </c>
      <c r="B1123" t="s">
        <v>26</v>
      </c>
      <c r="C1123" s="4">
        <v>18</v>
      </c>
      <c r="D1123" s="4" t="str">
        <f>VLOOKUP(JOYERIA_JPV[[#This Row],[ID_PRODUCTOS]],PRODUCTOS[#All],2,0)</f>
        <v>Anillos de Moda con Gemas Coloridas</v>
      </c>
      <c r="E11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123">
        <v>10002</v>
      </c>
      <c r="G1123" s="1" t="s">
        <v>43</v>
      </c>
      <c r="H1123" s="1" t="str">
        <f>VLOOKUP(JOYERIA_JPV[[#This Row],[ID_VENDEDOR]],FOTO_VENDEDOR[#All],3,0)</f>
        <v>https://dl.dropbox.com/s/yxe96df3xrzoc4y/A44.png</v>
      </c>
      <c r="I1123">
        <v>16</v>
      </c>
      <c r="J1123">
        <v>1063.04</v>
      </c>
      <c r="K1123">
        <v>1500</v>
      </c>
      <c r="L1123" s="2">
        <v>44954</v>
      </c>
    </row>
    <row r="1124" spans="1:12" x14ac:dyDescent="0.25">
      <c r="A1124">
        <v>1123</v>
      </c>
      <c r="B1124" t="s">
        <v>17</v>
      </c>
      <c r="C1124" s="4">
        <v>19</v>
      </c>
      <c r="D1124" s="4" t="str">
        <f>VLOOKUP(JOYERIA_JPV[[#This Row],[ID_PRODUCTOS]],PRODUCTOS[#All],2,0)</f>
        <v>Collares de Perlas Naturales</v>
      </c>
      <c r="E1124" s="11" t="str">
        <f>VLOOKUP(JOYERIA_JPV[[#This Row],[ID_PRODUCTOS]],PRODUCTOS[#All],3,0)</f>
        <v>https://yanesmadrid.com/10619-large_default/collar-bolzano-perlas-plata-dorada.jpg</v>
      </c>
      <c r="F1124">
        <v>10003</v>
      </c>
      <c r="G1124" s="1" t="s">
        <v>45</v>
      </c>
      <c r="H1124" s="1" t="str">
        <f>VLOOKUP(JOYERIA_JPV[[#This Row],[ID_VENDEDOR]],FOTO_VENDEDOR[#All],3,0)</f>
        <v>https://dl.dropboxusercontent.com/s/2lks10yyiurw2b0/A33.png</v>
      </c>
      <c r="I1124">
        <v>22</v>
      </c>
      <c r="J1124">
        <v>757.81</v>
      </c>
      <c r="K1124">
        <v>950</v>
      </c>
      <c r="L1124" s="2">
        <v>44955</v>
      </c>
    </row>
    <row r="1125" spans="1:12" x14ac:dyDescent="0.25">
      <c r="A1125">
        <v>1124</v>
      </c>
      <c r="B1125" t="s">
        <v>8</v>
      </c>
      <c r="C1125" s="4">
        <v>20</v>
      </c>
      <c r="D1125" s="4" t="str">
        <f>VLOOKUP(JOYERIA_JPV[[#This Row],[ID_PRODUCTOS]],PRODUCTOS[#All],2,0)</f>
        <v>Cadenas de Oro con Colgantes Personalizados</v>
      </c>
      <c r="E1125" s="11" t="str">
        <f>VLOOKUP(JOYERIA_JPV[[#This Row],[ID_PRODUCTOS]],PRODUCTOS[#All],3,0)</f>
        <v>https://www.joyeriasanchez.com/50236-large_default/gargantilla-visalia-personalizada-oro-18k.jpg</v>
      </c>
      <c r="F1125">
        <v>10004</v>
      </c>
      <c r="G1125" s="1" t="s">
        <v>47</v>
      </c>
      <c r="H1125" s="1" t="str">
        <f>VLOOKUP(JOYERIA_JPV[[#This Row],[ID_VENDEDOR]],FOTO_VENDEDOR[#All],3,0)</f>
        <v>https://dl.dropbox.com/s/zgx7g0h0mxubhao/A21.png</v>
      </c>
      <c r="I1125">
        <v>14</v>
      </c>
      <c r="J1125">
        <v>211.41</v>
      </c>
      <c r="K1125">
        <v>300</v>
      </c>
      <c r="L1125" s="2">
        <v>44956</v>
      </c>
    </row>
    <row r="1126" spans="1:12" x14ac:dyDescent="0.25">
      <c r="A1126">
        <v>1125</v>
      </c>
      <c r="B1126" t="s">
        <v>23</v>
      </c>
      <c r="C1126" s="4">
        <v>1</v>
      </c>
      <c r="D1126" s="4" t="str">
        <f>VLOOKUP(JOYERIA_JPV[[#This Row],[ID_PRODUCTOS]],PRODUCTOS[#All],2,0)</f>
        <v>ANilloS de ORO 18k</v>
      </c>
      <c r="E1126" s="11" t="str">
        <f>VLOOKUP(JOYERIA_JPV[[#This Row],[ID_PRODUCTOS]],PRODUCTOS[#All],3,0)</f>
        <v>https://i.pinimg.com/originals/99/f6/cc/99f6cc0f226be0aa4d25ea9959e06099.png</v>
      </c>
      <c r="F1126">
        <v>10005</v>
      </c>
      <c r="G1126" s="1" t="s">
        <v>49</v>
      </c>
      <c r="H1126" s="1" t="str">
        <f>VLOOKUP(JOYERIA_JPV[[#This Row],[ID_VENDEDOR]],FOTO_VENDEDOR[#All],3,0)</f>
        <v>https://dl.dropboxusercontent.com/s/id0gj57k6z3m73q/A34.png</v>
      </c>
      <c r="I1126">
        <v>10</v>
      </c>
      <c r="J1126">
        <v>1483.61</v>
      </c>
      <c r="K1126">
        <v>2000</v>
      </c>
      <c r="L1126" s="2">
        <v>44957</v>
      </c>
    </row>
    <row r="1127" spans="1:12" x14ac:dyDescent="0.25">
      <c r="A1127">
        <v>1126</v>
      </c>
      <c r="B1127" t="s">
        <v>23</v>
      </c>
      <c r="C1127" s="4">
        <v>2</v>
      </c>
      <c r="D1127" s="4" t="str">
        <f>VLOOKUP(JOYERIA_JPV[[#This Row],[ID_PRODUCTOS]],PRODUCTOS[#All],2,0)</f>
        <v>aReTes de PLATA 925</v>
      </c>
      <c r="E1127" s="11" t="str">
        <f>VLOOKUP(JOYERIA_JPV[[#This Row],[ID_PRODUCTOS]],PRODUCTOS[#All],3,0)</f>
        <v>https://baroqoficial.com/cdn/shop/products/Aretesdeplata925.png?v=1643904073&amp;width=2048</v>
      </c>
      <c r="F1127">
        <v>10006</v>
      </c>
      <c r="G1127" s="1" t="s">
        <v>51</v>
      </c>
      <c r="H1127" s="1" t="str">
        <f>VLOOKUP(JOYERIA_JPV[[#This Row],[ID_VENDEDOR]],FOTO_VENDEDOR[#All],3,0)</f>
        <v>https://dl.dropbox.com/s/1f9hzgblcmuen4a/A10.png</v>
      </c>
      <c r="I1127">
        <v>17</v>
      </c>
      <c r="J1127">
        <v>1049.51</v>
      </c>
      <c r="K1127">
        <v>1300</v>
      </c>
      <c r="L1127" s="2">
        <v>44958</v>
      </c>
    </row>
    <row r="1128" spans="1:12" x14ac:dyDescent="0.25">
      <c r="A1128">
        <v>1127</v>
      </c>
      <c r="B1128" t="s">
        <v>29</v>
      </c>
      <c r="C1128" s="4">
        <v>3</v>
      </c>
      <c r="D1128" s="4" t="str">
        <f>VLOOKUP(JOYERIA_JPV[[#This Row],[ID_PRODUCTOS]],PRODUCTOS[#All],2,0)</f>
        <v>bRazaleteS de ORO BLANCO 14k</v>
      </c>
      <c r="E11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128">
        <v>10007</v>
      </c>
      <c r="G1128" s="1" t="s">
        <v>53</v>
      </c>
      <c r="H1128" s="1" t="str">
        <f>VLOOKUP(JOYERIA_JPV[[#This Row],[ID_VENDEDOR]],FOTO_VENDEDOR[#All],3,0)</f>
        <v>https://dl.dropbox.com/s/jveyj0btov87izo/A38.png</v>
      </c>
      <c r="I1128">
        <v>24</v>
      </c>
      <c r="J1128">
        <v>966.38</v>
      </c>
      <c r="K1128">
        <v>1200</v>
      </c>
      <c r="L1128" s="2">
        <v>44959</v>
      </c>
    </row>
    <row r="1129" spans="1:12" x14ac:dyDescent="0.25">
      <c r="A1129">
        <v>1128</v>
      </c>
      <c r="B1129" t="s">
        <v>7</v>
      </c>
      <c r="C1129" s="4">
        <v>4</v>
      </c>
      <c r="D1129" s="4" t="str">
        <f>VLOOKUP(JOYERIA_JPV[[#This Row],[ID_PRODUCTOS]],PRODUCTOS[#All],2,0)</f>
        <v>CoLLaRes de ORO AMARILLO 18k con DIAMANTES</v>
      </c>
      <c r="E1129" s="11" t="str">
        <f>VLOOKUP(JOYERIA_JPV[[#This Row],[ID_PRODUCTOS]],PRODUCTOS[#All],3,0)</f>
        <v>https://img.edenly.com/pt/40/precioso-secreto-n8__8047249_1.png</v>
      </c>
      <c r="F1129">
        <v>10008</v>
      </c>
      <c r="G1129" s="1" t="s">
        <v>73</v>
      </c>
      <c r="H1129" s="1" t="str">
        <f>VLOOKUP(JOYERIA_JPV[[#This Row],[ID_VENDEDOR]],FOTO_VENDEDOR[#All],3,0)</f>
        <v>https://dl.dropbox.com/s/z4geyw1u2psmm47/A16.png</v>
      </c>
      <c r="I1129">
        <v>25</v>
      </c>
      <c r="J1129">
        <v>938.42</v>
      </c>
      <c r="K1129">
        <v>1100</v>
      </c>
      <c r="L1129" s="2">
        <v>44960</v>
      </c>
    </row>
    <row r="1130" spans="1:12" x14ac:dyDescent="0.25">
      <c r="A1130">
        <v>1129</v>
      </c>
      <c r="B1130" t="s">
        <v>14</v>
      </c>
      <c r="C1130" s="4">
        <v>5</v>
      </c>
      <c r="D1130" s="4" t="str">
        <f>VLOOKUP(JOYERIA_JPV[[#This Row],[ID_PRODUCTOS]],PRODUCTOS[#All],2,0)</f>
        <v>pUlseraS de PLATA RODIADA 925</v>
      </c>
      <c r="E11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130">
        <v>10009</v>
      </c>
      <c r="G1130" s="1" t="s">
        <v>57</v>
      </c>
      <c r="H1130" s="1" t="str">
        <f>VLOOKUP(JOYERIA_JPV[[#This Row],[ID_VENDEDOR]],FOTO_VENDEDOR[#All],3,0)</f>
        <v>https://dl.dropbox.com/s/0jkab8w6ie0h91z/A42.png</v>
      </c>
      <c r="I1130">
        <v>14</v>
      </c>
      <c r="J1130">
        <v>1053.78</v>
      </c>
      <c r="K1130">
        <v>1500</v>
      </c>
      <c r="L1130" s="2">
        <v>44961</v>
      </c>
    </row>
    <row r="1131" spans="1:12" x14ac:dyDescent="0.25">
      <c r="A1131">
        <v>1130</v>
      </c>
      <c r="B1131" t="s">
        <v>8</v>
      </c>
      <c r="C1131" s="4">
        <v>6</v>
      </c>
      <c r="D1131" s="4" t="str">
        <f>VLOOKUP(JOYERIA_JPV[[#This Row],[ID_PRODUCTOS]],PRODUCTOS[#All],2,0)</f>
        <v>broches de PLATINO con PIEDRAS PRECIO$AS</v>
      </c>
      <c r="E11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131">
        <v>10001</v>
      </c>
      <c r="G1131" s="1" t="s">
        <v>41</v>
      </c>
      <c r="H1131" s="1" t="str">
        <f>VLOOKUP(JOYERIA_JPV[[#This Row],[ID_VENDEDOR]],FOTO_VENDEDOR[#All],3,0)</f>
        <v>https://dl.dropbox.com/s/4bz1xriny7ro04g/A40.png</v>
      </c>
      <c r="I1131">
        <v>10</v>
      </c>
      <c r="J1131">
        <v>645.70000000000005</v>
      </c>
      <c r="K1131">
        <v>900</v>
      </c>
      <c r="L1131" s="2">
        <v>44962</v>
      </c>
    </row>
    <row r="1132" spans="1:12" x14ac:dyDescent="0.25">
      <c r="A1132">
        <v>1131</v>
      </c>
      <c r="B1132" t="s">
        <v>29</v>
      </c>
      <c r="C1132" s="4">
        <v>7</v>
      </c>
      <c r="D1132" s="4" t="str">
        <f>VLOOKUP(JOYERIA_JPV[[#This Row],[ID_PRODUCTOS]],PRODUCTOS[#All],2,0)</f>
        <v>caDEnas de ORO ROSA 10k</v>
      </c>
      <c r="E1132" s="11" t="str">
        <f>VLOOKUP(JOYERIA_JPV[[#This Row],[ID_PRODUCTOS]],PRODUCTOS[#All],3,0)</f>
        <v>https://russiangold.com/78813-large_default/amarillo-italiano-14k-585-oro-nuevo-figaro-cadena-solida-cc042y.jpg</v>
      </c>
      <c r="F1132">
        <v>10002</v>
      </c>
      <c r="G1132" s="1" t="s">
        <v>43</v>
      </c>
      <c r="H1132" s="1" t="str">
        <f>VLOOKUP(JOYERIA_JPV[[#This Row],[ID_VENDEDOR]],FOTO_VENDEDOR[#All],3,0)</f>
        <v>https://dl.dropbox.com/s/yxe96df3xrzoc4y/A44.png</v>
      </c>
      <c r="I1132">
        <v>12</v>
      </c>
      <c r="J1132">
        <v>1063.04</v>
      </c>
      <c r="K1132">
        <v>1500</v>
      </c>
      <c r="L1132" s="2">
        <v>44963</v>
      </c>
    </row>
    <row r="1133" spans="1:12" x14ac:dyDescent="0.25">
      <c r="A1133">
        <v>1132</v>
      </c>
      <c r="B1133" t="s">
        <v>12</v>
      </c>
      <c r="C1133" s="4">
        <v>8</v>
      </c>
      <c r="D1133" s="4" t="str">
        <f>VLOOKUP(JOYERIA_JPV[[#This Row],[ID_PRODUCTOS]],PRODUCTOS[#All],2,0)</f>
        <v>TObilleRas de ORO AMARILLO 14k</v>
      </c>
      <c r="E1133" s="11" t="str">
        <f>VLOOKUP(JOYERIA_JPV[[#This Row],[ID_PRODUCTOS]],PRODUCTOS[#All],3,0)</f>
        <v>https://www.joseluisjoyerias.com/adm/files/FOTOS/PULSERA_ORO_JOSELUIS_718SPU24FK481A19_1.webp</v>
      </c>
      <c r="F1133">
        <v>10003</v>
      </c>
      <c r="G1133" s="1" t="s">
        <v>45</v>
      </c>
      <c r="H1133" s="1" t="str">
        <f>VLOOKUP(JOYERIA_JPV[[#This Row],[ID_VENDEDOR]],FOTO_VENDEDOR[#All],3,0)</f>
        <v>https://dl.dropboxusercontent.com/s/2lks10yyiurw2b0/A33.png</v>
      </c>
      <c r="I1133">
        <v>23</v>
      </c>
      <c r="J1133">
        <v>938.42</v>
      </c>
      <c r="K1133">
        <v>1100</v>
      </c>
      <c r="L1133" s="2">
        <v>44964</v>
      </c>
    </row>
    <row r="1134" spans="1:12" x14ac:dyDescent="0.25">
      <c r="A1134">
        <v>1133</v>
      </c>
      <c r="B1134" t="s">
        <v>16</v>
      </c>
      <c r="C1134" s="4">
        <v>9</v>
      </c>
      <c r="D1134" s="4" t="str">
        <f>VLOOKUP(JOYERIA_JPV[[#This Row],[ID_PRODUCTOS]],PRODUCTOS[#All],2,0)</f>
        <v>CHARms de PLATA 925 CON INICIALES</v>
      </c>
      <c r="E11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134">
        <v>10004</v>
      </c>
      <c r="G1134" s="1" t="s">
        <v>47</v>
      </c>
      <c r="H1134" s="1" t="str">
        <f>VLOOKUP(JOYERIA_JPV[[#This Row],[ID_VENDEDOR]],FOTO_VENDEDOR[#All],3,0)</f>
        <v>https://dl.dropbox.com/s/zgx7g0h0mxubhao/A21.png</v>
      </c>
      <c r="I1134">
        <v>25</v>
      </c>
      <c r="J1134">
        <v>836.75</v>
      </c>
      <c r="K1134">
        <v>1000</v>
      </c>
      <c r="L1134" s="2">
        <v>44965</v>
      </c>
    </row>
    <row r="1135" spans="1:12" x14ac:dyDescent="0.25">
      <c r="A1135">
        <v>1134</v>
      </c>
      <c r="B1135" t="s">
        <v>27</v>
      </c>
      <c r="C1135" s="4">
        <v>10</v>
      </c>
      <c r="D1135" s="4" t="str">
        <f>VLOOKUP(JOYERIA_JPV[[#This Row],[ID_PRODUCTOS]],PRODUCTOS[#All],2,0)</f>
        <v>meDalLoneS de ORO 18k CON FOTO</v>
      </c>
      <c r="E1135" s="11" t="str">
        <f>VLOOKUP(JOYERIA_JPV[[#This Row],[ID_PRODUCTOS]],PRODUCTOS[#All],3,0)</f>
        <v>https://russiangold.com/111274-product_zoom/colgante-de-oro-rosa-rojo-14k-585-carretera-de-medusa-griega-cpn053r.jpg</v>
      </c>
      <c r="F1135">
        <v>10005</v>
      </c>
      <c r="G1135" s="1" t="s">
        <v>49</v>
      </c>
      <c r="H1135" s="1" t="str">
        <f>VLOOKUP(JOYERIA_JPV[[#This Row],[ID_VENDEDOR]],FOTO_VENDEDOR[#All],3,0)</f>
        <v>https://dl.dropboxusercontent.com/s/id0gj57k6z3m73q/A34.png</v>
      </c>
      <c r="I1135">
        <v>21</v>
      </c>
      <c r="J1135">
        <v>966.38</v>
      </c>
      <c r="K1135">
        <v>1200</v>
      </c>
      <c r="L1135" s="2">
        <v>44966</v>
      </c>
    </row>
    <row r="1136" spans="1:12" x14ac:dyDescent="0.25">
      <c r="A1136">
        <v>1135</v>
      </c>
      <c r="B1136" t="s">
        <v>12</v>
      </c>
      <c r="C1136" s="4">
        <v>11</v>
      </c>
      <c r="D1136" s="4" t="str">
        <f>VLOOKUP(JOYERIA_JPV[[#This Row],[ID_PRODUCTOS]],PRODUCTOS[#All],2,0)</f>
        <v>Relojes de Oro Amarillo 18k</v>
      </c>
      <c r="E1136" s="11" t="str">
        <f>VLOOKUP(JOYERIA_JPV[[#This Row],[ID_PRODUCTOS]],PRODUCTOS[#All],3,0)</f>
        <v>https://zlotychlopak.pl/104676-large_default/amarillo-14k-585-oro-reloj-de-pulsera-para-senora-geneve-lw078ydglbw008y.jpg</v>
      </c>
      <c r="F1136">
        <v>10006</v>
      </c>
      <c r="G1136" s="1" t="s">
        <v>51</v>
      </c>
      <c r="H1136" s="1" t="str">
        <f>VLOOKUP(JOYERIA_JPV[[#This Row],[ID_VENDEDOR]],FOTO_VENDEDOR[#All],3,0)</f>
        <v>https://dl.dropbox.com/s/1f9hzgblcmuen4a/A10.png</v>
      </c>
      <c r="I1136">
        <v>14</v>
      </c>
      <c r="J1136">
        <v>638.27</v>
      </c>
      <c r="K1136">
        <v>800</v>
      </c>
      <c r="L1136" s="2">
        <v>44967</v>
      </c>
    </row>
    <row r="1137" spans="1:12" x14ac:dyDescent="0.25">
      <c r="A1137">
        <v>1136</v>
      </c>
      <c r="B1137" t="s">
        <v>6</v>
      </c>
      <c r="C1137" s="4">
        <v>12</v>
      </c>
      <c r="D1137" s="4" t="str">
        <f>VLOOKUP(JOYERIA_JPV[[#This Row],[ID_PRODUCTOS]],PRODUCTOS[#All],2,0)</f>
        <v>Cufflinks de Plata 925</v>
      </c>
      <c r="E1137" s="11" t="str">
        <f>VLOOKUP(JOYERIA_JPV[[#This Row],[ID_PRODUCTOS]],PRODUCTOS[#All],3,0)</f>
        <v>https://www.mesaregalos.mx/wp-content/uploads/2021/08/Cufflinks_20Pliage_20_20Sterling_20silver_06753810000001_STQP.png</v>
      </c>
      <c r="F1137">
        <v>10007</v>
      </c>
      <c r="G1137" s="1" t="s">
        <v>53</v>
      </c>
      <c r="H1137" s="1" t="str">
        <f>VLOOKUP(JOYERIA_JPV[[#This Row],[ID_VENDEDOR]],FOTO_VENDEDOR[#All],3,0)</f>
        <v>https://dl.dropbox.com/s/jveyj0btov87izo/A38.png</v>
      </c>
      <c r="I1137">
        <v>23</v>
      </c>
      <c r="J1137">
        <v>1265.2</v>
      </c>
      <c r="K1137">
        <v>1800</v>
      </c>
      <c r="L1137" s="2">
        <v>44968</v>
      </c>
    </row>
    <row r="1138" spans="1:12" x14ac:dyDescent="0.25">
      <c r="A1138">
        <v>1137</v>
      </c>
      <c r="B1138" t="s">
        <v>22</v>
      </c>
      <c r="C1138" s="4">
        <v>13</v>
      </c>
      <c r="D1138" s="4" t="str">
        <f>VLOOKUP(JOYERIA_JPV[[#This Row],[ID_PRODUCTOS]],PRODUCTOS[#All],2,0)</f>
        <v>Pendientes de Diamantes en Oro Blanco 14k</v>
      </c>
      <c r="E1138" s="11" t="str">
        <f>VLOOKUP(JOYERIA_JPV[[#This Row],[ID_PRODUCTOS]],PRODUCTOS[#All],3,0)</f>
        <v>https://i.pinimg.com/originals/ef/2f/1e/ef2f1e78cb0658f1626038cefbdca0f7.png</v>
      </c>
      <c r="F1138">
        <v>10008</v>
      </c>
      <c r="G1138" s="1" t="s">
        <v>73</v>
      </c>
      <c r="H1138" s="1" t="str">
        <f>VLOOKUP(JOYERIA_JPV[[#This Row],[ID_VENDEDOR]],FOTO_VENDEDOR[#All],3,0)</f>
        <v>https://dl.dropbox.com/s/z4geyw1u2psmm47/A16.png</v>
      </c>
      <c r="I1138">
        <v>17</v>
      </c>
      <c r="J1138">
        <v>352.49</v>
      </c>
      <c r="K1138">
        <v>500</v>
      </c>
      <c r="L1138" s="2">
        <v>44969</v>
      </c>
    </row>
    <row r="1139" spans="1:12" x14ac:dyDescent="0.25">
      <c r="A1139">
        <v>1138</v>
      </c>
      <c r="B1139" t="s">
        <v>23</v>
      </c>
      <c r="C1139" s="4">
        <v>14</v>
      </c>
      <c r="D1139" s="4" t="str">
        <f>VLOOKUP(JOYERIA_JPV[[#This Row],[ID_PRODUCTOS]],PRODUCTOS[#All],2,0)</f>
        <v>Anillos de Compromiso con Diamante</v>
      </c>
      <c r="E1139" s="11" t="str">
        <f>VLOOKUP(JOYERIA_JPV[[#This Row],[ID_PRODUCTOS]],PRODUCTOS[#All],3,0)</f>
        <v>https://www.elrubi.es/wp-content/uploads/2019/03/Anillo-de-compromiso-con-piedra-diamante-1.png</v>
      </c>
      <c r="F1139">
        <v>10009</v>
      </c>
      <c r="G1139" s="1" t="s">
        <v>57</v>
      </c>
      <c r="H1139" s="1" t="str">
        <f>VLOOKUP(JOYERIA_JPV[[#This Row],[ID_VENDEDOR]],FOTO_VENDEDOR[#All],3,0)</f>
        <v>https://dl.dropbox.com/s/0jkab8w6ie0h91z/A42.png</v>
      </c>
      <c r="I1139">
        <v>17</v>
      </c>
      <c r="J1139">
        <v>938.42</v>
      </c>
      <c r="K1139">
        <v>1100</v>
      </c>
      <c r="L1139" s="2">
        <v>44970</v>
      </c>
    </row>
    <row r="1140" spans="1:12" x14ac:dyDescent="0.25">
      <c r="A1140">
        <v>1139</v>
      </c>
      <c r="B1140" t="s">
        <v>27</v>
      </c>
      <c r="C1140" s="4">
        <v>15</v>
      </c>
      <c r="D1140" s="4" t="str">
        <f>VLOOKUP(JOYERIA_JPV[[#This Row],[ID_PRODUCTOS]],PRODUCTOS[#All],2,0)</f>
        <v>Brazaletes de Cuero con Detalles en Plata</v>
      </c>
      <c r="E1140" s="11" t="str">
        <f>VLOOKUP(JOYERIA_JPV[[#This Row],[ID_PRODUCTOS]],PRODUCTOS[#All],3,0)</f>
        <v>https://global.zancangioielli.com/11031-large_default/pulsera-zancan-de-plata-y-piel-con-pluma.jpg</v>
      </c>
      <c r="F1140">
        <v>10001</v>
      </c>
      <c r="G1140" s="1" t="s">
        <v>41</v>
      </c>
      <c r="H1140" s="1" t="str">
        <f>VLOOKUP(JOYERIA_JPV[[#This Row],[ID_VENDEDOR]],FOTO_VENDEDOR[#All],3,0)</f>
        <v>https://dl.dropbox.com/s/4bz1xriny7ro04g/A40.png</v>
      </c>
      <c r="I1140">
        <v>12</v>
      </c>
      <c r="J1140">
        <v>572.95000000000005</v>
      </c>
      <c r="K1140">
        <v>800</v>
      </c>
      <c r="L1140" s="2">
        <v>44971</v>
      </c>
    </row>
    <row r="1141" spans="1:12" x14ac:dyDescent="0.25">
      <c r="A1141">
        <v>1140</v>
      </c>
      <c r="B1141" t="s">
        <v>24</v>
      </c>
      <c r="C1141" s="4">
        <v>16</v>
      </c>
      <c r="D1141" s="4" t="str">
        <f>VLOOKUP(JOYERIA_JPV[[#This Row],[ID_PRODUCTOS]],PRODUCTOS[#All],2,0)</f>
        <v>Relojes de Plata con Correa de Cuero</v>
      </c>
      <c r="E1141" s="11" t="str">
        <f>VLOOKUP(JOYERIA_JPV[[#This Row],[ID_PRODUCTOS]],PRODUCTOS[#All],3,0)</f>
        <v>https://festina.cl/22062-large_default/timeless-chronograph-f16760-7-con-esfera-azul.jpg</v>
      </c>
      <c r="F1141">
        <v>10002</v>
      </c>
      <c r="G1141" s="1" t="s">
        <v>43</v>
      </c>
      <c r="H1141" s="1" t="str">
        <f>VLOOKUP(JOYERIA_JPV[[#This Row],[ID_VENDEDOR]],FOTO_VENDEDOR[#All],3,0)</f>
        <v>https://dl.dropbox.com/s/yxe96df3xrzoc4y/A44.png</v>
      </c>
      <c r="I1141">
        <v>15</v>
      </c>
      <c r="J1141">
        <v>1667.47</v>
      </c>
      <c r="K1141">
        <v>2200</v>
      </c>
      <c r="L1141" s="2">
        <v>44972</v>
      </c>
    </row>
    <row r="1142" spans="1:12" x14ac:dyDescent="0.25">
      <c r="A1142">
        <v>1141</v>
      </c>
      <c r="B1142" t="s">
        <v>5</v>
      </c>
      <c r="C1142" s="4">
        <v>17</v>
      </c>
      <c r="D1142" s="4" t="str">
        <f>VLOOKUP(JOYERIA_JPV[[#This Row],[ID_PRODUCTOS]],PRODUCTOS[#All],2,0)</f>
        <v>Broches de Oro con Piedras Preciosas</v>
      </c>
      <c r="E11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142">
        <v>10003</v>
      </c>
      <c r="G1142" s="1" t="s">
        <v>45</v>
      </c>
      <c r="H1142" s="1" t="str">
        <f>VLOOKUP(JOYERIA_JPV[[#This Row],[ID_VENDEDOR]],FOTO_VENDEDOR[#All],3,0)</f>
        <v>https://dl.dropboxusercontent.com/s/2lks10yyiurw2b0/A33.png</v>
      </c>
      <c r="I1142">
        <v>13</v>
      </c>
      <c r="J1142">
        <v>216.19</v>
      </c>
      <c r="K1142">
        <v>300</v>
      </c>
      <c r="L1142" s="2">
        <v>44973</v>
      </c>
    </row>
    <row r="1143" spans="1:12" x14ac:dyDescent="0.25">
      <c r="A1143">
        <v>1142</v>
      </c>
      <c r="B1143" t="s">
        <v>16</v>
      </c>
      <c r="C1143" s="4">
        <v>18</v>
      </c>
      <c r="D1143" s="4" t="str">
        <f>VLOOKUP(JOYERIA_JPV[[#This Row],[ID_PRODUCTOS]],PRODUCTOS[#All],2,0)</f>
        <v>Anillos de Moda con Gemas Coloridas</v>
      </c>
      <c r="E11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143">
        <v>10004</v>
      </c>
      <c r="G1143" s="1" t="s">
        <v>47</v>
      </c>
      <c r="H1143" s="1" t="str">
        <f>VLOOKUP(JOYERIA_JPV[[#This Row],[ID_VENDEDOR]],FOTO_VENDEDOR[#All],3,0)</f>
        <v>https://dl.dropbox.com/s/zgx7g0h0mxubhao/A21.png</v>
      </c>
      <c r="I1143">
        <v>22</v>
      </c>
      <c r="J1143">
        <v>1063.04</v>
      </c>
      <c r="K1143">
        <v>1500</v>
      </c>
      <c r="L1143" s="2">
        <v>44974</v>
      </c>
    </row>
    <row r="1144" spans="1:12" x14ac:dyDescent="0.25">
      <c r="A1144">
        <v>1143</v>
      </c>
      <c r="B1144" t="s">
        <v>5</v>
      </c>
      <c r="C1144" s="4">
        <v>19</v>
      </c>
      <c r="D1144" s="4" t="str">
        <f>VLOOKUP(JOYERIA_JPV[[#This Row],[ID_PRODUCTOS]],PRODUCTOS[#All],2,0)</f>
        <v>Collares de Perlas Naturales</v>
      </c>
      <c r="E1144" s="11" t="str">
        <f>VLOOKUP(JOYERIA_JPV[[#This Row],[ID_PRODUCTOS]],PRODUCTOS[#All],3,0)</f>
        <v>https://yanesmadrid.com/10619-large_default/collar-bolzano-perlas-plata-dorada.jpg</v>
      </c>
      <c r="F1144">
        <v>10005</v>
      </c>
      <c r="G1144" s="1" t="s">
        <v>49</v>
      </c>
      <c r="H1144" s="1" t="str">
        <f>VLOOKUP(JOYERIA_JPV[[#This Row],[ID_VENDEDOR]],FOTO_VENDEDOR[#All],3,0)</f>
        <v>https://dl.dropboxusercontent.com/s/id0gj57k6z3m73q/A34.png</v>
      </c>
      <c r="I1144">
        <v>21</v>
      </c>
      <c r="J1144">
        <v>757.81</v>
      </c>
      <c r="K1144">
        <v>950</v>
      </c>
      <c r="L1144" s="2">
        <v>44975</v>
      </c>
    </row>
    <row r="1145" spans="1:12" x14ac:dyDescent="0.25">
      <c r="A1145">
        <v>1144</v>
      </c>
      <c r="B1145" t="s">
        <v>16</v>
      </c>
      <c r="C1145" s="4">
        <v>20</v>
      </c>
      <c r="D1145" s="4" t="str">
        <f>VLOOKUP(JOYERIA_JPV[[#This Row],[ID_PRODUCTOS]],PRODUCTOS[#All],2,0)</f>
        <v>Cadenas de Oro con Colgantes Personalizados</v>
      </c>
      <c r="E1145" s="11" t="str">
        <f>VLOOKUP(JOYERIA_JPV[[#This Row],[ID_PRODUCTOS]],PRODUCTOS[#All],3,0)</f>
        <v>https://www.joyeriasanchez.com/50236-large_default/gargantilla-visalia-personalizada-oro-18k.jpg</v>
      </c>
      <c r="F1145">
        <v>10006</v>
      </c>
      <c r="G1145" s="1" t="s">
        <v>51</v>
      </c>
      <c r="H1145" s="1" t="str">
        <f>VLOOKUP(JOYERIA_JPV[[#This Row],[ID_VENDEDOR]],FOTO_VENDEDOR[#All],3,0)</f>
        <v>https://dl.dropbox.com/s/1f9hzgblcmuen4a/A10.png</v>
      </c>
      <c r="I1145">
        <v>18</v>
      </c>
      <c r="J1145">
        <v>211.41</v>
      </c>
      <c r="K1145">
        <v>300</v>
      </c>
      <c r="L1145" s="2">
        <v>44976</v>
      </c>
    </row>
    <row r="1146" spans="1:12" x14ac:dyDescent="0.25">
      <c r="A1146">
        <v>1145</v>
      </c>
      <c r="B1146" t="s">
        <v>11</v>
      </c>
      <c r="C1146" s="4">
        <v>1</v>
      </c>
      <c r="D1146" s="4" t="str">
        <f>VLOOKUP(JOYERIA_JPV[[#This Row],[ID_PRODUCTOS]],PRODUCTOS[#All],2,0)</f>
        <v>ANilloS de ORO 18k</v>
      </c>
      <c r="E1146" s="11" t="str">
        <f>VLOOKUP(JOYERIA_JPV[[#This Row],[ID_PRODUCTOS]],PRODUCTOS[#All],3,0)</f>
        <v>https://i.pinimg.com/originals/99/f6/cc/99f6cc0f226be0aa4d25ea9959e06099.png</v>
      </c>
      <c r="F1146">
        <v>10007</v>
      </c>
      <c r="G1146" s="1" t="s">
        <v>53</v>
      </c>
      <c r="H1146" s="1" t="str">
        <f>VLOOKUP(JOYERIA_JPV[[#This Row],[ID_VENDEDOR]],FOTO_VENDEDOR[#All],3,0)</f>
        <v>https://dl.dropbox.com/s/jveyj0btov87izo/A38.png</v>
      </c>
      <c r="I1146">
        <v>10</v>
      </c>
      <c r="J1146">
        <v>1483.61</v>
      </c>
      <c r="K1146">
        <v>2000</v>
      </c>
      <c r="L1146" s="2">
        <v>44977</v>
      </c>
    </row>
    <row r="1147" spans="1:12" x14ac:dyDescent="0.25">
      <c r="A1147">
        <v>1146</v>
      </c>
      <c r="B1147" t="s">
        <v>13</v>
      </c>
      <c r="C1147" s="4">
        <v>2</v>
      </c>
      <c r="D1147" s="4" t="str">
        <f>VLOOKUP(JOYERIA_JPV[[#This Row],[ID_PRODUCTOS]],PRODUCTOS[#All],2,0)</f>
        <v>aReTes de PLATA 925</v>
      </c>
      <c r="E1147" s="11" t="str">
        <f>VLOOKUP(JOYERIA_JPV[[#This Row],[ID_PRODUCTOS]],PRODUCTOS[#All],3,0)</f>
        <v>https://baroqoficial.com/cdn/shop/products/Aretesdeplata925.png?v=1643904073&amp;width=2048</v>
      </c>
      <c r="F1147">
        <v>10008</v>
      </c>
      <c r="G1147" s="1" t="s">
        <v>73</v>
      </c>
      <c r="H1147" s="1" t="str">
        <f>VLOOKUP(JOYERIA_JPV[[#This Row],[ID_VENDEDOR]],FOTO_VENDEDOR[#All],3,0)</f>
        <v>https://dl.dropbox.com/s/z4geyw1u2psmm47/A16.png</v>
      </c>
      <c r="I1147">
        <v>12</v>
      </c>
      <c r="J1147">
        <v>1049.51</v>
      </c>
      <c r="K1147">
        <v>1300</v>
      </c>
      <c r="L1147" s="2">
        <v>44978</v>
      </c>
    </row>
    <row r="1148" spans="1:12" x14ac:dyDescent="0.25">
      <c r="A1148">
        <v>1147</v>
      </c>
      <c r="B1148" t="s">
        <v>17</v>
      </c>
      <c r="C1148" s="4">
        <v>3</v>
      </c>
      <c r="D1148" s="4" t="str">
        <f>VLOOKUP(JOYERIA_JPV[[#This Row],[ID_PRODUCTOS]],PRODUCTOS[#All],2,0)</f>
        <v>bRazaleteS de ORO BLANCO 14k</v>
      </c>
      <c r="E11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148">
        <v>10009</v>
      </c>
      <c r="G1148" s="1" t="s">
        <v>57</v>
      </c>
      <c r="H1148" s="1" t="str">
        <f>VLOOKUP(JOYERIA_JPV[[#This Row],[ID_VENDEDOR]],FOTO_VENDEDOR[#All],3,0)</f>
        <v>https://dl.dropbox.com/s/0jkab8w6ie0h91z/A42.png</v>
      </c>
      <c r="I1148">
        <v>11</v>
      </c>
      <c r="J1148">
        <v>966.38</v>
      </c>
      <c r="K1148">
        <v>1200</v>
      </c>
      <c r="L1148" s="2">
        <v>44979</v>
      </c>
    </row>
    <row r="1149" spans="1:12" x14ac:dyDescent="0.25">
      <c r="A1149">
        <v>1148</v>
      </c>
      <c r="B1149" t="s">
        <v>15</v>
      </c>
      <c r="C1149" s="4">
        <v>4</v>
      </c>
      <c r="D1149" s="4" t="str">
        <f>VLOOKUP(JOYERIA_JPV[[#This Row],[ID_PRODUCTOS]],PRODUCTOS[#All],2,0)</f>
        <v>CoLLaRes de ORO AMARILLO 18k con DIAMANTES</v>
      </c>
      <c r="E1149" s="11" t="str">
        <f>VLOOKUP(JOYERIA_JPV[[#This Row],[ID_PRODUCTOS]],PRODUCTOS[#All],3,0)</f>
        <v>https://img.edenly.com/pt/40/precioso-secreto-n8__8047249_1.png</v>
      </c>
      <c r="F1149">
        <v>10001</v>
      </c>
      <c r="G1149" s="1" t="s">
        <v>41</v>
      </c>
      <c r="H1149" s="1" t="str">
        <f>VLOOKUP(JOYERIA_JPV[[#This Row],[ID_VENDEDOR]],FOTO_VENDEDOR[#All],3,0)</f>
        <v>https://dl.dropbox.com/s/4bz1xriny7ro04g/A40.png</v>
      </c>
      <c r="I1149">
        <v>13</v>
      </c>
      <c r="J1149">
        <v>938.42</v>
      </c>
      <c r="K1149">
        <v>1100</v>
      </c>
      <c r="L1149" s="2">
        <v>44980</v>
      </c>
    </row>
    <row r="1150" spans="1:12" x14ac:dyDescent="0.25">
      <c r="A1150">
        <v>1149</v>
      </c>
      <c r="B1150" t="s">
        <v>9</v>
      </c>
      <c r="C1150" s="4">
        <v>5</v>
      </c>
      <c r="D1150" s="4" t="str">
        <f>VLOOKUP(JOYERIA_JPV[[#This Row],[ID_PRODUCTOS]],PRODUCTOS[#All],2,0)</f>
        <v>pUlseraS de PLATA RODIADA 925</v>
      </c>
      <c r="E11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150">
        <v>10002</v>
      </c>
      <c r="G1150" s="1" t="s">
        <v>43</v>
      </c>
      <c r="H1150" s="1" t="str">
        <f>VLOOKUP(JOYERIA_JPV[[#This Row],[ID_VENDEDOR]],FOTO_VENDEDOR[#All],3,0)</f>
        <v>https://dl.dropbox.com/s/yxe96df3xrzoc4y/A44.png</v>
      </c>
      <c r="I1150">
        <v>22</v>
      </c>
      <c r="J1150">
        <v>1053.78</v>
      </c>
      <c r="K1150">
        <v>1500</v>
      </c>
      <c r="L1150" s="2">
        <v>44981</v>
      </c>
    </row>
    <row r="1151" spans="1:12" x14ac:dyDescent="0.25">
      <c r="A1151">
        <v>1150</v>
      </c>
      <c r="B1151" t="s">
        <v>17</v>
      </c>
      <c r="C1151" s="4">
        <v>6</v>
      </c>
      <c r="D1151" s="4" t="str">
        <f>VLOOKUP(JOYERIA_JPV[[#This Row],[ID_PRODUCTOS]],PRODUCTOS[#All],2,0)</f>
        <v>broches de PLATINO con PIEDRAS PRECIO$AS</v>
      </c>
      <c r="E11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151">
        <v>10003</v>
      </c>
      <c r="G1151" s="1" t="s">
        <v>45</v>
      </c>
      <c r="H1151" s="1" t="str">
        <f>VLOOKUP(JOYERIA_JPV[[#This Row],[ID_VENDEDOR]],FOTO_VENDEDOR[#All],3,0)</f>
        <v>https://dl.dropboxusercontent.com/s/2lks10yyiurw2b0/A33.png</v>
      </c>
      <c r="I1151">
        <v>17</v>
      </c>
      <c r="J1151">
        <v>645.70000000000005</v>
      </c>
      <c r="K1151">
        <v>900</v>
      </c>
      <c r="L1151" s="2">
        <v>44982</v>
      </c>
    </row>
    <row r="1152" spans="1:12" x14ac:dyDescent="0.25">
      <c r="A1152">
        <v>1151</v>
      </c>
      <c r="B1152" t="s">
        <v>25</v>
      </c>
      <c r="C1152" s="4">
        <v>7</v>
      </c>
      <c r="D1152" s="4" t="str">
        <f>VLOOKUP(JOYERIA_JPV[[#This Row],[ID_PRODUCTOS]],PRODUCTOS[#All],2,0)</f>
        <v>caDEnas de ORO ROSA 10k</v>
      </c>
      <c r="E1152" s="11" t="str">
        <f>VLOOKUP(JOYERIA_JPV[[#This Row],[ID_PRODUCTOS]],PRODUCTOS[#All],3,0)</f>
        <v>https://russiangold.com/78813-large_default/amarillo-italiano-14k-585-oro-nuevo-figaro-cadena-solida-cc042y.jpg</v>
      </c>
      <c r="F1152">
        <v>10004</v>
      </c>
      <c r="G1152" s="1" t="s">
        <v>47</v>
      </c>
      <c r="H1152" s="1" t="str">
        <f>VLOOKUP(JOYERIA_JPV[[#This Row],[ID_VENDEDOR]],FOTO_VENDEDOR[#All],3,0)</f>
        <v>https://dl.dropbox.com/s/zgx7g0h0mxubhao/A21.png</v>
      </c>
      <c r="I1152">
        <v>16</v>
      </c>
      <c r="J1152">
        <v>1063.04</v>
      </c>
      <c r="K1152">
        <v>1500</v>
      </c>
      <c r="L1152" s="2">
        <v>44983</v>
      </c>
    </row>
    <row r="1153" spans="1:12" x14ac:dyDescent="0.25">
      <c r="A1153">
        <v>1152</v>
      </c>
      <c r="B1153" t="s">
        <v>19</v>
      </c>
      <c r="C1153" s="4">
        <v>8</v>
      </c>
      <c r="D1153" s="4" t="str">
        <f>VLOOKUP(JOYERIA_JPV[[#This Row],[ID_PRODUCTOS]],PRODUCTOS[#All],2,0)</f>
        <v>TObilleRas de ORO AMARILLO 14k</v>
      </c>
      <c r="E1153" s="11" t="str">
        <f>VLOOKUP(JOYERIA_JPV[[#This Row],[ID_PRODUCTOS]],PRODUCTOS[#All],3,0)</f>
        <v>https://www.joseluisjoyerias.com/adm/files/FOTOS/PULSERA_ORO_JOSELUIS_718SPU24FK481A19_1.webp</v>
      </c>
      <c r="F1153">
        <v>10005</v>
      </c>
      <c r="G1153" s="1" t="s">
        <v>49</v>
      </c>
      <c r="H1153" s="1" t="str">
        <f>VLOOKUP(JOYERIA_JPV[[#This Row],[ID_VENDEDOR]],FOTO_VENDEDOR[#All],3,0)</f>
        <v>https://dl.dropboxusercontent.com/s/id0gj57k6z3m73q/A34.png</v>
      </c>
      <c r="I1153">
        <v>11</v>
      </c>
      <c r="J1153">
        <v>938.42</v>
      </c>
      <c r="K1153">
        <v>1100</v>
      </c>
      <c r="L1153" s="2">
        <v>44984</v>
      </c>
    </row>
    <row r="1154" spans="1:12" x14ac:dyDescent="0.25">
      <c r="A1154">
        <v>1153</v>
      </c>
      <c r="B1154" t="s">
        <v>5</v>
      </c>
      <c r="C1154" s="4">
        <v>9</v>
      </c>
      <c r="D1154" s="4" t="str">
        <f>VLOOKUP(JOYERIA_JPV[[#This Row],[ID_PRODUCTOS]],PRODUCTOS[#All],2,0)</f>
        <v>CHARms de PLATA 925 CON INICIALES</v>
      </c>
      <c r="E11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154">
        <v>10006</v>
      </c>
      <c r="G1154" s="1" t="s">
        <v>51</v>
      </c>
      <c r="H1154" s="1" t="str">
        <f>VLOOKUP(JOYERIA_JPV[[#This Row],[ID_VENDEDOR]],FOTO_VENDEDOR[#All],3,0)</f>
        <v>https://dl.dropbox.com/s/1f9hzgblcmuen4a/A10.png</v>
      </c>
      <c r="I1154">
        <v>25</v>
      </c>
      <c r="J1154">
        <v>836.75</v>
      </c>
      <c r="K1154">
        <v>1000</v>
      </c>
      <c r="L1154" s="2">
        <v>44985</v>
      </c>
    </row>
    <row r="1155" spans="1:12" x14ac:dyDescent="0.25">
      <c r="A1155">
        <v>1154</v>
      </c>
      <c r="B1155" t="s">
        <v>19</v>
      </c>
      <c r="C1155" s="4">
        <v>10</v>
      </c>
      <c r="D1155" s="4" t="str">
        <f>VLOOKUP(JOYERIA_JPV[[#This Row],[ID_PRODUCTOS]],PRODUCTOS[#All],2,0)</f>
        <v>meDalLoneS de ORO 18k CON FOTO</v>
      </c>
      <c r="E1155" s="11" t="str">
        <f>VLOOKUP(JOYERIA_JPV[[#This Row],[ID_PRODUCTOS]],PRODUCTOS[#All],3,0)</f>
        <v>https://russiangold.com/111274-product_zoom/colgante-de-oro-rosa-rojo-14k-585-carretera-de-medusa-griega-cpn053r.jpg</v>
      </c>
      <c r="F1155">
        <v>10007</v>
      </c>
      <c r="G1155" s="1" t="s">
        <v>53</v>
      </c>
      <c r="H1155" s="1" t="str">
        <f>VLOOKUP(JOYERIA_JPV[[#This Row],[ID_VENDEDOR]],FOTO_VENDEDOR[#All],3,0)</f>
        <v>https://dl.dropbox.com/s/jveyj0btov87izo/A38.png</v>
      </c>
      <c r="I1155">
        <v>20</v>
      </c>
      <c r="J1155">
        <v>966.38</v>
      </c>
      <c r="K1155">
        <v>1200</v>
      </c>
      <c r="L1155" s="2">
        <v>44986</v>
      </c>
    </row>
    <row r="1156" spans="1:12" x14ac:dyDescent="0.25">
      <c r="A1156">
        <v>1155</v>
      </c>
      <c r="B1156" t="s">
        <v>25</v>
      </c>
      <c r="C1156" s="4">
        <v>11</v>
      </c>
      <c r="D1156" s="4" t="str">
        <f>VLOOKUP(JOYERIA_JPV[[#This Row],[ID_PRODUCTOS]],PRODUCTOS[#All],2,0)</f>
        <v>Relojes de Oro Amarillo 18k</v>
      </c>
      <c r="E1156" s="11" t="str">
        <f>VLOOKUP(JOYERIA_JPV[[#This Row],[ID_PRODUCTOS]],PRODUCTOS[#All],3,0)</f>
        <v>https://zlotychlopak.pl/104676-large_default/amarillo-14k-585-oro-reloj-de-pulsera-para-senora-geneve-lw078ydglbw008y.jpg</v>
      </c>
      <c r="F1156">
        <v>10008</v>
      </c>
      <c r="G1156" s="1" t="s">
        <v>73</v>
      </c>
      <c r="H1156" s="1" t="str">
        <f>VLOOKUP(JOYERIA_JPV[[#This Row],[ID_VENDEDOR]],FOTO_VENDEDOR[#All],3,0)</f>
        <v>https://dl.dropbox.com/s/z4geyw1u2psmm47/A16.png</v>
      </c>
      <c r="I1156">
        <v>21</v>
      </c>
      <c r="J1156">
        <v>638.27</v>
      </c>
      <c r="K1156">
        <v>800</v>
      </c>
      <c r="L1156" s="2">
        <v>44987</v>
      </c>
    </row>
    <row r="1157" spans="1:12" x14ac:dyDescent="0.25">
      <c r="A1157">
        <v>1156</v>
      </c>
      <c r="B1157" t="s">
        <v>20</v>
      </c>
      <c r="C1157" s="4">
        <v>12</v>
      </c>
      <c r="D1157" s="4" t="str">
        <f>VLOOKUP(JOYERIA_JPV[[#This Row],[ID_PRODUCTOS]],PRODUCTOS[#All],2,0)</f>
        <v>Cufflinks de Plata 925</v>
      </c>
      <c r="E1157" s="11" t="str">
        <f>VLOOKUP(JOYERIA_JPV[[#This Row],[ID_PRODUCTOS]],PRODUCTOS[#All],3,0)</f>
        <v>https://www.mesaregalos.mx/wp-content/uploads/2021/08/Cufflinks_20Pliage_20_20Sterling_20silver_06753810000001_STQP.png</v>
      </c>
      <c r="F1157">
        <v>10009</v>
      </c>
      <c r="G1157" s="1" t="s">
        <v>57</v>
      </c>
      <c r="H1157" s="1" t="str">
        <f>VLOOKUP(JOYERIA_JPV[[#This Row],[ID_VENDEDOR]],FOTO_VENDEDOR[#All],3,0)</f>
        <v>https://dl.dropbox.com/s/0jkab8w6ie0h91z/A42.png</v>
      </c>
      <c r="I1157">
        <v>23</v>
      </c>
      <c r="J1157">
        <v>1265.2</v>
      </c>
      <c r="K1157">
        <v>1800</v>
      </c>
      <c r="L1157" s="2">
        <v>44988</v>
      </c>
    </row>
    <row r="1158" spans="1:12" x14ac:dyDescent="0.25">
      <c r="A1158">
        <v>1157</v>
      </c>
      <c r="B1158" t="s">
        <v>7</v>
      </c>
      <c r="C1158" s="4">
        <v>13</v>
      </c>
      <c r="D1158" s="4" t="str">
        <f>VLOOKUP(JOYERIA_JPV[[#This Row],[ID_PRODUCTOS]],PRODUCTOS[#All],2,0)</f>
        <v>Pendientes de Diamantes en Oro Blanco 14k</v>
      </c>
      <c r="E1158" s="11" t="str">
        <f>VLOOKUP(JOYERIA_JPV[[#This Row],[ID_PRODUCTOS]],PRODUCTOS[#All],3,0)</f>
        <v>https://i.pinimg.com/originals/ef/2f/1e/ef2f1e78cb0658f1626038cefbdca0f7.png</v>
      </c>
      <c r="F1158">
        <v>10001</v>
      </c>
      <c r="G1158" s="1" t="s">
        <v>41</v>
      </c>
      <c r="H1158" s="1" t="str">
        <f>VLOOKUP(JOYERIA_JPV[[#This Row],[ID_VENDEDOR]],FOTO_VENDEDOR[#All],3,0)</f>
        <v>https://dl.dropbox.com/s/4bz1xriny7ro04g/A40.png</v>
      </c>
      <c r="I1158">
        <v>20</v>
      </c>
      <c r="J1158">
        <v>352.49</v>
      </c>
      <c r="K1158">
        <v>500</v>
      </c>
      <c r="L1158" s="2">
        <v>44989</v>
      </c>
    </row>
    <row r="1159" spans="1:12" x14ac:dyDescent="0.25">
      <c r="A1159">
        <v>1158</v>
      </c>
      <c r="B1159" t="s">
        <v>26</v>
      </c>
      <c r="C1159" s="4">
        <v>14</v>
      </c>
      <c r="D1159" s="4" t="str">
        <f>VLOOKUP(JOYERIA_JPV[[#This Row],[ID_PRODUCTOS]],PRODUCTOS[#All],2,0)</f>
        <v>Anillos de Compromiso con Diamante</v>
      </c>
      <c r="E1159" s="11" t="str">
        <f>VLOOKUP(JOYERIA_JPV[[#This Row],[ID_PRODUCTOS]],PRODUCTOS[#All],3,0)</f>
        <v>https://www.elrubi.es/wp-content/uploads/2019/03/Anillo-de-compromiso-con-piedra-diamante-1.png</v>
      </c>
      <c r="F1159">
        <v>10002</v>
      </c>
      <c r="G1159" s="1" t="s">
        <v>43</v>
      </c>
      <c r="H1159" s="1" t="str">
        <f>VLOOKUP(JOYERIA_JPV[[#This Row],[ID_VENDEDOR]],FOTO_VENDEDOR[#All],3,0)</f>
        <v>https://dl.dropbox.com/s/yxe96df3xrzoc4y/A44.png</v>
      </c>
      <c r="I1159">
        <v>25</v>
      </c>
      <c r="J1159">
        <v>938.42</v>
      </c>
      <c r="K1159">
        <v>1100</v>
      </c>
      <c r="L1159" s="2">
        <v>44990</v>
      </c>
    </row>
    <row r="1160" spans="1:12" x14ac:dyDescent="0.25">
      <c r="A1160">
        <v>1159</v>
      </c>
      <c r="B1160" t="s">
        <v>10</v>
      </c>
      <c r="C1160" s="4">
        <v>15</v>
      </c>
      <c r="D1160" s="4" t="str">
        <f>VLOOKUP(JOYERIA_JPV[[#This Row],[ID_PRODUCTOS]],PRODUCTOS[#All],2,0)</f>
        <v>Brazaletes de Cuero con Detalles en Plata</v>
      </c>
      <c r="E1160" s="11" t="str">
        <f>VLOOKUP(JOYERIA_JPV[[#This Row],[ID_PRODUCTOS]],PRODUCTOS[#All],3,0)</f>
        <v>https://global.zancangioielli.com/11031-large_default/pulsera-zancan-de-plata-y-piel-con-pluma.jpg</v>
      </c>
      <c r="F1160">
        <v>10003</v>
      </c>
      <c r="G1160" s="1" t="s">
        <v>45</v>
      </c>
      <c r="H1160" s="1" t="str">
        <f>VLOOKUP(JOYERIA_JPV[[#This Row],[ID_VENDEDOR]],FOTO_VENDEDOR[#All],3,0)</f>
        <v>https://dl.dropboxusercontent.com/s/2lks10yyiurw2b0/A33.png</v>
      </c>
      <c r="I1160">
        <v>20</v>
      </c>
      <c r="J1160">
        <v>572.95000000000005</v>
      </c>
      <c r="K1160">
        <v>800</v>
      </c>
      <c r="L1160" s="2">
        <v>44991</v>
      </c>
    </row>
    <row r="1161" spans="1:12" x14ac:dyDescent="0.25">
      <c r="A1161">
        <v>1160</v>
      </c>
      <c r="B1161" t="s">
        <v>5</v>
      </c>
      <c r="C1161" s="4">
        <v>16</v>
      </c>
      <c r="D1161" s="4" t="str">
        <f>VLOOKUP(JOYERIA_JPV[[#This Row],[ID_PRODUCTOS]],PRODUCTOS[#All],2,0)</f>
        <v>Relojes de Plata con Correa de Cuero</v>
      </c>
      <c r="E1161" s="11" t="str">
        <f>VLOOKUP(JOYERIA_JPV[[#This Row],[ID_PRODUCTOS]],PRODUCTOS[#All],3,0)</f>
        <v>https://festina.cl/22062-large_default/timeless-chronograph-f16760-7-con-esfera-azul.jpg</v>
      </c>
      <c r="F1161">
        <v>10004</v>
      </c>
      <c r="G1161" s="1" t="s">
        <v>47</v>
      </c>
      <c r="H1161" s="1" t="str">
        <f>VLOOKUP(JOYERIA_JPV[[#This Row],[ID_VENDEDOR]],FOTO_VENDEDOR[#All],3,0)</f>
        <v>https://dl.dropbox.com/s/zgx7g0h0mxubhao/A21.png</v>
      </c>
      <c r="I1161">
        <v>10</v>
      </c>
      <c r="J1161">
        <v>1667.47</v>
      </c>
      <c r="K1161">
        <v>2200</v>
      </c>
      <c r="L1161" s="2">
        <v>44992</v>
      </c>
    </row>
    <row r="1162" spans="1:12" x14ac:dyDescent="0.25">
      <c r="A1162">
        <v>1161</v>
      </c>
      <c r="B1162" t="s">
        <v>21</v>
      </c>
      <c r="C1162" s="4">
        <v>17</v>
      </c>
      <c r="D1162" s="4" t="str">
        <f>VLOOKUP(JOYERIA_JPV[[#This Row],[ID_PRODUCTOS]],PRODUCTOS[#All],2,0)</f>
        <v>Broches de Oro con Piedras Preciosas</v>
      </c>
      <c r="E11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162">
        <v>10005</v>
      </c>
      <c r="G1162" s="1" t="s">
        <v>49</v>
      </c>
      <c r="H1162" s="1" t="str">
        <f>VLOOKUP(JOYERIA_JPV[[#This Row],[ID_VENDEDOR]],FOTO_VENDEDOR[#All],3,0)</f>
        <v>https://dl.dropboxusercontent.com/s/id0gj57k6z3m73q/A34.png</v>
      </c>
      <c r="I1162">
        <v>24</v>
      </c>
      <c r="J1162">
        <v>216.19</v>
      </c>
      <c r="K1162">
        <v>300</v>
      </c>
      <c r="L1162" s="2">
        <v>44993</v>
      </c>
    </row>
    <row r="1163" spans="1:12" x14ac:dyDescent="0.25">
      <c r="A1163">
        <v>1162</v>
      </c>
      <c r="B1163" t="s">
        <v>8</v>
      </c>
      <c r="C1163" s="4">
        <v>18</v>
      </c>
      <c r="D1163" s="4" t="str">
        <f>VLOOKUP(JOYERIA_JPV[[#This Row],[ID_PRODUCTOS]],PRODUCTOS[#All],2,0)</f>
        <v>Anillos de Moda con Gemas Coloridas</v>
      </c>
      <c r="E11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163">
        <v>10006</v>
      </c>
      <c r="G1163" s="1" t="s">
        <v>51</v>
      </c>
      <c r="H1163" s="1" t="str">
        <f>VLOOKUP(JOYERIA_JPV[[#This Row],[ID_VENDEDOR]],FOTO_VENDEDOR[#All],3,0)</f>
        <v>https://dl.dropbox.com/s/1f9hzgblcmuen4a/A10.png</v>
      </c>
      <c r="I1163">
        <v>19</v>
      </c>
      <c r="J1163">
        <v>1063.04</v>
      </c>
      <c r="K1163">
        <v>1500</v>
      </c>
      <c r="L1163" s="2">
        <v>44994</v>
      </c>
    </row>
    <row r="1164" spans="1:12" x14ac:dyDescent="0.25">
      <c r="A1164">
        <v>1163</v>
      </c>
      <c r="B1164" t="s">
        <v>14</v>
      </c>
      <c r="C1164" s="4">
        <v>19</v>
      </c>
      <c r="D1164" s="4" t="str">
        <f>VLOOKUP(JOYERIA_JPV[[#This Row],[ID_PRODUCTOS]],PRODUCTOS[#All],2,0)</f>
        <v>Collares de Perlas Naturales</v>
      </c>
      <c r="E1164" s="11" t="str">
        <f>VLOOKUP(JOYERIA_JPV[[#This Row],[ID_PRODUCTOS]],PRODUCTOS[#All],3,0)</f>
        <v>https://yanesmadrid.com/10619-large_default/collar-bolzano-perlas-plata-dorada.jpg</v>
      </c>
      <c r="F1164">
        <v>10007</v>
      </c>
      <c r="G1164" s="1" t="s">
        <v>53</v>
      </c>
      <c r="H1164" s="1" t="str">
        <f>VLOOKUP(JOYERIA_JPV[[#This Row],[ID_VENDEDOR]],FOTO_VENDEDOR[#All],3,0)</f>
        <v>https://dl.dropbox.com/s/jveyj0btov87izo/A38.png</v>
      </c>
      <c r="I1164">
        <v>20</v>
      </c>
      <c r="J1164">
        <v>757.81</v>
      </c>
      <c r="K1164">
        <v>950</v>
      </c>
      <c r="L1164" s="2">
        <v>44995</v>
      </c>
    </row>
    <row r="1165" spans="1:12" x14ac:dyDescent="0.25">
      <c r="A1165">
        <v>1164</v>
      </c>
      <c r="B1165" t="s">
        <v>29</v>
      </c>
      <c r="C1165" s="4">
        <v>20</v>
      </c>
      <c r="D1165" s="4" t="str">
        <f>VLOOKUP(JOYERIA_JPV[[#This Row],[ID_PRODUCTOS]],PRODUCTOS[#All],2,0)</f>
        <v>Cadenas de Oro con Colgantes Personalizados</v>
      </c>
      <c r="E1165" s="11" t="str">
        <f>VLOOKUP(JOYERIA_JPV[[#This Row],[ID_PRODUCTOS]],PRODUCTOS[#All],3,0)</f>
        <v>https://www.joyeriasanchez.com/50236-large_default/gargantilla-visalia-personalizada-oro-18k.jpg</v>
      </c>
      <c r="F1165">
        <v>10008</v>
      </c>
      <c r="G1165" s="1" t="s">
        <v>73</v>
      </c>
      <c r="H1165" s="1" t="str">
        <f>VLOOKUP(JOYERIA_JPV[[#This Row],[ID_VENDEDOR]],FOTO_VENDEDOR[#All],3,0)</f>
        <v>https://dl.dropbox.com/s/z4geyw1u2psmm47/A16.png</v>
      </c>
      <c r="I1165">
        <v>15</v>
      </c>
      <c r="J1165">
        <v>211.41</v>
      </c>
      <c r="K1165">
        <v>300</v>
      </c>
      <c r="L1165" s="2">
        <v>44996</v>
      </c>
    </row>
    <row r="1166" spans="1:12" x14ac:dyDescent="0.25">
      <c r="A1166">
        <v>1165</v>
      </c>
      <c r="B1166" t="s">
        <v>6</v>
      </c>
      <c r="C1166" s="4">
        <v>1</v>
      </c>
      <c r="D1166" s="4" t="str">
        <f>VLOOKUP(JOYERIA_JPV[[#This Row],[ID_PRODUCTOS]],PRODUCTOS[#All],2,0)</f>
        <v>ANilloS de ORO 18k</v>
      </c>
      <c r="E1166" s="11" t="str">
        <f>VLOOKUP(JOYERIA_JPV[[#This Row],[ID_PRODUCTOS]],PRODUCTOS[#All],3,0)</f>
        <v>https://i.pinimg.com/originals/99/f6/cc/99f6cc0f226be0aa4d25ea9959e06099.png</v>
      </c>
      <c r="F1166">
        <v>10009</v>
      </c>
      <c r="G1166" s="1" t="s">
        <v>57</v>
      </c>
      <c r="H1166" s="1" t="str">
        <f>VLOOKUP(JOYERIA_JPV[[#This Row],[ID_VENDEDOR]],FOTO_VENDEDOR[#All],3,0)</f>
        <v>https://dl.dropbox.com/s/0jkab8w6ie0h91z/A42.png</v>
      </c>
      <c r="I1166">
        <v>24</v>
      </c>
      <c r="J1166">
        <v>1483.61</v>
      </c>
      <c r="K1166">
        <v>2000</v>
      </c>
      <c r="L1166" s="2">
        <v>44997</v>
      </c>
    </row>
    <row r="1167" spans="1:12" x14ac:dyDescent="0.25">
      <c r="A1167">
        <v>1166</v>
      </c>
      <c r="B1167" t="s">
        <v>20</v>
      </c>
      <c r="C1167" s="4">
        <v>2</v>
      </c>
      <c r="D1167" s="4" t="str">
        <f>VLOOKUP(JOYERIA_JPV[[#This Row],[ID_PRODUCTOS]],PRODUCTOS[#All],2,0)</f>
        <v>aReTes de PLATA 925</v>
      </c>
      <c r="E1167" s="11" t="str">
        <f>VLOOKUP(JOYERIA_JPV[[#This Row],[ID_PRODUCTOS]],PRODUCTOS[#All],3,0)</f>
        <v>https://baroqoficial.com/cdn/shop/products/Aretesdeplata925.png?v=1643904073&amp;width=2048</v>
      </c>
      <c r="F1167">
        <v>10001</v>
      </c>
      <c r="G1167" s="1" t="s">
        <v>41</v>
      </c>
      <c r="H1167" s="1" t="str">
        <f>VLOOKUP(JOYERIA_JPV[[#This Row],[ID_VENDEDOR]],FOTO_VENDEDOR[#All],3,0)</f>
        <v>https://dl.dropbox.com/s/4bz1xriny7ro04g/A40.png</v>
      </c>
      <c r="I1167">
        <v>14</v>
      </c>
      <c r="J1167">
        <v>1049.51</v>
      </c>
      <c r="K1167">
        <v>1300</v>
      </c>
      <c r="L1167" s="2">
        <v>44998</v>
      </c>
    </row>
    <row r="1168" spans="1:12" x14ac:dyDescent="0.25">
      <c r="A1168">
        <v>1167</v>
      </c>
      <c r="B1168" t="s">
        <v>13</v>
      </c>
      <c r="C1168" s="4">
        <v>3</v>
      </c>
      <c r="D1168" s="4" t="str">
        <f>VLOOKUP(JOYERIA_JPV[[#This Row],[ID_PRODUCTOS]],PRODUCTOS[#All],2,0)</f>
        <v>bRazaleteS de ORO BLANCO 14k</v>
      </c>
      <c r="E11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168">
        <v>10002</v>
      </c>
      <c r="G1168" s="1" t="s">
        <v>43</v>
      </c>
      <c r="H1168" s="1" t="str">
        <f>VLOOKUP(JOYERIA_JPV[[#This Row],[ID_VENDEDOR]],FOTO_VENDEDOR[#All],3,0)</f>
        <v>https://dl.dropbox.com/s/yxe96df3xrzoc4y/A44.png</v>
      </c>
      <c r="I1168">
        <v>25</v>
      </c>
      <c r="J1168">
        <v>966.38</v>
      </c>
      <c r="K1168">
        <v>1200</v>
      </c>
      <c r="L1168" s="2">
        <v>44999</v>
      </c>
    </row>
    <row r="1169" spans="1:12" x14ac:dyDescent="0.25">
      <c r="A1169">
        <v>1168</v>
      </c>
      <c r="B1169" t="s">
        <v>9</v>
      </c>
      <c r="C1169" s="4">
        <v>4</v>
      </c>
      <c r="D1169" s="4" t="str">
        <f>VLOOKUP(JOYERIA_JPV[[#This Row],[ID_PRODUCTOS]],PRODUCTOS[#All],2,0)</f>
        <v>CoLLaRes de ORO AMARILLO 18k con DIAMANTES</v>
      </c>
      <c r="E1169" s="11" t="str">
        <f>VLOOKUP(JOYERIA_JPV[[#This Row],[ID_PRODUCTOS]],PRODUCTOS[#All],3,0)</f>
        <v>https://img.edenly.com/pt/40/precioso-secreto-n8__8047249_1.png</v>
      </c>
      <c r="F1169">
        <v>10003</v>
      </c>
      <c r="G1169" s="1" t="s">
        <v>45</v>
      </c>
      <c r="H1169" s="1" t="str">
        <f>VLOOKUP(JOYERIA_JPV[[#This Row],[ID_VENDEDOR]],FOTO_VENDEDOR[#All],3,0)</f>
        <v>https://dl.dropboxusercontent.com/s/2lks10yyiurw2b0/A33.png</v>
      </c>
      <c r="I1169">
        <v>17</v>
      </c>
      <c r="J1169">
        <v>938.42</v>
      </c>
      <c r="K1169">
        <v>1100</v>
      </c>
      <c r="L1169" s="2">
        <v>45000</v>
      </c>
    </row>
    <row r="1170" spans="1:12" x14ac:dyDescent="0.25">
      <c r="A1170">
        <v>1169</v>
      </c>
      <c r="B1170" t="s">
        <v>5</v>
      </c>
      <c r="C1170" s="4">
        <v>5</v>
      </c>
      <c r="D1170" s="4" t="str">
        <f>VLOOKUP(JOYERIA_JPV[[#This Row],[ID_PRODUCTOS]],PRODUCTOS[#All],2,0)</f>
        <v>pUlseraS de PLATA RODIADA 925</v>
      </c>
      <c r="E11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170">
        <v>10004</v>
      </c>
      <c r="G1170" s="1" t="s">
        <v>47</v>
      </c>
      <c r="H1170" s="1" t="str">
        <f>VLOOKUP(JOYERIA_JPV[[#This Row],[ID_VENDEDOR]],FOTO_VENDEDOR[#All],3,0)</f>
        <v>https://dl.dropbox.com/s/zgx7g0h0mxubhao/A21.png</v>
      </c>
      <c r="I1170">
        <v>24</v>
      </c>
      <c r="J1170">
        <v>1053.78</v>
      </c>
      <c r="K1170">
        <v>1500</v>
      </c>
      <c r="L1170" s="2">
        <v>45001</v>
      </c>
    </row>
    <row r="1171" spans="1:12" x14ac:dyDescent="0.25">
      <c r="A1171">
        <v>1170</v>
      </c>
      <c r="B1171" t="s">
        <v>19</v>
      </c>
      <c r="C1171" s="4">
        <v>6</v>
      </c>
      <c r="D1171" s="4" t="str">
        <f>VLOOKUP(JOYERIA_JPV[[#This Row],[ID_PRODUCTOS]],PRODUCTOS[#All],2,0)</f>
        <v>broches de PLATINO con PIEDRAS PRECIO$AS</v>
      </c>
      <c r="E11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171">
        <v>10005</v>
      </c>
      <c r="G1171" s="1" t="s">
        <v>49</v>
      </c>
      <c r="H1171" s="1" t="str">
        <f>VLOOKUP(JOYERIA_JPV[[#This Row],[ID_VENDEDOR]],FOTO_VENDEDOR[#All],3,0)</f>
        <v>https://dl.dropboxusercontent.com/s/id0gj57k6z3m73q/A34.png</v>
      </c>
      <c r="I1171">
        <v>24</v>
      </c>
      <c r="J1171">
        <v>645.70000000000005</v>
      </c>
      <c r="K1171">
        <v>900</v>
      </c>
      <c r="L1171" s="2">
        <v>45002</v>
      </c>
    </row>
    <row r="1172" spans="1:12" x14ac:dyDescent="0.25">
      <c r="A1172">
        <v>1171</v>
      </c>
      <c r="B1172" t="s">
        <v>28</v>
      </c>
      <c r="C1172" s="4">
        <v>7</v>
      </c>
      <c r="D1172" s="4" t="str">
        <f>VLOOKUP(JOYERIA_JPV[[#This Row],[ID_PRODUCTOS]],PRODUCTOS[#All],2,0)</f>
        <v>caDEnas de ORO ROSA 10k</v>
      </c>
      <c r="E1172" s="11" t="str">
        <f>VLOOKUP(JOYERIA_JPV[[#This Row],[ID_PRODUCTOS]],PRODUCTOS[#All],3,0)</f>
        <v>https://russiangold.com/78813-large_default/amarillo-italiano-14k-585-oro-nuevo-figaro-cadena-solida-cc042y.jpg</v>
      </c>
      <c r="F1172">
        <v>10006</v>
      </c>
      <c r="G1172" s="1" t="s">
        <v>51</v>
      </c>
      <c r="H1172" s="1" t="str">
        <f>VLOOKUP(JOYERIA_JPV[[#This Row],[ID_VENDEDOR]],FOTO_VENDEDOR[#All],3,0)</f>
        <v>https://dl.dropbox.com/s/1f9hzgblcmuen4a/A10.png</v>
      </c>
      <c r="I1172">
        <v>14</v>
      </c>
      <c r="J1172">
        <v>1063.04</v>
      </c>
      <c r="K1172">
        <v>1500</v>
      </c>
      <c r="L1172" s="2">
        <v>45003</v>
      </c>
    </row>
    <row r="1173" spans="1:12" x14ac:dyDescent="0.25">
      <c r="A1173">
        <v>1172</v>
      </c>
      <c r="B1173" t="s">
        <v>6</v>
      </c>
      <c r="C1173" s="4">
        <v>8</v>
      </c>
      <c r="D1173" s="4" t="str">
        <f>VLOOKUP(JOYERIA_JPV[[#This Row],[ID_PRODUCTOS]],PRODUCTOS[#All],2,0)</f>
        <v>TObilleRas de ORO AMARILLO 14k</v>
      </c>
      <c r="E1173" s="11" t="str">
        <f>VLOOKUP(JOYERIA_JPV[[#This Row],[ID_PRODUCTOS]],PRODUCTOS[#All],3,0)</f>
        <v>https://www.joseluisjoyerias.com/adm/files/FOTOS/PULSERA_ORO_JOSELUIS_718SPU24FK481A19_1.webp</v>
      </c>
      <c r="F1173">
        <v>10007</v>
      </c>
      <c r="G1173" s="1" t="s">
        <v>53</v>
      </c>
      <c r="H1173" s="1" t="str">
        <f>VLOOKUP(JOYERIA_JPV[[#This Row],[ID_VENDEDOR]],FOTO_VENDEDOR[#All],3,0)</f>
        <v>https://dl.dropbox.com/s/jveyj0btov87izo/A38.png</v>
      </c>
      <c r="I1173">
        <v>24</v>
      </c>
      <c r="J1173">
        <v>938.42</v>
      </c>
      <c r="K1173">
        <v>1100</v>
      </c>
      <c r="L1173" s="2">
        <v>45004</v>
      </c>
    </row>
    <row r="1174" spans="1:12" x14ac:dyDescent="0.25">
      <c r="A1174">
        <v>1173</v>
      </c>
      <c r="B1174" t="s">
        <v>8</v>
      </c>
      <c r="C1174" s="4">
        <v>9</v>
      </c>
      <c r="D1174" s="4" t="str">
        <f>VLOOKUP(JOYERIA_JPV[[#This Row],[ID_PRODUCTOS]],PRODUCTOS[#All],2,0)</f>
        <v>CHARms de PLATA 925 CON INICIALES</v>
      </c>
      <c r="E11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174">
        <v>10008</v>
      </c>
      <c r="G1174" s="1" t="s">
        <v>73</v>
      </c>
      <c r="H1174" s="1" t="str">
        <f>VLOOKUP(JOYERIA_JPV[[#This Row],[ID_VENDEDOR]],FOTO_VENDEDOR[#All],3,0)</f>
        <v>https://dl.dropbox.com/s/z4geyw1u2psmm47/A16.png</v>
      </c>
      <c r="I1174">
        <v>14</v>
      </c>
      <c r="J1174">
        <v>836.75</v>
      </c>
      <c r="K1174">
        <v>1000</v>
      </c>
      <c r="L1174" s="2">
        <v>45005</v>
      </c>
    </row>
    <row r="1175" spans="1:12" x14ac:dyDescent="0.25">
      <c r="A1175">
        <v>1174</v>
      </c>
      <c r="B1175" t="s">
        <v>11</v>
      </c>
      <c r="C1175" s="4">
        <v>10</v>
      </c>
      <c r="D1175" s="4" t="str">
        <f>VLOOKUP(JOYERIA_JPV[[#This Row],[ID_PRODUCTOS]],PRODUCTOS[#All],2,0)</f>
        <v>meDalLoneS de ORO 18k CON FOTO</v>
      </c>
      <c r="E1175" s="11" t="str">
        <f>VLOOKUP(JOYERIA_JPV[[#This Row],[ID_PRODUCTOS]],PRODUCTOS[#All],3,0)</f>
        <v>https://russiangold.com/111274-product_zoom/colgante-de-oro-rosa-rojo-14k-585-carretera-de-medusa-griega-cpn053r.jpg</v>
      </c>
      <c r="F1175">
        <v>10009</v>
      </c>
      <c r="G1175" s="1" t="s">
        <v>57</v>
      </c>
      <c r="H1175" s="1" t="str">
        <f>VLOOKUP(JOYERIA_JPV[[#This Row],[ID_VENDEDOR]],FOTO_VENDEDOR[#All],3,0)</f>
        <v>https://dl.dropbox.com/s/0jkab8w6ie0h91z/A42.png</v>
      </c>
      <c r="I1175">
        <v>22</v>
      </c>
      <c r="J1175">
        <v>966.38</v>
      </c>
      <c r="K1175">
        <v>1200</v>
      </c>
      <c r="L1175" s="2">
        <v>45006</v>
      </c>
    </row>
    <row r="1176" spans="1:12" x14ac:dyDescent="0.25">
      <c r="A1176">
        <v>1175</v>
      </c>
      <c r="B1176" t="s">
        <v>9</v>
      </c>
      <c r="C1176" s="4">
        <v>11</v>
      </c>
      <c r="D1176" s="4" t="str">
        <f>VLOOKUP(JOYERIA_JPV[[#This Row],[ID_PRODUCTOS]],PRODUCTOS[#All],2,0)</f>
        <v>Relojes de Oro Amarillo 18k</v>
      </c>
      <c r="E1176" s="11" t="str">
        <f>VLOOKUP(JOYERIA_JPV[[#This Row],[ID_PRODUCTOS]],PRODUCTOS[#All],3,0)</f>
        <v>https://zlotychlopak.pl/104676-large_default/amarillo-14k-585-oro-reloj-de-pulsera-para-senora-geneve-lw078ydglbw008y.jpg</v>
      </c>
      <c r="F1176">
        <v>10001</v>
      </c>
      <c r="G1176" s="1" t="s">
        <v>41</v>
      </c>
      <c r="H1176" s="1" t="str">
        <f>VLOOKUP(JOYERIA_JPV[[#This Row],[ID_VENDEDOR]],FOTO_VENDEDOR[#All],3,0)</f>
        <v>https://dl.dropbox.com/s/4bz1xriny7ro04g/A40.png</v>
      </c>
      <c r="I1176">
        <v>19</v>
      </c>
      <c r="J1176">
        <v>638.27</v>
      </c>
      <c r="K1176">
        <v>800</v>
      </c>
      <c r="L1176" s="2">
        <v>45007</v>
      </c>
    </row>
    <row r="1177" spans="1:12" x14ac:dyDescent="0.25">
      <c r="A1177">
        <v>1176</v>
      </c>
      <c r="B1177" t="s">
        <v>10</v>
      </c>
      <c r="C1177" s="4">
        <v>12</v>
      </c>
      <c r="D1177" s="4" t="str">
        <f>VLOOKUP(JOYERIA_JPV[[#This Row],[ID_PRODUCTOS]],PRODUCTOS[#All],2,0)</f>
        <v>Cufflinks de Plata 925</v>
      </c>
      <c r="E1177" s="11" t="str">
        <f>VLOOKUP(JOYERIA_JPV[[#This Row],[ID_PRODUCTOS]],PRODUCTOS[#All],3,0)</f>
        <v>https://www.mesaregalos.mx/wp-content/uploads/2021/08/Cufflinks_20Pliage_20_20Sterling_20silver_06753810000001_STQP.png</v>
      </c>
      <c r="F1177">
        <v>10002</v>
      </c>
      <c r="G1177" s="1" t="s">
        <v>43</v>
      </c>
      <c r="H1177" s="1" t="str">
        <f>VLOOKUP(JOYERIA_JPV[[#This Row],[ID_VENDEDOR]],FOTO_VENDEDOR[#All],3,0)</f>
        <v>https://dl.dropbox.com/s/yxe96df3xrzoc4y/A44.png</v>
      </c>
      <c r="I1177">
        <v>23</v>
      </c>
      <c r="J1177">
        <v>1265.2</v>
      </c>
      <c r="K1177">
        <v>1800</v>
      </c>
      <c r="L1177" s="2">
        <v>45008</v>
      </c>
    </row>
    <row r="1178" spans="1:12" x14ac:dyDescent="0.25">
      <c r="A1178">
        <v>1177</v>
      </c>
      <c r="B1178" t="s">
        <v>5</v>
      </c>
      <c r="C1178" s="4">
        <v>13</v>
      </c>
      <c r="D1178" s="4" t="str">
        <f>VLOOKUP(JOYERIA_JPV[[#This Row],[ID_PRODUCTOS]],PRODUCTOS[#All],2,0)</f>
        <v>Pendientes de Diamantes en Oro Blanco 14k</v>
      </c>
      <c r="E1178" s="11" t="str">
        <f>VLOOKUP(JOYERIA_JPV[[#This Row],[ID_PRODUCTOS]],PRODUCTOS[#All],3,0)</f>
        <v>https://i.pinimg.com/originals/ef/2f/1e/ef2f1e78cb0658f1626038cefbdca0f7.png</v>
      </c>
      <c r="F1178">
        <v>10003</v>
      </c>
      <c r="G1178" s="1" t="s">
        <v>45</v>
      </c>
      <c r="H1178" s="1" t="str">
        <f>VLOOKUP(JOYERIA_JPV[[#This Row],[ID_VENDEDOR]],FOTO_VENDEDOR[#All],3,0)</f>
        <v>https://dl.dropboxusercontent.com/s/2lks10yyiurw2b0/A33.png</v>
      </c>
      <c r="I1178">
        <v>19</v>
      </c>
      <c r="J1178">
        <v>352.49</v>
      </c>
      <c r="K1178">
        <v>500</v>
      </c>
      <c r="L1178" s="2">
        <v>45009</v>
      </c>
    </row>
    <row r="1179" spans="1:12" x14ac:dyDescent="0.25">
      <c r="A1179">
        <v>1178</v>
      </c>
      <c r="B1179" t="s">
        <v>19</v>
      </c>
      <c r="C1179" s="4">
        <v>14</v>
      </c>
      <c r="D1179" s="4" t="str">
        <f>VLOOKUP(JOYERIA_JPV[[#This Row],[ID_PRODUCTOS]],PRODUCTOS[#All],2,0)</f>
        <v>Anillos de Compromiso con Diamante</v>
      </c>
      <c r="E1179" s="11" t="str">
        <f>VLOOKUP(JOYERIA_JPV[[#This Row],[ID_PRODUCTOS]],PRODUCTOS[#All],3,0)</f>
        <v>https://www.elrubi.es/wp-content/uploads/2019/03/Anillo-de-compromiso-con-piedra-diamante-1.png</v>
      </c>
      <c r="F1179">
        <v>10004</v>
      </c>
      <c r="G1179" s="1" t="s">
        <v>47</v>
      </c>
      <c r="H1179" s="1" t="str">
        <f>VLOOKUP(JOYERIA_JPV[[#This Row],[ID_VENDEDOR]],FOTO_VENDEDOR[#All],3,0)</f>
        <v>https://dl.dropbox.com/s/zgx7g0h0mxubhao/A21.png</v>
      </c>
      <c r="I1179">
        <v>19</v>
      </c>
      <c r="J1179">
        <v>938.42</v>
      </c>
      <c r="K1179">
        <v>1100</v>
      </c>
      <c r="L1179" s="2">
        <v>45010</v>
      </c>
    </row>
    <row r="1180" spans="1:12" x14ac:dyDescent="0.25">
      <c r="A1180">
        <v>1179</v>
      </c>
      <c r="B1180" t="s">
        <v>5</v>
      </c>
      <c r="C1180" s="4">
        <v>15</v>
      </c>
      <c r="D1180" s="4" t="str">
        <f>VLOOKUP(JOYERIA_JPV[[#This Row],[ID_PRODUCTOS]],PRODUCTOS[#All],2,0)</f>
        <v>Brazaletes de Cuero con Detalles en Plata</v>
      </c>
      <c r="E1180" s="11" t="str">
        <f>VLOOKUP(JOYERIA_JPV[[#This Row],[ID_PRODUCTOS]],PRODUCTOS[#All],3,0)</f>
        <v>https://global.zancangioielli.com/11031-large_default/pulsera-zancan-de-plata-y-piel-con-pluma.jpg</v>
      </c>
      <c r="F1180">
        <v>10005</v>
      </c>
      <c r="G1180" s="1" t="s">
        <v>49</v>
      </c>
      <c r="H1180" s="1" t="str">
        <f>VLOOKUP(JOYERIA_JPV[[#This Row],[ID_VENDEDOR]],FOTO_VENDEDOR[#All],3,0)</f>
        <v>https://dl.dropboxusercontent.com/s/id0gj57k6z3m73q/A34.png</v>
      </c>
      <c r="I1180">
        <v>15</v>
      </c>
      <c r="J1180">
        <v>572.95000000000005</v>
      </c>
      <c r="K1180">
        <v>800</v>
      </c>
      <c r="L1180" s="2">
        <v>45011</v>
      </c>
    </row>
    <row r="1181" spans="1:12" x14ac:dyDescent="0.25">
      <c r="A1181">
        <v>1180</v>
      </c>
      <c r="B1181" t="s">
        <v>19</v>
      </c>
      <c r="C1181" s="4">
        <v>16</v>
      </c>
      <c r="D1181" s="4" t="str">
        <f>VLOOKUP(JOYERIA_JPV[[#This Row],[ID_PRODUCTOS]],PRODUCTOS[#All],2,0)</f>
        <v>Relojes de Plata con Correa de Cuero</v>
      </c>
      <c r="E1181" s="11" t="str">
        <f>VLOOKUP(JOYERIA_JPV[[#This Row],[ID_PRODUCTOS]],PRODUCTOS[#All],3,0)</f>
        <v>https://festina.cl/22062-large_default/timeless-chronograph-f16760-7-con-esfera-azul.jpg</v>
      </c>
      <c r="F1181">
        <v>10006</v>
      </c>
      <c r="G1181" s="1" t="s">
        <v>51</v>
      </c>
      <c r="H1181" s="1" t="str">
        <f>VLOOKUP(JOYERIA_JPV[[#This Row],[ID_VENDEDOR]],FOTO_VENDEDOR[#All],3,0)</f>
        <v>https://dl.dropbox.com/s/1f9hzgblcmuen4a/A10.png</v>
      </c>
      <c r="I1181">
        <v>10</v>
      </c>
      <c r="J1181">
        <v>1667.47</v>
      </c>
      <c r="K1181">
        <v>2200</v>
      </c>
      <c r="L1181" s="2">
        <v>45012</v>
      </c>
    </row>
    <row r="1182" spans="1:12" x14ac:dyDescent="0.25">
      <c r="A1182">
        <v>1181</v>
      </c>
      <c r="B1182" t="s">
        <v>12</v>
      </c>
      <c r="C1182" s="4">
        <v>17</v>
      </c>
      <c r="D1182" s="4" t="str">
        <f>VLOOKUP(JOYERIA_JPV[[#This Row],[ID_PRODUCTOS]],PRODUCTOS[#All],2,0)</f>
        <v>Broches de Oro con Piedras Preciosas</v>
      </c>
      <c r="E11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182">
        <v>10007</v>
      </c>
      <c r="G1182" s="1" t="s">
        <v>53</v>
      </c>
      <c r="H1182" s="1" t="str">
        <f>VLOOKUP(JOYERIA_JPV[[#This Row],[ID_VENDEDOR]],FOTO_VENDEDOR[#All],3,0)</f>
        <v>https://dl.dropbox.com/s/jveyj0btov87izo/A38.png</v>
      </c>
      <c r="I1182">
        <v>20</v>
      </c>
      <c r="J1182">
        <v>216.19</v>
      </c>
      <c r="K1182">
        <v>300</v>
      </c>
      <c r="L1182" s="2">
        <v>45013</v>
      </c>
    </row>
    <row r="1183" spans="1:12" x14ac:dyDescent="0.25">
      <c r="A1183">
        <v>1182</v>
      </c>
      <c r="B1183" t="s">
        <v>6</v>
      </c>
      <c r="C1183" s="4">
        <v>18</v>
      </c>
      <c r="D1183" s="4" t="str">
        <f>VLOOKUP(JOYERIA_JPV[[#This Row],[ID_PRODUCTOS]],PRODUCTOS[#All],2,0)</f>
        <v>Anillos de Moda con Gemas Coloridas</v>
      </c>
      <c r="E11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183">
        <v>10008</v>
      </c>
      <c r="G1183" s="1" t="s">
        <v>73</v>
      </c>
      <c r="H1183" s="1" t="str">
        <f>VLOOKUP(JOYERIA_JPV[[#This Row],[ID_VENDEDOR]],FOTO_VENDEDOR[#All],3,0)</f>
        <v>https://dl.dropbox.com/s/z4geyw1u2psmm47/A16.png</v>
      </c>
      <c r="I1183">
        <v>20</v>
      </c>
      <c r="J1183">
        <v>1063.04</v>
      </c>
      <c r="K1183">
        <v>1500</v>
      </c>
      <c r="L1183" s="2">
        <v>45014</v>
      </c>
    </row>
    <row r="1184" spans="1:12" x14ac:dyDescent="0.25">
      <c r="A1184">
        <v>1183</v>
      </c>
      <c r="B1184" t="s">
        <v>5</v>
      </c>
      <c r="C1184" s="4">
        <v>19</v>
      </c>
      <c r="D1184" s="4" t="str">
        <f>VLOOKUP(JOYERIA_JPV[[#This Row],[ID_PRODUCTOS]],PRODUCTOS[#All],2,0)</f>
        <v>Collares de Perlas Naturales</v>
      </c>
      <c r="E1184" s="11" t="str">
        <f>VLOOKUP(JOYERIA_JPV[[#This Row],[ID_PRODUCTOS]],PRODUCTOS[#All],3,0)</f>
        <v>https://yanesmadrid.com/10619-large_default/collar-bolzano-perlas-plata-dorada.jpg</v>
      </c>
      <c r="F1184">
        <v>10009</v>
      </c>
      <c r="G1184" s="1" t="s">
        <v>57</v>
      </c>
      <c r="H1184" s="1" t="str">
        <f>VLOOKUP(JOYERIA_JPV[[#This Row],[ID_VENDEDOR]],FOTO_VENDEDOR[#All],3,0)</f>
        <v>https://dl.dropbox.com/s/0jkab8w6ie0h91z/A42.png</v>
      </c>
      <c r="I1184">
        <v>12</v>
      </c>
      <c r="J1184">
        <v>757.81</v>
      </c>
      <c r="K1184">
        <v>950</v>
      </c>
      <c r="L1184" s="2">
        <v>45015</v>
      </c>
    </row>
    <row r="1185" spans="1:12" x14ac:dyDescent="0.25">
      <c r="A1185">
        <v>1184</v>
      </c>
      <c r="B1185" t="s">
        <v>12</v>
      </c>
      <c r="C1185" s="4">
        <v>20</v>
      </c>
      <c r="D1185" s="4" t="str">
        <f>VLOOKUP(JOYERIA_JPV[[#This Row],[ID_PRODUCTOS]],PRODUCTOS[#All],2,0)</f>
        <v>Cadenas de Oro con Colgantes Personalizados</v>
      </c>
      <c r="E1185" s="11" t="str">
        <f>VLOOKUP(JOYERIA_JPV[[#This Row],[ID_PRODUCTOS]],PRODUCTOS[#All],3,0)</f>
        <v>https://www.joyeriasanchez.com/50236-large_default/gargantilla-visalia-personalizada-oro-18k.jpg</v>
      </c>
      <c r="F1185">
        <v>10001</v>
      </c>
      <c r="G1185" s="1" t="s">
        <v>41</v>
      </c>
      <c r="H1185" s="1" t="str">
        <f>VLOOKUP(JOYERIA_JPV[[#This Row],[ID_VENDEDOR]],FOTO_VENDEDOR[#All],3,0)</f>
        <v>https://dl.dropbox.com/s/4bz1xriny7ro04g/A40.png</v>
      </c>
      <c r="I1185">
        <v>11</v>
      </c>
      <c r="J1185">
        <v>211.41</v>
      </c>
      <c r="K1185">
        <v>300</v>
      </c>
      <c r="L1185" s="2">
        <v>45016</v>
      </c>
    </row>
    <row r="1186" spans="1:12" x14ac:dyDescent="0.25">
      <c r="A1186">
        <v>1185</v>
      </c>
      <c r="B1186" t="s">
        <v>9</v>
      </c>
      <c r="C1186" s="4">
        <v>1</v>
      </c>
      <c r="D1186" s="4" t="str">
        <f>VLOOKUP(JOYERIA_JPV[[#This Row],[ID_PRODUCTOS]],PRODUCTOS[#All],2,0)</f>
        <v>ANilloS de ORO 18k</v>
      </c>
      <c r="E1186" s="11" t="str">
        <f>VLOOKUP(JOYERIA_JPV[[#This Row],[ID_PRODUCTOS]],PRODUCTOS[#All],3,0)</f>
        <v>https://i.pinimg.com/originals/99/f6/cc/99f6cc0f226be0aa4d25ea9959e06099.png</v>
      </c>
      <c r="F1186">
        <v>10002</v>
      </c>
      <c r="G1186" s="1" t="s">
        <v>43</v>
      </c>
      <c r="H1186" s="1" t="str">
        <f>VLOOKUP(JOYERIA_JPV[[#This Row],[ID_VENDEDOR]],FOTO_VENDEDOR[#All],3,0)</f>
        <v>https://dl.dropbox.com/s/yxe96df3xrzoc4y/A44.png</v>
      </c>
      <c r="I1186">
        <v>13</v>
      </c>
      <c r="J1186">
        <v>1483.61</v>
      </c>
      <c r="K1186">
        <v>2000</v>
      </c>
      <c r="L1186" s="2">
        <v>45017</v>
      </c>
    </row>
    <row r="1187" spans="1:12" x14ac:dyDescent="0.25">
      <c r="A1187">
        <v>1186</v>
      </c>
      <c r="B1187" t="s">
        <v>7</v>
      </c>
      <c r="C1187" s="4">
        <v>2</v>
      </c>
      <c r="D1187" s="4" t="str">
        <f>VLOOKUP(JOYERIA_JPV[[#This Row],[ID_PRODUCTOS]],PRODUCTOS[#All],2,0)</f>
        <v>aReTes de PLATA 925</v>
      </c>
      <c r="E1187" s="11" t="str">
        <f>VLOOKUP(JOYERIA_JPV[[#This Row],[ID_PRODUCTOS]],PRODUCTOS[#All],3,0)</f>
        <v>https://baroqoficial.com/cdn/shop/products/Aretesdeplata925.png?v=1643904073&amp;width=2048</v>
      </c>
      <c r="F1187">
        <v>10003</v>
      </c>
      <c r="G1187" s="1" t="s">
        <v>45</v>
      </c>
      <c r="H1187" s="1" t="str">
        <f>VLOOKUP(JOYERIA_JPV[[#This Row],[ID_VENDEDOR]],FOTO_VENDEDOR[#All],3,0)</f>
        <v>https://dl.dropboxusercontent.com/s/2lks10yyiurw2b0/A33.png</v>
      </c>
      <c r="I1187">
        <v>24</v>
      </c>
      <c r="J1187">
        <v>1049.51</v>
      </c>
      <c r="K1187">
        <v>1300</v>
      </c>
      <c r="L1187" s="2">
        <v>45018</v>
      </c>
    </row>
    <row r="1188" spans="1:12" x14ac:dyDescent="0.25">
      <c r="A1188">
        <v>1187</v>
      </c>
      <c r="B1188" t="s">
        <v>8</v>
      </c>
      <c r="C1188" s="4">
        <v>3</v>
      </c>
      <c r="D1188" s="4" t="str">
        <f>VLOOKUP(JOYERIA_JPV[[#This Row],[ID_PRODUCTOS]],PRODUCTOS[#All],2,0)</f>
        <v>bRazaleteS de ORO BLANCO 14k</v>
      </c>
      <c r="E11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188">
        <v>10004</v>
      </c>
      <c r="G1188" s="1" t="s">
        <v>47</v>
      </c>
      <c r="H1188" s="1" t="str">
        <f>VLOOKUP(JOYERIA_JPV[[#This Row],[ID_VENDEDOR]],FOTO_VENDEDOR[#All],3,0)</f>
        <v>https://dl.dropbox.com/s/zgx7g0h0mxubhao/A21.png</v>
      </c>
      <c r="I1188">
        <v>21</v>
      </c>
      <c r="J1188">
        <v>966.38</v>
      </c>
      <c r="K1188">
        <v>1200</v>
      </c>
      <c r="L1188" s="2">
        <v>45019</v>
      </c>
    </row>
    <row r="1189" spans="1:12" x14ac:dyDescent="0.25">
      <c r="A1189">
        <v>1188</v>
      </c>
      <c r="B1189" t="s">
        <v>23</v>
      </c>
      <c r="C1189" s="4">
        <v>4</v>
      </c>
      <c r="D1189" s="4" t="str">
        <f>VLOOKUP(JOYERIA_JPV[[#This Row],[ID_PRODUCTOS]],PRODUCTOS[#All],2,0)</f>
        <v>CoLLaRes de ORO AMARILLO 18k con DIAMANTES</v>
      </c>
      <c r="E1189" s="11" t="str">
        <f>VLOOKUP(JOYERIA_JPV[[#This Row],[ID_PRODUCTOS]],PRODUCTOS[#All],3,0)</f>
        <v>https://img.edenly.com/pt/40/precioso-secreto-n8__8047249_1.png</v>
      </c>
      <c r="F1189">
        <v>10005</v>
      </c>
      <c r="G1189" s="1" t="s">
        <v>49</v>
      </c>
      <c r="H1189" s="1" t="str">
        <f>VLOOKUP(JOYERIA_JPV[[#This Row],[ID_VENDEDOR]],FOTO_VENDEDOR[#All],3,0)</f>
        <v>https://dl.dropboxusercontent.com/s/id0gj57k6z3m73q/A34.png</v>
      </c>
      <c r="I1189">
        <v>21</v>
      </c>
      <c r="J1189">
        <v>938.42</v>
      </c>
      <c r="K1189">
        <v>1100</v>
      </c>
      <c r="L1189" s="2">
        <v>45020</v>
      </c>
    </row>
    <row r="1190" spans="1:12" x14ac:dyDescent="0.25">
      <c r="A1190">
        <v>1189</v>
      </c>
      <c r="B1190" t="s">
        <v>5</v>
      </c>
      <c r="C1190" s="4">
        <v>5</v>
      </c>
      <c r="D1190" s="4" t="str">
        <f>VLOOKUP(JOYERIA_JPV[[#This Row],[ID_PRODUCTOS]],PRODUCTOS[#All],2,0)</f>
        <v>pUlseraS de PLATA RODIADA 925</v>
      </c>
      <c r="E11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190">
        <v>10006</v>
      </c>
      <c r="G1190" s="1" t="s">
        <v>51</v>
      </c>
      <c r="H1190" s="1" t="str">
        <f>VLOOKUP(JOYERIA_JPV[[#This Row],[ID_VENDEDOR]],FOTO_VENDEDOR[#All],3,0)</f>
        <v>https://dl.dropbox.com/s/1f9hzgblcmuen4a/A10.png</v>
      </c>
      <c r="I1190">
        <v>18</v>
      </c>
      <c r="J1190">
        <v>1053.78</v>
      </c>
      <c r="K1190">
        <v>1500</v>
      </c>
      <c r="L1190" s="2">
        <v>45021</v>
      </c>
    </row>
    <row r="1191" spans="1:12" x14ac:dyDescent="0.25">
      <c r="A1191">
        <v>1190</v>
      </c>
      <c r="B1191" t="s">
        <v>7</v>
      </c>
      <c r="C1191" s="4">
        <v>6</v>
      </c>
      <c r="D1191" s="4" t="str">
        <f>VLOOKUP(JOYERIA_JPV[[#This Row],[ID_PRODUCTOS]],PRODUCTOS[#All],2,0)</f>
        <v>broches de PLATINO con PIEDRAS PRECIO$AS</v>
      </c>
      <c r="E11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191">
        <v>10007</v>
      </c>
      <c r="G1191" s="1" t="s">
        <v>53</v>
      </c>
      <c r="H1191" s="1" t="str">
        <f>VLOOKUP(JOYERIA_JPV[[#This Row],[ID_VENDEDOR]],FOTO_VENDEDOR[#All],3,0)</f>
        <v>https://dl.dropbox.com/s/jveyj0btov87izo/A38.png</v>
      </c>
      <c r="I1191">
        <v>11</v>
      </c>
      <c r="J1191">
        <v>645.70000000000005</v>
      </c>
      <c r="K1191">
        <v>900</v>
      </c>
      <c r="L1191" s="2">
        <v>45022</v>
      </c>
    </row>
    <row r="1192" spans="1:12" x14ac:dyDescent="0.25">
      <c r="A1192">
        <v>1191</v>
      </c>
      <c r="B1192" t="s">
        <v>10</v>
      </c>
      <c r="C1192" s="4">
        <v>7</v>
      </c>
      <c r="D1192" s="4" t="str">
        <f>VLOOKUP(JOYERIA_JPV[[#This Row],[ID_PRODUCTOS]],PRODUCTOS[#All],2,0)</f>
        <v>caDEnas de ORO ROSA 10k</v>
      </c>
      <c r="E1192" s="11" t="str">
        <f>VLOOKUP(JOYERIA_JPV[[#This Row],[ID_PRODUCTOS]],PRODUCTOS[#All],3,0)</f>
        <v>https://russiangold.com/78813-large_default/amarillo-italiano-14k-585-oro-nuevo-figaro-cadena-solida-cc042y.jpg</v>
      </c>
      <c r="F1192">
        <v>10008</v>
      </c>
      <c r="G1192" s="1" t="s">
        <v>73</v>
      </c>
      <c r="H1192" s="1" t="str">
        <f>VLOOKUP(JOYERIA_JPV[[#This Row],[ID_VENDEDOR]],FOTO_VENDEDOR[#All],3,0)</f>
        <v>https://dl.dropbox.com/s/z4geyw1u2psmm47/A16.png</v>
      </c>
      <c r="I1192">
        <v>12</v>
      </c>
      <c r="J1192">
        <v>1063.04</v>
      </c>
      <c r="K1192">
        <v>1500</v>
      </c>
      <c r="L1192" s="2">
        <v>45023</v>
      </c>
    </row>
    <row r="1193" spans="1:12" x14ac:dyDescent="0.25">
      <c r="A1193">
        <v>1192</v>
      </c>
      <c r="B1193" t="s">
        <v>28</v>
      </c>
      <c r="C1193" s="4">
        <v>8</v>
      </c>
      <c r="D1193" s="4" t="str">
        <f>VLOOKUP(JOYERIA_JPV[[#This Row],[ID_PRODUCTOS]],PRODUCTOS[#All],2,0)</f>
        <v>TObilleRas de ORO AMARILLO 14k</v>
      </c>
      <c r="E1193" s="11" t="str">
        <f>VLOOKUP(JOYERIA_JPV[[#This Row],[ID_PRODUCTOS]],PRODUCTOS[#All],3,0)</f>
        <v>https://www.joseluisjoyerias.com/adm/files/FOTOS/PULSERA_ORO_JOSELUIS_718SPU24FK481A19_1.webp</v>
      </c>
      <c r="F1193">
        <v>10009</v>
      </c>
      <c r="G1193" s="1" t="s">
        <v>57</v>
      </c>
      <c r="H1193" s="1" t="str">
        <f>VLOOKUP(JOYERIA_JPV[[#This Row],[ID_VENDEDOR]],FOTO_VENDEDOR[#All],3,0)</f>
        <v>https://dl.dropbox.com/s/0jkab8w6ie0h91z/A42.png</v>
      </c>
      <c r="I1193">
        <v>13</v>
      </c>
      <c r="J1193">
        <v>938.42</v>
      </c>
      <c r="K1193">
        <v>1100</v>
      </c>
      <c r="L1193" s="2">
        <v>45024</v>
      </c>
    </row>
    <row r="1194" spans="1:12" x14ac:dyDescent="0.25">
      <c r="A1194">
        <v>1193</v>
      </c>
      <c r="B1194" t="s">
        <v>26</v>
      </c>
      <c r="C1194" s="4">
        <v>9</v>
      </c>
      <c r="D1194" s="4" t="str">
        <f>VLOOKUP(JOYERIA_JPV[[#This Row],[ID_PRODUCTOS]],PRODUCTOS[#All],2,0)</f>
        <v>CHARms de PLATA 925 CON INICIALES</v>
      </c>
      <c r="E11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194">
        <v>10001</v>
      </c>
      <c r="G1194" s="1" t="s">
        <v>41</v>
      </c>
      <c r="H1194" s="1" t="str">
        <f>VLOOKUP(JOYERIA_JPV[[#This Row],[ID_VENDEDOR]],FOTO_VENDEDOR[#All],3,0)</f>
        <v>https://dl.dropbox.com/s/4bz1xriny7ro04g/A40.png</v>
      </c>
      <c r="I1194">
        <v>22</v>
      </c>
      <c r="J1194">
        <v>836.75</v>
      </c>
      <c r="K1194">
        <v>1000</v>
      </c>
      <c r="L1194" s="2">
        <v>45025</v>
      </c>
    </row>
    <row r="1195" spans="1:12" x14ac:dyDescent="0.25">
      <c r="A1195">
        <v>1194</v>
      </c>
      <c r="B1195" t="s">
        <v>25</v>
      </c>
      <c r="C1195" s="4">
        <v>10</v>
      </c>
      <c r="D1195" s="4" t="str">
        <f>VLOOKUP(JOYERIA_JPV[[#This Row],[ID_PRODUCTOS]],PRODUCTOS[#All],2,0)</f>
        <v>meDalLoneS de ORO 18k CON FOTO</v>
      </c>
      <c r="E1195" s="11" t="str">
        <f>VLOOKUP(JOYERIA_JPV[[#This Row],[ID_PRODUCTOS]],PRODUCTOS[#All],3,0)</f>
        <v>https://russiangold.com/111274-product_zoom/colgante-de-oro-rosa-rojo-14k-585-carretera-de-medusa-griega-cpn053r.jpg</v>
      </c>
      <c r="F1195">
        <v>10002</v>
      </c>
      <c r="G1195" s="1" t="s">
        <v>43</v>
      </c>
      <c r="H1195" s="1" t="str">
        <f>VLOOKUP(JOYERIA_JPV[[#This Row],[ID_VENDEDOR]],FOTO_VENDEDOR[#All],3,0)</f>
        <v>https://dl.dropbox.com/s/yxe96df3xrzoc4y/A44.png</v>
      </c>
      <c r="I1195">
        <v>10</v>
      </c>
      <c r="J1195">
        <v>966.38</v>
      </c>
      <c r="K1195">
        <v>1200</v>
      </c>
      <c r="L1195" s="2">
        <v>45026</v>
      </c>
    </row>
    <row r="1196" spans="1:12" x14ac:dyDescent="0.25">
      <c r="A1196">
        <v>1195</v>
      </c>
      <c r="B1196" t="s">
        <v>9</v>
      </c>
      <c r="C1196" s="4">
        <v>11</v>
      </c>
      <c r="D1196" s="4" t="str">
        <f>VLOOKUP(JOYERIA_JPV[[#This Row],[ID_PRODUCTOS]],PRODUCTOS[#All],2,0)</f>
        <v>Relojes de Oro Amarillo 18k</v>
      </c>
      <c r="E1196" s="11" t="str">
        <f>VLOOKUP(JOYERIA_JPV[[#This Row],[ID_PRODUCTOS]],PRODUCTOS[#All],3,0)</f>
        <v>https://zlotychlopak.pl/104676-large_default/amarillo-14k-585-oro-reloj-de-pulsera-para-senora-geneve-lw078ydglbw008y.jpg</v>
      </c>
      <c r="F1196">
        <v>10003</v>
      </c>
      <c r="G1196" s="1" t="s">
        <v>45</v>
      </c>
      <c r="H1196" s="1" t="str">
        <f>VLOOKUP(JOYERIA_JPV[[#This Row],[ID_VENDEDOR]],FOTO_VENDEDOR[#All],3,0)</f>
        <v>https://dl.dropboxusercontent.com/s/2lks10yyiurw2b0/A33.png</v>
      </c>
      <c r="I1196">
        <v>23</v>
      </c>
      <c r="J1196">
        <v>638.27</v>
      </c>
      <c r="K1196">
        <v>800</v>
      </c>
      <c r="L1196" s="2">
        <v>45027</v>
      </c>
    </row>
    <row r="1197" spans="1:12" x14ac:dyDescent="0.25">
      <c r="A1197">
        <v>1196</v>
      </c>
      <c r="B1197" t="s">
        <v>22</v>
      </c>
      <c r="C1197" s="4">
        <v>12</v>
      </c>
      <c r="D1197" s="4" t="str">
        <f>VLOOKUP(JOYERIA_JPV[[#This Row],[ID_PRODUCTOS]],PRODUCTOS[#All],2,0)</f>
        <v>Cufflinks de Plata 925</v>
      </c>
      <c r="E1197" s="11" t="str">
        <f>VLOOKUP(JOYERIA_JPV[[#This Row],[ID_PRODUCTOS]],PRODUCTOS[#All],3,0)</f>
        <v>https://www.mesaregalos.mx/wp-content/uploads/2021/08/Cufflinks_20Pliage_20_20Sterling_20silver_06753810000001_STQP.png</v>
      </c>
      <c r="F1197">
        <v>10004</v>
      </c>
      <c r="G1197" s="1" t="s">
        <v>47</v>
      </c>
      <c r="H1197" s="1" t="str">
        <f>VLOOKUP(JOYERIA_JPV[[#This Row],[ID_VENDEDOR]],FOTO_VENDEDOR[#All],3,0)</f>
        <v>https://dl.dropbox.com/s/zgx7g0h0mxubhao/A21.png</v>
      </c>
      <c r="I1197">
        <v>16</v>
      </c>
      <c r="J1197">
        <v>1265.2</v>
      </c>
      <c r="K1197">
        <v>1800</v>
      </c>
      <c r="L1197" s="2">
        <v>45028</v>
      </c>
    </row>
    <row r="1198" spans="1:12" x14ac:dyDescent="0.25">
      <c r="A1198">
        <v>1197</v>
      </c>
      <c r="B1198" t="s">
        <v>13</v>
      </c>
      <c r="C1198" s="4">
        <v>13</v>
      </c>
      <c r="D1198" s="4" t="str">
        <f>VLOOKUP(JOYERIA_JPV[[#This Row],[ID_PRODUCTOS]],PRODUCTOS[#All],2,0)</f>
        <v>Pendientes de Diamantes en Oro Blanco 14k</v>
      </c>
      <c r="E1198" s="11" t="str">
        <f>VLOOKUP(JOYERIA_JPV[[#This Row],[ID_PRODUCTOS]],PRODUCTOS[#All],3,0)</f>
        <v>https://i.pinimg.com/originals/ef/2f/1e/ef2f1e78cb0658f1626038cefbdca0f7.png</v>
      </c>
      <c r="F1198">
        <v>10005</v>
      </c>
      <c r="G1198" s="1" t="s">
        <v>49</v>
      </c>
      <c r="H1198" s="1" t="str">
        <f>VLOOKUP(JOYERIA_JPV[[#This Row],[ID_VENDEDOR]],FOTO_VENDEDOR[#All],3,0)</f>
        <v>https://dl.dropboxusercontent.com/s/id0gj57k6z3m73q/A34.png</v>
      </c>
      <c r="I1198">
        <v>16</v>
      </c>
      <c r="J1198">
        <v>352.49</v>
      </c>
      <c r="K1198">
        <v>500</v>
      </c>
      <c r="L1198" s="2">
        <v>45029</v>
      </c>
    </row>
    <row r="1199" spans="1:12" x14ac:dyDescent="0.25">
      <c r="A1199">
        <v>1198</v>
      </c>
      <c r="B1199" t="s">
        <v>27</v>
      </c>
      <c r="C1199" s="4">
        <v>14</v>
      </c>
      <c r="D1199" s="4" t="str">
        <f>VLOOKUP(JOYERIA_JPV[[#This Row],[ID_PRODUCTOS]],PRODUCTOS[#All],2,0)</f>
        <v>Anillos de Compromiso con Diamante</v>
      </c>
      <c r="E1199" s="11" t="str">
        <f>VLOOKUP(JOYERIA_JPV[[#This Row],[ID_PRODUCTOS]],PRODUCTOS[#All],3,0)</f>
        <v>https://www.elrubi.es/wp-content/uploads/2019/03/Anillo-de-compromiso-con-piedra-diamante-1.png</v>
      </c>
      <c r="F1199">
        <v>10006</v>
      </c>
      <c r="G1199" s="1" t="s">
        <v>51</v>
      </c>
      <c r="H1199" s="1" t="str">
        <f>VLOOKUP(JOYERIA_JPV[[#This Row],[ID_VENDEDOR]],FOTO_VENDEDOR[#All],3,0)</f>
        <v>https://dl.dropbox.com/s/1f9hzgblcmuen4a/A10.png</v>
      </c>
      <c r="I1199">
        <v>25</v>
      </c>
      <c r="J1199">
        <v>938.42</v>
      </c>
      <c r="K1199">
        <v>1100</v>
      </c>
      <c r="L1199" s="2">
        <v>45030</v>
      </c>
    </row>
    <row r="1200" spans="1:12" x14ac:dyDescent="0.25">
      <c r="A1200">
        <v>1199</v>
      </c>
      <c r="B1200" t="s">
        <v>6</v>
      </c>
      <c r="C1200" s="4">
        <v>15</v>
      </c>
      <c r="D1200" s="4" t="str">
        <f>VLOOKUP(JOYERIA_JPV[[#This Row],[ID_PRODUCTOS]],PRODUCTOS[#All],2,0)</f>
        <v>Brazaletes de Cuero con Detalles en Plata</v>
      </c>
      <c r="E1200" s="11" t="str">
        <f>VLOOKUP(JOYERIA_JPV[[#This Row],[ID_PRODUCTOS]],PRODUCTOS[#All],3,0)</f>
        <v>https://global.zancangioielli.com/11031-large_default/pulsera-zancan-de-plata-y-piel-con-pluma.jpg</v>
      </c>
      <c r="F1200">
        <v>10007</v>
      </c>
      <c r="G1200" s="1" t="s">
        <v>53</v>
      </c>
      <c r="H1200" s="1" t="str">
        <f>VLOOKUP(JOYERIA_JPV[[#This Row],[ID_VENDEDOR]],FOTO_VENDEDOR[#All],3,0)</f>
        <v>https://dl.dropbox.com/s/jveyj0btov87izo/A38.png</v>
      </c>
      <c r="I1200">
        <v>19</v>
      </c>
      <c r="J1200">
        <v>572.95000000000005</v>
      </c>
      <c r="K1200">
        <v>800</v>
      </c>
      <c r="L1200" s="2">
        <v>45031</v>
      </c>
    </row>
    <row r="1201" spans="1:12" x14ac:dyDescent="0.25">
      <c r="A1201">
        <v>1200</v>
      </c>
      <c r="B1201" t="s">
        <v>19</v>
      </c>
      <c r="C1201" s="4">
        <v>16</v>
      </c>
      <c r="D1201" s="4" t="str">
        <f>VLOOKUP(JOYERIA_JPV[[#This Row],[ID_PRODUCTOS]],PRODUCTOS[#All],2,0)</f>
        <v>Relojes de Plata con Correa de Cuero</v>
      </c>
      <c r="E1201" s="11" t="str">
        <f>VLOOKUP(JOYERIA_JPV[[#This Row],[ID_PRODUCTOS]],PRODUCTOS[#All],3,0)</f>
        <v>https://festina.cl/22062-large_default/timeless-chronograph-f16760-7-con-esfera-azul.jpg</v>
      </c>
      <c r="F1201">
        <v>10008</v>
      </c>
      <c r="G1201" s="1" t="s">
        <v>73</v>
      </c>
      <c r="H1201" s="1" t="str">
        <f>VLOOKUP(JOYERIA_JPV[[#This Row],[ID_VENDEDOR]],FOTO_VENDEDOR[#All],3,0)</f>
        <v>https://dl.dropbox.com/s/z4geyw1u2psmm47/A16.png</v>
      </c>
      <c r="I1201">
        <v>13</v>
      </c>
      <c r="J1201">
        <v>1667.47</v>
      </c>
      <c r="K1201">
        <v>2200</v>
      </c>
      <c r="L1201" s="2">
        <v>45032</v>
      </c>
    </row>
    <row r="1202" spans="1:12" x14ac:dyDescent="0.25">
      <c r="A1202">
        <v>1201</v>
      </c>
      <c r="B1202" t="s">
        <v>28</v>
      </c>
      <c r="C1202" s="4">
        <v>17</v>
      </c>
      <c r="D1202" s="4" t="str">
        <f>VLOOKUP(JOYERIA_JPV[[#This Row],[ID_PRODUCTOS]],PRODUCTOS[#All],2,0)</f>
        <v>Broches de Oro con Piedras Preciosas</v>
      </c>
      <c r="E12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202">
        <v>10009</v>
      </c>
      <c r="G1202" s="1" t="s">
        <v>57</v>
      </c>
      <c r="H1202" s="1" t="str">
        <f>VLOOKUP(JOYERIA_JPV[[#This Row],[ID_VENDEDOR]],FOTO_VENDEDOR[#All],3,0)</f>
        <v>https://dl.dropbox.com/s/0jkab8w6ie0h91z/A42.png</v>
      </c>
      <c r="I1202">
        <v>10</v>
      </c>
      <c r="J1202">
        <v>216.19</v>
      </c>
      <c r="K1202">
        <v>300</v>
      </c>
      <c r="L1202" s="2">
        <v>45033</v>
      </c>
    </row>
    <row r="1203" spans="1:12" x14ac:dyDescent="0.25">
      <c r="A1203">
        <v>1202</v>
      </c>
      <c r="B1203" t="s">
        <v>15</v>
      </c>
      <c r="C1203" s="4">
        <v>18</v>
      </c>
      <c r="D1203" s="4" t="str">
        <f>VLOOKUP(JOYERIA_JPV[[#This Row],[ID_PRODUCTOS]],PRODUCTOS[#All],2,0)</f>
        <v>Anillos de Moda con Gemas Coloridas</v>
      </c>
      <c r="E12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203">
        <v>10001</v>
      </c>
      <c r="G1203" s="1" t="s">
        <v>41</v>
      </c>
      <c r="H1203" s="1" t="str">
        <f>VLOOKUP(JOYERIA_JPV[[#This Row],[ID_VENDEDOR]],FOTO_VENDEDOR[#All],3,0)</f>
        <v>https://dl.dropbox.com/s/4bz1xriny7ro04g/A40.png</v>
      </c>
      <c r="I1203">
        <v>24</v>
      </c>
      <c r="J1203">
        <v>1063.04</v>
      </c>
      <c r="K1203">
        <v>1500</v>
      </c>
      <c r="L1203" s="2">
        <v>45034</v>
      </c>
    </row>
    <row r="1204" spans="1:12" x14ac:dyDescent="0.25">
      <c r="A1204">
        <v>1203</v>
      </c>
      <c r="B1204" t="s">
        <v>6</v>
      </c>
      <c r="C1204" s="4">
        <v>19</v>
      </c>
      <c r="D1204" s="4" t="str">
        <f>VLOOKUP(JOYERIA_JPV[[#This Row],[ID_PRODUCTOS]],PRODUCTOS[#All],2,0)</f>
        <v>Collares de Perlas Naturales</v>
      </c>
      <c r="E1204" s="11" t="str">
        <f>VLOOKUP(JOYERIA_JPV[[#This Row],[ID_PRODUCTOS]],PRODUCTOS[#All],3,0)</f>
        <v>https://yanesmadrid.com/10619-large_default/collar-bolzano-perlas-plata-dorada.jpg</v>
      </c>
      <c r="F1204">
        <v>10002</v>
      </c>
      <c r="G1204" s="1" t="s">
        <v>43</v>
      </c>
      <c r="H1204" s="1" t="str">
        <f>VLOOKUP(JOYERIA_JPV[[#This Row],[ID_VENDEDOR]],FOTO_VENDEDOR[#All],3,0)</f>
        <v>https://dl.dropbox.com/s/yxe96df3xrzoc4y/A44.png</v>
      </c>
      <c r="I1204">
        <v>19</v>
      </c>
      <c r="J1204">
        <v>757.81</v>
      </c>
      <c r="K1204">
        <v>950</v>
      </c>
      <c r="L1204" s="2">
        <v>45035</v>
      </c>
    </row>
    <row r="1205" spans="1:12" x14ac:dyDescent="0.25">
      <c r="A1205">
        <v>1204</v>
      </c>
      <c r="B1205" t="s">
        <v>29</v>
      </c>
      <c r="C1205" s="4">
        <v>20</v>
      </c>
      <c r="D1205" s="4" t="str">
        <f>VLOOKUP(JOYERIA_JPV[[#This Row],[ID_PRODUCTOS]],PRODUCTOS[#All],2,0)</f>
        <v>Cadenas de Oro con Colgantes Personalizados</v>
      </c>
      <c r="E1205" s="11" t="str">
        <f>VLOOKUP(JOYERIA_JPV[[#This Row],[ID_PRODUCTOS]],PRODUCTOS[#All],3,0)</f>
        <v>https://www.joyeriasanchez.com/50236-large_default/gargantilla-visalia-personalizada-oro-18k.jpg</v>
      </c>
      <c r="F1205">
        <v>10003</v>
      </c>
      <c r="G1205" s="1" t="s">
        <v>45</v>
      </c>
      <c r="H1205" s="1" t="str">
        <f>VLOOKUP(JOYERIA_JPV[[#This Row],[ID_VENDEDOR]],FOTO_VENDEDOR[#All],3,0)</f>
        <v>https://dl.dropboxusercontent.com/s/2lks10yyiurw2b0/A33.png</v>
      </c>
      <c r="I1205">
        <v>20</v>
      </c>
      <c r="J1205">
        <v>211.41</v>
      </c>
      <c r="K1205">
        <v>300</v>
      </c>
      <c r="L1205" s="2">
        <v>45036</v>
      </c>
    </row>
    <row r="1206" spans="1:12" x14ac:dyDescent="0.25">
      <c r="A1206">
        <v>1205</v>
      </c>
      <c r="B1206" t="s">
        <v>5</v>
      </c>
      <c r="C1206" s="4">
        <v>1</v>
      </c>
      <c r="D1206" s="4" t="str">
        <f>VLOOKUP(JOYERIA_JPV[[#This Row],[ID_PRODUCTOS]],PRODUCTOS[#All],2,0)</f>
        <v>ANilloS de ORO 18k</v>
      </c>
      <c r="E1206" s="11" t="str">
        <f>VLOOKUP(JOYERIA_JPV[[#This Row],[ID_PRODUCTOS]],PRODUCTOS[#All],3,0)</f>
        <v>https://i.pinimg.com/originals/99/f6/cc/99f6cc0f226be0aa4d25ea9959e06099.png</v>
      </c>
      <c r="F1206">
        <v>10004</v>
      </c>
      <c r="G1206" s="1" t="s">
        <v>47</v>
      </c>
      <c r="H1206" s="1" t="str">
        <f>VLOOKUP(JOYERIA_JPV[[#This Row],[ID_VENDEDOR]],FOTO_VENDEDOR[#All],3,0)</f>
        <v>https://dl.dropbox.com/s/zgx7g0h0mxubhao/A21.png</v>
      </c>
      <c r="I1206">
        <v>24</v>
      </c>
      <c r="J1206">
        <v>1483.61</v>
      </c>
      <c r="K1206">
        <v>2000</v>
      </c>
      <c r="L1206" s="2">
        <v>45037</v>
      </c>
    </row>
    <row r="1207" spans="1:12" x14ac:dyDescent="0.25">
      <c r="A1207">
        <v>1206</v>
      </c>
      <c r="B1207" t="s">
        <v>14</v>
      </c>
      <c r="C1207" s="4">
        <v>2</v>
      </c>
      <c r="D1207" s="4" t="str">
        <f>VLOOKUP(JOYERIA_JPV[[#This Row],[ID_PRODUCTOS]],PRODUCTOS[#All],2,0)</f>
        <v>aReTes de PLATA 925</v>
      </c>
      <c r="E1207" s="11" t="str">
        <f>VLOOKUP(JOYERIA_JPV[[#This Row],[ID_PRODUCTOS]],PRODUCTOS[#All],3,0)</f>
        <v>https://baroqoficial.com/cdn/shop/products/Aretesdeplata925.png?v=1643904073&amp;width=2048</v>
      </c>
      <c r="F1207">
        <v>10005</v>
      </c>
      <c r="G1207" s="1" t="s">
        <v>49</v>
      </c>
      <c r="H1207" s="1" t="str">
        <f>VLOOKUP(JOYERIA_JPV[[#This Row],[ID_VENDEDOR]],FOTO_VENDEDOR[#All],3,0)</f>
        <v>https://dl.dropboxusercontent.com/s/id0gj57k6z3m73q/A34.png</v>
      </c>
      <c r="I1207">
        <v>10</v>
      </c>
      <c r="J1207">
        <v>1049.51</v>
      </c>
      <c r="K1207">
        <v>1300</v>
      </c>
      <c r="L1207" s="2">
        <v>45038</v>
      </c>
    </row>
    <row r="1208" spans="1:12" x14ac:dyDescent="0.25">
      <c r="A1208">
        <v>1207</v>
      </c>
      <c r="B1208" t="s">
        <v>23</v>
      </c>
      <c r="C1208" s="4">
        <v>3</v>
      </c>
      <c r="D1208" s="4" t="str">
        <f>VLOOKUP(JOYERIA_JPV[[#This Row],[ID_PRODUCTOS]],PRODUCTOS[#All],2,0)</f>
        <v>bRazaleteS de ORO BLANCO 14k</v>
      </c>
      <c r="E12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208">
        <v>10006</v>
      </c>
      <c r="G1208" s="1" t="s">
        <v>51</v>
      </c>
      <c r="H1208" s="1" t="str">
        <f>VLOOKUP(JOYERIA_JPV[[#This Row],[ID_VENDEDOR]],FOTO_VENDEDOR[#All],3,0)</f>
        <v>https://dl.dropbox.com/s/1f9hzgblcmuen4a/A10.png</v>
      </c>
      <c r="I1208">
        <v>23</v>
      </c>
      <c r="J1208">
        <v>966.38</v>
      </c>
      <c r="K1208">
        <v>1200</v>
      </c>
      <c r="L1208" s="2">
        <v>45039</v>
      </c>
    </row>
    <row r="1209" spans="1:12" x14ac:dyDescent="0.25">
      <c r="A1209">
        <v>1208</v>
      </c>
      <c r="B1209" t="s">
        <v>17</v>
      </c>
      <c r="C1209" s="4">
        <v>4</v>
      </c>
      <c r="D1209" s="4" t="str">
        <f>VLOOKUP(JOYERIA_JPV[[#This Row],[ID_PRODUCTOS]],PRODUCTOS[#All],2,0)</f>
        <v>CoLLaRes de ORO AMARILLO 18k con DIAMANTES</v>
      </c>
      <c r="E1209" s="11" t="str">
        <f>VLOOKUP(JOYERIA_JPV[[#This Row],[ID_PRODUCTOS]],PRODUCTOS[#All],3,0)</f>
        <v>https://img.edenly.com/pt/40/precioso-secreto-n8__8047249_1.png</v>
      </c>
      <c r="F1209">
        <v>10007</v>
      </c>
      <c r="G1209" s="1" t="s">
        <v>53</v>
      </c>
      <c r="H1209" s="1" t="str">
        <f>VLOOKUP(JOYERIA_JPV[[#This Row],[ID_VENDEDOR]],FOTO_VENDEDOR[#All],3,0)</f>
        <v>https://dl.dropbox.com/s/jveyj0btov87izo/A38.png</v>
      </c>
      <c r="I1209">
        <v>10</v>
      </c>
      <c r="J1209">
        <v>938.42</v>
      </c>
      <c r="K1209">
        <v>1100</v>
      </c>
      <c r="L1209" s="2">
        <v>45040</v>
      </c>
    </row>
    <row r="1210" spans="1:12" x14ac:dyDescent="0.25">
      <c r="A1210">
        <v>1209</v>
      </c>
      <c r="B1210" t="s">
        <v>8</v>
      </c>
      <c r="C1210" s="4">
        <v>5</v>
      </c>
      <c r="D1210" s="4" t="str">
        <f>VLOOKUP(JOYERIA_JPV[[#This Row],[ID_PRODUCTOS]],PRODUCTOS[#All],2,0)</f>
        <v>pUlseraS de PLATA RODIADA 925</v>
      </c>
      <c r="E12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210">
        <v>10008</v>
      </c>
      <c r="G1210" s="1" t="s">
        <v>73</v>
      </c>
      <c r="H1210" s="1" t="str">
        <f>VLOOKUP(JOYERIA_JPV[[#This Row],[ID_VENDEDOR]],FOTO_VENDEDOR[#All],3,0)</f>
        <v>https://dl.dropbox.com/s/z4geyw1u2psmm47/A16.png</v>
      </c>
      <c r="I1210">
        <v>18</v>
      </c>
      <c r="J1210">
        <v>1053.78</v>
      </c>
      <c r="K1210">
        <v>1500</v>
      </c>
      <c r="L1210" s="2">
        <v>45041</v>
      </c>
    </row>
    <row r="1211" spans="1:12" x14ac:dyDescent="0.25">
      <c r="A1211">
        <v>1210</v>
      </c>
      <c r="B1211" t="s">
        <v>23</v>
      </c>
      <c r="C1211" s="4">
        <v>6</v>
      </c>
      <c r="D1211" s="4" t="str">
        <f>VLOOKUP(JOYERIA_JPV[[#This Row],[ID_PRODUCTOS]],PRODUCTOS[#All],2,0)</f>
        <v>broches de PLATINO con PIEDRAS PRECIO$AS</v>
      </c>
      <c r="E12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211">
        <v>10009</v>
      </c>
      <c r="G1211" s="1" t="s">
        <v>57</v>
      </c>
      <c r="H1211" s="1" t="str">
        <f>VLOOKUP(JOYERIA_JPV[[#This Row],[ID_VENDEDOR]],FOTO_VENDEDOR[#All],3,0)</f>
        <v>https://dl.dropbox.com/s/0jkab8w6ie0h91z/A42.png</v>
      </c>
      <c r="I1211">
        <v>13</v>
      </c>
      <c r="J1211">
        <v>645.70000000000005</v>
      </c>
      <c r="K1211">
        <v>900</v>
      </c>
      <c r="L1211" s="2">
        <v>45042</v>
      </c>
    </row>
    <row r="1212" spans="1:12" x14ac:dyDescent="0.25">
      <c r="A1212">
        <v>1211</v>
      </c>
      <c r="B1212" t="s">
        <v>7</v>
      </c>
      <c r="C1212" s="4">
        <v>7</v>
      </c>
      <c r="D1212" s="4" t="str">
        <f>VLOOKUP(JOYERIA_JPV[[#This Row],[ID_PRODUCTOS]],PRODUCTOS[#All],2,0)</f>
        <v>caDEnas de ORO ROSA 10k</v>
      </c>
      <c r="E1212" s="11" t="str">
        <f>VLOOKUP(JOYERIA_JPV[[#This Row],[ID_PRODUCTOS]],PRODUCTOS[#All],3,0)</f>
        <v>https://russiangold.com/78813-large_default/amarillo-italiano-14k-585-oro-nuevo-figaro-cadena-solida-cc042y.jpg</v>
      </c>
      <c r="F1212">
        <v>10001</v>
      </c>
      <c r="G1212" s="1" t="s">
        <v>41</v>
      </c>
      <c r="H1212" s="1" t="str">
        <f>VLOOKUP(JOYERIA_JPV[[#This Row],[ID_VENDEDOR]],FOTO_VENDEDOR[#All],3,0)</f>
        <v>https://dl.dropbox.com/s/4bz1xriny7ro04g/A40.png</v>
      </c>
      <c r="I1212">
        <v>13</v>
      </c>
      <c r="J1212">
        <v>1063.04</v>
      </c>
      <c r="K1212">
        <v>1500</v>
      </c>
      <c r="L1212" s="2">
        <v>45043</v>
      </c>
    </row>
    <row r="1213" spans="1:12" x14ac:dyDescent="0.25">
      <c r="A1213">
        <v>1212</v>
      </c>
      <c r="B1213" t="s">
        <v>8</v>
      </c>
      <c r="C1213" s="4">
        <v>8</v>
      </c>
      <c r="D1213" s="4" t="str">
        <f>VLOOKUP(JOYERIA_JPV[[#This Row],[ID_PRODUCTOS]],PRODUCTOS[#All],2,0)</f>
        <v>TObilleRas de ORO AMARILLO 14k</v>
      </c>
      <c r="E1213" s="11" t="str">
        <f>VLOOKUP(JOYERIA_JPV[[#This Row],[ID_PRODUCTOS]],PRODUCTOS[#All],3,0)</f>
        <v>https://www.joseluisjoyerias.com/adm/files/FOTOS/PULSERA_ORO_JOSELUIS_718SPU24FK481A19_1.webp</v>
      </c>
      <c r="F1213">
        <v>10002</v>
      </c>
      <c r="G1213" s="1" t="s">
        <v>43</v>
      </c>
      <c r="H1213" s="1" t="str">
        <f>VLOOKUP(JOYERIA_JPV[[#This Row],[ID_VENDEDOR]],FOTO_VENDEDOR[#All],3,0)</f>
        <v>https://dl.dropbox.com/s/yxe96df3xrzoc4y/A44.png</v>
      </c>
      <c r="I1213">
        <v>22</v>
      </c>
      <c r="J1213">
        <v>938.42</v>
      </c>
      <c r="K1213">
        <v>1100</v>
      </c>
      <c r="L1213" s="2">
        <v>45044</v>
      </c>
    </row>
    <row r="1214" spans="1:12" x14ac:dyDescent="0.25">
      <c r="A1214">
        <v>1213</v>
      </c>
      <c r="B1214" t="s">
        <v>16</v>
      </c>
      <c r="C1214" s="4">
        <v>9</v>
      </c>
      <c r="D1214" s="4" t="str">
        <f>VLOOKUP(JOYERIA_JPV[[#This Row],[ID_PRODUCTOS]],PRODUCTOS[#All],2,0)</f>
        <v>CHARms de PLATA 925 CON INICIALES</v>
      </c>
      <c r="E12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214">
        <v>10003</v>
      </c>
      <c r="G1214" s="1" t="s">
        <v>45</v>
      </c>
      <c r="H1214" s="1" t="str">
        <f>VLOOKUP(JOYERIA_JPV[[#This Row],[ID_VENDEDOR]],FOTO_VENDEDOR[#All],3,0)</f>
        <v>https://dl.dropboxusercontent.com/s/2lks10yyiurw2b0/A33.png</v>
      </c>
      <c r="I1214">
        <v>25</v>
      </c>
      <c r="J1214">
        <v>836.75</v>
      </c>
      <c r="K1214">
        <v>1000</v>
      </c>
      <c r="L1214" s="2">
        <v>45045</v>
      </c>
    </row>
    <row r="1215" spans="1:12" x14ac:dyDescent="0.25">
      <c r="A1215">
        <v>1214</v>
      </c>
      <c r="B1215" t="s">
        <v>9</v>
      </c>
      <c r="C1215" s="4">
        <v>10</v>
      </c>
      <c r="D1215" s="4" t="str">
        <f>VLOOKUP(JOYERIA_JPV[[#This Row],[ID_PRODUCTOS]],PRODUCTOS[#All],2,0)</f>
        <v>meDalLoneS de ORO 18k CON FOTO</v>
      </c>
      <c r="E1215" s="11" t="str">
        <f>VLOOKUP(JOYERIA_JPV[[#This Row],[ID_PRODUCTOS]],PRODUCTOS[#All],3,0)</f>
        <v>https://russiangold.com/111274-product_zoom/colgante-de-oro-rosa-rojo-14k-585-carretera-de-medusa-griega-cpn053r.jpg</v>
      </c>
      <c r="F1215">
        <v>10004</v>
      </c>
      <c r="G1215" s="1" t="s">
        <v>47</v>
      </c>
      <c r="H1215" s="1" t="str">
        <f>VLOOKUP(JOYERIA_JPV[[#This Row],[ID_VENDEDOR]],FOTO_VENDEDOR[#All],3,0)</f>
        <v>https://dl.dropbox.com/s/zgx7g0h0mxubhao/A21.png</v>
      </c>
      <c r="I1215">
        <v>23</v>
      </c>
      <c r="J1215">
        <v>966.38</v>
      </c>
      <c r="K1215">
        <v>1200</v>
      </c>
      <c r="L1215" s="2">
        <v>45046</v>
      </c>
    </row>
    <row r="1216" spans="1:12" x14ac:dyDescent="0.25">
      <c r="A1216">
        <v>1215</v>
      </c>
      <c r="B1216" t="s">
        <v>25</v>
      </c>
      <c r="C1216" s="4">
        <v>11</v>
      </c>
      <c r="D1216" s="4" t="str">
        <f>VLOOKUP(JOYERIA_JPV[[#This Row],[ID_PRODUCTOS]],PRODUCTOS[#All],2,0)</f>
        <v>Relojes de Oro Amarillo 18k</v>
      </c>
      <c r="E1216" s="11" t="str">
        <f>VLOOKUP(JOYERIA_JPV[[#This Row],[ID_PRODUCTOS]],PRODUCTOS[#All],3,0)</f>
        <v>https://zlotychlopak.pl/104676-large_default/amarillo-14k-585-oro-reloj-de-pulsera-para-senora-geneve-lw078ydglbw008y.jpg</v>
      </c>
      <c r="F1216">
        <v>10005</v>
      </c>
      <c r="G1216" s="1" t="s">
        <v>49</v>
      </c>
      <c r="H1216" s="1" t="str">
        <f>VLOOKUP(JOYERIA_JPV[[#This Row],[ID_VENDEDOR]],FOTO_VENDEDOR[#All],3,0)</f>
        <v>https://dl.dropboxusercontent.com/s/id0gj57k6z3m73q/A34.png</v>
      </c>
      <c r="I1216">
        <v>25</v>
      </c>
      <c r="J1216">
        <v>638.27</v>
      </c>
      <c r="K1216">
        <v>800</v>
      </c>
      <c r="L1216" s="2">
        <v>45047</v>
      </c>
    </row>
    <row r="1217" spans="1:12" x14ac:dyDescent="0.25">
      <c r="A1217">
        <v>1216</v>
      </c>
      <c r="B1217" t="s">
        <v>25</v>
      </c>
      <c r="C1217" s="4">
        <v>12</v>
      </c>
      <c r="D1217" s="4" t="str">
        <f>VLOOKUP(JOYERIA_JPV[[#This Row],[ID_PRODUCTOS]],PRODUCTOS[#All],2,0)</f>
        <v>Cufflinks de Plata 925</v>
      </c>
      <c r="E1217" s="11" t="str">
        <f>VLOOKUP(JOYERIA_JPV[[#This Row],[ID_PRODUCTOS]],PRODUCTOS[#All],3,0)</f>
        <v>https://www.mesaregalos.mx/wp-content/uploads/2021/08/Cufflinks_20Pliage_20_20Sterling_20silver_06753810000001_STQP.png</v>
      </c>
      <c r="F1217">
        <v>10006</v>
      </c>
      <c r="G1217" s="1" t="s">
        <v>51</v>
      </c>
      <c r="H1217" s="1" t="str">
        <f>VLOOKUP(JOYERIA_JPV[[#This Row],[ID_VENDEDOR]],FOTO_VENDEDOR[#All],3,0)</f>
        <v>https://dl.dropbox.com/s/1f9hzgblcmuen4a/A10.png</v>
      </c>
      <c r="I1217">
        <v>45</v>
      </c>
      <c r="J1217">
        <v>1265.2</v>
      </c>
      <c r="K1217">
        <v>1800</v>
      </c>
      <c r="L1217" s="2">
        <v>45048</v>
      </c>
    </row>
    <row r="1218" spans="1:12" x14ac:dyDescent="0.25">
      <c r="A1218">
        <v>1217</v>
      </c>
      <c r="B1218" t="s">
        <v>14</v>
      </c>
      <c r="C1218" s="4">
        <v>13</v>
      </c>
      <c r="D1218" s="4" t="str">
        <f>VLOOKUP(JOYERIA_JPV[[#This Row],[ID_PRODUCTOS]],PRODUCTOS[#All],2,0)</f>
        <v>Pendientes de Diamantes en Oro Blanco 14k</v>
      </c>
      <c r="E1218" s="11" t="str">
        <f>VLOOKUP(JOYERIA_JPV[[#This Row],[ID_PRODUCTOS]],PRODUCTOS[#All],3,0)</f>
        <v>https://i.pinimg.com/originals/ef/2f/1e/ef2f1e78cb0658f1626038cefbdca0f7.png</v>
      </c>
      <c r="F1218">
        <v>10007</v>
      </c>
      <c r="G1218" s="1" t="s">
        <v>53</v>
      </c>
      <c r="H1218" s="1" t="str">
        <f>VLOOKUP(JOYERIA_JPV[[#This Row],[ID_VENDEDOR]],FOTO_VENDEDOR[#All],3,0)</f>
        <v>https://dl.dropbox.com/s/jveyj0btov87izo/A38.png</v>
      </c>
      <c r="I1218">
        <v>59</v>
      </c>
      <c r="J1218">
        <v>352.49</v>
      </c>
      <c r="K1218">
        <v>500</v>
      </c>
      <c r="L1218" s="2">
        <v>45049</v>
      </c>
    </row>
    <row r="1219" spans="1:12" x14ac:dyDescent="0.25">
      <c r="A1219">
        <v>1218</v>
      </c>
      <c r="B1219" t="s">
        <v>15</v>
      </c>
      <c r="C1219" s="4">
        <v>14</v>
      </c>
      <c r="D1219" s="4" t="str">
        <f>VLOOKUP(JOYERIA_JPV[[#This Row],[ID_PRODUCTOS]],PRODUCTOS[#All],2,0)</f>
        <v>Anillos de Compromiso con Diamante</v>
      </c>
      <c r="E1219" s="11" t="str">
        <f>VLOOKUP(JOYERIA_JPV[[#This Row],[ID_PRODUCTOS]],PRODUCTOS[#All],3,0)</f>
        <v>https://www.elrubi.es/wp-content/uploads/2019/03/Anillo-de-compromiso-con-piedra-diamante-1.png</v>
      </c>
      <c r="F1219">
        <v>10008</v>
      </c>
      <c r="G1219" s="1" t="s">
        <v>73</v>
      </c>
      <c r="H1219" s="1" t="str">
        <f>VLOOKUP(JOYERIA_JPV[[#This Row],[ID_VENDEDOR]],FOTO_VENDEDOR[#All],3,0)</f>
        <v>https://dl.dropbox.com/s/z4geyw1u2psmm47/A16.png</v>
      </c>
      <c r="I1219">
        <v>64</v>
      </c>
      <c r="J1219">
        <v>938.42</v>
      </c>
      <c r="K1219">
        <v>1100</v>
      </c>
      <c r="L1219" s="2">
        <v>45050</v>
      </c>
    </row>
    <row r="1220" spans="1:12" x14ac:dyDescent="0.25">
      <c r="A1220">
        <v>1219</v>
      </c>
      <c r="B1220" t="s">
        <v>26</v>
      </c>
      <c r="C1220" s="4">
        <v>15</v>
      </c>
      <c r="D1220" s="4" t="str">
        <f>VLOOKUP(JOYERIA_JPV[[#This Row],[ID_PRODUCTOS]],PRODUCTOS[#All],2,0)</f>
        <v>Brazaletes de Cuero con Detalles en Plata</v>
      </c>
      <c r="E1220" s="11" t="str">
        <f>VLOOKUP(JOYERIA_JPV[[#This Row],[ID_PRODUCTOS]],PRODUCTOS[#All],3,0)</f>
        <v>https://global.zancangioielli.com/11031-large_default/pulsera-zancan-de-plata-y-piel-con-pluma.jpg</v>
      </c>
      <c r="F1220">
        <v>10009</v>
      </c>
      <c r="G1220" s="1" t="s">
        <v>57</v>
      </c>
      <c r="H1220" s="1" t="str">
        <f>VLOOKUP(JOYERIA_JPV[[#This Row],[ID_VENDEDOR]],FOTO_VENDEDOR[#All],3,0)</f>
        <v>https://dl.dropbox.com/s/0jkab8w6ie0h91z/A42.png</v>
      </c>
      <c r="I1220">
        <v>83</v>
      </c>
      <c r="J1220">
        <v>572.95000000000005</v>
      </c>
      <c r="K1220">
        <v>800</v>
      </c>
      <c r="L1220" s="2">
        <v>45051</v>
      </c>
    </row>
    <row r="1221" spans="1:12" x14ac:dyDescent="0.25">
      <c r="A1221">
        <v>1220</v>
      </c>
      <c r="B1221" t="s">
        <v>11</v>
      </c>
      <c r="C1221" s="4">
        <v>16</v>
      </c>
      <c r="D1221" s="4" t="str">
        <f>VLOOKUP(JOYERIA_JPV[[#This Row],[ID_PRODUCTOS]],PRODUCTOS[#All],2,0)</f>
        <v>Relojes de Plata con Correa de Cuero</v>
      </c>
      <c r="E1221" s="11" t="str">
        <f>VLOOKUP(JOYERIA_JPV[[#This Row],[ID_PRODUCTOS]],PRODUCTOS[#All],3,0)</f>
        <v>https://festina.cl/22062-large_default/timeless-chronograph-f16760-7-con-esfera-azul.jpg</v>
      </c>
      <c r="F1221">
        <v>10001</v>
      </c>
      <c r="G1221" s="1" t="s">
        <v>41</v>
      </c>
      <c r="H1221" s="1" t="str">
        <f>VLOOKUP(JOYERIA_JPV[[#This Row],[ID_VENDEDOR]],FOTO_VENDEDOR[#All],3,0)</f>
        <v>https://dl.dropbox.com/s/4bz1xriny7ro04g/A40.png</v>
      </c>
      <c r="I1221">
        <v>71</v>
      </c>
      <c r="J1221">
        <v>1667.47</v>
      </c>
      <c r="K1221">
        <v>2200</v>
      </c>
      <c r="L1221" s="2">
        <v>45052</v>
      </c>
    </row>
    <row r="1222" spans="1:12" x14ac:dyDescent="0.25">
      <c r="A1222">
        <v>1221</v>
      </c>
      <c r="B1222" t="s">
        <v>18</v>
      </c>
      <c r="C1222" s="4">
        <v>17</v>
      </c>
      <c r="D1222" s="4" t="str">
        <f>VLOOKUP(JOYERIA_JPV[[#This Row],[ID_PRODUCTOS]],PRODUCTOS[#All],2,0)</f>
        <v>Broches de Oro con Piedras Preciosas</v>
      </c>
      <c r="E12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222">
        <v>10002</v>
      </c>
      <c r="G1222" s="1" t="s">
        <v>43</v>
      </c>
      <c r="H1222" s="1" t="str">
        <f>VLOOKUP(JOYERIA_JPV[[#This Row],[ID_VENDEDOR]],FOTO_VENDEDOR[#All],3,0)</f>
        <v>https://dl.dropbox.com/s/yxe96df3xrzoc4y/A44.png</v>
      </c>
      <c r="I1222">
        <v>54</v>
      </c>
      <c r="J1222">
        <v>216.19</v>
      </c>
      <c r="K1222">
        <v>300</v>
      </c>
      <c r="L1222" s="2">
        <v>45053</v>
      </c>
    </row>
    <row r="1223" spans="1:12" x14ac:dyDescent="0.25">
      <c r="A1223">
        <v>1222</v>
      </c>
      <c r="B1223" t="s">
        <v>18</v>
      </c>
      <c r="C1223" s="4">
        <v>18</v>
      </c>
      <c r="D1223" s="4" t="str">
        <f>VLOOKUP(JOYERIA_JPV[[#This Row],[ID_PRODUCTOS]],PRODUCTOS[#All],2,0)</f>
        <v>Anillos de Moda con Gemas Coloridas</v>
      </c>
      <c r="E12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223">
        <v>10003</v>
      </c>
      <c r="G1223" s="1" t="s">
        <v>45</v>
      </c>
      <c r="H1223" s="1" t="str">
        <f>VLOOKUP(JOYERIA_JPV[[#This Row],[ID_VENDEDOR]],FOTO_VENDEDOR[#All],3,0)</f>
        <v>https://dl.dropboxusercontent.com/s/2lks10yyiurw2b0/A33.png</v>
      </c>
      <c r="I1223">
        <v>75</v>
      </c>
      <c r="J1223">
        <v>1063.04</v>
      </c>
      <c r="K1223">
        <v>1500</v>
      </c>
      <c r="L1223" s="2">
        <v>45054</v>
      </c>
    </row>
    <row r="1224" spans="1:12" x14ac:dyDescent="0.25">
      <c r="A1224">
        <v>1223</v>
      </c>
      <c r="B1224" t="s">
        <v>13</v>
      </c>
      <c r="C1224" s="4">
        <v>19</v>
      </c>
      <c r="D1224" s="4" t="str">
        <f>VLOOKUP(JOYERIA_JPV[[#This Row],[ID_PRODUCTOS]],PRODUCTOS[#All],2,0)</f>
        <v>Collares de Perlas Naturales</v>
      </c>
      <c r="E1224" s="11" t="str">
        <f>VLOOKUP(JOYERIA_JPV[[#This Row],[ID_PRODUCTOS]],PRODUCTOS[#All],3,0)</f>
        <v>https://yanesmadrid.com/10619-large_default/collar-bolzano-perlas-plata-dorada.jpg</v>
      </c>
      <c r="F1224">
        <v>10004</v>
      </c>
      <c r="G1224" s="1" t="s">
        <v>47</v>
      </c>
      <c r="H1224" s="1" t="str">
        <f>VLOOKUP(JOYERIA_JPV[[#This Row],[ID_VENDEDOR]],FOTO_VENDEDOR[#All],3,0)</f>
        <v>https://dl.dropbox.com/s/zgx7g0h0mxubhao/A21.png</v>
      </c>
      <c r="I1224">
        <v>50</v>
      </c>
      <c r="J1224">
        <v>757.81</v>
      </c>
      <c r="K1224">
        <v>950</v>
      </c>
      <c r="L1224" s="2">
        <v>45055</v>
      </c>
    </row>
    <row r="1225" spans="1:12" x14ac:dyDescent="0.25">
      <c r="A1225">
        <v>1224</v>
      </c>
      <c r="B1225" t="s">
        <v>14</v>
      </c>
      <c r="C1225" s="4">
        <v>20</v>
      </c>
      <c r="D1225" s="4" t="str">
        <f>VLOOKUP(JOYERIA_JPV[[#This Row],[ID_PRODUCTOS]],PRODUCTOS[#All],2,0)</f>
        <v>Cadenas de Oro con Colgantes Personalizados</v>
      </c>
      <c r="E1225" s="11" t="str">
        <f>VLOOKUP(JOYERIA_JPV[[#This Row],[ID_PRODUCTOS]],PRODUCTOS[#All],3,0)</f>
        <v>https://www.joyeriasanchez.com/50236-large_default/gargantilla-visalia-personalizada-oro-18k.jpg</v>
      </c>
      <c r="F1225">
        <v>10005</v>
      </c>
      <c r="G1225" s="1" t="s">
        <v>49</v>
      </c>
      <c r="H1225" s="1" t="str">
        <f>VLOOKUP(JOYERIA_JPV[[#This Row],[ID_VENDEDOR]],FOTO_VENDEDOR[#All],3,0)</f>
        <v>https://dl.dropboxusercontent.com/s/id0gj57k6z3m73q/A34.png</v>
      </c>
      <c r="I1225">
        <v>92</v>
      </c>
      <c r="J1225">
        <v>211.41</v>
      </c>
      <c r="K1225">
        <v>300</v>
      </c>
      <c r="L1225" s="2">
        <v>45056</v>
      </c>
    </row>
    <row r="1226" spans="1:12" x14ac:dyDescent="0.25">
      <c r="A1226">
        <v>1225</v>
      </c>
      <c r="B1226" t="s">
        <v>22</v>
      </c>
      <c r="C1226" s="4">
        <v>1</v>
      </c>
      <c r="D1226" s="4" t="str">
        <f>VLOOKUP(JOYERIA_JPV[[#This Row],[ID_PRODUCTOS]],PRODUCTOS[#All],2,0)</f>
        <v>ANilloS de ORO 18k</v>
      </c>
      <c r="E1226" s="11" t="str">
        <f>VLOOKUP(JOYERIA_JPV[[#This Row],[ID_PRODUCTOS]],PRODUCTOS[#All],3,0)</f>
        <v>https://i.pinimg.com/originals/99/f6/cc/99f6cc0f226be0aa4d25ea9959e06099.png</v>
      </c>
      <c r="F1226">
        <v>10006</v>
      </c>
      <c r="G1226" s="1" t="s">
        <v>51</v>
      </c>
      <c r="H1226" s="1" t="str">
        <f>VLOOKUP(JOYERIA_JPV[[#This Row],[ID_VENDEDOR]],FOTO_VENDEDOR[#All],3,0)</f>
        <v>https://dl.dropbox.com/s/1f9hzgblcmuen4a/A10.png</v>
      </c>
      <c r="I1226">
        <v>47</v>
      </c>
      <c r="J1226">
        <v>1483.61</v>
      </c>
      <c r="K1226">
        <v>2000</v>
      </c>
      <c r="L1226" s="2">
        <v>45057</v>
      </c>
    </row>
    <row r="1227" spans="1:12" x14ac:dyDescent="0.25">
      <c r="A1227">
        <v>1226</v>
      </c>
      <c r="B1227" t="s">
        <v>26</v>
      </c>
      <c r="C1227" s="4">
        <v>2</v>
      </c>
      <c r="D1227" s="4" t="str">
        <f>VLOOKUP(JOYERIA_JPV[[#This Row],[ID_PRODUCTOS]],PRODUCTOS[#All],2,0)</f>
        <v>aReTes de PLATA 925</v>
      </c>
      <c r="E1227" s="11" t="str">
        <f>VLOOKUP(JOYERIA_JPV[[#This Row],[ID_PRODUCTOS]],PRODUCTOS[#All],3,0)</f>
        <v>https://baroqoficial.com/cdn/shop/products/Aretesdeplata925.png?v=1643904073&amp;width=2048</v>
      </c>
      <c r="F1227">
        <v>10007</v>
      </c>
      <c r="G1227" s="1" t="s">
        <v>53</v>
      </c>
      <c r="H1227" s="1" t="str">
        <f>VLOOKUP(JOYERIA_JPV[[#This Row],[ID_VENDEDOR]],FOTO_VENDEDOR[#All],3,0)</f>
        <v>https://dl.dropbox.com/s/jveyj0btov87izo/A38.png</v>
      </c>
      <c r="I1227">
        <v>61</v>
      </c>
      <c r="J1227">
        <v>1049.51</v>
      </c>
      <c r="K1227">
        <v>1300</v>
      </c>
      <c r="L1227" s="2">
        <v>45058</v>
      </c>
    </row>
    <row r="1228" spans="1:12" x14ac:dyDescent="0.25">
      <c r="A1228">
        <v>1227</v>
      </c>
      <c r="B1228" t="s">
        <v>18</v>
      </c>
      <c r="C1228" s="4">
        <v>3</v>
      </c>
      <c r="D1228" s="4" t="str">
        <f>VLOOKUP(JOYERIA_JPV[[#This Row],[ID_PRODUCTOS]],PRODUCTOS[#All],2,0)</f>
        <v>bRazaleteS de ORO BLANCO 14k</v>
      </c>
      <c r="E12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228">
        <v>10008</v>
      </c>
      <c r="G1228" s="1" t="s">
        <v>73</v>
      </c>
      <c r="H1228" s="1" t="str">
        <f>VLOOKUP(JOYERIA_JPV[[#This Row],[ID_VENDEDOR]],FOTO_VENDEDOR[#All],3,0)</f>
        <v>https://dl.dropbox.com/s/z4geyw1u2psmm47/A16.png</v>
      </c>
      <c r="I1228">
        <v>66</v>
      </c>
      <c r="J1228">
        <v>966.38</v>
      </c>
      <c r="K1228">
        <v>1200</v>
      </c>
      <c r="L1228" s="2">
        <v>45059</v>
      </c>
    </row>
    <row r="1229" spans="1:12" x14ac:dyDescent="0.25">
      <c r="A1229">
        <v>1228</v>
      </c>
      <c r="B1229" t="s">
        <v>7</v>
      </c>
      <c r="C1229" s="4">
        <v>4</v>
      </c>
      <c r="D1229" s="4" t="str">
        <f>VLOOKUP(JOYERIA_JPV[[#This Row],[ID_PRODUCTOS]],PRODUCTOS[#All],2,0)</f>
        <v>CoLLaRes de ORO AMARILLO 18k con DIAMANTES</v>
      </c>
      <c r="E1229" s="11" t="str">
        <f>VLOOKUP(JOYERIA_JPV[[#This Row],[ID_PRODUCTOS]],PRODUCTOS[#All],3,0)</f>
        <v>https://img.edenly.com/pt/40/precioso-secreto-n8__8047249_1.png</v>
      </c>
      <c r="F1229">
        <v>10009</v>
      </c>
      <c r="G1229" s="1" t="s">
        <v>57</v>
      </c>
      <c r="H1229" s="1" t="str">
        <f>VLOOKUP(JOYERIA_JPV[[#This Row],[ID_VENDEDOR]],FOTO_VENDEDOR[#All],3,0)</f>
        <v>https://dl.dropbox.com/s/0jkab8w6ie0h91z/A42.png</v>
      </c>
      <c r="I1229">
        <v>98</v>
      </c>
      <c r="J1229">
        <v>938.42</v>
      </c>
      <c r="K1229">
        <v>1100</v>
      </c>
      <c r="L1229" s="2">
        <v>45060</v>
      </c>
    </row>
    <row r="1230" spans="1:12" x14ac:dyDescent="0.25">
      <c r="A1230">
        <v>1229</v>
      </c>
      <c r="B1230" t="s">
        <v>8</v>
      </c>
      <c r="C1230" s="4">
        <v>5</v>
      </c>
      <c r="D1230" s="4" t="str">
        <f>VLOOKUP(JOYERIA_JPV[[#This Row],[ID_PRODUCTOS]],PRODUCTOS[#All],2,0)</f>
        <v>pUlseraS de PLATA RODIADA 925</v>
      </c>
      <c r="E12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230">
        <v>10001</v>
      </c>
      <c r="G1230" s="1" t="s">
        <v>41</v>
      </c>
      <c r="H1230" s="1" t="str">
        <f>VLOOKUP(JOYERIA_JPV[[#This Row],[ID_VENDEDOR]],FOTO_VENDEDOR[#All],3,0)</f>
        <v>https://dl.dropbox.com/s/4bz1xriny7ro04g/A40.png</v>
      </c>
      <c r="I1230">
        <v>61</v>
      </c>
      <c r="J1230">
        <v>1053.78</v>
      </c>
      <c r="K1230">
        <v>1500</v>
      </c>
      <c r="L1230" s="2">
        <v>45061</v>
      </c>
    </row>
    <row r="1231" spans="1:12" x14ac:dyDescent="0.25">
      <c r="A1231">
        <v>1230</v>
      </c>
      <c r="B1231" t="s">
        <v>27</v>
      </c>
      <c r="C1231" s="4">
        <v>6</v>
      </c>
      <c r="D1231" s="4" t="str">
        <f>VLOOKUP(JOYERIA_JPV[[#This Row],[ID_PRODUCTOS]],PRODUCTOS[#All],2,0)</f>
        <v>broches de PLATINO con PIEDRAS PRECIO$AS</v>
      </c>
      <c r="E12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231">
        <v>10002</v>
      </c>
      <c r="G1231" s="1" t="s">
        <v>43</v>
      </c>
      <c r="H1231" s="1" t="str">
        <f>VLOOKUP(JOYERIA_JPV[[#This Row],[ID_VENDEDOR]],FOTO_VENDEDOR[#All],3,0)</f>
        <v>https://dl.dropbox.com/s/yxe96df3xrzoc4y/A44.png</v>
      </c>
      <c r="I1231">
        <v>84</v>
      </c>
      <c r="J1231">
        <v>645.70000000000005</v>
      </c>
      <c r="K1231">
        <v>900</v>
      </c>
      <c r="L1231" s="2">
        <v>45062</v>
      </c>
    </row>
    <row r="1232" spans="1:12" x14ac:dyDescent="0.25">
      <c r="A1232">
        <v>1231</v>
      </c>
      <c r="B1232" t="s">
        <v>15</v>
      </c>
      <c r="C1232" s="4">
        <v>7</v>
      </c>
      <c r="D1232" s="4" t="str">
        <f>VLOOKUP(JOYERIA_JPV[[#This Row],[ID_PRODUCTOS]],PRODUCTOS[#All],2,0)</f>
        <v>caDEnas de ORO ROSA 10k</v>
      </c>
      <c r="E1232" s="11" t="str">
        <f>VLOOKUP(JOYERIA_JPV[[#This Row],[ID_PRODUCTOS]],PRODUCTOS[#All],3,0)</f>
        <v>https://russiangold.com/78813-large_default/amarillo-italiano-14k-585-oro-nuevo-figaro-cadena-solida-cc042y.jpg</v>
      </c>
      <c r="F1232">
        <v>10003</v>
      </c>
      <c r="G1232" s="1" t="s">
        <v>45</v>
      </c>
      <c r="H1232" s="1" t="str">
        <f>VLOOKUP(JOYERIA_JPV[[#This Row],[ID_VENDEDOR]],FOTO_VENDEDOR[#All],3,0)</f>
        <v>https://dl.dropboxusercontent.com/s/2lks10yyiurw2b0/A33.png</v>
      </c>
      <c r="I1232">
        <v>77</v>
      </c>
      <c r="J1232">
        <v>1063.04</v>
      </c>
      <c r="K1232">
        <v>1500</v>
      </c>
      <c r="L1232" s="2">
        <v>45063</v>
      </c>
    </row>
    <row r="1233" spans="1:12" x14ac:dyDescent="0.25">
      <c r="A1233">
        <v>1232</v>
      </c>
      <c r="B1233" t="s">
        <v>21</v>
      </c>
      <c r="C1233" s="4">
        <v>8</v>
      </c>
      <c r="D1233" s="4" t="str">
        <f>VLOOKUP(JOYERIA_JPV[[#This Row],[ID_PRODUCTOS]],PRODUCTOS[#All],2,0)</f>
        <v>TObilleRas de ORO AMARILLO 14k</v>
      </c>
      <c r="E1233" s="11" t="str">
        <f>VLOOKUP(JOYERIA_JPV[[#This Row],[ID_PRODUCTOS]],PRODUCTOS[#All],3,0)</f>
        <v>https://www.joseluisjoyerias.com/adm/files/FOTOS/PULSERA_ORO_JOSELUIS_718SPU24FK481A19_1.webp</v>
      </c>
      <c r="F1233">
        <v>10004</v>
      </c>
      <c r="G1233" s="1" t="s">
        <v>47</v>
      </c>
      <c r="H1233" s="1" t="str">
        <f>VLOOKUP(JOYERIA_JPV[[#This Row],[ID_VENDEDOR]],FOTO_VENDEDOR[#All],3,0)</f>
        <v>https://dl.dropbox.com/s/zgx7g0h0mxubhao/A21.png</v>
      </c>
      <c r="I1233">
        <v>55</v>
      </c>
      <c r="J1233">
        <v>938.42</v>
      </c>
      <c r="K1233">
        <v>1100</v>
      </c>
      <c r="L1233" s="2">
        <v>45064</v>
      </c>
    </row>
    <row r="1234" spans="1:12" x14ac:dyDescent="0.25">
      <c r="A1234">
        <v>1233</v>
      </c>
      <c r="B1234" t="s">
        <v>25</v>
      </c>
      <c r="C1234" s="4">
        <v>9</v>
      </c>
      <c r="D1234" s="4" t="str">
        <f>VLOOKUP(JOYERIA_JPV[[#This Row],[ID_PRODUCTOS]],PRODUCTOS[#All],2,0)</f>
        <v>CHARms de PLATA 925 CON INICIALES</v>
      </c>
      <c r="E12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234">
        <v>10005</v>
      </c>
      <c r="G1234" s="1" t="s">
        <v>49</v>
      </c>
      <c r="H1234" s="1" t="str">
        <f>VLOOKUP(JOYERIA_JPV[[#This Row],[ID_VENDEDOR]],FOTO_VENDEDOR[#All],3,0)</f>
        <v>https://dl.dropboxusercontent.com/s/id0gj57k6z3m73q/A34.png</v>
      </c>
      <c r="I1234">
        <v>45</v>
      </c>
      <c r="J1234">
        <v>836.75</v>
      </c>
      <c r="K1234">
        <v>1000</v>
      </c>
      <c r="L1234" s="2">
        <v>45065</v>
      </c>
    </row>
    <row r="1235" spans="1:12" x14ac:dyDescent="0.25">
      <c r="A1235">
        <v>1234</v>
      </c>
      <c r="B1235" t="s">
        <v>13</v>
      </c>
      <c r="C1235" s="4">
        <v>10</v>
      </c>
      <c r="D1235" s="4" t="str">
        <f>VLOOKUP(JOYERIA_JPV[[#This Row],[ID_PRODUCTOS]],PRODUCTOS[#All],2,0)</f>
        <v>meDalLoneS de ORO 18k CON FOTO</v>
      </c>
      <c r="E1235" s="11" t="str">
        <f>VLOOKUP(JOYERIA_JPV[[#This Row],[ID_PRODUCTOS]],PRODUCTOS[#All],3,0)</f>
        <v>https://russiangold.com/111274-product_zoom/colgante-de-oro-rosa-rojo-14k-585-carretera-de-medusa-griega-cpn053r.jpg</v>
      </c>
      <c r="F1235">
        <v>10006</v>
      </c>
      <c r="G1235" s="1" t="s">
        <v>51</v>
      </c>
      <c r="H1235" s="1" t="str">
        <f>VLOOKUP(JOYERIA_JPV[[#This Row],[ID_VENDEDOR]],FOTO_VENDEDOR[#All],3,0)</f>
        <v>https://dl.dropbox.com/s/1f9hzgblcmuen4a/A10.png</v>
      </c>
      <c r="I1235">
        <v>65</v>
      </c>
      <c r="J1235">
        <v>966.38</v>
      </c>
      <c r="K1235">
        <v>1200</v>
      </c>
      <c r="L1235" s="2">
        <v>45066</v>
      </c>
    </row>
    <row r="1236" spans="1:12" x14ac:dyDescent="0.25">
      <c r="A1236">
        <v>1235</v>
      </c>
      <c r="B1236" t="s">
        <v>9</v>
      </c>
      <c r="C1236" s="4">
        <v>11</v>
      </c>
      <c r="D1236" s="4" t="str">
        <f>VLOOKUP(JOYERIA_JPV[[#This Row],[ID_PRODUCTOS]],PRODUCTOS[#All],2,0)</f>
        <v>Relojes de Oro Amarillo 18k</v>
      </c>
      <c r="E1236" s="11" t="str">
        <f>VLOOKUP(JOYERIA_JPV[[#This Row],[ID_PRODUCTOS]],PRODUCTOS[#All],3,0)</f>
        <v>https://zlotychlopak.pl/104676-large_default/amarillo-14k-585-oro-reloj-de-pulsera-para-senora-geneve-lw078ydglbw008y.jpg</v>
      </c>
      <c r="F1236">
        <v>10007</v>
      </c>
      <c r="G1236" s="1" t="s">
        <v>53</v>
      </c>
      <c r="H1236" s="1" t="str">
        <f>VLOOKUP(JOYERIA_JPV[[#This Row],[ID_VENDEDOR]],FOTO_VENDEDOR[#All],3,0)</f>
        <v>https://dl.dropbox.com/s/jveyj0btov87izo/A38.png</v>
      </c>
      <c r="I1236">
        <v>48</v>
      </c>
      <c r="J1236">
        <v>638.27</v>
      </c>
      <c r="K1236">
        <v>800</v>
      </c>
      <c r="L1236" s="2">
        <v>45067</v>
      </c>
    </row>
    <row r="1237" spans="1:12" x14ac:dyDescent="0.25">
      <c r="A1237">
        <v>1236</v>
      </c>
      <c r="B1237" t="s">
        <v>20</v>
      </c>
      <c r="C1237" s="4">
        <v>12</v>
      </c>
      <c r="D1237" s="4" t="str">
        <f>VLOOKUP(JOYERIA_JPV[[#This Row],[ID_PRODUCTOS]],PRODUCTOS[#All],2,0)</f>
        <v>Cufflinks de Plata 925</v>
      </c>
      <c r="E1237" s="11" t="str">
        <f>VLOOKUP(JOYERIA_JPV[[#This Row],[ID_PRODUCTOS]],PRODUCTOS[#All],3,0)</f>
        <v>https://www.mesaregalos.mx/wp-content/uploads/2021/08/Cufflinks_20Pliage_20_20Sterling_20silver_06753810000001_STQP.png</v>
      </c>
      <c r="F1237">
        <v>10008</v>
      </c>
      <c r="G1237" s="1" t="s">
        <v>73</v>
      </c>
      <c r="H1237" s="1" t="str">
        <f>VLOOKUP(JOYERIA_JPV[[#This Row],[ID_VENDEDOR]],FOTO_VENDEDOR[#All],3,0)</f>
        <v>https://dl.dropbox.com/s/z4geyw1u2psmm47/A16.png</v>
      </c>
      <c r="I1237">
        <v>52</v>
      </c>
      <c r="J1237">
        <v>1265.2</v>
      </c>
      <c r="K1237">
        <v>1800</v>
      </c>
      <c r="L1237" s="2">
        <v>45068</v>
      </c>
    </row>
    <row r="1238" spans="1:12" x14ac:dyDescent="0.25">
      <c r="A1238">
        <v>1237</v>
      </c>
      <c r="B1238" t="s">
        <v>8</v>
      </c>
      <c r="C1238" s="4">
        <v>13</v>
      </c>
      <c r="D1238" s="4" t="str">
        <f>VLOOKUP(JOYERIA_JPV[[#This Row],[ID_PRODUCTOS]],PRODUCTOS[#All],2,0)</f>
        <v>Pendientes de Diamantes en Oro Blanco 14k</v>
      </c>
      <c r="E1238" s="11" t="str">
        <f>VLOOKUP(JOYERIA_JPV[[#This Row],[ID_PRODUCTOS]],PRODUCTOS[#All],3,0)</f>
        <v>https://i.pinimg.com/originals/ef/2f/1e/ef2f1e78cb0658f1626038cefbdca0f7.png</v>
      </c>
      <c r="F1238">
        <v>10009</v>
      </c>
      <c r="G1238" s="1" t="s">
        <v>57</v>
      </c>
      <c r="H1238" s="1" t="str">
        <f>VLOOKUP(JOYERIA_JPV[[#This Row],[ID_VENDEDOR]],FOTO_VENDEDOR[#All],3,0)</f>
        <v>https://dl.dropbox.com/s/0jkab8w6ie0h91z/A42.png</v>
      </c>
      <c r="I1238">
        <v>65</v>
      </c>
      <c r="J1238">
        <v>352.49</v>
      </c>
      <c r="K1238">
        <v>500</v>
      </c>
      <c r="L1238" s="2">
        <v>45069</v>
      </c>
    </row>
    <row r="1239" spans="1:12" x14ac:dyDescent="0.25">
      <c r="A1239">
        <v>1238</v>
      </c>
      <c r="B1239" t="s">
        <v>24</v>
      </c>
      <c r="C1239" s="4">
        <v>14</v>
      </c>
      <c r="D1239" s="4" t="str">
        <f>VLOOKUP(JOYERIA_JPV[[#This Row],[ID_PRODUCTOS]],PRODUCTOS[#All],2,0)</f>
        <v>Anillos de Compromiso con Diamante</v>
      </c>
      <c r="E1239" s="11" t="str">
        <f>VLOOKUP(JOYERIA_JPV[[#This Row],[ID_PRODUCTOS]],PRODUCTOS[#All],3,0)</f>
        <v>https://www.elrubi.es/wp-content/uploads/2019/03/Anillo-de-compromiso-con-piedra-diamante-1.png</v>
      </c>
      <c r="F1239">
        <v>10001</v>
      </c>
      <c r="G1239" s="1" t="s">
        <v>41</v>
      </c>
      <c r="H1239" s="1" t="str">
        <f>VLOOKUP(JOYERIA_JPV[[#This Row],[ID_VENDEDOR]],FOTO_VENDEDOR[#All],3,0)</f>
        <v>https://dl.dropbox.com/s/4bz1xriny7ro04g/A40.png</v>
      </c>
      <c r="I1239">
        <v>61</v>
      </c>
      <c r="J1239">
        <v>938.42</v>
      </c>
      <c r="K1239">
        <v>1100</v>
      </c>
      <c r="L1239" s="2">
        <v>45070</v>
      </c>
    </row>
    <row r="1240" spans="1:12" x14ac:dyDescent="0.25">
      <c r="A1240">
        <v>1239</v>
      </c>
      <c r="B1240" t="s">
        <v>23</v>
      </c>
      <c r="C1240" s="4">
        <v>15</v>
      </c>
      <c r="D1240" s="4" t="str">
        <f>VLOOKUP(JOYERIA_JPV[[#This Row],[ID_PRODUCTOS]],PRODUCTOS[#All],2,0)</f>
        <v>Brazaletes de Cuero con Detalles en Plata</v>
      </c>
      <c r="E1240" s="11" t="str">
        <f>VLOOKUP(JOYERIA_JPV[[#This Row],[ID_PRODUCTOS]],PRODUCTOS[#All],3,0)</f>
        <v>https://global.zancangioielli.com/11031-large_default/pulsera-zancan-de-plata-y-piel-con-pluma.jpg</v>
      </c>
      <c r="F1240">
        <v>10002</v>
      </c>
      <c r="G1240" s="1" t="s">
        <v>43</v>
      </c>
      <c r="H1240" s="1" t="str">
        <f>VLOOKUP(JOYERIA_JPV[[#This Row],[ID_VENDEDOR]],FOTO_VENDEDOR[#All],3,0)</f>
        <v>https://dl.dropbox.com/s/yxe96df3xrzoc4y/A44.png</v>
      </c>
      <c r="I1240">
        <v>64</v>
      </c>
      <c r="J1240">
        <v>572.95000000000005</v>
      </c>
      <c r="K1240">
        <v>800</v>
      </c>
      <c r="L1240" s="2">
        <v>45071</v>
      </c>
    </row>
    <row r="1241" spans="1:12" x14ac:dyDescent="0.25">
      <c r="A1241">
        <v>1240</v>
      </c>
      <c r="B1241" t="s">
        <v>29</v>
      </c>
      <c r="C1241" s="4">
        <v>16</v>
      </c>
      <c r="D1241" s="4" t="str">
        <f>VLOOKUP(JOYERIA_JPV[[#This Row],[ID_PRODUCTOS]],PRODUCTOS[#All],2,0)</f>
        <v>Relojes de Plata con Correa de Cuero</v>
      </c>
      <c r="E1241" s="11" t="str">
        <f>VLOOKUP(JOYERIA_JPV[[#This Row],[ID_PRODUCTOS]],PRODUCTOS[#All],3,0)</f>
        <v>https://festina.cl/22062-large_default/timeless-chronograph-f16760-7-con-esfera-azul.jpg</v>
      </c>
      <c r="F1241">
        <v>10003</v>
      </c>
      <c r="G1241" s="1" t="s">
        <v>45</v>
      </c>
      <c r="H1241" s="1" t="str">
        <f>VLOOKUP(JOYERIA_JPV[[#This Row],[ID_VENDEDOR]],FOTO_VENDEDOR[#All],3,0)</f>
        <v>https://dl.dropboxusercontent.com/s/2lks10yyiurw2b0/A33.png</v>
      </c>
      <c r="I1241">
        <v>79</v>
      </c>
      <c r="J1241">
        <v>1667.47</v>
      </c>
      <c r="K1241">
        <v>2200</v>
      </c>
      <c r="L1241" s="2">
        <v>45072</v>
      </c>
    </row>
    <row r="1242" spans="1:12" x14ac:dyDescent="0.25">
      <c r="A1242">
        <v>1241</v>
      </c>
      <c r="B1242" t="s">
        <v>6</v>
      </c>
      <c r="C1242" s="4">
        <v>17</v>
      </c>
      <c r="D1242" s="4" t="str">
        <f>VLOOKUP(JOYERIA_JPV[[#This Row],[ID_PRODUCTOS]],PRODUCTOS[#All],2,0)</f>
        <v>Broches de Oro con Piedras Preciosas</v>
      </c>
      <c r="E12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242">
        <v>10004</v>
      </c>
      <c r="G1242" s="1" t="s">
        <v>47</v>
      </c>
      <c r="H1242" s="1" t="str">
        <f>VLOOKUP(JOYERIA_JPV[[#This Row],[ID_VENDEDOR]],FOTO_VENDEDOR[#All],3,0)</f>
        <v>https://dl.dropbox.com/s/zgx7g0h0mxubhao/A21.png</v>
      </c>
      <c r="I1242">
        <v>66</v>
      </c>
      <c r="J1242">
        <v>216.19</v>
      </c>
      <c r="K1242">
        <v>300</v>
      </c>
      <c r="L1242" s="2">
        <v>45073</v>
      </c>
    </row>
    <row r="1243" spans="1:12" x14ac:dyDescent="0.25">
      <c r="A1243">
        <v>1242</v>
      </c>
      <c r="B1243" t="s">
        <v>7</v>
      </c>
      <c r="C1243" s="4">
        <v>18</v>
      </c>
      <c r="D1243" s="4" t="str">
        <f>VLOOKUP(JOYERIA_JPV[[#This Row],[ID_PRODUCTOS]],PRODUCTOS[#All],2,0)</f>
        <v>Anillos de Moda con Gemas Coloridas</v>
      </c>
      <c r="E12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243">
        <v>10005</v>
      </c>
      <c r="G1243" s="1" t="s">
        <v>49</v>
      </c>
      <c r="H1243" s="1" t="str">
        <f>VLOOKUP(JOYERIA_JPV[[#This Row],[ID_VENDEDOR]],FOTO_VENDEDOR[#All],3,0)</f>
        <v>https://dl.dropboxusercontent.com/s/id0gj57k6z3m73q/A34.png</v>
      </c>
      <c r="I1243">
        <v>45</v>
      </c>
      <c r="J1243">
        <v>1063.04</v>
      </c>
      <c r="K1243">
        <v>1500</v>
      </c>
      <c r="L1243" s="2">
        <v>45074</v>
      </c>
    </row>
    <row r="1244" spans="1:12" x14ac:dyDescent="0.25">
      <c r="A1244">
        <v>1243</v>
      </c>
      <c r="B1244" t="s">
        <v>8</v>
      </c>
      <c r="C1244" s="4">
        <v>19</v>
      </c>
      <c r="D1244" s="4" t="str">
        <f>VLOOKUP(JOYERIA_JPV[[#This Row],[ID_PRODUCTOS]],PRODUCTOS[#All],2,0)</f>
        <v>Collares de Perlas Naturales</v>
      </c>
      <c r="E1244" s="11" t="str">
        <f>VLOOKUP(JOYERIA_JPV[[#This Row],[ID_PRODUCTOS]],PRODUCTOS[#All],3,0)</f>
        <v>https://yanesmadrid.com/10619-large_default/collar-bolzano-perlas-plata-dorada.jpg</v>
      </c>
      <c r="F1244">
        <v>10006</v>
      </c>
      <c r="G1244" s="1" t="s">
        <v>51</v>
      </c>
      <c r="H1244" s="1" t="str">
        <f>VLOOKUP(JOYERIA_JPV[[#This Row],[ID_VENDEDOR]],FOTO_VENDEDOR[#All],3,0)</f>
        <v>https://dl.dropbox.com/s/1f9hzgblcmuen4a/A10.png</v>
      </c>
      <c r="I1244">
        <v>54</v>
      </c>
      <c r="J1244">
        <v>757.81</v>
      </c>
      <c r="K1244">
        <v>950</v>
      </c>
      <c r="L1244" s="2">
        <v>45075</v>
      </c>
    </row>
    <row r="1245" spans="1:12" x14ac:dyDescent="0.25">
      <c r="A1245">
        <v>1244</v>
      </c>
      <c r="B1245" t="s">
        <v>12</v>
      </c>
      <c r="C1245" s="4">
        <v>20</v>
      </c>
      <c r="D1245" s="4" t="str">
        <f>VLOOKUP(JOYERIA_JPV[[#This Row],[ID_PRODUCTOS]],PRODUCTOS[#All],2,0)</f>
        <v>Cadenas de Oro con Colgantes Personalizados</v>
      </c>
      <c r="E1245" s="11" t="str">
        <f>VLOOKUP(JOYERIA_JPV[[#This Row],[ID_PRODUCTOS]],PRODUCTOS[#All],3,0)</f>
        <v>https://www.joyeriasanchez.com/50236-large_default/gargantilla-visalia-personalizada-oro-18k.jpg</v>
      </c>
      <c r="F1245">
        <v>10007</v>
      </c>
      <c r="G1245" s="1" t="s">
        <v>53</v>
      </c>
      <c r="H1245" s="1" t="str">
        <f>VLOOKUP(JOYERIA_JPV[[#This Row],[ID_VENDEDOR]],FOTO_VENDEDOR[#All],3,0)</f>
        <v>https://dl.dropbox.com/s/jveyj0btov87izo/A38.png</v>
      </c>
      <c r="I1245">
        <v>75</v>
      </c>
      <c r="J1245">
        <v>211.41</v>
      </c>
      <c r="K1245">
        <v>300</v>
      </c>
      <c r="L1245" s="2">
        <v>45076</v>
      </c>
    </row>
    <row r="1246" spans="1:12" x14ac:dyDescent="0.25">
      <c r="A1246">
        <v>1245</v>
      </c>
      <c r="B1246" t="s">
        <v>27</v>
      </c>
      <c r="C1246" s="4">
        <v>1</v>
      </c>
      <c r="D1246" s="4" t="str">
        <f>VLOOKUP(JOYERIA_JPV[[#This Row],[ID_PRODUCTOS]],PRODUCTOS[#All],2,0)</f>
        <v>ANilloS de ORO 18k</v>
      </c>
      <c r="E1246" s="11" t="str">
        <f>VLOOKUP(JOYERIA_JPV[[#This Row],[ID_PRODUCTOS]],PRODUCTOS[#All],3,0)</f>
        <v>https://i.pinimg.com/originals/99/f6/cc/99f6cc0f226be0aa4d25ea9959e06099.png</v>
      </c>
      <c r="F1246">
        <v>10008</v>
      </c>
      <c r="G1246" s="1" t="s">
        <v>73</v>
      </c>
      <c r="H1246" s="1" t="str">
        <f>VLOOKUP(JOYERIA_JPV[[#This Row],[ID_VENDEDOR]],FOTO_VENDEDOR[#All],3,0)</f>
        <v>https://dl.dropbox.com/s/z4geyw1u2psmm47/A16.png</v>
      </c>
      <c r="I1246">
        <v>64</v>
      </c>
      <c r="J1246">
        <v>1483.61</v>
      </c>
      <c r="K1246">
        <v>2000</v>
      </c>
      <c r="L1246" s="2">
        <v>45077</v>
      </c>
    </row>
    <row r="1247" spans="1:12" x14ac:dyDescent="0.25">
      <c r="A1247">
        <v>1246</v>
      </c>
      <c r="B1247" t="s">
        <v>22</v>
      </c>
      <c r="C1247" s="4">
        <v>2</v>
      </c>
      <c r="D1247" s="4" t="str">
        <f>VLOOKUP(JOYERIA_JPV[[#This Row],[ID_PRODUCTOS]],PRODUCTOS[#All],2,0)</f>
        <v>aReTes de PLATA 925</v>
      </c>
      <c r="E1247" s="11" t="str">
        <f>VLOOKUP(JOYERIA_JPV[[#This Row],[ID_PRODUCTOS]],PRODUCTOS[#All],3,0)</f>
        <v>https://baroqoficial.com/cdn/shop/products/Aretesdeplata925.png?v=1643904073&amp;width=2048</v>
      </c>
      <c r="F1247">
        <v>10009</v>
      </c>
      <c r="G1247" s="1" t="s">
        <v>57</v>
      </c>
      <c r="H1247" s="1" t="str">
        <f>VLOOKUP(JOYERIA_JPV[[#This Row],[ID_VENDEDOR]],FOTO_VENDEDOR[#All],3,0)</f>
        <v>https://dl.dropbox.com/s/0jkab8w6ie0h91z/A42.png</v>
      </c>
      <c r="I1247">
        <v>70</v>
      </c>
      <c r="J1247">
        <v>1049.51</v>
      </c>
      <c r="K1247">
        <v>1300</v>
      </c>
      <c r="L1247" s="2">
        <v>45078</v>
      </c>
    </row>
    <row r="1248" spans="1:12" x14ac:dyDescent="0.25">
      <c r="A1248">
        <v>1247</v>
      </c>
      <c r="B1248" t="s">
        <v>14</v>
      </c>
      <c r="C1248" s="4">
        <v>3</v>
      </c>
      <c r="D1248" s="4" t="str">
        <f>VLOOKUP(JOYERIA_JPV[[#This Row],[ID_PRODUCTOS]],PRODUCTOS[#All],2,0)</f>
        <v>bRazaleteS de ORO BLANCO 14k</v>
      </c>
      <c r="E12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248">
        <v>10001</v>
      </c>
      <c r="G1248" s="1" t="s">
        <v>41</v>
      </c>
      <c r="H1248" s="1" t="str">
        <f>VLOOKUP(JOYERIA_JPV[[#This Row],[ID_VENDEDOR]],FOTO_VENDEDOR[#All],3,0)</f>
        <v>https://dl.dropbox.com/s/4bz1xriny7ro04g/A40.png</v>
      </c>
      <c r="I1248">
        <v>79</v>
      </c>
      <c r="J1248">
        <v>966.38</v>
      </c>
      <c r="K1248">
        <v>1200</v>
      </c>
      <c r="L1248" s="2">
        <v>45079</v>
      </c>
    </row>
    <row r="1249" spans="1:12" x14ac:dyDescent="0.25">
      <c r="A1249">
        <v>1248</v>
      </c>
      <c r="B1249" t="s">
        <v>8</v>
      </c>
      <c r="C1249" s="4">
        <v>4</v>
      </c>
      <c r="D1249" s="4" t="str">
        <f>VLOOKUP(JOYERIA_JPV[[#This Row],[ID_PRODUCTOS]],PRODUCTOS[#All],2,0)</f>
        <v>CoLLaRes de ORO AMARILLO 18k con DIAMANTES</v>
      </c>
      <c r="E1249" s="11" t="str">
        <f>VLOOKUP(JOYERIA_JPV[[#This Row],[ID_PRODUCTOS]],PRODUCTOS[#All],3,0)</f>
        <v>https://img.edenly.com/pt/40/precioso-secreto-n8__8047249_1.png</v>
      </c>
      <c r="F1249">
        <v>10002</v>
      </c>
      <c r="G1249" s="1" t="s">
        <v>43</v>
      </c>
      <c r="H1249" s="1" t="str">
        <f>VLOOKUP(JOYERIA_JPV[[#This Row],[ID_VENDEDOR]],FOTO_VENDEDOR[#All],3,0)</f>
        <v>https://dl.dropbox.com/s/yxe96df3xrzoc4y/A44.png</v>
      </c>
      <c r="I1249">
        <v>51</v>
      </c>
      <c r="J1249">
        <v>938.42</v>
      </c>
      <c r="K1249">
        <v>1100</v>
      </c>
      <c r="L1249" s="2">
        <v>45080</v>
      </c>
    </row>
    <row r="1250" spans="1:12" x14ac:dyDescent="0.25">
      <c r="A1250">
        <v>1249</v>
      </c>
      <c r="B1250" t="s">
        <v>14</v>
      </c>
      <c r="C1250" s="4">
        <v>5</v>
      </c>
      <c r="D1250" s="4" t="str">
        <f>VLOOKUP(JOYERIA_JPV[[#This Row],[ID_PRODUCTOS]],PRODUCTOS[#All],2,0)</f>
        <v>pUlseraS de PLATA RODIADA 925</v>
      </c>
      <c r="E12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250">
        <v>10003</v>
      </c>
      <c r="G1250" s="1" t="s">
        <v>45</v>
      </c>
      <c r="H1250" s="1" t="str">
        <f>VLOOKUP(JOYERIA_JPV[[#This Row],[ID_VENDEDOR]],FOTO_VENDEDOR[#All],3,0)</f>
        <v>https://dl.dropboxusercontent.com/s/2lks10yyiurw2b0/A33.png</v>
      </c>
      <c r="I1250">
        <v>56</v>
      </c>
      <c r="J1250">
        <v>1053.78</v>
      </c>
      <c r="K1250">
        <v>1500</v>
      </c>
      <c r="L1250" s="2">
        <v>45081</v>
      </c>
    </row>
    <row r="1251" spans="1:12" x14ac:dyDescent="0.25">
      <c r="A1251">
        <v>1250</v>
      </c>
      <c r="B1251" t="s">
        <v>26</v>
      </c>
      <c r="C1251" s="4">
        <v>6</v>
      </c>
      <c r="D1251" s="4" t="str">
        <f>VLOOKUP(JOYERIA_JPV[[#This Row],[ID_PRODUCTOS]],PRODUCTOS[#All],2,0)</f>
        <v>broches de PLATINO con PIEDRAS PRECIO$AS</v>
      </c>
      <c r="E12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251">
        <v>10004</v>
      </c>
      <c r="G1251" s="1" t="s">
        <v>47</v>
      </c>
      <c r="H1251" s="1" t="str">
        <f>VLOOKUP(JOYERIA_JPV[[#This Row],[ID_VENDEDOR]],FOTO_VENDEDOR[#All],3,0)</f>
        <v>https://dl.dropbox.com/s/zgx7g0h0mxubhao/A21.png</v>
      </c>
      <c r="I1251">
        <v>69</v>
      </c>
      <c r="J1251">
        <v>645.70000000000005</v>
      </c>
      <c r="K1251">
        <v>900</v>
      </c>
      <c r="L1251" s="2">
        <v>45082</v>
      </c>
    </row>
    <row r="1252" spans="1:12" x14ac:dyDescent="0.25">
      <c r="A1252">
        <v>1251</v>
      </c>
      <c r="B1252" t="s">
        <v>15</v>
      </c>
      <c r="C1252" s="4">
        <v>7</v>
      </c>
      <c r="D1252" s="4" t="str">
        <f>VLOOKUP(JOYERIA_JPV[[#This Row],[ID_PRODUCTOS]],PRODUCTOS[#All],2,0)</f>
        <v>caDEnas de ORO ROSA 10k</v>
      </c>
      <c r="E1252" s="11" t="str">
        <f>VLOOKUP(JOYERIA_JPV[[#This Row],[ID_PRODUCTOS]],PRODUCTOS[#All],3,0)</f>
        <v>https://russiangold.com/78813-large_default/amarillo-italiano-14k-585-oro-nuevo-figaro-cadena-solida-cc042y.jpg</v>
      </c>
      <c r="F1252">
        <v>10005</v>
      </c>
      <c r="G1252" s="1" t="s">
        <v>49</v>
      </c>
      <c r="H1252" s="1" t="str">
        <f>VLOOKUP(JOYERIA_JPV[[#This Row],[ID_VENDEDOR]],FOTO_VENDEDOR[#All],3,0)</f>
        <v>https://dl.dropboxusercontent.com/s/id0gj57k6z3m73q/A34.png</v>
      </c>
      <c r="I1252">
        <v>67</v>
      </c>
      <c r="J1252">
        <v>1063.04</v>
      </c>
      <c r="K1252">
        <v>1500</v>
      </c>
      <c r="L1252" s="2">
        <v>45083</v>
      </c>
    </row>
    <row r="1253" spans="1:12" x14ac:dyDescent="0.25">
      <c r="A1253">
        <v>1252</v>
      </c>
      <c r="B1253" t="s">
        <v>10</v>
      </c>
      <c r="C1253" s="4">
        <v>8</v>
      </c>
      <c r="D1253" s="4" t="str">
        <f>VLOOKUP(JOYERIA_JPV[[#This Row],[ID_PRODUCTOS]],PRODUCTOS[#All],2,0)</f>
        <v>TObilleRas de ORO AMARILLO 14k</v>
      </c>
      <c r="E1253" s="11" t="str">
        <f>VLOOKUP(JOYERIA_JPV[[#This Row],[ID_PRODUCTOS]],PRODUCTOS[#All],3,0)</f>
        <v>https://www.joseluisjoyerias.com/adm/files/FOTOS/PULSERA_ORO_JOSELUIS_718SPU24FK481A19_1.webp</v>
      </c>
      <c r="F1253">
        <v>10006</v>
      </c>
      <c r="G1253" s="1" t="s">
        <v>51</v>
      </c>
      <c r="H1253" s="1" t="str">
        <f>VLOOKUP(JOYERIA_JPV[[#This Row],[ID_VENDEDOR]],FOTO_VENDEDOR[#All],3,0)</f>
        <v>https://dl.dropbox.com/s/1f9hzgblcmuen4a/A10.png</v>
      </c>
      <c r="I1253">
        <v>91</v>
      </c>
      <c r="J1253">
        <v>938.42</v>
      </c>
      <c r="K1253">
        <v>1100</v>
      </c>
      <c r="L1253" s="2">
        <v>45084</v>
      </c>
    </row>
    <row r="1254" spans="1:12" x14ac:dyDescent="0.25">
      <c r="A1254">
        <v>1253</v>
      </c>
      <c r="B1254" t="s">
        <v>5</v>
      </c>
      <c r="C1254" s="4">
        <v>9</v>
      </c>
      <c r="D1254" s="4" t="str">
        <f>VLOOKUP(JOYERIA_JPV[[#This Row],[ID_PRODUCTOS]],PRODUCTOS[#All],2,0)</f>
        <v>CHARms de PLATA 925 CON INICIALES</v>
      </c>
      <c r="E12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254">
        <v>10007</v>
      </c>
      <c r="G1254" s="1" t="s">
        <v>53</v>
      </c>
      <c r="H1254" s="1" t="str">
        <f>VLOOKUP(JOYERIA_JPV[[#This Row],[ID_VENDEDOR]],FOTO_VENDEDOR[#All],3,0)</f>
        <v>https://dl.dropbox.com/s/jveyj0btov87izo/A38.png</v>
      </c>
      <c r="I1254">
        <v>62</v>
      </c>
      <c r="J1254">
        <v>836.75</v>
      </c>
      <c r="K1254">
        <v>1000</v>
      </c>
      <c r="L1254" s="2">
        <v>45085</v>
      </c>
    </row>
    <row r="1255" spans="1:12" x14ac:dyDescent="0.25">
      <c r="A1255">
        <v>1254</v>
      </c>
      <c r="B1255" t="s">
        <v>21</v>
      </c>
      <c r="C1255" s="4">
        <v>10</v>
      </c>
      <c r="D1255" s="4" t="str">
        <f>VLOOKUP(JOYERIA_JPV[[#This Row],[ID_PRODUCTOS]],PRODUCTOS[#All],2,0)</f>
        <v>meDalLoneS de ORO 18k CON FOTO</v>
      </c>
      <c r="E1255" s="11" t="str">
        <f>VLOOKUP(JOYERIA_JPV[[#This Row],[ID_PRODUCTOS]],PRODUCTOS[#All],3,0)</f>
        <v>https://russiangold.com/111274-product_zoom/colgante-de-oro-rosa-rojo-14k-585-carretera-de-medusa-griega-cpn053r.jpg</v>
      </c>
      <c r="F1255">
        <v>10008</v>
      </c>
      <c r="G1255" s="1" t="s">
        <v>73</v>
      </c>
      <c r="H1255" s="1" t="str">
        <f>VLOOKUP(JOYERIA_JPV[[#This Row],[ID_VENDEDOR]],FOTO_VENDEDOR[#All],3,0)</f>
        <v>https://dl.dropbox.com/s/z4geyw1u2psmm47/A16.png</v>
      </c>
      <c r="I1255">
        <v>49</v>
      </c>
      <c r="J1255">
        <v>966.38</v>
      </c>
      <c r="K1255">
        <v>1200</v>
      </c>
      <c r="L1255" s="2">
        <v>45086</v>
      </c>
    </row>
    <row r="1256" spans="1:12" x14ac:dyDescent="0.25">
      <c r="A1256">
        <v>1255</v>
      </c>
      <c r="B1256" t="s">
        <v>5</v>
      </c>
      <c r="C1256" s="4">
        <v>11</v>
      </c>
      <c r="D1256" s="4" t="str">
        <f>VLOOKUP(JOYERIA_JPV[[#This Row],[ID_PRODUCTOS]],PRODUCTOS[#All],2,0)</f>
        <v>Relojes de Oro Amarillo 18k</v>
      </c>
      <c r="E1256" s="11" t="str">
        <f>VLOOKUP(JOYERIA_JPV[[#This Row],[ID_PRODUCTOS]],PRODUCTOS[#All],3,0)</f>
        <v>https://zlotychlopak.pl/104676-large_default/amarillo-14k-585-oro-reloj-de-pulsera-para-senora-geneve-lw078ydglbw008y.jpg</v>
      </c>
      <c r="F1256">
        <v>10009</v>
      </c>
      <c r="G1256" s="1" t="s">
        <v>57</v>
      </c>
      <c r="H1256" s="1" t="str">
        <f>VLOOKUP(JOYERIA_JPV[[#This Row],[ID_VENDEDOR]],FOTO_VENDEDOR[#All],3,0)</f>
        <v>https://dl.dropbox.com/s/0jkab8w6ie0h91z/A42.png</v>
      </c>
      <c r="I1256">
        <v>58</v>
      </c>
      <c r="J1256">
        <v>638.27</v>
      </c>
      <c r="K1256">
        <v>800</v>
      </c>
      <c r="L1256" s="2">
        <v>45087</v>
      </c>
    </row>
    <row r="1257" spans="1:12" x14ac:dyDescent="0.25">
      <c r="A1257">
        <v>1256</v>
      </c>
      <c r="B1257" t="s">
        <v>8</v>
      </c>
      <c r="C1257" s="4">
        <v>12</v>
      </c>
      <c r="D1257" s="4" t="str">
        <f>VLOOKUP(JOYERIA_JPV[[#This Row],[ID_PRODUCTOS]],PRODUCTOS[#All],2,0)</f>
        <v>Cufflinks de Plata 925</v>
      </c>
      <c r="E1257" s="11" t="str">
        <f>VLOOKUP(JOYERIA_JPV[[#This Row],[ID_PRODUCTOS]],PRODUCTOS[#All],3,0)</f>
        <v>https://www.mesaregalos.mx/wp-content/uploads/2021/08/Cufflinks_20Pliage_20_20Sterling_20silver_06753810000001_STQP.png</v>
      </c>
      <c r="F1257">
        <v>10001</v>
      </c>
      <c r="G1257" s="1" t="s">
        <v>41</v>
      </c>
      <c r="H1257" s="1" t="str">
        <f>VLOOKUP(JOYERIA_JPV[[#This Row],[ID_VENDEDOR]],FOTO_VENDEDOR[#All],3,0)</f>
        <v>https://dl.dropbox.com/s/4bz1xriny7ro04g/A40.png</v>
      </c>
      <c r="I1257">
        <v>53</v>
      </c>
      <c r="J1257">
        <v>1265.2</v>
      </c>
      <c r="K1257">
        <v>1800</v>
      </c>
      <c r="L1257" s="2">
        <v>45088</v>
      </c>
    </row>
    <row r="1258" spans="1:12" x14ac:dyDescent="0.25">
      <c r="A1258">
        <v>1257</v>
      </c>
      <c r="B1258" t="s">
        <v>20</v>
      </c>
      <c r="C1258" s="4">
        <v>13</v>
      </c>
      <c r="D1258" s="4" t="str">
        <f>VLOOKUP(JOYERIA_JPV[[#This Row],[ID_PRODUCTOS]],PRODUCTOS[#All],2,0)</f>
        <v>Pendientes de Diamantes en Oro Blanco 14k</v>
      </c>
      <c r="E1258" s="11" t="str">
        <f>VLOOKUP(JOYERIA_JPV[[#This Row],[ID_PRODUCTOS]],PRODUCTOS[#All],3,0)</f>
        <v>https://i.pinimg.com/originals/ef/2f/1e/ef2f1e78cb0658f1626038cefbdca0f7.png</v>
      </c>
      <c r="F1258">
        <v>10002</v>
      </c>
      <c r="G1258" s="1" t="s">
        <v>43</v>
      </c>
      <c r="H1258" s="1" t="str">
        <f>VLOOKUP(JOYERIA_JPV[[#This Row],[ID_VENDEDOR]],FOTO_VENDEDOR[#All],3,0)</f>
        <v>https://dl.dropbox.com/s/yxe96df3xrzoc4y/A44.png</v>
      </c>
      <c r="I1258">
        <v>98</v>
      </c>
      <c r="J1258">
        <v>352.49</v>
      </c>
      <c r="K1258">
        <v>500</v>
      </c>
      <c r="L1258" s="2">
        <v>45089</v>
      </c>
    </row>
    <row r="1259" spans="1:12" x14ac:dyDescent="0.25">
      <c r="A1259">
        <v>1258</v>
      </c>
      <c r="B1259" t="s">
        <v>5</v>
      </c>
      <c r="C1259" s="4">
        <v>14</v>
      </c>
      <c r="D1259" s="4" t="str">
        <f>VLOOKUP(JOYERIA_JPV[[#This Row],[ID_PRODUCTOS]],PRODUCTOS[#All],2,0)</f>
        <v>Anillos de Compromiso con Diamante</v>
      </c>
      <c r="E1259" s="11" t="str">
        <f>VLOOKUP(JOYERIA_JPV[[#This Row],[ID_PRODUCTOS]],PRODUCTOS[#All],3,0)</f>
        <v>https://www.elrubi.es/wp-content/uploads/2019/03/Anillo-de-compromiso-con-piedra-diamante-1.png</v>
      </c>
      <c r="F1259">
        <v>10003</v>
      </c>
      <c r="G1259" s="1" t="s">
        <v>45</v>
      </c>
      <c r="H1259" s="1" t="str">
        <f>VLOOKUP(JOYERIA_JPV[[#This Row],[ID_VENDEDOR]],FOTO_VENDEDOR[#All],3,0)</f>
        <v>https://dl.dropboxusercontent.com/s/2lks10yyiurw2b0/A33.png</v>
      </c>
      <c r="I1259">
        <v>49</v>
      </c>
      <c r="J1259">
        <v>938.42</v>
      </c>
      <c r="K1259">
        <v>1100</v>
      </c>
      <c r="L1259" s="2">
        <v>45090</v>
      </c>
    </row>
    <row r="1260" spans="1:12" x14ac:dyDescent="0.25">
      <c r="A1260">
        <v>1259</v>
      </c>
      <c r="B1260" t="s">
        <v>11</v>
      </c>
      <c r="C1260" s="4">
        <v>15</v>
      </c>
      <c r="D1260" s="4" t="str">
        <f>VLOOKUP(JOYERIA_JPV[[#This Row],[ID_PRODUCTOS]],PRODUCTOS[#All],2,0)</f>
        <v>Brazaletes de Cuero con Detalles en Plata</v>
      </c>
      <c r="E1260" s="11" t="str">
        <f>VLOOKUP(JOYERIA_JPV[[#This Row],[ID_PRODUCTOS]],PRODUCTOS[#All],3,0)</f>
        <v>https://global.zancangioielli.com/11031-large_default/pulsera-zancan-de-plata-y-piel-con-pluma.jpg</v>
      </c>
      <c r="F1260">
        <v>10004</v>
      </c>
      <c r="G1260" s="1" t="s">
        <v>47</v>
      </c>
      <c r="H1260" s="1" t="str">
        <f>VLOOKUP(JOYERIA_JPV[[#This Row],[ID_VENDEDOR]],FOTO_VENDEDOR[#All],3,0)</f>
        <v>https://dl.dropbox.com/s/zgx7g0h0mxubhao/A21.png</v>
      </c>
      <c r="I1260">
        <v>67</v>
      </c>
      <c r="J1260">
        <v>572.95000000000005</v>
      </c>
      <c r="K1260">
        <v>800</v>
      </c>
      <c r="L1260" s="2">
        <v>45091</v>
      </c>
    </row>
    <row r="1261" spans="1:12" x14ac:dyDescent="0.25">
      <c r="A1261">
        <v>1260</v>
      </c>
      <c r="B1261" t="s">
        <v>8</v>
      </c>
      <c r="C1261" s="4">
        <v>16</v>
      </c>
      <c r="D1261" s="4" t="str">
        <f>VLOOKUP(JOYERIA_JPV[[#This Row],[ID_PRODUCTOS]],PRODUCTOS[#All],2,0)</f>
        <v>Relojes de Plata con Correa de Cuero</v>
      </c>
      <c r="E1261" s="11" t="str">
        <f>VLOOKUP(JOYERIA_JPV[[#This Row],[ID_PRODUCTOS]],PRODUCTOS[#All],3,0)</f>
        <v>https://festina.cl/22062-large_default/timeless-chronograph-f16760-7-con-esfera-azul.jpg</v>
      </c>
      <c r="F1261">
        <v>10005</v>
      </c>
      <c r="G1261" s="1" t="s">
        <v>49</v>
      </c>
      <c r="H1261" s="1" t="str">
        <f>VLOOKUP(JOYERIA_JPV[[#This Row],[ID_VENDEDOR]],FOTO_VENDEDOR[#All],3,0)</f>
        <v>https://dl.dropboxusercontent.com/s/id0gj57k6z3m73q/A34.png</v>
      </c>
      <c r="I1261">
        <v>62</v>
      </c>
      <c r="J1261">
        <v>1667.47</v>
      </c>
      <c r="K1261">
        <v>2200</v>
      </c>
      <c r="L1261" s="2">
        <v>45092</v>
      </c>
    </row>
    <row r="1262" spans="1:12" x14ac:dyDescent="0.25">
      <c r="A1262">
        <v>1261</v>
      </c>
      <c r="B1262" t="s">
        <v>5</v>
      </c>
      <c r="C1262" s="4">
        <v>17</v>
      </c>
      <c r="D1262" s="4" t="str">
        <f>VLOOKUP(JOYERIA_JPV[[#This Row],[ID_PRODUCTOS]],PRODUCTOS[#All],2,0)</f>
        <v>Broches de Oro con Piedras Preciosas</v>
      </c>
      <c r="E12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262">
        <v>10006</v>
      </c>
      <c r="G1262" s="1" t="s">
        <v>51</v>
      </c>
      <c r="H1262" s="1" t="str">
        <f>VLOOKUP(JOYERIA_JPV[[#This Row],[ID_VENDEDOR]],FOTO_VENDEDOR[#All],3,0)</f>
        <v>https://dl.dropbox.com/s/1f9hzgblcmuen4a/A10.png</v>
      </c>
      <c r="I1262">
        <v>97</v>
      </c>
      <c r="J1262">
        <v>216.19</v>
      </c>
      <c r="K1262">
        <v>300</v>
      </c>
      <c r="L1262" s="2">
        <v>45093</v>
      </c>
    </row>
    <row r="1263" spans="1:12" x14ac:dyDescent="0.25">
      <c r="A1263">
        <v>1262</v>
      </c>
      <c r="B1263" t="s">
        <v>9</v>
      </c>
      <c r="C1263" s="4">
        <v>18</v>
      </c>
      <c r="D1263" s="4" t="str">
        <f>VLOOKUP(JOYERIA_JPV[[#This Row],[ID_PRODUCTOS]],PRODUCTOS[#All],2,0)</f>
        <v>Anillos de Moda con Gemas Coloridas</v>
      </c>
      <c r="E12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263">
        <v>10007</v>
      </c>
      <c r="G1263" s="1" t="s">
        <v>53</v>
      </c>
      <c r="H1263" s="1" t="str">
        <f>VLOOKUP(JOYERIA_JPV[[#This Row],[ID_VENDEDOR]],FOTO_VENDEDOR[#All],3,0)</f>
        <v>https://dl.dropbox.com/s/jveyj0btov87izo/A38.png</v>
      </c>
      <c r="I1263">
        <v>58</v>
      </c>
      <c r="J1263">
        <v>1063.04</v>
      </c>
      <c r="K1263">
        <v>1500</v>
      </c>
      <c r="L1263" s="2">
        <v>45094</v>
      </c>
    </row>
    <row r="1264" spans="1:12" x14ac:dyDescent="0.25">
      <c r="A1264">
        <v>1263</v>
      </c>
      <c r="B1264" t="s">
        <v>9</v>
      </c>
      <c r="C1264" s="4">
        <v>19</v>
      </c>
      <c r="D1264" s="4" t="str">
        <f>VLOOKUP(JOYERIA_JPV[[#This Row],[ID_PRODUCTOS]],PRODUCTOS[#All],2,0)</f>
        <v>Collares de Perlas Naturales</v>
      </c>
      <c r="E1264" s="11" t="str">
        <f>VLOOKUP(JOYERIA_JPV[[#This Row],[ID_PRODUCTOS]],PRODUCTOS[#All],3,0)</f>
        <v>https://yanesmadrid.com/10619-large_default/collar-bolzano-perlas-plata-dorada.jpg</v>
      </c>
      <c r="F1264">
        <v>10008</v>
      </c>
      <c r="G1264" s="1" t="s">
        <v>73</v>
      </c>
      <c r="H1264" s="1" t="str">
        <f>VLOOKUP(JOYERIA_JPV[[#This Row],[ID_VENDEDOR]],FOTO_VENDEDOR[#All],3,0)</f>
        <v>https://dl.dropbox.com/s/z4geyw1u2psmm47/A16.png</v>
      </c>
      <c r="I1264">
        <v>56</v>
      </c>
      <c r="J1264">
        <v>757.81</v>
      </c>
      <c r="K1264">
        <v>950</v>
      </c>
      <c r="L1264" s="2">
        <v>45095</v>
      </c>
    </row>
    <row r="1265" spans="1:12" x14ac:dyDescent="0.25">
      <c r="A1265">
        <v>1264</v>
      </c>
      <c r="B1265" t="s">
        <v>6</v>
      </c>
      <c r="C1265" s="4">
        <v>20</v>
      </c>
      <c r="D1265" s="4" t="str">
        <f>VLOOKUP(JOYERIA_JPV[[#This Row],[ID_PRODUCTOS]],PRODUCTOS[#All],2,0)</f>
        <v>Cadenas de Oro con Colgantes Personalizados</v>
      </c>
      <c r="E1265" s="11" t="str">
        <f>VLOOKUP(JOYERIA_JPV[[#This Row],[ID_PRODUCTOS]],PRODUCTOS[#All],3,0)</f>
        <v>https://www.joyeriasanchez.com/50236-large_default/gargantilla-visalia-personalizada-oro-18k.jpg</v>
      </c>
      <c r="F1265">
        <v>10009</v>
      </c>
      <c r="G1265" s="1" t="s">
        <v>57</v>
      </c>
      <c r="H1265" s="1" t="str">
        <f>VLOOKUP(JOYERIA_JPV[[#This Row],[ID_VENDEDOR]],FOTO_VENDEDOR[#All],3,0)</f>
        <v>https://dl.dropbox.com/s/0jkab8w6ie0h91z/A42.png</v>
      </c>
      <c r="I1265">
        <v>48</v>
      </c>
      <c r="J1265">
        <v>211.41</v>
      </c>
      <c r="K1265">
        <v>300</v>
      </c>
      <c r="L1265" s="2">
        <v>45096</v>
      </c>
    </row>
    <row r="1266" spans="1:12" x14ac:dyDescent="0.25">
      <c r="A1266">
        <v>1265</v>
      </c>
      <c r="B1266" t="s">
        <v>26</v>
      </c>
      <c r="C1266" s="4">
        <v>1</v>
      </c>
      <c r="D1266" s="4" t="str">
        <f>VLOOKUP(JOYERIA_JPV[[#This Row],[ID_PRODUCTOS]],PRODUCTOS[#All],2,0)</f>
        <v>ANilloS de ORO 18k</v>
      </c>
      <c r="E1266" s="11" t="str">
        <f>VLOOKUP(JOYERIA_JPV[[#This Row],[ID_PRODUCTOS]],PRODUCTOS[#All],3,0)</f>
        <v>https://i.pinimg.com/originals/99/f6/cc/99f6cc0f226be0aa4d25ea9959e06099.png</v>
      </c>
      <c r="F1266">
        <v>10001</v>
      </c>
      <c r="G1266" s="1" t="s">
        <v>41</v>
      </c>
      <c r="H1266" s="1" t="str">
        <f>VLOOKUP(JOYERIA_JPV[[#This Row],[ID_VENDEDOR]],FOTO_VENDEDOR[#All],3,0)</f>
        <v>https://dl.dropbox.com/s/4bz1xriny7ro04g/A40.png</v>
      </c>
      <c r="I1266">
        <v>70</v>
      </c>
      <c r="J1266">
        <v>1483.61</v>
      </c>
      <c r="K1266">
        <v>2000</v>
      </c>
      <c r="L1266" s="2">
        <v>45097</v>
      </c>
    </row>
    <row r="1267" spans="1:12" x14ac:dyDescent="0.25">
      <c r="A1267">
        <v>1266</v>
      </c>
      <c r="B1267" t="s">
        <v>27</v>
      </c>
      <c r="C1267" s="4">
        <v>2</v>
      </c>
      <c r="D1267" s="4" t="str">
        <f>VLOOKUP(JOYERIA_JPV[[#This Row],[ID_PRODUCTOS]],PRODUCTOS[#All],2,0)</f>
        <v>aReTes de PLATA 925</v>
      </c>
      <c r="E1267" s="11" t="str">
        <f>VLOOKUP(JOYERIA_JPV[[#This Row],[ID_PRODUCTOS]],PRODUCTOS[#All],3,0)</f>
        <v>https://baroqoficial.com/cdn/shop/products/Aretesdeplata925.png?v=1643904073&amp;width=2048</v>
      </c>
      <c r="F1267">
        <v>10002</v>
      </c>
      <c r="G1267" s="1" t="s">
        <v>43</v>
      </c>
      <c r="H1267" s="1" t="str">
        <f>VLOOKUP(JOYERIA_JPV[[#This Row],[ID_VENDEDOR]],FOTO_VENDEDOR[#All],3,0)</f>
        <v>https://dl.dropbox.com/s/yxe96df3xrzoc4y/A44.png</v>
      </c>
      <c r="I1267">
        <v>100</v>
      </c>
      <c r="J1267">
        <v>1049.51</v>
      </c>
      <c r="K1267">
        <v>1300</v>
      </c>
      <c r="L1267" s="2">
        <v>45098</v>
      </c>
    </row>
    <row r="1268" spans="1:12" x14ac:dyDescent="0.25">
      <c r="A1268">
        <v>1267</v>
      </c>
      <c r="B1268" t="s">
        <v>10</v>
      </c>
      <c r="C1268" s="4">
        <v>3</v>
      </c>
      <c r="D1268" s="4" t="str">
        <f>VLOOKUP(JOYERIA_JPV[[#This Row],[ID_PRODUCTOS]],PRODUCTOS[#All],2,0)</f>
        <v>bRazaleteS de ORO BLANCO 14k</v>
      </c>
      <c r="E12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268">
        <v>10003</v>
      </c>
      <c r="G1268" s="1" t="s">
        <v>45</v>
      </c>
      <c r="H1268" s="1" t="str">
        <f>VLOOKUP(JOYERIA_JPV[[#This Row],[ID_VENDEDOR]],FOTO_VENDEDOR[#All],3,0)</f>
        <v>https://dl.dropboxusercontent.com/s/2lks10yyiurw2b0/A33.png</v>
      </c>
      <c r="I1268">
        <v>94</v>
      </c>
      <c r="J1268">
        <v>966.38</v>
      </c>
      <c r="K1268">
        <v>1200</v>
      </c>
      <c r="L1268" s="2">
        <v>45099</v>
      </c>
    </row>
    <row r="1269" spans="1:12" x14ac:dyDescent="0.25">
      <c r="A1269">
        <v>1268</v>
      </c>
      <c r="B1269" t="s">
        <v>15</v>
      </c>
      <c r="C1269" s="4">
        <v>4</v>
      </c>
      <c r="D1269" s="4" t="str">
        <f>VLOOKUP(JOYERIA_JPV[[#This Row],[ID_PRODUCTOS]],PRODUCTOS[#All],2,0)</f>
        <v>CoLLaRes de ORO AMARILLO 18k con DIAMANTES</v>
      </c>
      <c r="E1269" s="11" t="str">
        <f>VLOOKUP(JOYERIA_JPV[[#This Row],[ID_PRODUCTOS]],PRODUCTOS[#All],3,0)</f>
        <v>https://img.edenly.com/pt/40/precioso-secreto-n8__8047249_1.png</v>
      </c>
      <c r="F1269">
        <v>10004</v>
      </c>
      <c r="G1269" s="1" t="s">
        <v>47</v>
      </c>
      <c r="H1269" s="1" t="str">
        <f>VLOOKUP(JOYERIA_JPV[[#This Row],[ID_VENDEDOR]],FOTO_VENDEDOR[#All],3,0)</f>
        <v>https://dl.dropbox.com/s/zgx7g0h0mxubhao/A21.png</v>
      </c>
      <c r="I1269">
        <v>61</v>
      </c>
      <c r="J1269">
        <v>938.42</v>
      </c>
      <c r="K1269">
        <v>1100</v>
      </c>
      <c r="L1269" s="2">
        <v>45100</v>
      </c>
    </row>
    <row r="1270" spans="1:12" x14ac:dyDescent="0.25">
      <c r="A1270">
        <v>1269</v>
      </c>
      <c r="B1270" t="s">
        <v>16</v>
      </c>
      <c r="C1270" s="4">
        <v>5</v>
      </c>
      <c r="D1270" s="4" t="str">
        <f>VLOOKUP(JOYERIA_JPV[[#This Row],[ID_PRODUCTOS]],PRODUCTOS[#All],2,0)</f>
        <v>pUlseraS de PLATA RODIADA 925</v>
      </c>
      <c r="E12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270">
        <v>10005</v>
      </c>
      <c r="G1270" s="1" t="s">
        <v>49</v>
      </c>
      <c r="H1270" s="1" t="str">
        <f>VLOOKUP(JOYERIA_JPV[[#This Row],[ID_VENDEDOR]],FOTO_VENDEDOR[#All],3,0)</f>
        <v>https://dl.dropboxusercontent.com/s/id0gj57k6z3m73q/A34.png</v>
      </c>
      <c r="I1270">
        <v>72</v>
      </c>
      <c r="J1270">
        <v>1053.78</v>
      </c>
      <c r="K1270">
        <v>1500</v>
      </c>
      <c r="L1270" s="2">
        <v>45101</v>
      </c>
    </row>
    <row r="1271" spans="1:12" x14ac:dyDescent="0.25">
      <c r="A1271">
        <v>1270</v>
      </c>
      <c r="B1271" t="s">
        <v>19</v>
      </c>
      <c r="C1271" s="4">
        <v>6</v>
      </c>
      <c r="D1271" s="4" t="str">
        <f>VLOOKUP(JOYERIA_JPV[[#This Row],[ID_PRODUCTOS]],PRODUCTOS[#All],2,0)</f>
        <v>broches de PLATINO con PIEDRAS PRECIO$AS</v>
      </c>
      <c r="E12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271">
        <v>10006</v>
      </c>
      <c r="G1271" s="1" t="s">
        <v>51</v>
      </c>
      <c r="H1271" s="1" t="str">
        <f>VLOOKUP(JOYERIA_JPV[[#This Row],[ID_VENDEDOR]],FOTO_VENDEDOR[#All],3,0)</f>
        <v>https://dl.dropbox.com/s/1f9hzgblcmuen4a/A10.png</v>
      </c>
      <c r="I1271">
        <v>87</v>
      </c>
      <c r="J1271">
        <v>645.70000000000005</v>
      </c>
      <c r="K1271">
        <v>900</v>
      </c>
      <c r="L1271" s="2">
        <v>45102</v>
      </c>
    </row>
    <row r="1272" spans="1:12" x14ac:dyDescent="0.25">
      <c r="A1272">
        <v>1271</v>
      </c>
      <c r="B1272" t="s">
        <v>7</v>
      </c>
      <c r="C1272" s="4">
        <v>7</v>
      </c>
      <c r="D1272" s="4" t="str">
        <f>VLOOKUP(JOYERIA_JPV[[#This Row],[ID_PRODUCTOS]],PRODUCTOS[#All],2,0)</f>
        <v>caDEnas de ORO ROSA 10k</v>
      </c>
      <c r="E1272" s="11" t="str">
        <f>VLOOKUP(JOYERIA_JPV[[#This Row],[ID_PRODUCTOS]],PRODUCTOS[#All],3,0)</f>
        <v>https://russiangold.com/78813-large_default/amarillo-italiano-14k-585-oro-nuevo-figaro-cadena-solida-cc042y.jpg</v>
      </c>
      <c r="F1272">
        <v>10007</v>
      </c>
      <c r="G1272" s="1" t="s">
        <v>53</v>
      </c>
      <c r="H1272" s="1" t="str">
        <f>VLOOKUP(JOYERIA_JPV[[#This Row],[ID_VENDEDOR]],FOTO_VENDEDOR[#All],3,0)</f>
        <v>https://dl.dropbox.com/s/jveyj0btov87izo/A38.png</v>
      </c>
      <c r="I1272">
        <v>56</v>
      </c>
      <c r="J1272">
        <v>1063.04</v>
      </c>
      <c r="K1272">
        <v>1500</v>
      </c>
      <c r="L1272" s="2">
        <v>45103</v>
      </c>
    </row>
    <row r="1273" spans="1:12" x14ac:dyDescent="0.25">
      <c r="A1273">
        <v>1272</v>
      </c>
      <c r="B1273" t="s">
        <v>6</v>
      </c>
      <c r="C1273" s="4">
        <v>8</v>
      </c>
      <c r="D1273" s="4" t="str">
        <f>VLOOKUP(JOYERIA_JPV[[#This Row],[ID_PRODUCTOS]],PRODUCTOS[#All],2,0)</f>
        <v>TObilleRas de ORO AMARILLO 14k</v>
      </c>
      <c r="E1273" s="11" t="str">
        <f>VLOOKUP(JOYERIA_JPV[[#This Row],[ID_PRODUCTOS]],PRODUCTOS[#All],3,0)</f>
        <v>https://www.joseluisjoyerias.com/adm/files/FOTOS/PULSERA_ORO_JOSELUIS_718SPU24FK481A19_1.webp</v>
      </c>
      <c r="F1273">
        <v>10008</v>
      </c>
      <c r="G1273" s="1" t="s">
        <v>73</v>
      </c>
      <c r="H1273" s="1" t="str">
        <f>VLOOKUP(JOYERIA_JPV[[#This Row],[ID_VENDEDOR]],FOTO_VENDEDOR[#All],3,0)</f>
        <v>https://dl.dropbox.com/s/z4geyw1u2psmm47/A16.png</v>
      </c>
      <c r="I1273">
        <v>47</v>
      </c>
      <c r="J1273">
        <v>938.42</v>
      </c>
      <c r="K1273">
        <v>1100</v>
      </c>
      <c r="L1273" s="2">
        <v>45104</v>
      </c>
    </row>
    <row r="1274" spans="1:12" x14ac:dyDescent="0.25">
      <c r="A1274">
        <v>1273</v>
      </c>
      <c r="B1274" t="s">
        <v>7</v>
      </c>
      <c r="C1274" s="4">
        <v>9</v>
      </c>
      <c r="D1274" s="4" t="str">
        <f>VLOOKUP(JOYERIA_JPV[[#This Row],[ID_PRODUCTOS]],PRODUCTOS[#All],2,0)</f>
        <v>CHARms de PLATA 925 CON INICIALES</v>
      </c>
      <c r="E12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274">
        <v>10009</v>
      </c>
      <c r="G1274" s="1" t="s">
        <v>57</v>
      </c>
      <c r="H1274" s="1" t="str">
        <f>VLOOKUP(JOYERIA_JPV[[#This Row],[ID_VENDEDOR]],FOTO_VENDEDOR[#All],3,0)</f>
        <v>https://dl.dropbox.com/s/0jkab8w6ie0h91z/A42.png</v>
      </c>
      <c r="I1274">
        <v>73</v>
      </c>
      <c r="J1274">
        <v>836.75</v>
      </c>
      <c r="K1274">
        <v>1000</v>
      </c>
      <c r="L1274" s="2">
        <v>45105</v>
      </c>
    </row>
    <row r="1275" spans="1:12" x14ac:dyDescent="0.25">
      <c r="A1275">
        <v>1274</v>
      </c>
      <c r="B1275" t="s">
        <v>24</v>
      </c>
      <c r="C1275" s="4">
        <v>10</v>
      </c>
      <c r="D1275" s="4" t="str">
        <f>VLOOKUP(JOYERIA_JPV[[#This Row],[ID_PRODUCTOS]],PRODUCTOS[#All],2,0)</f>
        <v>meDalLoneS de ORO 18k CON FOTO</v>
      </c>
      <c r="E1275" s="11" t="str">
        <f>VLOOKUP(JOYERIA_JPV[[#This Row],[ID_PRODUCTOS]],PRODUCTOS[#All],3,0)</f>
        <v>https://russiangold.com/111274-product_zoom/colgante-de-oro-rosa-rojo-14k-585-carretera-de-medusa-griega-cpn053r.jpg</v>
      </c>
      <c r="F1275">
        <v>10001</v>
      </c>
      <c r="G1275" s="1" t="s">
        <v>41</v>
      </c>
      <c r="H1275" s="1" t="str">
        <f>VLOOKUP(JOYERIA_JPV[[#This Row],[ID_VENDEDOR]],FOTO_VENDEDOR[#All],3,0)</f>
        <v>https://dl.dropbox.com/s/4bz1xriny7ro04g/A40.png</v>
      </c>
      <c r="I1275">
        <v>99</v>
      </c>
      <c r="J1275">
        <v>966.38</v>
      </c>
      <c r="K1275">
        <v>1200</v>
      </c>
      <c r="L1275" s="2">
        <v>45106</v>
      </c>
    </row>
    <row r="1276" spans="1:12" x14ac:dyDescent="0.25">
      <c r="A1276">
        <v>1275</v>
      </c>
      <c r="B1276" t="s">
        <v>9</v>
      </c>
      <c r="C1276" s="4">
        <v>11</v>
      </c>
      <c r="D1276" s="4" t="str">
        <f>VLOOKUP(JOYERIA_JPV[[#This Row],[ID_PRODUCTOS]],PRODUCTOS[#All],2,0)</f>
        <v>Relojes de Oro Amarillo 18k</v>
      </c>
      <c r="E1276" s="11" t="str">
        <f>VLOOKUP(JOYERIA_JPV[[#This Row],[ID_PRODUCTOS]],PRODUCTOS[#All],3,0)</f>
        <v>https://zlotychlopak.pl/104676-large_default/amarillo-14k-585-oro-reloj-de-pulsera-para-senora-geneve-lw078ydglbw008y.jpg</v>
      </c>
      <c r="F1276">
        <v>10002</v>
      </c>
      <c r="G1276" s="1" t="s">
        <v>43</v>
      </c>
      <c r="H1276" s="1" t="str">
        <f>VLOOKUP(JOYERIA_JPV[[#This Row],[ID_VENDEDOR]],FOTO_VENDEDOR[#All],3,0)</f>
        <v>https://dl.dropbox.com/s/yxe96df3xrzoc4y/A44.png</v>
      </c>
      <c r="I1276">
        <v>60</v>
      </c>
      <c r="J1276">
        <v>638.27</v>
      </c>
      <c r="K1276">
        <v>800</v>
      </c>
      <c r="L1276" s="2">
        <v>45107</v>
      </c>
    </row>
    <row r="1277" spans="1:12" x14ac:dyDescent="0.25">
      <c r="A1277">
        <v>1276</v>
      </c>
      <c r="B1277" t="s">
        <v>24</v>
      </c>
      <c r="C1277" s="4">
        <v>12</v>
      </c>
      <c r="D1277" s="4" t="str">
        <f>VLOOKUP(JOYERIA_JPV[[#This Row],[ID_PRODUCTOS]],PRODUCTOS[#All],2,0)</f>
        <v>Cufflinks de Plata 925</v>
      </c>
      <c r="E1277" s="11" t="str">
        <f>VLOOKUP(JOYERIA_JPV[[#This Row],[ID_PRODUCTOS]],PRODUCTOS[#All],3,0)</f>
        <v>https://www.mesaregalos.mx/wp-content/uploads/2021/08/Cufflinks_20Pliage_20_20Sterling_20silver_06753810000001_STQP.png</v>
      </c>
      <c r="F1277">
        <v>10003</v>
      </c>
      <c r="G1277" s="1" t="s">
        <v>45</v>
      </c>
      <c r="H1277" s="1" t="str">
        <f>VLOOKUP(JOYERIA_JPV[[#This Row],[ID_VENDEDOR]],FOTO_VENDEDOR[#All],3,0)</f>
        <v>https://dl.dropboxusercontent.com/s/2lks10yyiurw2b0/A33.png</v>
      </c>
      <c r="I1277">
        <v>93</v>
      </c>
      <c r="J1277">
        <v>1265.2</v>
      </c>
      <c r="K1277">
        <v>1800</v>
      </c>
      <c r="L1277" s="2">
        <v>45108</v>
      </c>
    </row>
    <row r="1278" spans="1:12" x14ac:dyDescent="0.25">
      <c r="A1278">
        <v>1277</v>
      </c>
      <c r="B1278" t="s">
        <v>9</v>
      </c>
      <c r="C1278" s="4">
        <v>13</v>
      </c>
      <c r="D1278" s="4" t="str">
        <f>VLOOKUP(JOYERIA_JPV[[#This Row],[ID_PRODUCTOS]],PRODUCTOS[#All],2,0)</f>
        <v>Pendientes de Diamantes en Oro Blanco 14k</v>
      </c>
      <c r="E1278" s="11" t="str">
        <f>VLOOKUP(JOYERIA_JPV[[#This Row],[ID_PRODUCTOS]],PRODUCTOS[#All],3,0)</f>
        <v>https://i.pinimg.com/originals/ef/2f/1e/ef2f1e78cb0658f1626038cefbdca0f7.png</v>
      </c>
      <c r="F1278">
        <v>10004</v>
      </c>
      <c r="G1278" s="1" t="s">
        <v>47</v>
      </c>
      <c r="H1278" s="1" t="str">
        <f>VLOOKUP(JOYERIA_JPV[[#This Row],[ID_VENDEDOR]],FOTO_VENDEDOR[#All],3,0)</f>
        <v>https://dl.dropbox.com/s/zgx7g0h0mxubhao/A21.png</v>
      </c>
      <c r="I1278">
        <v>64</v>
      </c>
      <c r="J1278">
        <v>352.49</v>
      </c>
      <c r="K1278">
        <v>500</v>
      </c>
      <c r="L1278" s="2">
        <v>45109</v>
      </c>
    </row>
    <row r="1279" spans="1:12" x14ac:dyDescent="0.25">
      <c r="A1279">
        <v>1278</v>
      </c>
      <c r="B1279" t="s">
        <v>27</v>
      </c>
      <c r="C1279" s="4">
        <v>14</v>
      </c>
      <c r="D1279" s="4" t="str">
        <f>VLOOKUP(JOYERIA_JPV[[#This Row],[ID_PRODUCTOS]],PRODUCTOS[#All],2,0)</f>
        <v>Anillos de Compromiso con Diamante</v>
      </c>
      <c r="E1279" s="11" t="str">
        <f>VLOOKUP(JOYERIA_JPV[[#This Row],[ID_PRODUCTOS]],PRODUCTOS[#All],3,0)</f>
        <v>https://www.elrubi.es/wp-content/uploads/2019/03/Anillo-de-compromiso-con-piedra-diamante-1.png</v>
      </c>
      <c r="F1279">
        <v>10005</v>
      </c>
      <c r="G1279" s="1" t="s">
        <v>49</v>
      </c>
      <c r="H1279" s="1" t="str">
        <f>VLOOKUP(JOYERIA_JPV[[#This Row],[ID_VENDEDOR]],FOTO_VENDEDOR[#All],3,0)</f>
        <v>https://dl.dropboxusercontent.com/s/id0gj57k6z3m73q/A34.png</v>
      </c>
      <c r="I1279">
        <v>79</v>
      </c>
      <c r="J1279">
        <v>938.42</v>
      </c>
      <c r="K1279">
        <v>1100</v>
      </c>
      <c r="L1279" s="2">
        <v>45110</v>
      </c>
    </row>
    <row r="1280" spans="1:12" x14ac:dyDescent="0.25">
      <c r="A1280">
        <v>1279</v>
      </c>
      <c r="B1280" t="s">
        <v>6</v>
      </c>
      <c r="C1280" s="4">
        <v>15</v>
      </c>
      <c r="D1280" s="4" t="str">
        <f>VLOOKUP(JOYERIA_JPV[[#This Row],[ID_PRODUCTOS]],PRODUCTOS[#All],2,0)</f>
        <v>Brazaletes de Cuero con Detalles en Plata</v>
      </c>
      <c r="E1280" s="11" t="str">
        <f>VLOOKUP(JOYERIA_JPV[[#This Row],[ID_PRODUCTOS]],PRODUCTOS[#All],3,0)</f>
        <v>https://global.zancangioielli.com/11031-large_default/pulsera-zancan-de-plata-y-piel-con-pluma.jpg</v>
      </c>
      <c r="F1280">
        <v>10006</v>
      </c>
      <c r="G1280" s="1" t="s">
        <v>51</v>
      </c>
      <c r="H1280" s="1" t="str">
        <f>VLOOKUP(JOYERIA_JPV[[#This Row],[ID_VENDEDOR]],FOTO_VENDEDOR[#All],3,0)</f>
        <v>https://dl.dropbox.com/s/1f9hzgblcmuen4a/A10.png</v>
      </c>
      <c r="I1280">
        <v>62</v>
      </c>
      <c r="J1280">
        <v>572.95000000000005</v>
      </c>
      <c r="K1280">
        <v>800</v>
      </c>
      <c r="L1280" s="2">
        <v>45111</v>
      </c>
    </row>
    <row r="1281" spans="1:12" x14ac:dyDescent="0.25">
      <c r="A1281">
        <v>1280</v>
      </c>
      <c r="B1281" t="s">
        <v>6</v>
      </c>
      <c r="C1281" s="4">
        <v>16</v>
      </c>
      <c r="D1281" s="4" t="str">
        <f>VLOOKUP(JOYERIA_JPV[[#This Row],[ID_PRODUCTOS]],PRODUCTOS[#All],2,0)</f>
        <v>Relojes de Plata con Correa de Cuero</v>
      </c>
      <c r="E1281" s="11" t="str">
        <f>VLOOKUP(JOYERIA_JPV[[#This Row],[ID_PRODUCTOS]],PRODUCTOS[#All],3,0)</f>
        <v>https://festina.cl/22062-large_default/timeless-chronograph-f16760-7-con-esfera-azul.jpg</v>
      </c>
      <c r="F1281">
        <v>10007</v>
      </c>
      <c r="G1281" s="1" t="s">
        <v>53</v>
      </c>
      <c r="H1281" s="1" t="str">
        <f>VLOOKUP(JOYERIA_JPV[[#This Row],[ID_VENDEDOR]],FOTO_VENDEDOR[#All],3,0)</f>
        <v>https://dl.dropbox.com/s/jveyj0btov87izo/A38.png</v>
      </c>
      <c r="I1281">
        <v>83</v>
      </c>
      <c r="J1281">
        <v>1667.47</v>
      </c>
      <c r="K1281">
        <v>2200</v>
      </c>
      <c r="L1281" s="2">
        <v>45112</v>
      </c>
    </row>
    <row r="1282" spans="1:12" x14ac:dyDescent="0.25">
      <c r="A1282">
        <v>1281</v>
      </c>
      <c r="B1282" t="s">
        <v>19</v>
      </c>
      <c r="C1282" s="4">
        <v>17</v>
      </c>
      <c r="D1282" s="4" t="str">
        <f>VLOOKUP(JOYERIA_JPV[[#This Row],[ID_PRODUCTOS]],PRODUCTOS[#All],2,0)</f>
        <v>Broches de Oro con Piedras Preciosas</v>
      </c>
      <c r="E12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282">
        <v>10008</v>
      </c>
      <c r="G1282" s="1" t="s">
        <v>73</v>
      </c>
      <c r="H1282" s="1" t="str">
        <f>VLOOKUP(JOYERIA_JPV[[#This Row],[ID_VENDEDOR]],FOTO_VENDEDOR[#All],3,0)</f>
        <v>https://dl.dropbox.com/s/z4geyw1u2psmm47/A16.png</v>
      </c>
      <c r="I1282">
        <v>76</v>
      </c>
      <c r="J1282">
        <v>216.19</v>
      </c>
      <c r="K1282">
        <v>300</v>
      </c>
      <c r="L1282" s="2">
        <v>45113</v>
      </c>
    </row>
    <row r="1283" spans="1:12" x14ac:dyDescent="0.25">
      <c r="A1283">
        <v>1282</v>
      </c>
      <c r="B1283" t="s">
        <v>7</v>
      </c>
      <c r="C1283" s="4">
        <v>18</v>
      </c>
      <c r="D1283" s="4" t="str">
        <f>VLOOKUP(JOYERIA_JPV[[#This Row],[ID_PRODUCTOS]],PRODUCTOS[#All],2,0)</f>
        <v>Anillos de Moda con Gemas Coloridas</v>
      </c>
      <c r="E12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283">
        <v>10009</v>
      </c>
      <c r="G1283" s="1" t="s">
        <v>57</v>
      </c>
      <c r="H1283" s="1" t="str">
        <f>VLOOKUP(JOYERIA_JPV[[#This Row],[ID_VENDEDOR]],FOTO_VENDEDOR[#All],3,0)</f>
        <v>https://dl.dropbox.com/s/0jkab8w6ie0h91z/A42.png</v>
      </c>
      <c r="I1283">
        <v>49</v>
      </c>
      <c r="J1283">
        <v>1063.04</v>
      </c>
      <c r="K1283">
        <v>1500</v>
      </c>
      <c r="L1283" s="2">
        <v>45114</v>
      </c>
    </row>
    <row r="1284" spans="1:12" x14ac:dyDescent="0.25">
      <c r="A1284">
        <v>1283</v>
      </c>
      <c r="B1284" t="s">
        <v>28</v>
      </c>
      <c r="C1284" s="4">
        <v>19</v>
      </c>
      <c r="D1284" s="4" t="str">
        <f>VLOOKUP(JOYERIA_JPV[[#This Row],[ID_PRODUCTOS]],PRODUCTOS[#All],2,0)</f>
        <v>Collares de Perlas Naturales</v>
      </c>
      <c r="E1284" s="11" t="str">
        <f>VLOOKUP(JOYERIA_JPV[[#This Row],[ID_PRODUCTOS]],PRODUCTOS[#All],3,0)</f>
        <v>https://yanesmadrid.com/10619-large_default/collar-bolzano-perlas-plata-dorada.jpg</v>
      </c>
      <c r="F1284">
        <v>10001</v>
      </c>
      <c r="G1284" s="1" t="s">
        <v>41</v>
      </c>
      <c r="H1284" s="1" t="str">
        <f>VLOOKUP(JOYERIA_JPV[[#This Row],[ID_VENDEDOR]],FOTO_VENDEDOR[#All],3,0)</f>
        <v>https://dl.dropbox.com/s/4bz1xriny7ro04g/A40.png</v>
      </c>
      <c r="I1284">
        <v>81</v>
      </c>
      <c r="J1284">
        <v>757.81</v>
      </c>
      <c r="K1284">
        <v>950</v>
      </c>
      <c r="L1284" s="2">
        <v>45115</v>
      </c>
    </row>
    <row r="1285" spans="1:12" x14ac:dyDescent="0.25">
      <c r="A1285">
        <v>1284</v>
      </c>
      <c r="B1285" t="s">
        <v>20</v>
      </c>
      <c r="C1285" s="4">
        <v>20</v>
      </c>
      <c r="D1285" s="4" t="str">
        <f>VLOOKUP(JOYERIA_JPV[[#This Row],[ID_PRODUCTOS]],PRODUCTOS[#All],2,0)</f>
        <v>Cadenas de Oro con Colgantes Personalizados</v>
      </c>
      <c r="E1285" s="11" t="str">
        <f>VLOOKUP(JOYERIA_JPV[[#This Row],[ID_PRODUCTOS]],PRODUCTOS[#All],3,0)</f>
        <v>https://www.joyeriasanchez.com/50236-large_default/gargantilla-visalia-personalizada-oro-18k.jpg</v>
      </c>
      <c r="F1285">
        <v>10002</v>
      </c>
      <c r="G1285" s="1" t="s">
        <v>43</v>
      </c>
      <c r="H1285" s="1" t="str">
        <f>VLOOKUP(JOYERIA_JPV[[#This Row],[ID_VENDEDOR]],FOTO_VENDEDOR[#All],3,0)</f>
        <v>https://dl.dropbox.com/s/yxe96df3xrzoc4y/A44.png</v>
      </c>
      <c r="I1285">
        <v>82</v>
      </c>
      <c r="J1285">
        <v>211.41</v>
      </c>
      <c r="K1285">
        <v>300</v>
      </c>
      <c r="L1285" s="2">
        <v>45116</v>
      </c>
    </row>
    <row r="1286" spans="1:12" x14ac:dyDescent="0.25">
      <c r="A1286">
        <v>1285</v>
      </c>
      <c r="B1286" t="s">
        <v>17</v>
      </c>
      <c r="C1286" s="4">
        <v>1</v>
      </c>
      <c r="D1286" s="4" t="str">
        <f>VLOOKUP(JOYERIA_JPV[[#This Row],[ID_PRODUCTOS]],PRODUCTOS[#All],2,0)</f>
        <v>ANilloS de ORO 18k</v>
      </c>
      <c r="E1286" s="11" t="str">
        <f>VLOOKUP(JOYERIA_JPV[[#This Row],[ID_PRODUCTOS]],PRODUCTOS[#All],3,0)</f>
        <v>https://i.pinimg.com/originals/99/f6/cc/99f6cc0f226be0aa4d25ea9959e06099.png</v>
      </c>
      <c r="F1286">
        <v>10003</v>
      </c>
      <c r="G1286" s="1" t="s">
        <v>45</v>
      </c>
      <c r="H1286" s="1" t="str">
        <f>VLOOKUP(JOYERIA_JPV[[#This Row],[ID_VENDEDOR]],FOTO_VENDEDOR[#All],3,0)</f>
        <v>https://dl.dropboxusercontent.com/s/2lks10yyiurw2b0/A33.png</v>
      </c>
      <c r="I1286">
        <v>90</v>
      </c>
      <c r="J1286">
        <v>1483.61</v>
      </c>
      <c r="K1286">
        <v>2000</v>
      </c>
      <c r="L1286" s="2">
        <v>45117</v>
      </c>
    </row>
    <row r="1287" spans="1:12" x14ac:dyDescent="0.25">
      <c r="A1287">
        <v>1286</v>
      </c>
      <c r="B1287" t="s">
        <v>20</v>
      </c>
      <c r="C1287" s="4">
        <v>2</v>
      </c>
      <c r="D1287" s="4" t="str">
        <f>VLOOKUP(JOYERIA_JPV[[#This Row],[ID_PRODUCTOS]],PRODUCTOS[#All],2,0)</f>
        <v>aReTes de PLATA 925</v>
      </c>
      <c r="E1287" s="11" t="str">
        <f>VLOOKUP(JOYERIA_JPV[[#This Row],[ID_PRODUCTOS]],PRODUCTOS[#All],3,0)</f>
        <v>https://baroqoficial.com/cdn/shop/products/Aretesdeplata925.png?v=1643904073&amp;width=2048</v>
      </c>
      <c r="F1287">
        <v>10004</v>
      </c>
      <c r="G1287" s="1" t="s">
        <v>47</v>
      </c>
      <c r="H1287" s="1" t="str">
        <f>VLOOKUP(JOYERIA_JPV[[#This Row],[ID_VENDEDOR]],FOTO_VENDEDOR[#All],3,0)</f>
        <v>https://dl.dropbox.com/s/zgx7g0h0mxubhao/A21.png</v>
      </c>
      <c r="I1287">
        <v>45</v>
      </c>
      <c r="J1287">
        <v>1049.51</v>
      </c>
      <c r="K1287">
        <v>1300</v>
      </c>
      <c r="L1287" s="2">
        <v>45118</v>
      </c>
    </row>
    <row r="1288" spans="1:12" x14ac:dyDescent="0.25">
      <c r="A1288">
        <v>1287</v>
      </c>
      <c r="B1288" t="s">
        <v>21</v>
      </c>
      <c r="C1288" s="4">
        <v>3</v>
      </c>
      <c r="D1288" s="4" t="str">
        <f>VLOOKUP(JOYERIA_JPV[[#This Row],[ID_PRODUCTOS]],PRODUCTOS[#All],2,0)</f>
        <v>bRazaleteS de ORO BLANCO 14k</v>
      </c>
      <c r="E12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288">
        <v>10005</v>
      </c>
      <c r="G1288" s="1" t="s">
        <v>49</v>
      </c>
      <c r="H1288" s="1" t="str">
        <f>VLOOKUP(JOYERIA_JPV[[#This Row],[ID_VENDEDOR]],FOTO_VENDEDOR[#All],3,0)</f>
        <v>https://dl.dropboxusercontent.com/s/id0gj57k6z3m73q/A34.png</v>
      </c>
      <c r="I1288">
        <v>58</v>
      </c>
      <c r="J1288">
        <v>966.38</v>
      </c>
      <c r="K1288">
        <v>1200</v>
      </c>
      <c r="L1288" s="2">
        <v>45119</v>
      </c>
    </row>
    <row r="1289" spans="1:12" x14ac:dyDescent="0.25">
      <c r="A1289">
        <v>1288</v>
      </c>
      <c r="B1289" t="s">
        <v>22</v>
      </c>
      <c r="C1289" s="4">
        <v>4</v>
      </c>
      <c r="D1289" s="4" t="str">
        <f>VLOOKUP(JOYERIA_JPV[[#This Row],[ID_PRODUCTOS]],PRODUCTOS[#All],2,0)</f>
        <v>CoLLaRes de ORO AMARILLO 18k con DIAMANTES</v>
      </c>
      <c r="E1289" s="11" t="str">
        <f>VLOOKUP(JOYERIA_JPV[[#This Row],[ID_PRODUCTOS]],PRODUCTOS[#All],3,0)</f>
        <v>https://img.edenly.com/pt/40/precioso-secreto-n8__8047249_1.png</v>
      </c>
      <c r="F1289">
        <v>10006</v>
      </c>
      <c r="G1289" s="1" t="s">
        <v>51</v>
      </c>
      <c r="H1289" s="1" t="str">
        <f>VLOOKUP(JOYERIA_JPV[[#This Row],[ID_VENDEDOR]],FOTO_VENDEDOR[#All],3,0)</f>
        <v>https://dl.dropbox.com/s/1f9hzgblcmuen4a/A10.png</v>
      </c>
      <c r="I1289">
        <v>97</v>
      </c>
      <c r="J1289">
        <v>938.42</v>
      </c>
      <c r="K1289">
        <v>1100</v>
      </c>
      <c r="L1289" s="2">
        <v>45120</v>
      </c>
    </row>
    <row r="1290" spans="1:12" x14ac:dyDescent="0.25">
      <c r="A1290">
        <v>1289</v>
      </c>
      <c r="B1290" t="s">
        <v>27</v>
      </c>
      <c r="C1290" s="4">
        <v>5</v>
      </c>
      <c r="D1290" s="4" t="str">
        <f>VLOOKUP(JOYERIA_JPV[[#This Row],[ID_PRODUCTOS]],PRODUCTOS[#All],2,0)</f>
        <v>pUlseraS de PLATA RODIADA 925</v>
      </c>
      <c r="E12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290">
        <v>10007</v>
      </c>
      <c r="G1290" s="1" t="s">
        <v>53</v>
      </c>
      <c r="H1290" s="1" t="str">
        <f>VLOOKUP(JOYERIA_JPV[[#This Row],[ID_VENDEDOR]],FOTO_VENDEDOR[#All],3,0)</f>
        <v>https://dl.dropbox.com/s/jveyj0btov87izo/A38.png</v>
      </c>
      <c r="I1290">
        <v>60</v>
      </c>
      <c r="J1290">
        <v>1053.78</v>
      </c>
      <c r="K1290">
        <v>1500</v>
      </c>
      <c r="L1290" s="2">
        <v>45121</v>
      </c>
    </row>
    <row r="1291" spans="1:12" x14ac:dyDescent="0.25">
      <c r="A1291">
        <v>1290</v>
      </c>
      <c r="B1291" t="s">
        <v>25</v>
      </c>
      <c r="C1291" s="4">
        <v>6</v>
      </c>
      <c r="D1291" s="4" t="str">
        <f>VLOOKUP(JOYERIA_JPV[[#This Row],[ID_PRODUCTOS]],PRODUCTOS[#All],2,0)</f>
        <v>broches de PLATINO con PIEDRAS PRECIO$AS</v>
      </c>
      <c r="E12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291">
        <v>10008</v>
      </c>
      <c r="G1291" s="1" t="s">
        <v>73</v>
      </c>
      <c r="H1291" s="1" t="str">
        <f>VLOOKUP(JOYERIA_JPV[[#This Row],[ID_VENDEDOR]],FOTO_VENDEDOR[#All],3,0)</f>
        <v>https://dl.dropbox.com/s/z4geyw1u2psmm47/A16.png</v>
      </c>
      <c r="I1291">
        <v>68</v>
      </c>
      <c r="J1291">
        <v>645.70000000000005</v>
      </c>
      <c r="K1291">
        <v>900</v>
      </c>
      <c r="L1291" s="2">
        <v>45122</v>
      </c>
    </row>
    <row r="1292" spans="1:12" x14ac:dyDescent="0.25">
      <c r="A1292">
        <v>1291</v>
      </c>
      <c r="B1292" t="s">
        <v>5</v>
      </c>
      <c r="C1292" s="4">
        <v>7</v>
      </c>
      <c r="D1292" s="4" t="str">
        <f>VLOOKUP(JOYERIA_JPV[[#This Row],[ID_PRODUCTOS]],PRODUCTOS[#All],2,0)</f>
        <v>caDEnas de ORO ROSA 10k</v>
      </c>
      <c r="E1292" s="11" t="str">
        <f>VLOOKUP(JOYERIA_JPV[[#This Row],[ID_PRODUCTOS]],PRODUCTOS[#All],3,0)</f>
        <v>https://russiangold.com/78813-large_default/amarillo-italiano-14k-585-oro-nuevo-figaro-cadena-solida-cc042y.jpg</v>
      </c>
      <c r="F1292">
        <v>10009</v>
      </c>
      <c r="G1292" s="1" t="s">
        <v>57</v>
      </c>
      <c r="H1292" s="1" t="str">
        <f>VLOOKUP(JOYERIA_JPV[[#This Row],[ID_VENDEDOR]],FOTO_VENDEDOR[#All],3,0)</f>
        <v>https://dl.dropbox.com/s/0jkab8w6ie0h91z/A42.png</v>
      </c>
      <c r="I1292">
        <v>78</v>
      </c>
      <c r="J1292">
        <v>1063.04</v>
      </c>
      <c r="K1292">
        <v>1500</v>
      </c>
      <c r="L1292" s="2">
        <v>45123</v>
      </c>
    </row>
    <row r="1293" spans="1:12" x14ac:dyDescent="0.25">
      <c r="A1293">
        <v>1292</v>
      </c>
      <c r="B1293" t="s">
        <v>7</v>
      </c>
      <c r="C1293" s="4">
        <v>8</v>
      </c>
      <c r="D1293" s="4" t="str">
        <f>VLOOKUP(JOYERIA_JPV[[#This Row],[ID_PRODUCTOS]],PRODUCTOS[#All],2,0)</f>
        <v>TObilleRas de ORO AMARILLO 14k</v>
      </c>
      <c r="E1293" s="11" t="str">
        <f>VLOOKUP(JOYERIA_JPV[[#This Row],[ID_PRODUCTOS]],PRODUCTOS[#All],3,0)</f>
        <v>https://www.joseluisjoyerias.com/adm/files/FOTOS/PULSERA_ORO_JOSELUIS_718SPU24FK481A19_1.webp</v>
      </c>
      <c r="F1293">
        <v>10001</v>
      </c>
      <c r="G1293" s="1" t="s">
        <v>41</v>
      </c>
      <c r="H1293" s="1" t="str">
        <f>VLOOKUP(JOYERIA_JPV[[#This Row],[ID_VENDEDOR]],FOTO_VENDEDOR[#All],3,0)</f>
        <v>https://dl.dropbox.com/s/4bz1xriny7ro04g/A40.png</v>
      </c>
      <c r="I1293">
        <v>47</v>
      </c>
      <c r="J1293">
        <v>938.42</v>
      </c>
      <c r="K1293">
        <v>1100</v>
      </c>
      <c r="L1293" s="2">
        <v>45124</v>
      </c>
    </row>
    <row r="1294" spans="1:12" x14ac:dyDescent="0.25">
      <c r="A1294">
        <v>1293</v>
      </c>
      <c r="B1294" t="s">
        <v>29</v>
      </c>
      <c r="C1294" s="4">
        <v>9</v>
      </c>
      <c r="D1294" s="4" t="str">
        <f>VLOOKUP(JOYERIA_JPV[[#This Row],[ID_PRODUCTOS]],PRODUCTOS[#All],2,0)</f>
        <v>CHARms de PLATA 925 CON INICIALES</v>
      </c>
      <c r="E12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294">
        <v>10002</v>
      </c>
      <c r="G1294" s="1" t="s">
        <v>43</v>
      </c>
      <c r="H1294" s="1" t="str">
        <f>VLOOKUP(JOYERIA_JPV[[#This Row],[ID_VENDEDOR]],FOTO_VENDEDOR[#All],3,0)</f>
        <v>https://dl.dropbox.com/s/yxe96df3xrzoc4y/A44.png</v>
      </c>
      <c r="I1294">
        <v>47</v>
      </c>
      <c r="J1294">
        <v>836.75</v>
      </c>
      <c r="K1294">
        <v>1000</v>
      </c>
      <c r="L1294" s="2">
        <v>45125</v>
      </c>
    </row>
    <row r="1295" spans="1:12" x14ac:dyDescent="0.25">
      <c r="A1295">
        <v>1294</v>
      </c>
      <c r="B1295" t="s">
        <v>23</v>
      </c>
      <c r="C1295" s="4">
        <v>10</v>
      </c>
      <c r="D1295" s="4" t="str">
        <f>VLOOKUP(JOYERIA_JPV[[#This Row],[ID_PRODUCTOS]],PRODUCTOS[#All],2,0)</f>
        <v>meDalLoneS de ORO 18k CON FOTO</v>
      </c>
      <c r="E1295" s="11" t="str">
        <f>VLOOKUP(JOYERIA_JPV[[#This Row],[ID_PRODUCTOS]],PRODUCTOS[#All],3,0)</f>
        <v>https://russiangold.com/111274-product_zoom/colgante-de-oro-rosa-rojo-14k-585-carretera-de-medusa-griega-cpn053r.jpg</v>
      </c>
      <c r="F1295">
        <v>10003</v>
      </c>
      <c r="G1295" s="1" t="s">
        <v>45</v>
      </c>
      <c r="H1295" s="1" t="str">
        <f>VLOOKUP(JOYERIA_JPV[[#This Row],[ID_VENDEDOR]],FOTO_VENDEDOR[#All],3,0)</f>
        <v>https://dl.dropboxusercontent.com/s/2lks10yyiurw2b0/A33.png</v>
      </c>
      <c r="I1295">
        <v>68</v>
      </c>
      <c r="J1295">
        <v>966.38</v>
      </c>
      <c r="K1295">
        <v>1200</v>
      </c>
      <c r="L1295" s="2">
        <v>45126</v>
      </c>
    </row>
    <row r="1296" spans="1:12" x14ac:dyDescent="0.25">
      <c r="A1296">
        <v>1295</v>
      </c>
      <c r="B1296" t="s">
        <v>20</v>
      </c>
      <c r="C1296" s="4">
        <v>11</v>
      </c>
      <c r="D1296" s="4" t="str">
        <f>VLOOKUP(JOYERIA_JPV[[#This Row],[ID_PRODUCTOS]],PRODUCTOS[#All],2,0)</f>
        <v>Relojes de Oro Amarillo 18k</v>
      </c>
      <c r="E1296" s="11" t="str">
        <f>VLOOKUP(JOYERIA_JPV[[#This Row],[ID_PRODUCTOS]],PRODUCTOS[#All],3,0)</f>
        <v>https://zlotychlopak.pl/104676-large_default/amarillo-14k-585-oro-reloj-de-pulsera-para-senora-geneve-lw078ydglbw008y.jpg</v>
      </c>
      <c r="F1296">
        <v>10004</v>
      </c>
      <c r="G1296" s="1" t="s">
        <v>47</v>
      </c>
      <c r="H1296" s="1" t="str">
        <f>VLOOKUP(JOYERIA_JPV[[#This Row],[ID_VENDEDOR]],FOTO_VENDEDOR[#All],3,0)</f>
        <v>https://dl.dropbox.com/s/zgx7g0h0mxubhao/A21.png</v>
      </c>
      <c r="I1296">
        <v>66</v>
      </c>
      <c r="J1296">
        <v>638.27</v>
      </c>
      <c r="K1296">
        <v>800</v>
      </c>
      <c r="L1296" s="2">
        <v>45127</v>
      </c>
    </row>
    <row r="1297" spans="1:12" x14ac:dyDescent="0.25">
      <c r="A1297">
        <v>1296</v>
      </c>
      <c r="B1297" t="s">
        <v>10</v>
      </c>
      <c r="C1297" s="4">
        <v>12</v>
      </c>
      <c r="D1297" s="4" t="str">
        <f>VLOOKUP(JOYERIA_JPV[[#This Row],[ID_PRODUCTOS]],PRODUCTOS[#All],2,0)</f>
        <v>Cufflinks de Plata 925</v>
      </c>
      <c r="E1297" s="11" t="str">
        <f>VLOOKUP(JOYERIA_JPV[[#This Row],[ID_PRODUCTOS]],PRODUCTOS[#All],3,0)</f>
        <v>https://www.mesaregalos.mx/wp-content/uploads/2021/08/Cufflinks_20Pliage_20_20Sterling_20silver_06753810000001_STQP.png</v>
      </c>
      <c r="F1297">
        <v>10005</v>
      </c>
      <c r="G1297" s="1" t="s">
        <v>49</v>
      </c>
      <c r="H1297" s="1" t="str">
        <f>VLOOKUP(JOYERIA_JPV[[#This Row],[ID_VENDEDOR]],FOTO_VENDEDOR[#All],3,0)</f>
        <v>https://dl.dropboxusercontent.com/s/id0gj57k6z3m73q/A34.png</v>
      </c>
      <c r="I1297">
        <v>96</v>
      </c>
      <c r="J1297">
        <v>1265.2</v>
      </c>
      <c r="K1297">
        <v>1800</v>
      </c>
      <c r="L1297" s="2">
        <v>45128</v>
      </c>
    </row>
    <row r="1298" spans="1:12" x14ac:dyDescent="0.25">
      <c r="A1298">
        <v>1297</v>
      </c>
      <c r="B1298" t="s">
        <v>6</v>
      </c>
      <c r="C1298" s="4">
        <v>13</v>
      </c>
      <c r="D1298" s="4" t="str">
        <f>VLOOKUP(JOYERIA_JPV[[#This Row],[ID_PRODUCTOS]],PRODUCTOS[#All],2,0)</f>
        <v>Pendientes de Diamantes en Oro Blanco 14k</v>
      </c>
      <c r="E1298" s="11" t="str">
        <f>VLOOKUP(JOYERIA_JPV[[#This Row],[ID_PRODUCTOS]],PRODUCTOS[#All],3,0)</f>
        <v>https://i.pinimg.com/originals/ef/2f/1e/ef2f1e78cb0658f1626038cefbdca0f7.png</v>
      </c>
      <c r="F1298">
        <v>10006</v>
      </c>
      <c r="G1298" s="1" t="s">
        <v>51</v>
      </c>
      <c r="H1298" s="1" t="str">
        <f>VLOOKUP(JOYERIA_JPV[[#This Row],[ID_VENDEDOR]],FOTO_VENDEDOR[#All],3,0)</f>
        <v>https://dl.dropbox.com/s/1f9hzgblcmuen4a/A10.png</v>
      </c>
      <c r="I1298">
        <v>46</v>
      </c>
      <c r="J1298">
        <v>352.49</v>
      </c>
      <c r="K1298">
        <v>500</v>
      </c>
      <c r="L1298" s="2">
        <v>45129</v>
      </c>
    </row>
    <row r="1299" spans="1:12" x14ac:dyDescent="0.25">
      <c r="A1299">
        <v>1298</v>
      </c>
      <c r="B1299" t="s">
        <v>22</v>
      </c>
      <c r="C1299" s="4">
        <v>14</v>
      </c>
      <c r="D1299" s="4" t="str">
        <f>VLOOKUP(JOYERIA_JPV[[#This Row],[ID_PRODUCTOS]],PRODUCTOS[#All],2,0)</f>
        <v>Anillos de Compromiso con Diamante</v>
      </c>
      <c r="E1299" s="11" t="str">
        <f>VLOOKUP(JOYERIA_JPV[[#This Row],[ID_PRODUCTOS]],PRODUCTOS[#All],3,0)</f>
        <v>https://www.elrubi.es/wp-content/uploads/2019/03/Anillo-de-compromiso-con-piedra-diamante-1.png</v>
      </c>
      <c r="F1299">
        <v>10007</v>
      </c>
      <c r="G1299" s="1" t="s">
        <v>53</v>
      </c>
      <c r="H1299" s="1" t="str">
        <f>VLOOKUP(JOYERIA_JPV[[#This Row],[ID_VENDEDOR]],FOTO_VENDEDOR[#All],3,0)</f>
        <v>https://dl.dropbox.com/s/jveyj0btov87izo/A38.png</v>
      </c>
      <c r="I1299">
        <v>54</v>
      </c>
      <c r="J1299">
        <v>938.42</v>
      </c>
      <c r="K1299">
        <v>1100</v>
      </c>
      <c r="L1299" s="2">
        <v>45130</v>
      </c>
    </row>
    <row r="1300" spans="1:12" x14ac:dyDescent="0.25">
      <c r="A1300">
        <v>1299</v>
      </c>
      <c r="B1300" t="s">
        <v>15</v>
      </c>
      <c r="C1300" s="4">
        <v>15</v>
      </c>
      <c r="D1300" s="4" t="str">
        <f>VLOOKUP(JOYERIA_JPV[[#This Row],[ID_PRODUCTOS]],PRODUCTOS[#All],2,0)</f>
        <v>Brazaletes de Cuero con Detalles en Plata</v>
      </c>
      <c r="E1300" s="11" t="str">
        <f>VLOOKUP(JOYERIA_JPV[[#This Row],[ID_PRODUCTOS]],PRODUCTOS[#All],3,0)</f>
        <v>https://global.zancangioielli.com/11031-large_default/pulsera-zancan-de-plata-y-piel-con-pluma.jpg</v>
      </c>
      <c r="F1300">
        <v>10008</v>
      </c>
      <c r="G1300" s="1" t="s">
        <v>73</v>
      </c>
      <c r="H1300" s="1" t="str">
        <f>VLOOKUP(JOYERIA_JPV[[#This Row],[ID_VENDEDOR]],FOTO_VENDEDOR[#All],3,0)</f>
        <v>https://dl.dropbox.com/s/z4geyw1u2psmm47/A16.png</v>
      </c>
      <c r="I1300">
        <v>45</v>
      </c>
      <c r="J1300">
        <v>572.95000000000005</v>
      </c>
      <c r="K1300">
        <v>800</v>
      </c>
      <c r="L1300" s="2">
        <v>45131</v>
      </c>
    </row>
    <row r="1301" spans="1:12" x14ac:dyDescent="0.25">
      <c r="A1301">
        <v>1300</v>
      </c>
      <c r="B1301" t="s">
        <v>17</v>
      </c>
      <c r="C1301" s="4">
        <v>16</v>
      </c>
      <c r="D1301" s="4" t="str">
        <f>VLOOKUP(JOYERIA_JPV[[#This Row],[ID_PRODUCTOS]],PRODUCTOS[#All],2,0)</f>
        <v>Relojes de Plata con Correa de Cuero</v>
      </c>
      <c r="E1301" s="11" t="str">
        <f>VLOOKUP(JOYERIA_JPV[[#This Row],[ID_PRODUCTOS]],PRODUCTOS[#All],3,0)</f>
        <v>https://festina.cl/22062-large_default/timeless-chronograph-f16760-7-con-esfera-azul.jpg</v>
      </c>
      <c r="F1301">
        <v>10009</v>
      </c>
      <c r="G1301" s="1" t="s">
        <v>57</v>
      </c>
      <c r="H1301" s="1" t="str">
        <f>VLOOKUP(JOYERIA_JPV[[#This Row],[ID_VENDEDOR]],FOTO_VENDEDOR[#All],3,0)</f>
        <v>https://dl.dropbox.com/s/0jkab8w6ie0h91z/A42.png</v>
      </c>
      <c r="I1301">
        <v>98</v>
      </c>
      <c r="J1301">
        <v>1667.47</v>
      </c>
      <c r="K1301">
        <v>2200</v>
      </c>
      <c r="L1301" s="2">
        <v>45132</v>
      </c>
    </row>
    <row r="1302" spans="1:12" x14ac:dyDescent="0.25">
      <c r="A1302">
        <v>1301</v>
      </c>
      <c r="B1302" t="s">
        <v>10</v>
      </c>
      <c r="C1302" s="4">
        <v>17</v>
      </c>
      <c r="D1302" s="4" t="str">
        <f>VLOOKUP(JOYERIA_JPV[[#This Row],[ID_PRODUCTOS]],PRODUCTOS[#All],2,0)</f>
        <v>Broches de Oro con Piedras Preciosas</v>
      </c>
      <c r="E13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302">
        <v>10001</v>
      </c>
      <c r="G1302" s="1" t="s">
        <v>41</v>
      </c>
      <c r="H1302" s="1" t="str">
        <f>VLOOKUP(JOYERIA_JPV[[#This Row],[ID_VENDEDOR]],FOTO_VENDEDOR[#All],3,0)</f>
        <v>https://dl.dropbox.com/s/4bz1xriny7ro04g/A40.png</v>
      </c>
      <c r="I1302">
        <v>78</v>
      </c>
      <c r="J1302">
        <v>216.19</v>
      </c>
      <c r="K1302">
        <v>300</v>
      </c>
      <c r="L1302" s="2">
        <v>45133</v>
      </c>
    </row>
    <row r="1303" spans="1:12" x14ac:dyDescent="0.25">
      <c r="A1303">
        <v>1302</v>
      </c>
      <c r="B1303" t="s">
        <v>5</v>
      </c>
      <c r="C1303" s="4">
        <v>18</v>
      </c>
      <c r="D1303" s="4" t="str">
        <f>VLOOKUP(JOYERIA_JPV[[#This Row],[ID_PRODUCTOS]],PRODUCTOS[#All],2,0)</f>
        <v>Anillos de Moda con Gemas Coloridas</v>
      </c>
      <c r="E13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303">
        <v>10002</v>
      </c>
      <c r="G1303" s="1" t="s">
        <v>43</v>
      </c>
      <c r="H1303" s="1" t="str">
        <f>VLOOKUP(JOYERIA_JPV[[#This Row],[ID_VENDEDOR]],FOTO_VENDEDOR[#All],3,0)</f>
        <v>https://dl.dropbox.com/s/yxe96df3xrzoc4y/A44.png</v>
      </c>
      <c r="I1303">
        <v>90</v>
      </c>
      <c r="J1303">
        <v>1063.04</v>
      </c>
      <c r="K1303">
        <v>1500</v>
      </c>
      <c r="L1303" s="2">
        <v>45134</v>
      </c>
    </row>
    <row r="1304" spans="1:12" x14ac:dyDescent="0.25">
      <c r="A1304">
        <v>1303</v>
      </c>
      <c r="B1304" t="s">
        <v>21</v>
      </c>
      <c r="C1304" s="4">
        <v>19</v>
      </c>
      <c r="D1304" s="4" t="str">
        <f>VLOOKUP(JOYERIA_JPV[[#This Row],[ID_PRODUCTOS]],PRODUCTOS[#All],2,0)</f>
        <v>Collares de Perlas Naturales</v>
      </c>
      <c r="E1304" s="11" t="str">
        <f>VLOOKUP(JOYERIA_JPV[[#This Row],[ID_PRODUCTOS]],PRODUCTOS[#All],3,0)</f>
        <v>https://yanesmadrid.com/10619-large_default/collar-bolzano-perlas-plata-dorada.jpg</v>
      </c>
      <c r="F1304">
        <v>10003</v>
      </c>
      <c r="G1304" s="1" t="s">
        <v>45</v>
      </c>
      <c r="H1304" s="1" t="str">
        <f>VLOOKUP(JOYERIA_JPV[[#This Row],[ID_VENDEDOR]],FOTO_VENDEDOR[#All],3,0)</f>
        <v>https://dl.dropboxusercontent.com/s/2lks10yyiurw2b0/A33.png</v>
      </c>
      <c r="I1304">
        <v>60</v>
      </c>
      <c r="J1304">
        <v>757.81</v>
      </c>
      <c r="K1304">
        <v>950</v>
      </c>
      <c r="L1304" s="2">
        <v>45135</v>
      </c>
    </row>
    <row r="1305" spans="1:12" x14ac:dyDescent="0.25">
      <c r="A1305">
        <v>1304</v>
      </c>
      <c r="B1305" t="s">
        <v>16</v>
      </c>
      <c r="C1305" s="4">
        <v>20</v>
      </c>
      <c r="D1305" s="4" t="str">
        <f>VLOOKUP(JOYERIA_JPV[[#This Row],[ID_PRODUCTOS]],PRODUCTOS[#All],2,0)</f>
        <v>Cadenas de Oro con Colgantes Personalizados</v>
      </c>
      <c r="E1305" s="11" t="str">
        <f>VLOOKUP(JOYERIA_JPV[[#This Row],[ID_PRODUCTOS]],PRODUCTOS[#All],3,0)</f>
        <v>https://www.joyeriasanchez.com/50236-large_default/gargantilla-visalia-personalizada-oro-18k.jpg</v>
      </c>
      <c r="F1305">
        <v>10004</v>
      </c>
      <c r="G1305" s="1" t="s">
        <v>47</v>
      </c>
      <c r="H1305" s="1" t="str">
        <f>VLOOKUP(JOYERIA_JPV[[#This Row],[ID_VENDEDOR]],FOTO_VENDEDOR[#All],3,0)</f>
        <v>https://dl.dropbox.com/s/zgx7g0h0mxubhao/A21.png</v>
      </c>
      <c r="I1305">
        <v>71</v>
      </c>
      <c r="J1305">
        <v>211.41</v>
      </c>
      <c r="K1305">
        <v>300</v>
      </c>
      <c r="L1305" s="2">
        <v>45136</v>
      </c>
    </row>
    <row r="1306" spans="1:12" x14ac:dyDescent="0.25">
      <c r="A1306">
        <v>1305</v>
      </c>
      <c r="B1306" t="s">
        <v>17</v>
      </c>
      <c r="C1306" s="4">
        <v>1</v>
      </c>
      <c r="D1306" s="4" t="str">
        <f>VLOOKUP(JOYERIA_JPV[[#This Row],[ID_PRODUCTOS]],PRODUCTOS[#All],2,0)</f>
        <v>ANilloS de ORO 18k</v>
      </c>
      <c r="E1306" s="11" t="str">
        <f>VLOOKUP(JOYERIA_JPV[[#This Row],[ID_PRODUCTOS]],PRODUCTOS[#All],3,0)</f>
        <v>https://i.pinimg.com/originals/99/f6/cc/99f6cc0f226be0aa4d25ea9959e06099.png</v>
      </c>
      <c r="F1306">
        <v>10005</v>
      </c>
      <c r="G1306" s="1" t="s">
        <v>49</v>
      </c>
      <c r="H1306" s="1" t="str">
        <f>VLOOKUP(JOYERIA_JPV[[#This Row],[ID_VENDEDOR]],FOTO_VENDEDOR[#All],3,0)</f>
        <v>https://dl.dropboxusercontent.com/s/id0gj57k6z3m73q/A34.png</v>
      </c>
      <c r="I1306">
        <v>88</v>
      </c>
      <c r="J1306">
        <v>1483.61</v>
      </c>
      <c r="K1306">
        <v>2000</v>
      </c>
      <c r="L1306" s="2">
        <v>45137</v>
      </c>
    </row>
    <row r="1307" spans="1:12" x14ac:dyDescent="0.25">
      <c r="A1307">
        <v>1306</v>
      </c>
      <c r="B1307" t="s">
        <v>6</v>
      </c>
      <c r="C1307" s="4">
        <v>2</v>
      </c>
      <c r="D1307" s="4" t="str">
        <f>VLOOKUP(JOYERIA_JPV[[#This Row],[ID_PRODUCTOS]],PRODUCTOS[#All],2,0)</f>
        <v>aReTes de PLATA 925</v>
      </c>
      <c r="E1307" s="11" t="str">
        <f>VLOOKUP(JOYERIA_JPV[[#This Row],[ID_PRODUCTOS]],PRODUCTOS[#All],3,0)</f>
        <v>https://baroqoficial.com/cdn/shop/products/Aretesdeplata925.png?v=1643904073&amp;width=2048</v>
      </c>
      <c r="F1307">
        <v>10006</v>
      </c>
      <c r="G1307" s="1" t="s">
        <v>51</v>
      </c>
      <c r="H1307" s="1" t="str">
        <f>VLOOKUP(JOYERIA_JPV[[#This Row],[ID_VENDEDOR]],FOTO_VENDEDOR[#All],3,0)</f>
        <v>https://dl.dropbox.com/s/1f9hzgblcmuen4a/A10.png</v>
      </c>
      <c r="I1307">
        <v>64</v>
      </c>
      <c r="J1307">
        <v>1049.51</v>
      </c>
      <c r="K1307">
        <v>1300</v>
      </c>
      <c r="L1307" s="2">
        <v>45138</v>
      </c>
    </row>
    <row r="1308" spans="1:12" x14ac:dyDescent="0.25">
      <c r="A1308">
        <v>1307</v>
      </c>
      <c r="B1308" t="s">
        <v>17</v>
      </c>
      <c r="C1308" s="4">
        <v>3</v>
      </c>
      <c r="D1308" s="4" t="str">
        <f>VLOOKUP(JOYERIA_JPV[[#This Row],[ID_PRODUCTOS]],PRODUCTOS[#All],2,0)</f>
        <v>bRazaleteS de ORO BLANCO 14k</v>
      </c>
      <c r="E13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308">
        <v>10007</v>
      </c>
      <c r="G1308" s="1" t="s">
        <v>53</v>
      </c>
      <c r="H1308" s="1" t="str">
        <f>VLOOKUP(JOYERIA_JPV[[#This Row],[ID_VENDEDOR]],FOTO_VENDEDOR[#All],3,0)</f>
        <v>https://dl.dropbox.com/s/jveyj0btov87izo/A38.png</v>
      </c>
      <c r="I1308">
        <v>88</v>
      </c>
      <c r="J1308">
        <v>966.38</v>
      </c>
      <c r="K1308">
        <v>1200</v>
      </c>
      <c r="L1308" s="2">
        <v>45139</v>
      </c>
    </row>
    <row r="1309" spans="1:12" x14ac:dyDescent="0.25">
      <c r="A1309">
        <v>1308</v>
      </c>
      <c r="B1309" t="s">
        <v>20</v>
      </c>
      <c r="C1309" s="4">
        <v>4</v>
      </c>
      <c r="D1309" s="4" t="str">
        <f>VLOOKUP(JOYERIA_JPV[[#This Row],[ID_PRODUCTOS]],PRODUCTOS[#All],2,0)</f>
        <v>CoLLaRes de ORO AMARILLO 18k con DIAMANTES</v>
      </c>
      <c r="E1309" s="11" t="str">
        <f>VLOOKUP(JOYERIA_JPV[[#This Row],[ID_PRODUCTOS]],PRODUCTOS[#All],3,0)</f>
        <v>https://img.edenly.com/pt/40/precioso-secreto-n8__8047249_1.png</v>
      </c>
      <c r="F1309">
        <v>10008</v>
      </c>
      <c r="G1309" s="1" t="s">
        <v>73</v>
      </c>
      <c r="H1309" s="1" t="str">
        <f>VLOOKUP(JOYERIA_JPV[[#This Row],[ID_VENDEDOR]],FOTO_VENDEDOR[#All],3,0)</f>
        <v>https://dl.dropbox.com/s/z4geyw1u2psmm47/A16.png</v>
      </c>
      <c r="I1309">
        <v>50</v>
      </c>
      <c r="J1309">
        <v>938.42</v>
      </c>
      <c r="K1309">
        <v>1100</v>
      </c>
      <c r="L1309" s="2">
        <v>45140</v>
      </c>
    </row>
    <row r="1310" spans="1:12" x14ac:dyDescent="0.25">
      <c r="A1310">
        <v>1309</v>
      </c>
      <c r="B1310" t="s">
        <v>11</v>
      </c>
      <c r="C1310" s="4">
        <v>5</v>
      </c>
      <c r="D1310" s="4" t="str">
        <f>VLOOKUP(JOYERIA_JPV[[#This Row],[ID_PRODUCTOS]],PRODUCTOS[#All],2,0)</f>
        <v>pUlseraS de PLATA RODIADA 925</v>
      </c>
      <c r="E13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310">
        <v>10009</v>
      </c>
      <c r="G1310" s="1" t="s">
        <v>57</v>
      </c>
      <c r="H1310" s="1" t="str">
        <f>VLOOKUP(JOYERIA_JPV[[#This Row],[ID_VENDEDOR]],FOTO_VENDEDOR[#All],3,0)</f>
        <v>https://dl.dropbox.com/s/0jkab8w6ie0h91z/A42.png</v>
      </c>
      <c r="I1310">
        <v>80</v>
      </c>
      <c r="J1310">
        <v>1053.78</v>
      </c>
      <c r="K1310">
        <v>1500</v>
      </c>
      <c r="L1310" s="2">
        <v>45141</v>
      </c>
    </row>
    <row r="1311" spans="1:12" x14ac:dyDescent="0.25">
      <c r="A1311">
        <v>1310</v>
      </c>
      <c r="B1311" t="s">
        <v>19</v>
      </c>
      <c r="C1311" s="4">
        <v>6</v>
      </c>
      <c r="D1311" s="4" t="str">
        <f>VLOOKUP(JOYERIA_JPV[[#This Row],[ID_PRODUCTOS]],PRODUCTOS[#All],2,0)</f>
        <v>broches de PLATINO con PIEDRAS PRECIO$AS</v>
      </c>
      <c r="E13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311">
        <v>10001</v>
      </c>
      <c r="G1311" s="1" t="s">
        <v>41</v>
      </c>
      <c r="H1311" s="1" t="str">
        <f>VLOOKUP(JOYERIA_JPV[[#This Row],[ID_VENDEDOR]],FOTO_VENDEDOR[#All],3,0)</f>
        <v>https://dl.dropbox.com/s/4bz1xriny7ro04g/A40.png</v>
      </c>
      <c r="I1311">
        <v>64</v>
      </c>
      <c r="J1311">
        <v>645.70000000000005</v>
      </c>
      <c r="K1311">
        <v>900</v>
      </c>
      <c r="L1311" s="2">
        <v>45142</v>
      </c>
    </row>
    <row r="1312" spans="1:12" x14ac:dyDescent="0.25">
      <c r="A1312">
        <v>1311</v>
      </c>
      <c r="B1312" t="s">
        <v>11</v>
      </c>
      <c r="C1312" s="4">
        <v>7</v>
      </c>
      <c r="D1312" s="4" t="str">
        <f>VLOOKUP(JOYERIA_JPV[[#This Row],[ID_PRODUCTOS]],PRODUCTOS[#All],2,0)</f>
        <v>caDEnas de ORO ROSA 10k</v>
      </c>
      <c r="E1312" s="11" t="str">
        <f>VLOOKUP(JOYERIA_JPV[[#This Row],[ID_PRODUCTOS]],PRODUCTOS[#All],3,0)</f>
        <v>https://russiangold.com/78813-large_default/amarillo-italiano-14k-585-oro-nuevo-figaro-cadena-solida-cc042y.jpg</v>
      </c>
      <c r="F1312">
        <v>10002</v>
      </c>
      <c r="G1312" s="1" t="s">
        <v>43</v>
      </c>
      <c r="H1312" s="1" t="str">
        <f>VLOOKUP(JOYERIA_JPV[[#This Row],[ID_VENDEDOR]],FOTO_VENDEDOR[#All],3,0)</f>
        <v>https://dl.dropbox.com/s/yxe96df3xrzoc4y/A44.png</v>
      </c>
      <c r="I1312">
        <v>49</v>
      </c>
      <c r="J1312">
        <v>1063.04</v>
      </c>
      <c r="K1312">
        <v>1500</v>
      </c>
      <c r="L1312" s="2">
        <v>45143</v>
      </c>
    </row>
    <row r="1313" spans="1:12" x14ac:dyDescent="0.25">
      <c r="A1313">
        <v>1312</v>
      </c>
      <c r="B1313" t="s">
        <v>6</v>
      </c>
      <c r="C1313" s="4">
        <v>8</v>
      </c>
      <c r="D1313" s="4" t="str">
        <f>VLOOKUP(JOYERIA_JPV[[#This Row],[ID_PRODUCTOS]],PRODUCTOS[#All],2,0)</f>
        <v>TObilleRas de ORO AMARILLO 14k</v>
      </c>
      <c r="E1313" s="11" t="str">
        <f>VLOOKUP(JOYERIA_JPV[[#This Row],[ID_PRODUCTOS]],PRODUCTOS[#All],3,0)</f>
        <v>https://www.joseluisjoyerias.com/adm/files/FOTOS/PULSERA_ORO_JOSELUIS_718SPU24FK481A19_1.webp</v>
      </c>
      <c r="F1313">
        <v>10003</v>
      </c>
      <c r="G1313" s="1" t="s">
        <v>45</v>
      </c>
      <c r="H1313" s="1" t="str">
        <f>VLOOKUP(JOYERIA_JPV[[#This Row],[ID_VENDEDOR]],FOTO_VENDEDOR[#All],3,0)</f>
        <v>https://dl.dropboxusercontent.com/s/2lks10yyiurw2b0/A33.png</v>
      </c>
      <c r="I1313">
        <v>45</v>
      </c>
      <c r="J1313">
        <v>938.42</v>
      </c>
      <c r="K1313">
        <v>1100</v>
      </c>
      <c r="L1313" s="2">
        <v>45144</v>
      </c>
    </row>
    <row r="1314" spans="1:12" x14ac:dyDescent="0.25">
      <c r="A1314">
        <v>1313</v>
      </c>
      <c r="B1314" t="s">
        <v>8</v>
      </c>
      <c r="C1314" s="4">
        <v>9</v>
      </c>
      <c r="D1314" s="4" t="str">
        <f>VLOOKUP(JOYERIA_JPV[[#This Row],[ID_PRODUCTOS]],PRODUCTOS[#All],2,0)</f>
        <v>CHARms de PLATA 925 CON INICIALES</v>
      </c>
      <c r="E13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314">
        <v>10004</v>
      </c>
      <c r="G1314" s="1" t="s">
        <v>47</v>
      </c>
      <c r="H1314" s="1" t="str">
        <f>VLOOKUP(JOYERIA_JPV[[#This Row],[ID_VENDEDOR]],FOTO_VENDEDOR[#All],3,0)</f>
        <v>https://dl.dropbox.com/s/zgx7g0h0mxubhao/A21.png</v>
      </c>
      <c r="I1314">
        <v>65</v>
      </c>
      <c r="J1314">
        <v>836.75</v>
      </c>
      <c r="K1314">
        <v>1000</v>
      </c>
      <c r="L1314" s="2">
        <v>45145</v>
      </c>
    </row>
    <row r="1315" spans="1:12" x14ac:dyDescent="0.25">
      <c r="A1315">
        <v>1314</v>
      </c>
      <c r="B1315" t="s">
        <v>13</v>
      </c>
      <c r="C1315" s="4">
        <v>10</v>
      </c>
      <c r="D1315" s="4" t="str">
        <f>VLOOKUP(JOYERIA_JPV[[#This Row],[ID_PRODUCTOS]],PRODUCTOS[#All],2,0)</f>
        <v>meDalLoneS de ORO 18k CON FOTO</v>
      </c>
      <c r="E1315" s="11" t="str">
        <f>VLOOKUP(JOYERIA_JPV[[#This Row],[ID_PRODUCTOS]],PRODUCTOS[#All],3,0)</f>
        <v>https://russiangold.com/111274-product_zoom/colgante-de-oro-rosa-rojo-14k-585-carretera-de-medusa-griega-cpn053r.jpg</v>
      </c>
      <c r="F1315">
        <v>10005</v>
      </c>
      <c r="G1315" s="1" t="s">
        <v>49</v>
      </c>
      <c r="H1315" s="1" t="str">
        <f>VLOOKUP(JOYERIA_JPV[[#This Row],[ID_VENDEDOR]],FOTO_VENDEDOR[#All],3,0)</f>
        <v>https://dl.dropboxusercontent.com/s/id0gj57k6z3m73q/A34.png</v>
      </c>
      <c r="I1315">
        <v>48</v>
      </c>
      <c r="J1315">
        <v>966.38</v>
      </c>
      <c r="K1315">
        <v>1200</v>
      </c>
      <c r="L1315" s="2">
        <v>45146</v>
      </c>
    </row>
    <row r="1316" spans="1:12" x14ac:dyDescent="0.25">
      <c r="A1316">
        <v>1315</v>
      </c>
      <c r="B1316" t="s">
        <v>24</v>
      </c>
      <c r="C1316" s="4">
        <v>11</v>
      </c>
      <c r="D1316" s="4" t="str">
        <f>VLOOKUP(JOYERIA_JPV[[#This Row],[ID_PRODUCTOS]],PRODUCTOS[#All],2,0)</f>
        <v>Relojes de Oro Amarillo 18k</v>
      </c>
      <c r="E1316" s="11" t="str">
        <f>VLOOKUP(JOYERIA_JPV[[#This Row],[ID_PRODUCTOS]],PRODUCTOS[#All],3,0)</f>
        <v>https://zlotychlopak.pl/104676-large_default/amarillo-14k-585-oro-reloj-de-pulsera-para-senora-geneve-lw078ydglbw008y.jpg</v>
      </c>
      <c r="F1316">
        <v>10006</v>
      </c>
      <c r="G1316" s="1" t="s">
        <v>51</v>
      </c>
      <c r="H1316" s="1" t="str">
        <f>VLOOKUP(JOYERIA_JPV[[#This Row],[ID_VENDEDOR]],FOTO_VENDEDOR[#All],3,0)</f>
        <v>https://dl.dropbox.com/s/1f9hzgblcmuen4a/A10.png</v>
      </c>
      <c r="I1316">
        <v>50</v>
      </c>
      <c r="J1316">
        <v>638.27</v>
      </c>
      <c r="K1316">
        <v>800</v>
      </c>
      <c r="L1316" s="2">
        <v>45147</v>
      </c>
    </row>
    <row r="1317" spans="1:12" x14ac:dyDescent="0.25">
      <c r="A1317">
        <v>1316</v>
      </c>
      <c r="B1317" t="s">
        <v>22</v>
      </c>
      <c r="C1317" s="4">
        <v>12</v>
      </c>
      <c r="D1317" s="4" t="str">
        <f>VLOOKUP(JOYERIA_JPV[[#This Row],[ID_PRODUCTOS]],PRODUCTOS[#All],2,0)</f>
        <v>Cufflinks de Plata 925</v>
      </c>
      <c r="E1317" s="11" t="str">
        <f>VLOOKUP(JOYERIA_JPV[[#This Row],[ID_PRODUCTOS]],PRODUCTOS[#All],3,0)</f>
        <v>https://www.mesaregalos.mx/wp-content/uploads/2021/08/Cufflinks_20Pliage_20_20Sterling_20silver_06753810000001_STQP.png</v>
      </c>
      <c r="F1317">
        <v>10007</v>
      </c>
      <c r="G1317" s="1" t="s">
        <v>53</v>
      </c>
      <c r="H1317" s="1" t="str">
        <f>VLOOKUP(JOYERIA_JPV[[#This Row],[ID_VENDEDOR]],FOTO_VENDEDOR[#All],3,0)</f>
        <v>https://dl.dropbox.com/s/jveyj0btov87izo/A38.png</v>
      </c>
      <c r="I1317">
        <v>77</v>
      </c>
      <c r="J1317">
        <v>1265.2</v>
      </c>
      <c r="K1317">
        <v>1800</v>
      </c>
      <c r="L1317" s="2">
        <v>45148</v>
      </c>
    </row>
    <row r="1318" spans="1:12" x14ac:dyDescent="0.25">
      <c r="A1318">
        <v>1317</v>
      </c>
      <c r="B1318" t="s">
        <v>29</v>
      </c>
      <c r="C1318" s="4">
        <v>13</v>
      </c>
      <c r="D1318" s="4" t="str">
        <f>VLOOKUP(JOYERIA_JPV[[#This Row],[ID_PRODUCTOS]],PRODUCTOS[#All],2,0)</f>
        <v>Pendientes de Diamantes en Oro Blanco 14k</v>
      </c>
      <c r="E1318" s="11" t="str">
        <f>VLOOKUP(JOYERIA_JPV[[#This Row],[ID_PRODUCTOS]],PRODUCTOS[#All],3,0)</f>
        <v>https://i.pinimg.com/originals/ef/2f/1e/ef2f1e78cb0658f1626038cefbdca0f7.png</v>
      </c>
      <c r="F1318">
        <v>10008</v>
      </c>
      <c r="G1318" s="1" t="s">
        <v>73</v>
      </c>
      <c r="H1318" s="1" t="str">
        <f>VLOOKUP(JOYERIA_JPV[[#This Row],[ID_VENDEDOR]],FOTO_VENDEDOR[#All],3,0)</f>
        <v>https://dl.dropbox.com/s/z4geyw1u2psmm47/A16.png</v>
      </c>
      <c r="I1318">
        <v>88</v>
      </c>
      <c r="J1318">
        <v>352.49</v>
      </c>
      <c r="K1318">
        <v>500</v>
      </c>
      <c r="L1318" s="2">
        <v>45149</v>
      </c>
    </row>
    <row r="1319" spans="1:12" x14ac:dyDescent="0.25">
      <c r="A1319">
        <v>1318</v>
      </c>
      <c r="B1319" t="s">
        <v>9</v>
      </c>
      <c r="C1319" s="4">
        <v>14</v>
      </c>
      <c r="D1319" s="4" t="str">
        <f>VLOOKUP(JOYERIA_JPV[[#This Row],[ID_PRODUCTOS]],PRODUCTOS[#All],2,0)</f>
        <v>Anillos de Compromiso con Diamante</v>
      </c>
      <c r="E1319" s="11" t="str">
        <f>VLOOKUP(JOYERIA_JPV[[#This Row],[ID_PRODUCTOS]],PRODUCTOS[#All],3,0)</f>
        <v>https://www.elrubi.es/wp-content/uploads/2019/03/Anillo-de-compromiso-con-piedra-diamante-1.png</v>
      </c>
      <c r="F1319">
        <v>10009</v>
      </c>
      <c r="G1319" s="1" t="s">
        <v>57</v>
      </c>
      <c r="H1319" s="1" t="str">
        <f>VLOOKUP(JOYERIA_JPV[[#This Row],[ID_VENDEDOR]],FOTO_VENDEDOR[#All],3,0)</f>
        <v>https://dl.dropbox.com/s/0jkab8w6ie0h91z/A42.png</v>
      </c>
      <c r="I1319">
        <v>89</v>
      </c>
      <c r="J1319">
        <v>938.42</v>
      </c>
      <c r="K1319">
        <v>1100</v>
      </c>
      <c r="L1319" s="2">
        <v>45150</v>
      </c>
    </row>
    <row r="1320" spans="1:12" x14ac:dyDescent="0.25">
      <c r="A1320">
        <v>1319</v>
      </c>
      <c r="B1320" t="s">
        <v>11</v>
      </c>
      <c r="C1320" s="4">
        <v>15</v>
      </c>
      <c r="D1320" s="4" t="str">
        <f>VLOOKUP(JOYERIA_JPV[[#This Row],[ID_PRODUCTOS]],PRODUCTOS[#All],2,0)</f>
        <v>Brazaletes de Cuero con Detalles en Plata</v>
      </c>
      <c r="E1320" s="11" t="str">
        <f>VLOOKUP(JOYERIA_JPV[[#This Row],[ID_PRODUCTOS]],PRODUCTOS[#All],3,0)</f>
        <v>https://global.zancangioielli.com/11031-large_default/pulsera-zancan-de-plata-y-piel-con-pluma.jpg</v>
      </c>
      <c r="F1320">
        <v>10001</v>
      </c>
      <c r="G1320" s="1" t="s">
        <v>41</v>
      </c>
      <c r="H1320" s="1" t="str">
        <f>VLOOKUP(JOYERIA_JPV[[#This Row],[ID_VENDEDOR]],FOTO_VENDEDOR[#All],3,0)</f>
        <v>https://dl.dropbox.com/s/4bz1xriny7ro04g/A40.png</v>
      </c>
      <c r="I1320">
        <v>89</v>
      </c>
      <c r="J1320">
        <v>572.95000000000005</v>
      </c>
      <c r="K1320">
        <v>800</v>
      </c>
      <c r="L1320" s="2">
        <v>45151</v>
      </c>
    </row>
    <row r="1321" spans="1:12" x14ac:dyDescent="0.25">
      <c r="A1321">
        <v>1320</v>
      </c>
      <c r="B1321" t="s">
        <v>14</v>
      </c>
      <c r="C1321" s="4">
        <v>16</v>
      </c>
      <c r="D1321" s="4" t="str">
        <f>VLOOKUP(JOYERIA_JPV[[#This Row],[ID_PRODUCTOS]],PRODUCTOS[#All],2,0)</f>
        <v>Relojes de Plata con Correa de Cuero</v>
      </c>
      <c r="E1321" s="11" t="str">
        <f>VLOOKUP(JOYERIA_JPV[[#This Row],[ID_PRODUCTOS]],PRODUCTOS[#All],3,0)</f>
        <v>https://festina.cl/22062-large_default/timeless-chronograph-f16760-7-con-esfera-azul.jpg</v>
      </c>
      <c r="F1321">
        <v>10002</v>
      </c>
      <c r="G1321" s="1" t="s">
        <v>43</v>
      </c>
      <c r="H1321" s="1" t="str">
        <f>VLOOKUP(JOYERIA_JPV[[#This Row],[ID_VENDEDOR]],FOTO_VENDEDOR[#All],3,0)</f>
        <v>https://dl.dropbox.com/s/yxe96df3xrzoc4y/A44.png</v>
      </c>
      <c r="I1321">
        <v>85</v>
      </c>
      <c r="J1321">
        <v>1667.47</v>
      </c>
      <c r="K1321">
        <v>2200</v>
      </c>
      <c r="L1321" s="2">
        <v>45152</v>
      </c>
    </row>
    <row r="1322" spans="1:12" x14ac:dyDescent="0.25">
      <c r="A1322">
        <v>1321</v>
      </c>
      <c r="B1322" t="s">
        <v>12</v>
      </c>
      <c r="C1322" s="4">
        <v>17</v>
      </c>
      <c r="D1322" s="4" t="str">
        <f>VLOOKUP(JOYERIA_JPV[[#This Row],[ID_PRODUCTOS]],PRODUCTOS[#All],2,0)</f>
        <v>Broches de Oro con Piedras Preciosas</v>
      </c>
      <c r="E13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322">
        <v>10003</v>
      </c>
      <c r="G1322" s="1" t="s">
        <v>45</v>
      </c>
      <c r="H1322" s="1" t="str">
        <f>VLOOKUP(JOYERIA_JPV[[#This Row],[ID_VENDEDOR]],FOTO_VENDEDOR[#All],3,0)</f>
        <v>https://dl.dropboxusercontent.com/s/2lks10yyiurw2b0/A33.png</v>
      </c>
      <c r="I1322">
        <v>64</v>
      </c>
      <c r="J1322">
        <v>216.19</v>
      </c>
      <c r="K1322">
        <v>300</v>
      </c>
      <c r="L1322" s="2">
        <v>45153</v>
      </c>
    </row>
    <row r="1323" spans="1:12" x14ac:dyDescent="0.25">
      <c r="A1323">
        <v>1322</v>
      </c>
      <c r="B1323" t="s">
        <v>13</v>
      </c>
      <c r="C1323" s="4">
        <v>18</v>
      </c>
      <c r="D1323" s="4" t="str">
        <f>VLOOKUP(JOYERIA_JPV[[#This Row],[ID_PRODUCTOS]],PRODUCTOS[#All],2,0)</f>
        <v>Anillos de Moda con Gemas Coloridas</v>
      </c>
      <c r="E13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323">
        <v>10004</v>
      </c>
      <c r="G1323" s="1" t="s">
        <v>47</v>
      </c>
      <c r="H1323" s="1" t="str">
        <f>VLOOKUP(JOYERIA_JPV[[#This Row],[ID_VENDEDOR]],FOTO_VENDEDOR[#All],3,0)</f>
        <v>https://dl.dropbox.com/s/zgx7g0h0mxubhao/A21.png</v>
      </c>
      <c r="I1323">
        <v>65</v>
      </c>
      <c r="J1323">
        <v>1063.04</v>
      </c>
      <c r="K1323">
        <v>1500</v>
      </c>
      <c r="L1323" s="2">
        <v>45154</v>
      </c>
    </row>
    <row r="1324" spans="1:12" x14ac:dyDescent="0.25">
      <c r="A1324">
        <v>1323</v>
      </c>
      <c r="B1324" t="s">
        <v>9</v>
      </c>
      <c r="C1324" s="4">
        <v>19</v>
      </c>
      <c r="D1324" s="4" t="str">
        <f>VLOOKUP(JOYERIA_JPV[[#This Row],[ID_PRODUCTOS]],PRODUCTOS[#All],2,0)</f>
        <v>Collares de Perlas Naturales</v>
      </c>
      <c r="E1324" s="11" t="str">
        <f>VLOOKUP(JOYERIA_JPV[[#This Row],[ID_PRODUCTOS]],PRODUCTOS[#All],3,0)</f>
        <v>https://yanesmadrid.com/10619-large_default/collar-bolzano-perlas-plata-dorada.jpg</v>
      </c>
      <c r="F1324">
        <v>10005</v>
      </c>
      <c r="G1324" s="1" t="s">
        <v>49</v>
      </c>
      <c r="H1324" s="1" t="str">
        <f>VLOOKUP(JOYERIA_JPV[[#This Row],[ID_VENDEDOR]],FOTO_VENDEDOR[#All],3,0)</f>
        <v>https://dl.dropboxusercontent.com/s/id0gj57k6z3m73q/A34.png</v>
      </c>
      <c r="I1324">
        <v>47</v>
      </c>
      <c r="J1324">
        <v>757.81</v>
      </c>
      <c r="K1324">
        <v>950</v>
      </c>
      <c r="L1324" s="2">
        <v>45155</v>
      </c>
    </row>
    <row r="1325" spans="1:12" x14ac:dyDescent="0.25">
      <c r="A1325">
        <v>1324</v>
      </c>
      <c r="B1325" t="s">
        <v>7</v>
      </c>
      <c r="C1325" s="4">
        <v>20</v>
      </c>
      <c r="D1325" s="4" t="str">
        <f>VLOOKUP(JOYERIA_JPV[[#This Row],[ID_PRODUCTOS]],PRODUCTOS[#All],2,0)</f>
        <v>Cadenas de Oro con Colgantes Personalizados</v>
      </c>
      <c r="E1325" s="11" t="str">
        <f>VLOOKUP(JOYERIA_JPV[[#This Row],[ID_PRODUCTOS]],PRODUCTOS[#All],3,0)</f>
        <v>https://www.joyeriasanchez.com/50236-large_default/gargantilla-visalia-personalizada-oro-18k.jpg</v>
      </c>
      <c r="F1325">
        <v>10006</v>
      </c>
      <c r="G1325" s="1" t="s">
        <v>51</v>
      </c>
      <c r="H1325" s="1" t="str">
        <f>VLOOKUP(JOYERIA_JPV[[#This Row],[ID_VENDEDOR]],FOTO_VENDEDOR[#All],3,0)</f>
        <v>https://dl.dropbox.com/s/1f9hzgblcmuen4a/A10.png</v>
      </c>
      <c r="I1325">
        <v>47</v>
      </c>
      <c r="J1325">
        <v>211.41</v>
      </c>
      <c r="K1325">
        <v>300</v>
      </c>
      <c r="L1325" s="2">
        <v>45156</v>
      </c>
    </row>
    <row r="1326" spans="1:12" x14ac:dyDescent="0.25">
      <c r="A1326">
        <v>1325</v>
      </c>
      <c r="B1326" t="s">
        <v>21</v>
      </c>
      <c r="C1326" s="4">
        <v>1</v>
      </c>
      <c r="D1326" s="4" t="str">
        <f>VLOOKUP(JOYERIA_JPV[[#This Row],[ID_PRODUCTOS]],PRODUCTOS[#All],2,0)</f>
        <v>ANilloS de ORO 18k</v>
      </c>
      <c r="E1326" s="11" t="str">
        <f>VLOOKUP(JOYERIA_JPV[[#This Row],[ID_PRODUCTOS]],PRODUCTOS[#All],3,0)</f>
        <v>https://i.pinimg.com/originals/99/f6/cc/99f6cc0f226be0aa4d25ea9959e06099.png</v>
      </c>
      <c r="F1326">
        <v>10007</v>
      </c>
      <c r="G1326" s="1" t="s">
        <v>53</v>
      </c>
      <c r="H1326" s="1" t="str">
        <f>VLOOKUP(JOYERIA_JPV[[#This Row],[ID_VENDEDOR]],FOTO_VENDEDOR[#All],3,0)</f>
        <v>https://dl.dropbox.com/s/jveyj0btov87izo/A38.png</v>
      </c>
      <c r="I1326">
        <v>85</v>
      </c>
      <c r="J1326">
        <v>1483.61</v>
      </c>
      <c r="K1326">
        <v>2000</v>
      </c>
      <c r="L1326" s="2">
        <v>45157</v>
      </c>
    </row>
    <row r="1327" spans="1:12" x14ac:dyDescent="0.25">
      <c r="A1327">
        <v>1326</v>
      </c>
      <c r="B1327" t="s">
        <v>21</v>
      </c>
      <c r="C1327" s="4">
        <v>2</v>
      </c>
      <c r="D1327" s="4" t="str">
        <f>VLOOKUP(JOYERIA_JPV[[#This Row],[ID_PRODUCTOS]],PRODUCTOS[#All],2,0)</f>
        <v>aReTes de PLATA 925</v>
      </c>
      <c r="E1327" s="11" t="str">
        <f>VLOOKUP(JOYERIA_JPV[[#This Row],[ID_PRODUCTOS]],PRODUCTOS[#All],3,0)</f>
        <v>https://baroqoficial.com/cdn/shop/products/Aretesdeplata925.png?v=1643904073&amp;width=2048</v>
      </c>
      <c r="F1327">
        <v>10008</v>
      </c>
      <c r="G1327" s="1" t="s">
        <v>73</v>
      </c>
      <c r="H1327" s="1" t="str">
        <f>VLOOKUP(JOYERIA_JPV[[#This Row],[ID_VENDEDOR]],FOTO_VENDEDOR[#All],3,0)</f>
        <v>https://dl.dropbox.com/s/z4geyw1u2psmm47/A16.png</v>
      </c>
      <c r="I1327">
        <v>85</v>
      </c>
      <c r="J1327">
        <v>1049.51</v>
      </c>
      <c r="K1327">
        <v>1300</v>
      </c>
      <c r="L1327" s="2">
        <v>45158</v>
      </c>
    </row>
    <row r="1328" spans="1:12" x14ac:dyDescent="0.25">
      <c r="A1328">
        <v>1327</v>
      </c>
      <c r="B1328" t="s">
        <v>8</v>
      </c>
      <c r="C1328" s="4">
        <v>3</v>
      </c>
      <c r="D1328" s="4" t="str">
        <f>VLOOKUP(JOYERIA_JPV[[#This Row],[ID_PRODUCTOS]],PRODUCTOS[#All],2,0)</f>
        <v>bRazaleteS de ORO BLANCO 14k</v>
      </c>
      <c r="E13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328">
        <v>10009</v>
      </c>
      <c r="G1328" s="1" t="s">
        <v>57</v>
      </c>
      <c r="H1328" s="1" t="str">
        <f>VLOOKUP(JOYERIA_JPV[[#This Row],[ID_VENDEDOR]],FOTO_VENDEDOR[#All],3,0)</f>
        <v>https://dl.dropbox.com/s/0jkab8w6ie0h91z/A42.png</v>
      </c>
      <c r="I1328">
        <v>82</v>
      </c>
      <c r="J1328">
        <v>966.38</v>
      </c>
      <c r="K1328">
        <v>1200</v>
      </c>
      <c r="L1328" s="2">
        <v>45159</v>
      </c>
    </row>
    <row r="1329" spans="1:12" x14ac:dyDescent="0.25">
      <c r="A1329">
        <v>1328</v>
      </c>
      <c r="B1329" t="s">
        <v>18</v>
      </c>
      <c r="C1329" s="4">
        <v>4</v>
      </c>
      <c r="D1329" s="4" t="str">
        <f>VLOOKUP(JOYERIA_JPV[[#This Row],[ID_PRODUCTOS]],PRODUCTOS[#All],2,0)</f>
        <v>CoLLaRes de ORO AMARILLO 18k con DIAMANTES</v>
      </c>
      <c r="E1329" s="11" t="str">
        <f>VLOOKUP(JOYERIA_JPV[[#This Row],[ID_PRODUCTOS]],PRODUCTOS[#All],3,0)</f>
        <v>https://img.edenly.com/pt/40/precioso-secreto-n8__8047249_1.png</v>
      </c>
      <c r="F1329">
        <v>10001</v>
      </c>
      <c r="G1329" s="1" t="s">
        <v>41</v>
      </c>
      <c r="H1329" s="1" t="str">
        <f>VLOOKUP(JOYERIA_JPV[[#This Row],[ID_VENDEDOR]],FOTO_VENDEDOR[#All],3,0)</f>
        <v>https://dl.dropbox.com/s/4bz1xriny7ro04g/A40.png</v>
      </c>
      <c r="I1329">
        <v>71</v>
      </c>
      <c r="J1329">
        <v>938.42</v>
      </c>
      <c r="K1329">
        <v>1100</v>
      </c>
      <c r="L1329" s="2">
        <v>45160</v>
      </c>
    </row>
    <row r="1330" spans="1:12" x14ac:dyDescent="0.25">
      <c r="A1330">
        <v>1329</v>
      </c>
      <c r="B1330" t="s">
        <v>7</v>
      </c>
      <c r="C1330" s="4">
        <v>5</v>
      </c>
      <c r="D1330" s="4" t="str">
        <f>VLOOKUP(JOYERIA_JPV[[#This Row],[ID_PRODUCTOS]],PRODUCTOS[#All],2,0)</f>
        <v>pUlseraS de PLATA RODIADA 925</v>
      </c>
      <c r="E13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330">
        <v>10002</v>
      </c>
      <c r="G1330" s="1" t="s">
        <v>43</v>
      </c>
      <c r="H1330" s="1" t="str">
        <f>VLOOKUP(JOYERIA_JPV[[#This Row],[ID_VENDEDOR]],FOTO_VENDEDOR[#All],3,0)</f>
        <v>https://dl.dropbox.com/s/yxe96df3xrzoc4y/A44.png</v>
      </c>
      <c r="I1330">
        <v>53</v>
      </c>
      <c r="J1330">
        <v>1053.78</v>
      </c>
      <c r="K1330">
        <v>1500</v>
      </c>
      <c r="L1330" s="2">
        <v>45161</v>
      </c>
    </row>
    <row r="1331" spans="1:12" x14ac:dyDescent="0.25">
      <c r="A1331">
        <v>1330</v>
      </c>
      <c r="B1331" t="s">
        <v>7</v>
      </c>
      <c r="C1331" s="4">
        <v>6</v>
      </c>
      <c r="D1331" s="4" t="str">
        <f>VLOOKUP(JOYERIA_JPV[[#This Row],[ID_PRODUCTOS]],PRODUCTOS[#All],2,0)</f>
        <v>broches de PLATINO con PIEDRAS PRECIO$AS</v>
      </c>
      <c r="E13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331">
        <v>10003</v>
      </c>
      <c r="G1331" s="1" t="s">
        <v>45</v>
      </c>
      <c r="H1331" s="1" t="str">
        <f>VLOOKUP(JOYERIA_JPV[[#This Row],[ID_VENDEDOR]],FOTO_VENDEDOR[#All],3,0)</f>
        <v>https://dl.dropboxusercontent.com/s/2lks10yyiurw2b0/A33.png</v>
      </c>
      <c r="I1331">
        <v>77</v>
      </c>
      <c r="J1331">
        <v>645.70000000000005</v>
      </c>
      <c r="K1331">
        <v>900</v>
      </c>
      <c r="L1331" s="2">
        <v>45162</v>
      </c>
    </row>
    <row r="1332" spans="1:12" x14ac:dyDescent="0.25">
      <c r="A1332">
        <v>1331</v>
      </c>
      <c r="B1332" t="s">
        <v>21</v>
      </c>
      <c r="C1332" s="4">
        <v>7</v>
      </c>
      <c r="D1332" s="4" t="str">
        <f>VLOOKUP(JOYERIA_JPV[[#This Row],[ID_PRODUCTOS]],PRODUCTOS[#All],2,0)</f>
        <v>caDEnas de ORO ROSA 10k</v>
      </c>
      <c r="E1332" s="11" t="str">
        <f>VLOOKUP(JOYERIA_JPV[[#This Row],[ID_PRODUCTOS]],PRODUCTOS[#All],3,0)</f>
        <v>https://russiangold.com/78813-large_default/amarillo-italiano-14k-585-oro-nuevo-figaro-cadena-solida-cc042y.jpg</v>
      </c>
      <c r="F1332">
        <v>10004</v>
      </c>
      <c r="G1332" s="1" t="s">
        <v>47</v>
      </c>
      <c r="H1332" s="1" t="str">
        <f>VLOOKUP(JOYERIA_JPV[[#This Row],[ID_VENDEDOR]],FOTO_VENDEDOR[#All],3,0)</f>
        <v>https://dl.dropbox.com/s/zgx7g0h0mxubhao/A21.png</v>
      </c>
      <c r="I1332">
        <v>60</v>
      </c>
      <c r="J1332">
        <v>1063.04</v>
      </c>
      <c r="K1332">
        <v>1500</v>
      </c>
      <c r="L1332" s="2">
        <v>45163</v>
      </c>
    </row>
    <row r="1333" spans="1:12" x14ac:dyDescent="0.25">
      <c r="A1333">
        <v>1332</v>
      </c>
      <c r="B1333" t="s">
        <v>11</v>
      </c>
      <c r="C1333" s="4">
        <v>8</v>
      </c>
      <c r="D1333" s="4" t="str">
        <f>VLOOKUP(JOYERIA_JPV[[#This Row],[ID_PRODUCTOS]],PRODUCTOS[#All],2,0)</f>
        <v>TObilleRas de ORO AMARILLO 14k</v>
      </c>
      <c r="E1333" s="11" t="str">
        <f>VLOOKUP(JOYERIA_JPV[[#This Row],[ID_PRODUCTOS]],PRODUCTOS[#All],3,0)</f>
        <v>https://www.joseluisjoyerias.com/adm/files/FOTOS/PULSERA_ORO_JOSELUIS_718SPU24FK481A19_1.webp</v>
      </c>
      <c r="F1333">
        <v>10005</v>
      </c>
      <c r="G1333" s="1" t="s">
        <v>49</v>
      </c>
      <c r="H1333" s="1" t="str">
        <f>VLOOKUP(JOYERIA_JPV[[#This Row],[ID_VENDEDOR]],FOTO_VENDEDOR[#All],3,0)</f>
        <v>https://dl.dropboxusercontent.com/s/id0gj57k6z3m73q/A34.png</v>
      </c>
      <c r="I1333">
        <v>75</v>
      </c>
      <c r="J1333">
        <v>938.42</v>
      </c>
      <c r="K1333">
        <v>1100</v>
      </c>
      <c r="L1333" s="2">
        <v>45164</v>
      </c>
    </row>
    <row r="1334" spans="1:12" x14ac:dyDescent="0.25">
      <c r="A1334">
        <v>1333</v>
      </c>
      <c r="B1334" t="s">
        <v>24</v>
      </c>
      <c r="C1334" s="4">
        <v>9</v>
      </c>
      <c r="D1334" s="4" t="str">
        <f>VLOOKUP(JOYERIA_JPV[[#This Row],[ID_PRODUCTOS]],PRODUCTOS[#All],2,0)</f>
        <v>CHARms de PLATA 925 CON INICIALES</v>
      </c>
      <c r="E13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334">
        <v>10006</v>
      </c>
      <c r="G1334" s="1" t="s">
        <v>51</v>
      </c>
      <c r="H1334" s="1" t="str">
        <f>VLOOKUP(JOYERIA_JPV[[#This Row],[ID_VENDEDOR]],FOTO_VENDEDOR[#All],3,0)</f>
        <v>https://dl.dropbox.com/s/1f9hzgblcmuen4a/A10.png</v>
      </c>
      <c r="I1334">
        <v>71</v>
      </c>
      <c r="J1334">
        <v>836.75</v>
      </c>
      <c r="K1334">
        <v>1000</v>
      </c>
      <c r="L1334" s="2">
        <v>45165</v>
      </c>
    </row>
    <row r="1335" spans="1:12" x14ac:dyDescent="0.25">
      <c r="A1335">
        <v>1334</v>
      </c>
      <c r="B1335" t="s">
        <v>21</v>
      </c>
      <c r="C1335" s="4">
        <v>10</v>
      </c>
      <c r="D1335" s="4" t="str">
        <f>VLOOKUP(JOYERIA_JPV[[#This Row],[ID_PRODUCTOS]],PRODUCTOS[#All],2,0)</f>
        <v>meDalLoneS de ORO 18k CON FOTO</v>
      </c>
      <c r="E1335" s="11" t="str">
        <f>VLOOKUP(JOYERIA_JPV[[#This Row],[ID_PRODUCTOS]],PRODUCTOS[#All],3,0)</f>
        <v>https://russiangold.com/111274-product_zoom/colgante-de-oro-rosa-rojo-14k-585-carretera-de-medusa-griega-cpn053r.jpg</v>
      </c>
      <c r="F1335">
        <v>10007</v>
      </c>
      <c r="G1335" s="1" t="s">
        <v>53</v>
      </c>
      <c r="H1335" s="1" t="str">
        <f>VLOOKUP(JOYERIA_JPV[[#This Row],[ID_VENDEDOR]],FOTO_VENDEDOR[#All],3,0)</f>
        <v>https://dl.dropbox.com/s/jveyj0btov87izo/A38.png</v>
      </c>
      <c r="I1335">
        <v>49</v>
      </c>
      <c r="J1335">
        <v>966.38</v>
      </c>
      <c r="K1335">
        <v>1200</v>
      </c>
      <c r="L1335" s="2">
        <v>45166</v>
      </c>
    </row>
    <row r="1336" spans="1:12" x14ac:dyDescent="0.25">
      <c r="A1336">
        <v>1335</v>
      </c>
      <c r="B1336" t="s">
        <v>9</v>
      </c>
      <c r="C1336" s="4">
        <v>11</v>
      </c>
      <c r="D1336" s="4" t="str">
        <f>VLOOKUP(JOYERIA_JPV[[#This Row],[ID_PRODUCTOS]],PRODUCTOS[#All],2,0)</f>
        <v>Relojes de Oro Amarillo 18k</v>
      </c>
      <c r="E1336" s="11" t="str">
        <f>VLOOKUP(JOYERIA_JPV[[#This Row],[ID_PRODUCTOS]],PRODUCTOS[#All],3,0)</f>
        <v>https://zlotychlopak.pl/104676-large_default/amarillo-14k-585-oro-reloj-de-pulsera-para-senora-geneve-lw078ydglbw008y.jpg</v>
      </c>
      <c r="F1336">
        <v>10008</v>
      </c>
      <c r="G1336" s="1" t="s">
        <v>73</v>
      </c>
      <c r="H1336" s="1" t="str">
        <f>VLOOKUP(JOYERIA_JPV[[#This Row],[ID_VENDEDOR]],FOTO_VENDEDOR[#All],3,0)</f>
        <v>https://dl.dropbox.com/s/z4geyw1u2psmm47/A16.png</v>
      </c>
      <c r="I1336">
        <v>66</v>
      </c>
      <c r="J1336">
        <v>638.27</v>
      </c>
      <c r="K1336">
        <v>800</v>
      </c>
      <c r="L1336" s="2">
        <v>45167</v>
      </c>
    </row>
    <row r="1337" spans="1:12" x14ac:dyDescent="0.25">
      <c r="A1337">
        <v>1336</v>
      </c>
      <c r="B1337" t="s">
        <v>10</v>
      </c>
      <c r="C1337" s="4">
        <v>12</v>
      </c>
      <c r="D1337" s="4" t="str">
        <f>VLOOKUP(JOYERIA_JPV[[#This Row],[ID_PRODUCTOS]],PRODUCTOS[#All],2,0)</f>
        <v>Cufflinks de Plata 925</v>
      </c>
      <c r="E1337" s="11" t="str">
        <f>VLOOKUP(JOYERIA_JPV[[#This Row],[ID_PRODUCTOS]],PRODUCTOS[#All],3,0)</f>
        <v>https://www.mesaregalos.mx/wp-content/uploads/2021/08/Cufflinks_20Pliage_20_20Sterling_20silver_06753810000001_STQP.png</v>
      </c>
      <c r="F1337">
        <v>10009</v>
      </c>
      <c r="G1337" s="1" t="s">
        <v>57</v>
      </c>
      <c r="H1337" s="1" t="str">
        <f>VLOOKUP(JOYERIA_JPV[[#This Row],[ID_VENDEDOR]],FOTO_VENDEDOR[#All],3,0)</f>
        <v>https://dl.dropbox.com/s/0jkab8w6ie0h91z/A42.png</v>
      </c>
      <c r="I1337">
        <v>71</v>
      </c>
      <c r="J1337">
        <v>1265.2</v>
      </c>
      <c r="K1337">
        <v>1800</v>
      </c>
      <c r="L1337" s="2">
        <v>45168</v>
      </c>
    </row>
    <row r="1338" spans="1:12" x14ac:dyDescent="0.25">
      <c r="A1338">
        <v>1337</v>
      </c>
      <c r="B1338" t="s">
        <v>6</v>
      </c>
      <c r="C1338" s="4">
        <v>13</v>
      </c>
      <c r="D1338" s="4" t="str">
        <f>VLOOKUP(JOYERIA_JPV[[#This Row],[ID_PRODUCTOS]],PRODUCTOS[#All],2,0)</f>
        <v>Pendientes de Diamantes en Oro Blanco 14k</v>
      </c>
      <c r="E1338" s="11" t="str">
        <f>VLOOKUP(JOYERIA_JPV[[#This Row],[ID_PRODUCTOS]],PRODUCTOS[#All],3,0)</f>
        <v>https://i.pinimg.com/originals/ef/2f/1e/ef2f1e78cb0658f1626038cefbdca0f7.png</v>
      </c>
      <c r="F1338">
        <v>10001</v>
      </c>
      <c r="G1338" s="1" t="s">
        <v>41</v>
      </c>
      <c r="H1338" s="1" t="str">
        <f>VLOOKUP(JOYERIA_JPV[[#This Row],[ID_VENDEDOR]],FOTO_VENDEDOR[#All],3,0)</f>
        <v>https://dl.dropbox.com/s/4bz1xriny7ro04g/A40.png</v>
      </c>
      <c r="I1338">
        <v>88</v>
      </c>
      <c r="J1338">
        <v>352.49</v>
      </c>
      <c r="K1338">
        <v>500</v>
      </c>
      <c r="L1338" s="2">
        <v>45169</v>
      </c>
    </row>
    <row r="1339" spans="1:12" x14ac:dyDescent="0.25">
      <c r="A1339">
        <v>1338</v>
      </c>
      <c r="B1339" t="s">
        <v>13</v>
      </c>
      <c r="C1339" s="4">
        <v>14</v>
      </c>
      <c r="D1339" s="4" t="str">
        <f>VLOOKUP(JOYERIA_JPV[[#This Row],[ID_PRODUCTOS]],PRODUCTOS[#All],2,0)</f>
        <v>Anillos de Compromiso con Diamante</v>
      </c>
      <c r="E1339" s="11" t="str">
        <f>VLOOKUP(JOYERIA_JPV[[#This Row],[ID_PRODUCTOS]],PRODUCTOS[#All],3,0)</f>
        <v>https://www.elrubi.es/wp-content/uploads/2019/03/Anillo-de-compromiso-con-piedra-diamante-1.png</v>
      </c>
      <c r="F1339">
        <v>10002</v>
      </c>
      <c r="G1339" s="1" t="s">
        <v>43</v>
      </c>
      <c r="H1339" s="1" t="str">
        <f>VLOOKUP(JOYERIA_JPV[[#This Row],[ID_VENDEDOR]],FOTO_VENDEDOR[#All],3,0)</f>
        <v>https://dl.dropbox.com/s/yxe96df3xrzoc4y/A44.png</v>
      </c>
      <c r="I1339">
        <v>60</v>
      </c>
      <c r="J1339">
        <v>938.42</v>
      </c>
      <c r="K1339">
        <v>1100</v>
      </c>
      <c r="L1339" s="2">
        <v>45170</v>
      </c>
    </row>
    <row r="1340" spans="1:12" x14ac:dyDescent="0.25">
      <c r="A1340">
        <v>1339</v>
      </c>
      <c r="B1340" t="s">
        <v>6</v>
      </c>
      <c r="C1340" s="4">
        <v>15</v>
      </c>
      <c r="D1340" s="4" t="str">
        <f>VLOOKUP(JOYERIA_JPV[[#This Row],[ID_PRODUCTOS]],PRODUCTOS[#All],2,0)</f>
        <v>Brazaletes de Cuero con Detalles en Plata</v>
      </c>
      <c r="E1340" s="11" t="str">
        <f>VLOOKUP(JOYERIA_JPV[[#This Row],[ID_PRODUCTOS]],PRODUCTOS[#All],3,0)</f>
        <v>https://global.zancangioielli.com/11031-large_default/pulsera-zancan-de-plata-y-piel-con-pluma.jpg</v>
      </c>
      <c r="F1340">
        <v>10003</v>
      </c>
      <c r="G1340" s="1" t="s">
        <v>45</v>
      </c>
      <c r="H1340" s="1" t="str">
        <f>VLOOKUP(JOYERIA_JPV[[#This Row],[ID_VENDEDOR]],FOTO_VENDEDOR[#All],3,0)</f>
        <v>https://dl.dropboxusercontent.com/s/2lks10yyiurw2b0/A33.png</v>
      </c>
      <c r="I1340">
        <v>66</v>
      </c>
      <c r="J1340">
        <v>572.95000000000005</v>
      </c>
      <c r="K1340">
        <v>800</v>
      </c>
      <c r="L1340" s="2">
        <v>45171</v>
      </c>
    </row>
    <row r="1341" spans="1:12" x14ac:dyDescent="0.25">
      <c r="A1341">
        <v>1340</v>
      </c>
      <c r="B1341" t="s">
        <v>18</v>
      </c>
      <c r="C1341" s="4">
        <v>16</v>
      </c>
      <c r="D1341" s="4" t="str">
        <f>VLOOKUP(JOYERIA_JPV[[#This Row],[ID_PRODUCTOS]],PRODUCTOS[#All],2,0)</f>
        <v>Relojes de Plata con Correa de Cuero</v>
      </c>
      <c r="E1341" s="11" t="str">
        <f>VLOOKUP(JOYERIA_JPV[[#This Row],[ID_PRODUCTOS]],PRODUCTOS[#All],3,0)</f>
        <v>https://festina.cl/22062-large_default/timeless-chronograph-f16760-7-con-esfera-azul.jpg</v>
      </c>
      <c r="F1341">
        <v>10004</v>
      </c>
      <c r="G1341" s="1" t="s">
        <v>47</v>
      </c>
      <c r="H1341" s="1" t="str">
        <f>VLOOKUP(JOYERIA_JPV[[#This Row],[ID_VENDEDOR]],FOTO_VENDEDOR[#All],3,0)</f>
        <v>https://dl.dropbox.com/s/zgx7g0h0mxubhao/A21.png</v>
      </c>
      <c r="I1341">
        <v>79</v>
      </c>
      <c r="J1341">
        <v>1667.47</v>
      </c>
      <c r="K1341">
        <v>2200</v>
      </c>
      <c r="L1341" s="2">
        <v>45172</v>
      </c>
    </row>
    <row r="1342" spans="1:12" x14ac:dyDescent="0.25">
      <c r="A1342">
        <v>1341</v>
      </c>
      <c r="B1342" t="s">
        <v>5</v>
      </c>
      <c r="C1342" s="4">
        <v>17</v>
      </c>
      <c r="D1342" s="4" t="str">
        <f>VLOOKUP(JOYERIA_JPV[[#This Row],[ID_PRODUCTOS]],PRODUCTOS[#All],2,0)</f>
        <v>Broches de Oro con Piedras Preciosas</v>
      </c>
      <c r="E13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342">
        <v>10005</v>
      </c>
      <c r="G1342" s="1" t="s">
        <v>49</v>
      </c>
      <c r="H1342" s="1" t="str">
        <f>VLOOKUP(JOYERIA_JPV[[#This Row],[ID_VENDEDOR]],FOTO_VENDEDOR[#All],3,0)</f>
        <v>https://dl.dropboxusercontent.com/s/id0gj57k6z3m73q/A34.png</v>
      </c>
      <c r="I1342">
        <v>79</v>
      </c>
      <c r="J1342">
        <v>216.19</v>
      </c>
      <c r="K1342">
        <v>300</v>
      </c>
      <c r="L1342" s="2">
        <v>45173</v>
      </c>
    </row>
    <row r="1343" spans="1:12" x14ac:dyDescent="0.25">
      <c r="A1343">
        <v>1342</v>
      </c>
      <c r="B1343" t="s">
        <v>18</v>
      </c>
      <c r="C1343" s="4">
        <v>18</v>
      </c>
      <c r="D1343" s="4" t="str">
        <f>VLOOKUP(JOYERIA_JPV[[#This Row],[ID_PRODUCTOS]],PRODUCTOS[#All],2,0)</f>
        <v>Anillos de Moda con Gemas Coloridas</v>
      </c>
      <c r="E13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343">
        <v>10006</v>
      </c>
      <c r="G1343" s="1" t="s">
        <v>51</v>
      </c>
      <c r="H1343" s="1" t="str">
        <f>VLOOKUP(JOYERIA_JPV[[#This Row],[ID_VENDEDOR]],FOTO_VENDEDOR[#All],3,0)</f>
        <v>https://dl.dropbox.com/s/1f9hzgblcmuen4a/A10.png</v>
      </c>
      <c r="I1343">
        <v>100</v>
      </c>
      <c r="J1343">
        <v>1063.04</v>
      </c>
      <c r="K1343">
        <v>1500</v>
      </c>
      <c r="L1343" s="2">
        <v>45174</v>
      </c>
    </row>
    <row r="1344" spans="1:12" x14ac:dyDescent="0.25">
      <c r="A1344">
        <v>1343</v>
      </c>
      <c r="B1344" t="s">
        <v>10</v>
      </c>
      <c r="C1344" s="4">
        <v>19</v>
      </c>
      <c r="D1344" s="4" t="str">
        <f>VLOOKUP(JOYERIA_JPV[[#This Row],[ID_PRODUCTOS]],PRODUCTOS[#All],2,0)</f>
        <v>Collares de Perlas Naturales</v>
      </c>
      <c r="E1344" s="11" t="str">
        <f>VLOOKUP(JOYERIA_JPV[[#This Row],[ID_PRODUCTOS]],PRODUCTOS[#All],3,0)</f>
        <v>https://yanesmadrid.com/10619-large_default/collar-bolzano-perlas-plata-dorada.jpg</v>
      </c>
      <c r="F1344">
        <v>10007</v>
      </c>
      <c r="G1344" s="1" t="s">
        <v>53</v>
      </c>
      <c r="H1344" s="1" t="str">
        <f>VLOOKUP(JOYERIA_JPV[[#This Row],[ID_VENDEDOR]],FOTO_VENDEDOR[#All],3,0)</f>
        <v>https://dl.dropbox.com/s/jveyj0btov87izo/A38.png</v>
      </c>
      <c r="I1344">
        <v>79</v>
      </c>
      <c r="J1344">
        <v>757.81</v>
      </c>
      <c r="K1344">
        <v>950</v>
      </c>
      <c r="L1344" s="2">
        <v>45175</v>
      </c>
    </row>
    <row r="1345" spans="1:12" x14ac:dyDescent="0.25">
      <c r="A1345">
        <v>1344</v>
      </c>
      <c r="B1345" t="s">
        <v>12</v>
      </c>
      <c r="C1345" s="4">
        <v>20</v>
      </c>
      <c r="D1345" s="4" t="str">
        <f>VLOOKUP(JOYERIA_JPV[[#This Row],[ID_PRODUCTOS]],PRODUCTOS[#All],2,0)</f>
        <v>Cadenas de Oro con Colgantes Personalizados</v>
      </c>
      <c r="E1345" s="11" t="str">
        <f>VLOOKUP(JOYERIA_JPV[[#This Row],[ID_PRODUCTOS]],PRODUCTOS[#All],3,0)</f>
        <v>https://www.joyeriasanchez.com/50236-large_default/gargantilla-visalia-personalizada-oro-18k.jpg</v>
      </c>
      <c r="F1345">
        <v>10008</v>
      </c>
      <c r="G1345" s="1" t="s">
        <v>73</v>
      </c>
      <c r="H1345" s="1" t="str">
        <f>VLOOKUP(JOYERIA_JPV[[#This Row],[ID_VENDEDOR]],FOTO_VENDEDOR[#All],3,0)</f>
        <v>https://dl.dropbox.com/s/z4geyw1u2psmm47/A16.png</v>
      </c>
      <c r="I1345">
        <v>65</v>
      </c>
      <c r="J1345">
        <v>211.41</v>
      </c>
      <c r="K1345">
        <v>300</v>
      </c>
      <c r="L1345" s="2">
        <v>45176</v>
      </c>
    </row>
    <row r="1346" spans="1:12" x14ac:dyDescent="0.25">
      <c r="A1346">
        <v>1345</v>
      </c>
      <c r="B1346" t="s">
        <v>28</v>
      </c>
      <c r="C1346" s="4">
        <v>1</v>
      </c>
      <c r="D1346" s="4" t="str">
        <f>VLOOKUP(JOYERIA_JPV[[#This Row],[ID_PRODUCTOS]],PRODUCTOS[#All],2,0)</f>
        <v>ANilloS de ORO 18k</v>
      </c>
      <c r="E1346" s="11" t="str">
        <f>VLOOKUP(JOYERIA_JPV[[#This Row],[ID_PRODUCTOS]],PRODUCTOS[#All],3,0)</f>
        <v>https://i.pinimg.com/originals/99/f6/cc/99f6cc0f226be0aa4d25ea9959e06099.png</v>
      </c>
      <c r="F1346">
        <v>10009</v>
      </c>
      <c r="G1346" s="1" t="s">
        <v>57</v>
      </c>
      <c r="H1346" s="1" t="str">
        <f>VLOOKUP(JOYERIA_JPV[[#This Row],[ID_VENDEDOR]],FOTO_VENDEDOR[#All],3,0)</f>
        <v>https://dl.dropbox.com/s/0jkab8w6ie0h91z/A42.png</v>
      </c>
      <c r="I1346">
        <v>52</v>
      </c>
      <c r="J1346">
        <v>1483.61</v>
      </c>
      <c r="K1346">
        <v>2000</v>
      </c>
      <c r="L1346" s="2">
        <v>45177</v>
      </c>
    </row>
    <row r="1347" spans="1:12" x14ac:dyDescent="0.25">
      <c r="A1347">
        <v>1346</v>
      </c>
      <c r="B1347" t="s">
        <v>7</v>
      </c>
      <c r="C1347" s="4">
        <v>2</v>
      </c>
      <c r="D1347" s="4" t="str">
        <f>VLOOKUP(JOYERIA_JPV[[#This Row],[ID_PRODUCTOS]],PRODUCTOS[#All],2,0)</f>
        <v>aReTes de PLATA 925</v>
      </c>
      <c r="E1347" s="11" t="str">
        <f>VLOOKUP(JOYERIA_JPV[[#This Row],[ID_PRODUCTOS]],PRODUCTOS[#All],3,0)</f>
        <v>https://baroqoficial.com/cdn/shop/products/Aretesdeplata925.png?v=1643904073&amp;width=2048</v>
      </c>
      <c r="F1347">
        <v>10001</v>
      </c>
      <c r="G1347" s="1" t="s">
        <v>41</v>
      </c>
      <c r="H1347" s="1" t="str">
        <f>VLOOKUP(JOYERIA_JPV[[#This Row],[ID_VENDEDOR]],FOTO_VENDEDOR[#All],3,0)</f>
        <v>https://dl.dropbox.com/s/4bz1xriny7ro04g/A40.png</v>
      </c>
      <c r="I1347">
        <v>63</v>
      </c>
      <c r="J1347">
        <v>1049.51</v>
      </c>
      <c r="K1347">
        <v>1300</v>
      </c>
      <c r="L1347" s="2">
        <v>45178</v>
      </c>
    </row>
    <row r="1348" spans="1:12" x14ac:dyDescent="0.25">
      <c r="A1348">
        <v>1347</v>
      </c>
      <c r="B1348" t="s">
        <v>9</v>
      </c>
      <c r="C1348" s="4">
        <v>3</v>
      </c>
      <c r="D1348" s="4" t="str">
        <f>VLOOKUP(JOYERIA_JPV[[#This Row],[ID_PRODUCTOS]],PRODUCTOS[#All],2,0)</f>
        <v>bRazaleteS de ORO BLANCO 14k</v>
      </c>
      <c r="E13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348">
        <v>10002</v>
      </c>
      <c r="G1348" s="1" t="s">
        <v>43</v>
      </c>
      <c r="H1348" s="1" t="str">
        <f>VLOOKUP(JOYERIA_JPV[[#This Row],[ID_VENDEDOR]],FOTO_VENDEDOR[#All],3,0)</f>
        <v>https://dl.dropbox.com/s/yxe96df3xrzoc4y/A44.png</v>
      </c>
      <c r="I1348">
        <v>54</v>
      </c>
      <c r="J1348">
        <v>966.38</v>
      </c>
      <c r="K1348">
        <v>1200</v>
      </c>
      <c r="L1348" s="2">
        <v>45179</v>
      </c>
    </row>
    <row r="1349" spans="1:12" x14ac:dyDescent="0.25">
      <c r="A1349">
        <v>1348</v>
      </c>
      <c r="B1349" t="s">
        <v>9</v>
      </c>
      <c r="C1349" s="4">
        <v>4</v>
      </c>
      <c r="D1349" s="4" t="str">
        <f>VLOOKUP(JOYERIA_JPV[[#This Row],[ID_PRODUCTOS]],PRODUCTOS[#All],2,0)</f>
        <v>CoLLaRes de ORO AMARILLO 18k con DIAMANTES</v>
      </c>
      <c r="E1349" s="11" t="str">
        <f>VLOOKUP(JOYERIA_JPV[[#This Row],[ID_PRODUCTOS]],PRODUCTOS[#All],3,0)</f>
        <v>https://img.edenly.com/pt/40/precioso-secreto-n8__8047249_1.png</v>
      </c>
      <c r="F1349">
        <v>10003</v>
      </c>
      <c r="G1349" s="1" t="s">
        <v>45</v>
      </c>
      <c r="H1349" s="1" t="str">
        <f>VLOOKUP(JOYERIA_JPV[[#This Row],[ID_VENDEDOR]],FOTO_VENDEDOR[#All],3,0)</f>
        <v>https://dl.dropboxusercontent.com/s/2lks10yyiurw2b0/A33.png</v>
      </c>
      <c r="I1349">
        <v>65</v>
      </c>
      <c r="J1349">
        <v>938.42</v>
      </c>
      <c r="K1349">
        <v>1100</v>
      </c>
      <c r="L1349" s="2">
        <v>45180</v>
      </c>
    </row>
    <row r="1350" spans="1:12" x14ac:dyDescent="0.25">
      <c r="A1350">
        <v>1349</v>
      </c>
      <c r="B1350" t="s">
        <v>9</v>
      </c>
      <c r="C1350" s="4">
        <v>5</v>
      </c>
      <c r="D1350" s="4" t="str">
        <f>VLOOKUP(JOYERIA_JPV[[#This Row],[ID_PRODUCTOS]],PRODUCTOS[#All],2,0)</f>
        <v>pUlseraS de PLATA RODIADA 925</v>
      </c>
      <c r="E13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350">
        <v>10004</v>
      </c>
      <c r="G1350" s="1" t="s">
        <v>47</v>
      </c>
      <c r="H1350" s="1" t="str">
        <f>VLOOKUP(JOYERIA_JPV[[#This Row],[ID_VENDEDOR]],FOTO_VENDEDOR[#All],3,0)</f>
        <v>https://dl.dropbox.com/s/zgx7g0h0mxubhao/A21.png</v>
      </c>
      <c r="I1350">
        <v>87</v>
      </c>
      <c r="J1350">
        <v>1053.78</v>
      </c>
      <c r="K1350">
        <v>1500</v>
      </c>
      <c r="L1350" s="2">
        <v>45181</v>
      </c>
    </row>
    <row r="1351" spans="1:12" x14ac:dyDescent="0.25">
      <c r="A1351">
        <v>1350</v>
      </c>
      <c r="B1351" t="s">
        <v>26</v>
      </c>
      <c r="C1351" s="4">
        <v>6</v>
      </c>
      <c r="D1351" s="4" t="str">
        <f>VLOOKUP(JOYERIA_JPV[[#This Row],[ID_PRODUCTOS]],PRODUCTOS[#All],2,0)</f>
        <v>broches de PLATINO con PIEDRAS PRECIO$AS</v>
      </c>
      <c r="E13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351">
        <v>10005</v>
      </c>
      <c r="G1351" s="1" t="s">
        <v>49</v>
      </c>
      <c r="H1351" s="1" t="str">
        <f>VLOOKUP(JOYERIA_JPV[[#This Row],[ID_VENDEDOR]],FOTO_VENDEDOR[#All],3,0)</f>
        <v>https://dl.dropboxusercontent.com/s/id0gj57k6z3m73q/A34.png</v>
      </c>
      <c r="I1351">
        <v>54</v>
      </c>
      <c r="J1351">
        <v>645.70000000000005</v>
      </c>
      <c r="K1351">
        <v>900</v>
      </c>
      <c r="L1351" s="2">
        <v>45182</v>
      </c>
    </row>
    <row r="1352" spans="1:12" x14ac:dyDescent="0.25">
      <c r="A1352">
        <v>1351</v>
      </c>
      <c r="B1352" t="s">
        <v>18</v>
      </c>
      <c r="C1352" s="4">
        <v>7</v>
      </c>
      <c r="D1352" s="4" t="str">
        <f>VLOOKUP(JOYERIA_JPV[[#This Row],[ID_PRODUCTOS]],PRODUCTOS[#All],2,0)</f>
        <v>caDEnas de ORO ROSA 10k</v>
      </c>
      <c r="E1352" s="11" t="str">
        <f>VLOOKUP(JOYERIA_JPV[[#This Row],[ID_PRODUCTOS]],PRODUCTOS[#All],3,0)</f>
        <v>https://russiangold.com/78813-large_default/amarillo-italiano-14k-585-oro-nuevo-figaro-cadena-solida-cc042y.jpg</v>
      </c>
      <c r="F1352">
        <v>10006</v>
      </c>
      <c r="G1352" s="1" t="s">
        <v>51</v>
      </c>
      <c r="H1352" s="1" t="str">
        <f>VLOOKUP(JOYERIA_JPV[[#This Row],[ID_VENDEDOR]],FOTO_VENDEDOR[#All],3,0)</f>
        <v>https://dl.dropbox.com/s/1f9hzgblcmuen4a/A10.png</v>
      </c>
      <c r="I1352">
        <v>81</v>
      </c>
      <c r="J1352">
        <v>1063.04</v>
      </c>
      <c r="K1352">
        <v>1500</v>
      </c>
      <c r="L1352" s="2">
        <v>45183</v>
      </c>
    </row>
    <row r="1353" spans="1:12" x14ac:dyDescent="0.25">
      <c r="A1353">
        <v>1352</v>
      </c>
      <c r="B1353" t="s">
        <v>28</v>
      </c>
      <c r="C1353" s="4">
        <v>8</v>
      </c>
      <c r="D1353" s="4" t="str">
        <f>VLOOKUP(JOYERIA_JPV[[#This Row],[ID_PRODUCTOS]],PRODUCTOS[#All],2,0)</f>
        <v>TObilleRas de ORO AMARILLO 14k</v>
      </c>
      <c r="E1353" s="11" t="str">
        <f>VLOOKUP(JOYERIA_JPV[[#This Row],[ID_PRODUCTOS]],PRODUCTOS[#All],3,0)</f>
        <v>https://www.joseluisjoyerias.com/adm/files/FOTOS/PULSERA_ORO_JOSELUIS_718SPU24FK481A19_1.webp</v>
      </c>
      <c r="F1353">
        <v>10007</v>
      </c>
      <c r="G1353" s="1" t="s">
        <v>53</v>
      </c>
      <c r="H1353" s="1" t="str">
        <f>VLOOKUP(JOYERIA_JPV[[#This Row],[ID_VENDEDOR]],FOTO_VENDEDOR[#All],3,0)</f>
        <v>https://dl.dropbox.com/s/jveyj0btov87izo/A38.png</v>
      </c>
      <c r="I1353">
        <v>57</v>
      </c>
      <c r="J1353">
        <v>938.42</v>
      </c>
      <c r="K1353">
        <v>1100</v>
      </c>
      <c r="L1353" s="2">
        <v>45184</v>
      </c>
    </row>
    <row r="1354" spans="1:12" x14ac:dyDescent="0.25">
      <c r="A1354">
        <v>1353</v>
      </c>
      <c r="B1354" t="s">
        <v>22</v>
      </c>
      <c r="C1354" s="4">
        <v>9</v>
      </c>
      <c r="D1354" s="4" t="str">
        <f>VLOOKUP(JOYERIA_JPV[[#This Row],[ID_PRODUCTOS]],PRODUCTOS[#All],2,0)</f>
        <v>CHARms de PLATA 925 CON INICIALES</v>
      </c>
      <c r="E13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354">
        <v>10008</v>
      </c>
      <c r="G1354" s="1" t="s">
        <v>73</v>
      </c>
      <c r="H1354" s="1" t="str">
        <f>VLOOKUP(JOYERIA_JPV[[#This Row],[ID_VENDEDOR]],FOTO_VENDEDOR[#All],3,0)</f>
        <v>https://dl.dropbox.com/s/z4geyw1u2psmm47/A16.png</v>
      </c>
      <c r="I1354">
        <v>81</v>
      </c>
      <c r="J1354">
        <v>836.75</v>
      </c>
      <c r="K1354">
        <v>1000</v>
      </c>
      <c r="L1354" s="2">
        <v>45185</v>
      </c>
    </row>
    <row r="1355" spans="1:12" x14ac:dyDescent="0.25">
      <c r="A1355">
        <v>1354</v>
      </c>
      <c r="B1355" t="s">
        <v>15</v>
      </c>
      <c r="C1355" s="4">
        <v>10</v>
      </c>
      <c r="D1355" s="4" t="str">
        <f>VLOOKUP(JOYERIA_JPV[[#This Row],[ID_PRODUCTOS]],PRODUCTOS[#All],2,0)</f>
        <v>meDalLoneS de ORO 18k CON FOTO</v>
      </c>
      <c r="E1355" s="11" t="str">
        <f>VLOOKUP(JOYERIA_JPV[[#This Row],[ID_PRODUCTOS]],PRODUCTOS[#All],3,0)</f>
        <v>https://russiangold.com/111274-product_zoom/colgante-de-oro-rosa-rojo-14k-585-carretera-de-medusa-griega-cpn053r.jpg</v>
      </c>
      <c r="F1355">
        <v>10009</v>
      </c>
      <c r="G1355" s="1" t="s">
        <v>57</v>
      </c>
      <c r="H1355" s="1" t="str">
        <f>VLOOKUP(JOYERIA_JPV[[#This Row],[ID_VENDEDOR]],FOTO_VENDEDOR[#All],3,0)</f>
        <v>https://dl.dropbox.com/s/0jkab8w6ie0h91z/A42.png</v>
      </c>
      <c r="I1355">
        <v>47</v>
      </c>
      <c r="J1355">
        <v>966.38</v>
      </c>
      <c r="K1355">
        <v>1200</v>
      </c>
      <c r="L1355" s="2">
        <v>45186</v>
      </c>
    </row>
    <row r="1356" spans="1:12" x14ac:dyDescent="0.25">
      <c r="A1356">
        <v>1355</v>
      </c>
      <c r="B1356" t="s">
        <v>6</v>
      </c>
      <c r="C1356" s="4">
        <v>11</v>
      </c>
      <c r="D1356" s="4" t="str">
        <f>VLOOKUP(JOYERIA_JPV[[#This Row],[ID_PRODUCTOS]],PRODUCTOS[#All],2,0)</f>
        <v>Relojes de Oro Amarillo 18k</v>
      </c>
      <c r="E1356" s="11" t="str">
        <f>VLOOKUP(JOYERIA_JPV[[#This Row],[ID_PRODUCTOS]],PRODUCTOS[#All],3,0)</f>
        <v>https://zlotychlopak.pl/104676-large_default/amarillo-14k-585-oro-reloj-de-pulsera-para-senora-geneve-lw078ydglbw008y.jpg</v>
      </c>
      <c r="F1356">
        <v>10001</v>
      </c>
      <c r="G1356" s="1" t="s">
        <v>41</v>
      </c>
      <c r="H1356" s="1" t="str">
        <f>VLOOKUP(JOYERIA_JPV[[#This Row],[ID_VENDEDOR]],FOTO_VENDEDOR[#All],3,0)</f>
        <v>https://dl.dropbox.com/s/4bz1xriny7ro04g/A40.png</v>
      </c>
      <c r="I1356">
        <v>59</v>
      </c>
      <c r="J1356">
        <v>638.27</v>
      </c>
      <c r="K1356">
        <v>800</v>
      </c>
      <c r="L1356" s="2">
        <v>45187</v>
      </c>
    </row>
    <row r="1357" spans="1:12" x14ac:dyDescent="0.25">
      <c r="A1357">
        <v>1356</v>
      </c>
      <c r="B1357" t="s">
        <v>25</v>
      </c>
      <c r="C1357" s="4">
        <v>12</v>
      </c>
      <c r="D1357" s="4" t="str">
        <f>VLOOKUP(JOYERIA_JPV[[#This Row],[ID_PRODUCTOS]],PRODUCTOS[#All],2,0)</f>
        <v>Cufflinks de Plata 925</v>
      </c>
      <c r="E1357" s="11" t="str">
        <f>VLOOKUP(JOYERIA_JPV[[#This Row],[ID_PRODUCTOS]],PRODUCTOS[#All],3,0)</f>
        <v>https://www.mesaregalos.mx/wp-content/uploads/2021/08/Cufflinks_20Pliage_20_20Sterling_20silver_06753810000001_STQP.png</v>
      </c>
      <c r="F1357">
        <v>10002</v>
      </c>
      <c r="G1357" s="1" t="s">
        <v>43</v>
      </c>
      <c r="H1357" s="1" t="str">
        <f>VLOOKUP(JOYERIA_JPV[[#This Row],[ID_VENDEDOR]],FOTO_VENDEDOR[#All],3,0)</f>
        <v>https://dl.dropbox.com/s/yxe96df3xrzoc4y/A44.png</v>
      </c>
      <c r="I1357">
        <v>82</v>
      </c>
      <c r="J1357">
        <v>1265.2</v>
      </c>
      <c r="K1357">
        <v>1800</v>
      </c>
      <c r="L1357" s="2">
        <v>45188</v>
      </c>
    </row>
    <row r="1358" spans="1:12" x14ac:dyDescent="0.25">
      <c r="A1358">
        <v>1357</v>
      </c>
      <c r="B1358" t="s">
        <v>20</v>
      </c>
      <c r="C1358" s="4">
        <v>13</v>
      </c>
      <c r="D1358" s="4" t="str">
        <f>VLOOKUP(JOYERIA_JPV[[#This Row],[ID_PRODUCTOS]],PRODUCTOS[#All],2,0)</f>
        <v>Pendientes de Diamantes en Oro Blanco 14k</v>
      </c>
      <c r="E1358" s="11" t="str">
        <f>VLOOKUP(JOYERIA_JPV[[#This Row],[ID_PRODUCTOS]],PRODUCTOS[#All],3,0)</f>
        <v>https://i.pinimg.com/originals/ef/2f/1e/ef2f1e78cb0658f1626038cefbdca0f7.png</v>
      </c>
      <c r="F1358">
        <v>10003</v>
      </c>
      <c r="G1358" s="1" t="s">
        <v>45</v>
      </c>
      <c r="H1358" s="1" t="str">
        <f>VLOOKUP(JOYERIA_JPV[[#This Row],[ID_VENDEDOR]],FOTO_VENDEDOR[#All],3,0)</f>
        <v>https://dl.dropboxusercontent.com/s/2lks10yyiurw2b0/A33.png</v>
      </c>
      <c r="I1358">
        <v>73</v>
      </c>
      <c r="J1358">
        <v>352.49</v>
      </c>
      <c r="K1358">
        <v>500</v>
      </c>
      <c r="L1358" s="2">
        <v>45189</v>
      </c>
    </row>
    <row r="1359" spans="1:12" x14ac:dyDescent="0.25">
      <c r="A1359">
        <v>1358</v>
      </c>
      <c r="B1359" t="s">
        <v>27</v>
      </c>
      <c r="C1359" s="4">
        <v>14</v>
      </c>
      <c r="D1359" s="4" t="str">
        <f>VLOOKUP(JOYERIA_JPV[[#This Row],[ID_PRODUCTOS]],PRODUCTOS[#All],2,0)</f>
        <v>Anillos de Compromiso con Diamante</v>
      </c>
      <c r="E1359" s="11" t="str">
        <f>VLOOKUP(JOYERIA_JPV[[#This Row],[ID_PRODUCTOS]],PRODUCTOS[#All],3,0)</f>
        <v>https://www.elrubi.es/wp-content/uploads/2019/03/Anillo-de-compromiso-con-piedra-diamante-1.png</v>
      </c>
      <c r="F1359">
        <v>10004</v>
      </c>
      <c r="G1359" s="1" t="s">
        <v>47</v>
      </c>
      <c r="H1359" s="1" t="str">
        <f>VLOOKUP(JOYERIA_JPV[[#This Row],[ID_VENDEDOR]],FOTO_VENDEDOR[#All],3,0)</f>
        <v>https://dl.dropbox.com/s/zgx7g0h0mxubhao/A21.png</v>
      </c>
      <c r="I1359">
        <v>81</v>
      </c>
      <c r="J1359">
        <v>938.42</v>
      </c>
      <c r="K1359">
        <v>1100</v>
      </c>
      <c r="L1359" s="2">
        <v>45190</v>
      </c>
    </row>
    <row r="1360" spans="1:12" x14ac:dyDescent="0.25">
      <c r="A1360">
        <v>1359</v>
      </c>
      <c r="B1360" t="s">
        <v>22</v>
      </c>
      <c r="C1360" s="4">
        <v>15</v>
      </c>
      <c r="D1360" s="4" t="str">
        <f>VLOOKUP(JOYERIA_JPV[[#This Row],[ID_PRODUCTOS]],PRODUCTOS[#All],2,0)</f>
        <v>Brazaletes de Cuero con Detalles en Plata</v>
      </c>
      <c r="E1360" s="11" t="str">
        <f>VLOOKUP(JOYERIA_JPV[[#This Row],[ID_PRODUCTOS]],PRODUCTOS[#All],3,0)</f>
        <v>https://global.zancangioielli.com/11031-large_default/pulsera-zancan-de-plata-y-piel-con-pluma.jpg</v>
      </c>
      <c r="F1360">
        <v>10005</v>
      </c>
      <c r="G1360" s="1" t="s">
        <v>49</v>
      </c>
      <c r="H1360" s="1" t="str">
        <f>VLOOKUP(JOYERIA_JPV[[#This Row],[ID_VENDEDOR]],FOTO_VENDEDOR[#All],3,0)</f>
        <v>https://dl.dropboxusercontent.com/s/id0gj57k6z3m73q/A34.png</v>
      </c>
      <c r="I1360">
        <v>55</v>
      </c>
      <c r="J1360">
        <v>572.95000000000005</v>
      </c>
      <c r="K1360">
        <v>800</v>
      </c>
      <c r="L1360" s="2">
        <v>45191</v>
      </c>
    </row>
    <row r="1361" spans="1:12" x14ac:dyDescent="0.25">
      <c r="A1361">
        <v>1360</v>
      </c>
      <c r="B1361" t="s">
        <v>14</v>
      </c>
      <c r="C1361" s="4">
        <v>16</v>
      </c>
      <c r="D1361" s="4" t="str">
        <f>VLOOKUP(JOYERIA_JPV[[#This Row],[ID_PRODUCTOS]],PRODUCTOS[#All],2,0)</f>
        <v>Relojes de Plata con Correa de Cuero</v>
      </c>
      <c r="E1361" s="11" t="str">
        <f>VLOOKUP(JOYERIA_JPV[[#This Row],[ID_PRODUCTOS]],PRODUCTOS[#All],3,0)</f>
        <v>https://festina.cl/22062-large_default/timeless-chronograph-f16760-7-con-esfera-azul.jpg</v>
      </c>
      <c r="F1361">
        <v>10006</v>
      </c>
      <c r="G1361" s="1" t="s">
        <v>51</v>
      </c>
      <c r="H1361" s="1" t="str">
        <f>VLOOKUP(JOYERIA_JPV[[#This Row],[ID_VENDEDOR]],FOTO_VENDEDOR[#All],3,0)</f>
        <v>https://dl.dropbox.com/s/1f9hzgblcmuen4a/A10.png</v>
      </c>
      <c r="I1361">
        <v>61</v>
      </c>
      <c r="J1361">
        <v>1667.47</v>
      </c>
      <c r="K1361">
        <v>2200</v>
      </c>
      <c r="L1361" s="2">
        <v>45192</v>
      </c>
    </row>
    <row r="1362" spans="1:12" x14ac:dyDescent="0.25">
      <c r="A1362">
        <v>1361</v>
      </c>
      <c r="B1362" t="s">
        <v>7</v>
      </c>
      <c r="C1362" s="4">
        <v>17</v>
      </c>
      <c r="D1362" s="4" t="str">
        <f>VLOOKUP(JOYERIA_JPV[[#This Row],[ID_PRODUCTOS]],PRODUCTOS[#All],2,0)</f>
        <v>Broches de Oro con Piedras Preciosas</v>
      </c>
      <c r="E13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362">
        <v>10007</v>
      </c>
      <c r="G1362" s="1" t="s">
        <v>53</v>
      </c>
      <c r="H1362" s="1" t="str">
        <f>VLOOKUP(JOYERIA_JPV[[#This Row],[ID_VENDEDOR]],FOTO_VENDEDOR[#All],3,0)</f>
        <v>https://dl.dropbox.com/s/jveyj0btov87izo/A38.png</v>
      </c>
      <c r="I1362">
        <v>46</v>
      </c>
      <c r="J1362">
        <v>216.19</v>
      </c>
      <c r="K1362">
        <v>300</v>
      </c>
      <c r="L1362" s="2">
        <v>45193</v>
      </c>
    </row>
    <row r="1363" spans="1:12" x14ac:dyDescent="0.25">
      <c r="A1363">
        <v>1362</v>
      </c>
      <c r="B1363" t="s">
        <v>8</v>
      </c>
      <c r="C1363" s="4">
        <v>18</v>
      </c>
      <c r="D1363" s="4" t="str">
        <f>VLOOKUP(JOYERIA_JPV[[#This Row],[ID_PRODUCTOS]],PRODUCTOS[#All],2,0)</f>
        <v>Anillos de Moda con Gemas Coloridas</v>
      </c>
      <c r="E13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363">
        <v>10008</v>
      </c>
      <c r="G1363" s="1" t="s">
        <v>73</v>
      </c>
      <c r="H1363" s="1" t="str">
        <f>VLOOKUP(JOYERIA_JPV[[#This Row],[ID_VENDEDOR]],FOTO_VENDEDOR[#All],3,0)</f>
        <v>https://dl.dropbox.com/s/z4geyw1u2psmm47/A16.png</v>
      </c>
      <c r="I1363">
        <v>94</v>
      </c>
      <c r="J1363">
        <v>1063.04</v>
      </c>
      <c r="K1363">
        <v>1500</v>
      </c>
      <c r="L1363" s="2">
        <v>45194</v>
      </c>
    </row>
    <row r="1364" spans="1:12" x14ac:dyDescent="0.25">
      <c r="A1364">
        <v>1363</v>
      </c>
      <c r="B1364" t="s">
        <v>24</v>
      </c>
      <c r="C1364" s="4">
        <v>19</v>
      </c>
      <c r="D1364" s="4" t="str">
        <f>VLOOKUP(JOYERIA_JPV[[#This Row],[ID_PRODUCTOS]],PRODUCTOS[#All],2,0)</f>
        <v>Collares de Perlas Naturales</v>
      </c>
      <c r="E1364" s="11" t="str">
        <f>VLOOKUP(JOYERIA_JPV[[#This Row],[ID_PRODUCTOS]],PRODUCTOS[#All],3,0)</f>
        <v>https://yanesmadrid.com/10619-large_default/collar-bolzano-perlas-plata-dorada.jpg</v>
      </c>
      <c r="F1364">
        <v>10009</v>
      </c>
      <c r="G1364" s="1" t="s">
        <v>57</v>
      </c>
      <c r="H1364" s="1" t="str">
        <f>VLOOKUP(JOYERIA_JPV[[#This Row],[ID_VENDEDOR]],FOTO_VENDEDOR[#All],3,0)</f>
        <v>https://dl.dropbox.com/s/0jkab8w6ie0h91z/A42.png</v>
      </c>
      <c r="I1364">
        <v>52</v>
      </c>
      <c r="J1364">
        <v>757.81</v>
      </c>
      <c r="K1364">
        <v>950</v>
      </c>
      <c r="L1364" s="2">
        <v>45195</v>
      </c>
    </row>
    <row r="1365" spans="1:12" x14ac:dyDescent="0.25">
      <c r="A1365">
        <v>1364</v>
      </c>
      <c r="B1365" t="s">
        <v>15</v>
      </c>
      <c r="C1365" s="4">
        <v>20</v>
      </c>
      <c r="D1365" s="4" t="str">
        <f>VLOOKUP(JOYERIA_JPV[[#This Row],[ID_PRODUCTOS]],PRODUCTOS[#All],2,0)</f>
        <v>Cadenas de Oro con Colgantes Personalizados</v>
      </c>
      <c r="E1365" s="11" t="str">
        <f>VLOOKUP(JOYERIA_JPV[[#This Row],[ID_PRODUCTOS]],PRODUCTOS[#All],3,0)</f>
        <v>https://www.joyeriasanchez.com/50236-large_default/gargantilla-visalia-personalizada-oro-18k.jpg</v>
      </c>
      <c r="F1365">
        <v>10001</v>
      </c>
      <c r="G1365" s="1" t="s">
        <v>41</v>
      </c>
      <c r="H1365" s="1" t="str">
        <f>VLOOKUP(JOYERIA_JPV[[#This Row],[ID_VENDEDOR]],FOTO_VENDEDOR[#All],3,0)</f>
        <v>https://dl.dropbox.com/s/4bz1xriny7ro04g/A40.png</v>
      </c>
      <c r="I1365">
        <v>89</v>
      </c>
      <c r="J1365">
        <v>211.41</v>
      </c>
      <c r="K1365">
        <v>300</v>
      </c>
      <c r="L1365" s="2">
        <v>45196</v>
      </c>
    </row>
    <row r="1366" spans="1:12" x14ac:dyDescent="0.25">
      <c r="A1366">
        <v>1365</v>
      </c>
      <c r="B1366" t="s">
        <v>8</v>
      </c>
      <c r="C1366" s="4">
        <v>1</v>
      </c>
      <c r="D1366" s="4" t="str">
        <f>VLOOKUP(JOYERIA_JPV[[#This Row],[ID_PRODUCTOS]],PRODUCTOS[#All],2,0)</f>
        <v>ANilloS de ORO 18k</v>
      </c>
      <c r="E1366" s="11" t="str">
        <f>VLOOKUP(JOYERIA_JPV[[#This Row],[ID_PRODUCTOS]],PRODUCTOS[#All],3,0)</f>
        <v>https://i.pinimg.com/originals/99/f6/cc/99f6cc0f226be0aa4d25ea9959e06099.png</v>
      </c>
      <c r="F1366">
        <v>10002</v>
      </c>
      <c r="G1366" s="1" t="s">
        <v>43</v>
      </c>
      <c r="H1366" s="1" t="str">
        <f>VLOOKUP(JOYERIA_JPV[[#This Row],[ID_VENDEDOR]],FOTO_VENDEDOR[#All],3,0)</f>
        <v>https://dl.dropbox.com/s/yxe96df3xrzoc4y/A44.png</v>
      </c>
      <c r="I1366">
        <v>75</v>
      </c>
      <c r="J1366">
        <v>1483.61</v>
      </c>
      <c r="K1366">
        <v>2000</v>
      </c>
      <c r="L1366" s="2">
        <v>45197</v>
      </c>
    </row>
    <row r="1367" spans="1:12" x14ac:dyDescent="0.25">
      <c r="A1367">
        <v>1366</v>
      </c>
      <c r="B1367" t="s">
        <v>26</v>
      </c>
      <c r="C1367" s="4">
        <v>2</v>
      </c>
      <c r="D1367" s="4" t="str">
        <f>VLOOKUP(JOYERIA_JPV[[#This Row],[ID_PRODUCTOS]],PRODUCTOS[#All],2,0)</f>
        <v>aReTes de PLATA 925</v>
      </c>
      <c r="E1367" s="11" t="str">
        <f>VLOOKUP(JOYERIA_JPV[[#This Row],[ID_PRODUCTOS]],PRODUCTOS[#All],3,0)</f>
        <v>https://baroqoficial.com/cdn/shop/products/Aretesdeplata925.png?v=1643904073&amp;width=2048</v>
      </c>
      <c r="F1367">
        <v>10003</v>
      </c>
      <c r="G1367" s="1" t="s">
        <v>45</v>
      </c>
      <c r="H1367" s="1" t="str">
        <f>VLOOKUP(JOYERIA_JPV[[#This Row],[ID_VENDEDOR]],FOTO_VENDEDOR[#All],3,0)</f>
        <v>https://dl.dropboxusercontent.com/s/2lks10yyiurw2b0/A33.png</v>
      </c>
      <c r="I1367">
        <v>92</v>
      </c>
      <c r="J1367">
        <v>1049.51</v>
      </c>
      <c r="K1367">
        <v>1300</v>
      </c>
      <c r="L1367" s="2">
        <v>45198</v>
      </c>
    </row>
    <row r="1368" spans="1:12" x14ac:dyDescent="0.25">
      <c r="A1368">
        <v>1367</v>
      </c>
      <c r="B1368" t="s">
        <v>17</v>
      </c>
      <c r="C1368" s="4">
        <v>3</v>
      </c>
      <c r="D1368" s="4" t="str">
        <f>VLOOKUP(JOYERIA_JPV[[#This Row],[ID_PRODUCTOS]],PRODUCTOS[#All],2,0)</f>
        <v>bRazaleteS de ORO BLANCO 14k</v>
      </c>
      <c r="E13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368">
        <v>10004</v>
      </c>
      <c r="G1368" s="1" t="s">
        <v>47</v>
      </c>
      <c r="H1368" s="1" t="str">
        <f>VLOOKUP(JOYERIA_JPV[[#This Row],[ID_VENDEDOR]],FOTO_VENDEDOR[#All],3,0)</f>
        <v>https://dl.dropbox.com/s/zgx7g0h0mxubhao/A21.png</v>
      </c>
      <c r="I1368">
        <v>80</v>
      </c>
      <c r="J1368">
        <v>966.38</v>
      </c>
      <c r="K1368">
        <v>1200</v>
      </c>
      <c r="L1368" s="2">
        <v>45199</v>
      </c>
    </row>
    <row r="1369" spans="1:12" x14ac:dyDescent="0.25">
      <c r="A1369">
        <v>1368</v>
      </c>
      <c r="B1369" t="s">
        <v>8</v>
      </c>
      <c r="C1369" s="4">
        <v>4</v>
      </c>
      <c r="D1369" s="4" t="str">
        <f>VLOOKUP(JOYERIA_JPV[[#This Row],[ID_PRODUCTOS]],PRODUCTOS[#All],2,0)</f>
        <v>CoLLaRes de ORO AMARILLO 18k con DIAMANTES</v>
      </c>
      <c r="E1369" s="11" t="str">
        <f>VLOOKUP(JOYERIA_JPV[[#This Row],[ID_PRODUCTOS]],PRODUCTOS[#All],3,0)</f>
        <v>https://img.edenly.com/pt/40/precioso-secreto-n8__8047249_1.png</v>
      </c>
      <c r="F1369">
        <v>10005</v>
      </c>
      <c r="G1369" s="1" t="s">
        <v>49</v>
      </c>
      <c r="H1369" s="1" t="str">
        <f>VLOOKUP(JOYERIA_JPV[[#This Row],[ID_VENDEDOR]],FOTO_VENDEDOR[#All],3,0)</f>
        <v>https://dl.dropboxusercontent.com/s/id0gj57k6z3m73q/A34.png</v>
      </c>
      <c r="I1369">
        <v>57</v>
      </c>
      <c r="J1369">
        <v>938.42</v>
      </c>
      <c r="K1369">
        <v>1100</v>
      </c>
      <c r="L1369" s="2">
        <v>45200</v>
      </c>
    </row>
    <row r="1370" spans="1:12" x14ac:dyDescent="0.25">
      <c r="A1370">
        <v>1369</v>
      </c>
      <c r="B1370" t="s">
        <v>23</v>
      </c>
      <c r="C1370" s="4">
        <v>5</v>
      </c>
      <c r="D1370" s="4" t="str">
        <f>VLOOKUP(JOYERIA_JPV[[#This Row],[ID_PRODUCTOS]],PRODUCTOS[#All],2,0)</f>
        <v>pUlseraS de PLATA RODIADA 925</v>
      </c>
      <c r="E13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370">
        <v>10006</v>
      </c>
      <c r="G1370" s="1" t="s">
        <v>51</v>
      </c>
      <c r="H1370" s="1" t="str">
        <f>VLOOKUP(JOYERIA_JPV[[#This Row],[ID_VENDEDOR]],FOTO_VENDEDOR[#All],3,0)</f>
        <v>https://dl.dropbox.com/s/1f9hzgblcmuen4a/A10.png</v>
      </c>
      <c r="I1370">
        <v>77</v>
      </c>
      <c r="J1370">
        <v>1053.78</v>
      </c>
      <c r="K1370">
        <v>1500</v>
      </c>
      <c r="L1370" s="2">
        <v>45201</v>
      </c>
    </row>
    <row r="1371" spans="1:12" x14ac:dyDescent="0.25">
      <c r="A1371">
        <v>1370</v>
      </c>
      <c r="B1371" t="s">
        <v>23</v>
      </c>
      <c r="C1371" s="4">
        <v>6</v>
      </c>
      <c r="D1371" s="4" t="str">
        <f>VLOOKUP(JOYERIA_JPV[[#This Row],[ID_PRODUCTOS]],PRODUCTOS[#All],2,0)</f>
        <v>broches de PLATINO con PIEDRAS PRECIO$AS</v>
      </c>
      <c r="E13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371">
        <v>10007</v>
      </c>
      <c r="G1371" s="1" t="s">
        <v>53</v>
      </c>
      <c r="H1371" s="1" t="str">
        <f>VLOOKUP(JOYERIA_JPV[[#This Row],[ID_VENDEDOR]],FOTO_VENDEDOR[#All],3,0)</f>
        <v>https://dl.dropbox.com/s/jveyj0btov87izo/A38.png</v>
      </c>
      <c r="I1371">
        <v>90</v>
      </c>
      <c r="J1371">
        <v>645.70000000000005</v>
      </c>
      <c r="K1371">
        <v>900</v>
      </c>
      <c r="L1371" s="2">
        <v>45202</v>
      </c>
    </row>
    <row r="1372" spans="1:12" x14ac:dyDescent="0.25">
      <c r="A1372">
        <v>1371</v>
      </c>
      <c r="B1372" t="s">
        <v>29</v>
      </c>
      <c r="C1372" s="4">
        <v>7</v>
      </c>
      <c r="D1372" s="4" t="str">
        <f>VLOOKUP(JOYERIA_JPV[[#This Row],[ID_PRODUCTOS]],PRODUCTOS[#All],2,0)</f>
        <v>caDEnas de ORO ROSA 10k</v>
      </c>
      <c r="E1372" s="11" t="str">
        <f>VLOOKUP(JOYERIA_JPV[[#This Row],[ID_PRODUCTOS]],PRODUCTOS[#All],3,0)</f>
        <v>https://russiangold.com/78813-large_default/amarillo-italiano-14k-585-oro-nuevo-figaro-cadena-solida-cc042y.jpg</v>
      </c>
      <c r="F1372">
        <v>10008</v>
      </c>
      <c r="G1372" s="1" t="s">
        <v>73</v>
      </c>
      <c r="H1372" s="1" t="str">
        <f>VLOOKUP(JOYERIA_JPV[[#This Row],[ID_VENDEDOR]],FOTO_VENDEDOR[#All],3,0)</f>
        <v>https://dl.dropbox.com/s/z4geyw1u2psmm47/A16.png</v>
      </c>
      <c r="I1372">
        <v>56</v>
      </c>
      <c r="J1372">
        <v>1063.04</v>
      </c>
      <c r="K1372">
        <v>1500</v>
      </c>
      <c r="L1372" s="2">
        <v>45203</v>
      </c>
    </row>
    <row r="1373" spans="1:12" x14ac:dyDescent="0.25">
      <c r="A1373">
        <v>1372</v>
      </c>
      <c r="B1373" t="s">
        <v>7</v>
      </c>
      <c r="C1373" s="4">
        <v>8</v>
      </c>
      <c r="D1373" s="4" t="str">
        <f>VLOOKUP(JOYERIA_JPV[[#This Row],[ID_PRODUCTOS]],PRODUCTOS[#All],2,0)</f>
        <v>TObilleRas de ORO AMARILLO 14k</v>
      </c>
      <c r="E1373" s="11" t="str">
        <f>VLOOKUP(JOYERIA_JPV[[#This Row],[ID_PRODUCTOS]],PRODUCTOS[#All],3,0)</f>
        <v>https://www.joseluisjoyerias.com/adm/files/FOTOS/PULSERA_ORO_JOSELUIS_718SPU24FK481A19_1.webp</v>
      </c>
      <c r="F1373">
        <v>10009</v>
      </c>
      <c r="G1373" s="1" t="s">
        <v>57</v>
      </c>
      <c r="H1373" s="1" t="str">
        <f>VLOOKUP(JOYERIA_JPV[[#This Row],[ID_VENDEDOR]],FOTO_VENDEDOR[#All],3,0)</f>
        <v>https://dl.dropbox.com/s/0jkab8w6ie0h91z/A42.png</v>
      </c>
      <c r="I1373">
        <v>90</v>
      </c>
      <c r="J1373">
        <v>938.42</v>
      </c>
      <c r="K1373">
        <v>1100</v>
      </c>
      <c r="L1373" s="2">
        <v>45204</v>
      </c>
    </row>
    <row r="1374" spans="1:12" x14ac:dyDescent="0.25">
      <c r="A1374">
        <v>1373</v>
      </c>
      <c r="B1374" t="s">
        <v>14</v>
      </c>
      <c r="C1374" s="4">
        <v>9</v>
      </c>
      <c r="D1374" s="4" t="str">
        <f>VLOOKUP(JOYERIA_JPV[[#This Row],[ID_PRODUCTOS]],PRODUCTOS[#All],2,0)</f>
        <v>CHARms de PLATA 925 CON INICIALES</v>
      </c>
      <c r="E13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374">
        <v>10001</v>
      </c>
      <c r="G1374" s="1" t="s">
        <v>41</v>
      </c>
      <c r="H1374" s="1" t="str">
        <f>VLOOKUP(JOYERIA_JPV[[#This Row],[ID_VENDEDOR]],FOTO_VENDEDOR[#All],3,0)</f>
        <v>https://dl.dropbox.com/s/4bz1xriny7ro04g/A40.png</v>
      </c>
      <c r="I1374">
        <v>69</v>
      </c>
      <c r="J1374">
        <v>836.75</v>
      </c>
      <c r="K1374">
        <v>1000</v>
      </c>
      <c r="L1374" s="2">
        <v>45205</v>
      </c>
    </row>
    <row r="1375" spans="1:12" x14ac:dyDescent="0.25">
      <c r="A1375">
        <v>1374</v>
      </c>
      <c r="B1375" t="s">
        <v>8</v>
      </c>
      <c r="C1375" s="4">
        <v>10</v>
      </c>
      <c r="D1375" s="4" t="str">
        <f>VLOOKUP(JOYERIA_JPV[[#This Row],[ID_PRODUCTOS]],PRODUCTOS[#All],2,0)</f>
        <v>meDalLoneS de ORO 18k CON FOTO</v>
      </c>
      <c r="E1375" s="11" t="str">
        <f>VLOOKUP(JOYERIA_JPV[[#This Row],[ID_PRODUCTOS]],PRODUCTOS[#All],3,0)</f>
        <v>https://russiangold.com/111274-product_zoom/colgante-de-oro-rosa-rojo-14k-585-carretera-de-medusa-griega-cpn053r.jpg</v>
      </c>
      <c r="F1375">
        <v>10002</v>
      </c>
      <c r="G1375" s="1" t="s">
        <v>43</v>
      </c>
      <c r="H1375" s="1" t="str">
        <f>VLOOKUP(JOYERIA_JPV[[#This Row],[ID_VENDEDOR]],FOTO_VENDEDOR[#All],3,0)</f>
        <v>https://dl.dropbox.com/s/yxe96df3xrzoc4y/A44.png</v>
      </c>
      <c r="I1375">
        <v>50</v>
      </c>
      <c r="J1375">
        <v>966.38</v>
      </c>
      <c r="K1375">
        <v>1200</v>
      </c>
      <c r="L1375" s="2">
        <v>45206</v>
      </c>
    </row>
    <row r="1376" spans="1:12" x14ac:dyDescent="0.25">
      <c r="A1376">
        <v>1375</v>
      </c>
      <c r="B1376" t="s">
        <v>29</v>
      </c>
      <c r="C1376" s="4">
        <v>11</v>
      </c>
      <c r="D1376" s="4" t="str">
        <f>VLOOKUP(JOYERIA_JPV[[#This Row],[ID_PRODUCTOS]],PRODUCTOS[#All],2,0)</f>
        <v>Relojes de Oro Amarillo 18k</v>
      </c>
      <c r="E1376" s="11" t="str">
        <f>VLOOKUP(JOYERIA_JPV[[#This Row],[ID_PRODUCTOS]],PRODUCTOS[#All],3,0)</f>
        <v>https://zlotychlopak.pl/104676-large_default/amarillo-14k-585-oro-reloj-de-pulsera-para-senora-geneve-lw078ydglbw008y.jpg</v>
      </c>
      <c r="F1376">
        <v>10003</v>
      </c>
      <c r="G1376" s="1" t="s">
        <v>45</v>
      </c>
      <c r="H1376" s="1" t="str">
        <f>VLOOKUP(JOYERIA_JPV[[#This Row],[ID_VENDEDOR]],FOTO_VENDEDOR[#All],3,0)</f>
        <v>https://dl.dropboxusercontent.com/s/2lks10yyiurw2b0/A33.png</v>
      </c>
      <c r="I1376">
        <v>59</v>
      </c>
      <c r="J1376">
        <v>638.27</v>
      </c>
      <c r="K1376">
        <v>800</v>
      </c>
      <c r="L1376" s="2">
        <v>45207</v>
      </c>
    </row>
    <row r="1377" spans="1:12" x14ac:dyDescent="0.25">
      <c r="A1377">
        <v>1376</v>
      </c>
      <c r="B1377" t="s">
        <v>12</v>
      </c>
      <c r="C1377" s="4">
        <v>12</v>
      </c>
      <c r="D1377" s="4" t="str">
        <f>VLOOKUP(JOYERIA_JPV[[#This Row],[ID_PRODUCTOS]],PRODUCTOS[#All],2,0)</f>
        <v>Cufflinks de Plata 925</v>
      </c>
      <c r="E1377" s="11" t="str">
        <f>VLOOKUP(JOYERIA_JPV[[#This Row],[ID_PRODUCTOS]],PRODUCTOS[#All],3,0)</f>
        <v>https://www.mesaregalos.mx/wp-content/uploads/2021/08/Cufflinks_20Pliage_20_20Sterling_20silver_06753810000001_STQP.png</v>
      </c>
      <c r="F1377">
        <v>10004</v>
      </c>
      <c r="G1377" s="1" t="s">
        <v>47</v>
      </c>
      <c r="H1377" s="1" t="str">
        <f>VLOOKUP(JOYERIA_JPV[[#This Row],[ID_VENDEDOR]],FOTO_VENDEDOR[#All],3,0)</f>
        <v>https://dl.dropbox.com/s/zgx7g0h0mxubhao/A21.png</v>
      </c>
      <c r="I1377">
        <v>76</v>
      </c>
      <c r="J1377">
        <v>1265.2</v>
      </c>
      <c r="K1377">
        <v>1800</v>
      </c>
      <c r="L1377" s="2">
        <v>45208</v>
      </c>
    </row>
    <row r="1378" spans="1:12" x14ac:dyDescent="0.25">
      <c r="A1378">
        <v>1377</v>
      </c>
      <c r="B1378" t="s">
        <v>16</v>
      </c>
      <c r="C1378" s="4">
        <v>13</v>
      </c>
      <c r="D1378" s="4" t="str">
        <f>VLOOKUP(JOYERIA_JPV[[#This Row],[ID_PRODUCTOS]],PRODUCTOS[#All],2,0)</f>
        <v>Pendientes de Diamantes en Oro Blanco 14k</v>
      </c>
      <c r="E1378" s="11" t="str">
        <f>VLOOKUP(JOYERIA_JPV[[#This Row],[ID_PRODUCTOS]],PRODUCTOS[#All],3,0)</f>
        <v>https://i.pinimg.com/originals/ef/2f/1e/ef2f1e78cb0658f1626038cefbdca0f7.png</v>
      </c>
      <c r="F1378">
        <v>10005</v>
      </c>
      <c r="G1378" s="1" t="s">
        <v>49</v>
      </c>
      <c r="H1378" s="1" t="str">
        <f>VLOOKUP(JOYERIA_JPV[[#This Row],[ID_VENDEDOR]],FOTO_VENDEDOR[#All],3,0)</f>
        <v>https://dl.dropboxusercontent.com/s/id0gj57k6z3m73q/A34.png</v>
      </c>
      <c r="I1378">
        <v>80</v>
      </c>
      <c r="J1378">
        <v>352.49</v>
      </c>
      <c r="K1378">
        <v>500</v>
      </c>
      <c r="L1378" s="2">
        <v>45209</v>
      </c>
    </row>
    <row r="1379" spans="1:12" x14ac:dyDescent="0.25">
      <c r="A1379">
        <v>1378</v>
      </c>
      <c r="B1379" t="s">
        <v>27</v>
      </c>
      <c r="C1379" s="4">
        <v>14</v>
      </c>
      <c r="D1379" s="4" t="str">
        <f>VLOOKUP(JOYERIA_JPV[[#This Row],[ID_PRODUCTOS]],PRODUCTOS[#All],2,0)</f>
        <v>Anillos de Compromiso con Diamante</v>
      </c>
      <c r="E1379" s="11" t="str">
        <f>VLOOKUP(JOYERIA_JPV[[#This Row],[ID_PRODUCTOS]],PRODUCTOS[#All],3,0)</f>
        <v>https://www.elrubi.es/wp-content/uploads/2019/03/Anillo-de-compromiso-con-piedra-diamante-1.png</v>
      </c>
      <c r="F1379">
        <v>10006</v>
      </c>
      <c r="G1379" s="1" t="s">
        <v>51</v>
      </c>
      <c r="H1379" s="1" t="str">
        <f>VLOOKUP(JOYERIA_JPV[[#This Row],[ID_VENDEDOR]],FOTO_VENDEDOR[#All],3,0)</f>
        <v>https://dl.dropbox.com/s/1f9hzgblcmuen4a/A10.png</v>
      </c>
      <c r="I1379">
        <v>47</v>
      </c>
      <c r="J1379">
        <v>938.42</v>
      </c>
      <c r="K1379">
        <v>1100</v>
      </c>
      <c r="L1379" s="2">
        <v>45210</v>
      </c>
    </row>
    <row r="1380" spans="1:12" x14ac:dyDescent="0.25">
      <c r="A1380">
        <v>1379</v>
      </c>
      <c r="B1380" t="s">
        <v>12</v>
      </c>
      <c r="C1380" s="4">
        <v>15</v>
      </c>
      <c r="D1380" s="4" t="str">
        <f>VLOOKUP(JOYERIA_JPV[[#This Row],[ID_PRODUCTOS]],PRODUCTOS[#All],2,0)</f>
        <v>Brazaletes de Cuero con Detalles en Plata</v>
      </c>
      <c r="E1380" s="11" t="str">
        <f>VLOOKUP(JOYERIA_JPV[[#This Row],[ID_PRODUCTOS]],PRODUCTOS[#All],3,0)</f>
        <v>https://global.zancangioielli.com/11031-large_default/pulsera-zancan-de-plata-y-piel-con-pluma.jpg</v>
      </c>
      <c r="F1380">
        <v>10007</v>
      </c>
      <c r="G1380" s="1" t="s">
        <v>53</v>
      </c>
      <c r="H1380" s="1" t="str">
        <f>VLOOKUP(JOYERIA_JPV[[#This Row],[ID_VENDEDOR]],FOTO_VENDEDOR[#All],3,0)</f>
        <v>https://dl.dropbox.com/s/jveyj0btov87izo/A38.png</v>
      </c>
      <c r="I1380">
        <v>52</v>
      </c>
      <c r="J1380">
        <v>572.95000000000005</v>
      </c>
      <c r="K1380">
        <v>800</v>
      </c>
      <c r="L1380" s="2">
        <v>45211</v>
      </c>
    </row>
    <row r="1381" spans="1:12" x14ac:dyDescent="0.25">
      <c r="A1381">
        <v>1380</v>
      </c>
      <c r="B1381" t="s">
        <v>6</v>
      </c>
      <c r="C1381" s="4">
        <v>16</v>
      </c>
      <c r="D1381" s="4" t="str">
        <f>VLOOKUP(JOYERIA_JPV[[#This Row],[ID_PRODUCTOS]],PRODUCTOS[#All],2,0)</f>
        <v>Relojes de Plata con Correa de Cuero</v>
      </c>
      <c r="E1381" s="11" t="str">
        <f>VLOOKUP(JOYERIA_JPV[[#This Row],[ID_PRODUCTOS]],PRODUCTOS[#All],3,0)</f>
        <v>https://festina.cl/22062-large_default/timeless-chronograph-f16760-7-con-esfera-azul.jpg</v>
      </c>
      <c r="F1381">
        <v>10008</v>
      </c>
      <c r="G1381" s="1" t="s">
        <v>73</v>
      </c>
      <c r="H1381" s="1" t="str">
        <f>VLOOKUP(JOYERIA_JPV[[#This Row],[ID_VENDEDOR]],FOTO_VENDEDOR[#All],3,0)</f>
        <v>https://dl.dropbox.com/s/z4geyw1u2psmm47/A16.png</v>
      </c>
      <c r="I1381">
        <v>79</v>
      </c>
      <c r="J1381">
        <v>1667.47</v>
      </c>
      <c r="K1381">
        <v>2200</v>
      </c>
      <c r="L1381" s="2">
        <v>45212</v>
      </c>
    </row>
    <row r="1382" spans="1:12" x14ac:dyDescent="0.25">
      <c r="A1382">
        <v>1381</v>
      </c>
      <c r="B1382" t="s">
        <v>22</v>
      </c>
      <c r="C1382" s="4">
        <v>17</v>
      </c>
      <c r="D1382" s="4" t="str">
        <f>VLOOKUP(JOYERIA_JPV[[#This Row],[ID_PRODUCTOS]],PRODUCTOS[#All],2,0)</f>
        <v>Broches de Oro con Piedras Preciosas</v>
      </c>
      <c r="E13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382">
        <v>10009</v>
      </c>
      <c r="G1382" s="1" t="s">
        <v>57</v>
      </c>
      <c r="H1382" s="1" t="str">
        <f>VLOOKUP(JOYERIA_JPV[[#This Row],[ID_VENDEDOR]],FOTO_VENDEDOR[#All],3,0)</f>
        <v>https://dl.dropbox.com/s/0jkab8w6ie0h91z/A42.png</v>
      </c>
      <c r="I1382">
        <v>45</v>
      </c>
      <c r="J1382">
        <v>216.19</v>
      </c>
      <c r="K1382">
        <v>300</v>
      </c>
      <c r="L1382" s="2">
        <v>45213</v>
      </c>
    </row>
    <row r="1383" spans="1:12" x14ac:dyDescent="0.25">
      <c r="A1383">
        <v>1382</v>
      </c>
      <c r="B1383" t="s">
        <v>23</v>
      </c>
      <c r="C1383" s="4">
        <v>18</v>
      </c>
      <c r="D1383" s="4" t="str">
        <f>VLOOKUP(JOYERIA_JPV[[#This Row],[ID_PRODUCTOS]],PRODUCTOS[#All],2,0)</f>
        <v>Anillos de Moda con Gemas Coloridas</v>
      </c>
      <c r="E13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383">
        <v>10001</v>
      </c>
      <c r="G1383" s="1" t="s">
        <v>41</v>
      </c>
      <c r="H1383" s="1" t="str">
        <f>VLOOKUP(JOYERIA_JPV[[#This Row],[ID_VENDEDOR]],FOTO_VENDEDOR[#All],3,0)</f>
        <v>https://dl.dropbox.com/s/4bz1xriny7ro04g/A40.png</v>
      </c>
      <c r="I1383">
        <v>51</v>
      </c>
      <c r="J1383">
        <v>1063.04</v>
      </c>
      <c r="K1383">
        <v>1500</v>
      </c>
      <c r="L1383" s="2">
        <v>45214</v>
      </c>
    </row>
    <row r="1384" spans="1:12" x14ac:dyDescent="0.25">
      <c r="A1384">
        <v>1383</v>
      </c>
      <c r="B1384" t="s">
        <v>27</v>
      </c>
      <c r="C1384" s="4">
        <v>19</v>
      </c>
      <c r="D1384" s="4" t="str">
        <f>VLOOKUP(JOYERIA_JPV[[#This Row],[ID_PRODUCTOS]],PRODUCTOS[#All],2,0)</f>
        <v>Collares de Perlas Naturales</v>
      </c>
      <c r="E1384" s="11" t="str">
        <f>VLOOKUP(JOYERIA_JPV[[#This Row],[ID_PRODUCTOS]],PRODUCTOS[#All],3,0)</f>
        <v>https://yanesmadrid.com/10619-large_default/collar-bolzano-perlas-plata-dorada.jpg</v>
      </c>
      <c r="F1384">
        <v>10002</v>
      </c>
      <c r="G1384" s="1" t="s">
        <v>43</v>
      </c>
      <c r="H1384" s="1" t="str">
        <f>VLOOKUP(JOYERIA_JPV[[#This Row],[ID_VENDEDOR]],FOTO_VENDEDOR[#All],3,0)</f>
        <v>https://dl.dropbox.com/s/yxe96df3xrzoc4y/A44.png</v>
      </c>
      <c r="I1384">
        <v>70</v>
      </c>
      <c r="J1384">
        <v>757.81</v>
      </c>
      <c r="K1384">
        <v>950</v>
      </c>
      <c r="L1384" s="2">
        <v>45215</v>
      </c>
    </row>
    <row r="1385" spans="1:12" x14ac:dyDescent="0.25">
      <c r="A1385">
        <v>1384</v>
      </c>
      <c r="B1385" t="s">
        <v>24</v>
      </c>
      <c r="C1385" s="4">
        <v>20</v>
      </c>
      <c r="D1385" s="4" t="str">
        <f>VLOOKUP(JOYERIA_JPV[[#This Row],[ID_PRODUCTOS]],PRODUCTOS[#All],2,0)</f>
        <v>Cadenas de Oro con Colgantes Personalizados</v>
      </c>
      <c r="E1385" s="11" t="str">
        <f>VLOOKUP(JOYERIA_JPV[[#This Row],[ID_PRODUCTOS]],PRODUCTOS[#All],3,0)</f>
        <v>https://www.joyeriasanchez.com/50236-large_default/gargantilla-visalia-personalizada-oro-18k.jpg</v>
      </c>
      <c r="F1385">
        <v>10003</v>
      </c>
      <c r="G1385" s="1" t="s">
        <v>45</v>
      </c>
      <c r="H1385" s="1" t="str">
        <f>VLOOKUP(JOYERIA_JPV[[#This Row],[ID_VENDEDOR]],FOTO_VENDEDOR[#All],3,0)</f>
        <v>https://dl.dropboxusercontent.com/s/2lks10yyiurw2b0/A33.png</v>
      </c>
      <c r="I1385">
        <v>75</v>
      </c>
      <c r="J1385">
        <v>211.41</v>
      </c>
      <c r="K1385">
        <v>300</v>
      </c>
      <c r="L1385" s="2">
        <v>45216</v>
      </c>
    </row>
    <row r="1386" spans="1:12" x14ac:dyDescent="0.25">
      <c r="A1386">
        <v>1385</v>
      </c>
      <c r="B1386" t="s">
        <v>5</v>
      </c>
      <c r="C1386" s="4">
        <v>1</v>
      </c>
      <c r="D1386" s="4" t="str">
        <f>VLOOKUP(JOYERIA_JPV[[#This Row],[ID_PRODUCTOS]],PRODUCTOS[#All],2,0)</f>
        <v>ANilloS de ORO 18k</v>
      </c>
      <c r="E1386" s="11" t="str">
        <f>VLOOKUP(JOYERIA_JPV[[#This Row],[ID_PRODUCTOS]],PRODUCTOS[#All],3,0)</f>
        <v>https://i.pinimg.com/originals/99/f6/cc/99f6cc0f226be0aa4d25ea9959e06099.png</v>
      </c>
      <c r="F1386">
        <v>10004</v>
      </c>
      <c r="G1386" s="1" t="s">
        <v>47</v>
      </c>
      <c r="H1386" s="1" t="str">
        <f>VLOOKUP(JOYERIA_JPV[[#This Row],[ID_VENDEDOR]],FOTO_VENDEDOR[#All],3,0)</f>
        <v>https://dl.dropbox.com/s/zgx7g0h0mxubhao/A21.png</v>
      </c>
      <c r="I1386">
        <v>52</v>
      </c>
      <c r="J1386">
        <v>1483.61</v>
      </c>
      <c r="K1386">
        <v>2000</v>
      </c>
      <c r="L1386" s="2">
        <v>45217</v>
      </c>
    </row>
    <row r="1387" spans="1:12" x14ac:dyDescent="0.25">
      <c r="A1387">
        <v>1386</v>
      </c>
      <c r="B1387" t="s">
        <v>16</v>
      </c>
      <c r="C1387" s="4">
        <v>2</v>
      </c>
      <c r="D1387" s="4" t="str">
        <f>VLOOKUP(JOYERIA_JPV[[#This Row],[ID_PRODUCTOS]],PRODUCTOS[#All],2,0)</f>
        <v>aReTes de PLATA 925</v>
      </c>
      <c r="E1387" s="11" t="str">
        <f>VLOOKUP(JOYERIA_JPV[[#This Row],[ID_PRODUCTOS]],PRODUCTOS[#All],3,0)</f>
        <v>https://baroqoficial.com/cdn/shop/products/Aretesdeplata925.png?v=1643904073&amp;width=2048</v>
      </c>
      <c r="F1387">
        <v>10005</v>
      </c>
      <c r="G1387" s="1" t="s">
        <v>49</v>
      </c>
      <c r="H1387" s="1" t="str">
        <f>VLOOKUP(JOYERIA_JPV[[#This Row],[ID_VENDEDOR]],FOTO_VENDEDOR[#All],3,0)</f>
        <v>https://dl.dropboxusercontent.com/s/id0gj57k6z3m73q/A34.png</v>
      </c>
      <c r="I1387">
        <v>70</v>
      </c>
      <c r="J1387">
        <v>1049.51</v>
      </c>
      <c r="K1387">
        <v>1300</v>
      </c>
      <c r="L1387" s="2">
        <v>45218</v>
      </c>
    </row>
    <row r="1388" spans="1:12" x14ac:dyDescent="0.25">
      <c r="A1388">
        <v>1387</v>
      </c>
      <c r="B1388" t="s">
        <v>5</v>
      </c>
      <c r="C1388" s="4">
        <v>3</v>
      </c>
      <c r="D1388" s="4" t="str">
        <f>VLOOKUP(JOYERIA_JPV[[#This Row],[ID_PRODUCTOS]],PRODUCTOS[#All],2,0)</f>
        <v>bRazaleteS de ORO BLANCO 14k</v>
      </c>
      <c r="E13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388">
        <v>10006</v>
      </c>
      <c r="G1388" s="1" t="s">
        <v>51</v>
      </c>
      <c r="H1388" s="1" t="str">
        <f>VLOOKUP(JOYERIA_JPV[[#This Row],[ID_VENDEDOR]],FOTO_VENDEDOR[#All],3,0)</f>
        <v>https://dl.dropbox.com/s/1f9hzgblcmuen4a/A10.png</v>
      </c>
      <c r="I1388">
        <v>89</v>
      </c>
      <c r="J1388">
        <v>966.38</v>
      </c>
      <c r="K1388">
        <v>1200</v>
      </c>
      <c r="L1388" s="2">
        <v>45219</v>
      </c>
    </row>
    <row r="1389" spans="1:12" x14ac:dyDescent="0.25">
      <c r="A1389">
        <v>1388</v>
      </c>
      <c r="B1389" t="s">
        <v>16</v>
      </c>
      <c r="C1389" s="4">
        <v>4</v>
      </c>
      <c r="D1389" s="4" t="str">
        <f>VLOOKUP(JOYERIA_JPV[[#This Row],[ID_PRODUCTOS]],PRODUCTOS[#All],2,0)</f>
        <v>CoLLaRes de ORO AMARILLO 18k con DIAMANTES</v>
      </c>
      <c r="E1389" s="11" t="str">
        <f>VLOOKUP(JOYERIA_JPV[[#This Row],[ID_PRODUCTOS]],PRODUCTOS[#All],3,0)</f>
        <v>https://img.edenly.com/pt/40/precioso-secreto-n8__8047249_1.png</v>
      </c>
      <c r="F1389">
        <v>10007</v>
      </c>
      <c r="G1389" s="1" t="s">
        <v>53</v>
      </c>
      <c r="H1389" s="1" t="str">
        <f>VLOOKUP(JOYERIA_JPV[[#This Row],[ID_VENDEDOR]],FOTO_VENDEDOR[#All],3,0)</f>
        <v>https://dl.dropbox.com/s/jveyj0btov87izo/A38.png</v>
      </c>
      <c r="I1389">
        <v>79</v>
      </c>
      <c r="J1389">
        <v>938.42</v>
      </c>
      <c r="K1389">
        <v>1100</v>
      </c>
      <c r="L1389" s="2">
        <v>45220</v>
      </c>
    </row>
    <row r="1390" spans="1:12" x14ac:dyDescent="0.25">
      <c r="A1390">
        <v>1389</v>
      </c>
      <c r="B1390" t="s">
        <v>11</v>
      </c>
      <c r="C1390" s="4">
        <v>5</v>
      </c>
      <c r="D1390" s="4" t="str">
        <f>VLOOKUP(JOYERIA_JPV[[#This Row],[ID_PRODUCTOS]],PRODUCTOS[#All],2,0)</f>
        <v>pUlseraS de PLATA RODIADA 925</v>
      </c>
      <c r="E13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390">
        <v>10008</v>
      </c>
      <c r="G1390" s="1" t="s">
        <v>73</v>
      </c>
      <c r="H1390" s="1" t="str">
        <f>VLOOKUP(JOYERIA_JPV[[#This Row],[ID_VENDEDOR]],FOTO_VENDEDOR[#All],3,0)</f>
        <v>https://dl.dropbox.com/s/z4geyw1u2psmm47/A16.png</v>
      </c>
      <c r="I1390">
        <v>47</v>
      </c>
      <c r="J1390">
        <v>1053.78</v>
      </c>
      <c r="K1390">
        <v>1500</v>
      </c>
      <c r="L1390" s="2">
        <v>45221</v>
      </c>
    </row>
    <row r="1391" spans="1:12" x14ac:dyDescent="0.25">
      <c r="A1391">
        <v>1390</v>
      </c>
      <c r="B1391" t="s">
        <v>13</v>
      </c>
      <c r="C1391" s="4">
        <v>6</v>
      </c>
      <c r="D1391" s="4" t="str">
        <f>VLOOKUP(JOYERIA_JPV[[#This Row],[ID_PRODUCTOS]],PRODUCTOS[#All],2,0)</f>
        <v>broches de PLATINO con PIEDRAS PRECIO$AS</v>
      </c>
      <c r="E13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391">
        <v>10009</v>
      </c>
      <c r="G1391" s="1" t="s">
        <v>57</v>
      </c>
      <c r="H1391" s="1" t="str">
        <f>VLOOKUP(JOYERIA_JPV[[#This Row],[ID_VENDEDOR]],FOTO_VENDEDOR[#All],3,0)</f>
        <v>https://dl.dropbox.com/s/0jkab8w6ie0h91z/A42.png</v>
      </c>
      <c r="I1391">
        <v>90</v>
      </c>
      <c r="J1391">
        <v>645.70000000000005</v>
      </c>
      <c r="K1391">
        <v>900</v>
      </c>
      <c r="L1391" s="2">
        <v>45222</v>
      </c>
    </row>
    <row r="1392" spans="1:12" x14ac:dyDescent="0.25">
      <c r="A1392">
        <v>1391</v>
      </c>
      <c r="B1392" t="s">
        <v>17</v>
      </c>
      <c r="C1392" s="4">
        <v>7</v>
      </c>
      <c r="D1392" s="4" t="str">
        <f>VLOOKUP(JOYERIA_JPV[[#This Row],[ID_PRODUCTOS]],PRODUCTOS[#All],2,0)</f>
        <v>caDEnas de ORO ROSA 10k</v>
      </c>
      <c r="E1392" s="11" t="str">
        <f>VLOOKUP(JOYERIA_JPV[[#This Row],[ID_PRODUCTOS]],PRODUCTOS[#All],3,0)</f>
        <v>https://russiangold.com/78813-large_default/amarillo-italiano-14k-585-oro-nuevo-figaro-cadena-solida-cc042y.jpg</v>
      </c>
      <c r="F1392">
        <v>10001</v>
      </c>
      <c r="G1392" s="1" t="s">
        <v>41</v>
      </c>
      <c r="H1392" s="1" t="str">
        <f>VLOOKUP(JOYERIA_JPV[[#This Row],[ID_VENDEDOR]],FOTO_VENDEDOR[#All],3,0)</f>
        <v>https://dl.dropbox.com/s/4bz1xriny7ro04g/A40.png</v>
      </c>
      <c r="I1392">
        <v>81</v>
      </c>
      <c r="J1392">
        <v>1063.04</v>
      </c>
      <c r="K1392">
        <v>1500</v>
      </c>
      <c r="L1392" s="2">
        <v>45223</v>
      </c>
    </row>
    <row r="1393" spans="1:12" x14ac:dyDescent="0.25">
      <c r="A1393">
        <v>1392</v>
      </c>
      <c r="B1393" t="s">
        <v>15</v>
      </c>
      <c r="C1393" s="4">
        <v>8</v>
      </c>
      <c r="D1393" s="4" t="str">
        <f>VLOOKUP(JOYERIA_JPV[[#This Row],[ID_PRODUCTOS]],PRODUCTOS[#All],2,0)</f>
        <v>TObilleRas de ORO AMARILLO 14k</v>
      </c>
      <c r="E1393" s="11" t="str">
        <f>VLOOKUP(JOYERIA_JPV[[#This Row],[ID_PRODUCTOS]],PRODUCTOS[#All],3,0)</f>
        <v>https://www.joseluisjoyerias.com/adm/files/FOTOS/PULSERA_ORO_JOSELUIS_718SPU24FK481A19_1.webp</v>
      </c>
      <c r="F1393">
        <v>10002</v>
      </c>
      <c r="G1393" s="1" t="s">
        <v>43</v>
      </c>
      <c r="H1393" s="1" t="str">
        <f>VLOOKUP(JOYERIA_JPV[[#This Row],[ID_VENDEDOR]],FOTO_VENDEDOR[#All],3,0)</f>
        <v>https://dl.dropbox.com/s/yxe96df3xrzoc4y/A44.png</v>
      </c>
      <c r="I1393">
        <v>77</v>
      </c>
      <c r="J1393">
        <v>938.42</v>
      </c>
      <c r="K1393">
        <v>1100</v>
      </c>
      <c r="L1393" s="2">
        <v>45224</v>
      </c>
    </row>
    <row r="1394" spans="1:12" x14ac:dyDescent="0.25">
      <c r="A1394">
        <v>1393</v>
      </c>
      <c r="B1394" t="s">
        <v>9</v>
      </c>
      <c r="C1394" s="4">
        <v>9</v>
      </c>
      <c r="D1394" s="4" t="str">
        <f>VLOOKUP(JOYERIA_JPV[[#This Row],[ID_PRODUCTOS]],PRODUCTOS[#All],2,0)</f>
        <v>CHARms de PLATA 925 CON INICIALES</v>
      </c>
      <c r="E13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394">
        <v>10003</v>
      </c>
      <c r="G1394" s="1" t="s">
        <v>45</v>
      </c>
      <c r="H1394" s="1" t="str">
        <f>VLOOKUP(JOYERIA_JPV[[#This Row],[ID_VENDEDOR]],FOTO_VENDEDOR[#All],3,0)</f>
        <v>https://dl.dropboxusercontent.com/s/2lks10yyiurw2b0/A33.png</v>
      </c>
      <c r="I1394">
        <v>66</v>
      </c>
      <c r="J1394">
        <v>836.75</v>
      </c>
      <c r="K1394">
        <v>1000</v>
      </c>
      <c r="L1394" s="2">
        <v>45225</v>
      </c>
    </row>
    <row r="1395" spans="1:12" x14ac:dyDescent="0.25">
      <c r="A1395">
        <v>1394</v>
      </c>
      <c r="B1395" t="s">
        <v>17</v>
      </c>
      <c r="C1395" s="4">
        <v>10</v>
      </c>
      <c r="D1395" s="4" t="str">
        <f>VLOOKUP(JOYERIA_JPV[[#This Row],[ID_PRODUCTOS]],PRODUCTOS[#All],2,0)</f>
        <v>meDalLoneS de ORO 18k CON FOTO</v>
      </c>
      <c r="E1395" s="11" t="str">
        <f>VLOOKUP(JOYERIA_JPV[[#This Row],[ID_PRODUCTOS]],PRODUCTOS[#All],3,0)</f>
        <v>https://russiangold.com/111274-product_zoom/colgante-de-oro-rosa-rojo-14k-585-carretera-de-medusa-griega-cpn053r.jpg</v>
      </c>
      <c r="F1395">
        <v>10004</v>
      </c>
      <c r="G1395" s="1" t="s">
        <v>47</v>
      </c>
      <c r="H1395" s="1" t="str">
        <f>VLOOKUP(JOYERIA_JPV[[#This Row],[ID_VENDEDOR]],FOTO_VENDEDOR[#All],3,0)</f>
        <v>https://dl.dropbox.com/s/zgx7g0h0mxubhao/A21.png</v>
      </c>
      <c r="I1395">
        <v>47</v>
      </c>
      <c r="J1395">
        <v>966.38</v>
      </c>
      <c r="K1395">
        <v>1200</v>
      </c>
      <c r="L1395" s="2">
        <v>45226</v>
      </c>
    </row>
    <row r="1396" spans="1:12" x14ac:dyDescent="0.25">
      <c r="A1396">
        <v>1395</v>
      </c>
      <c r="B1396" t="s">
        <v>25</v>
      </c>
      <c r="C1396" s="4">
        <v>11</v>
      </c>
      <c r="D1396" s="4" t="str">
        <f>VLOOKUP(JOYERIA_JPV[[#This Row],[ID_PRODUCTOS]],PRODUCTOS[#All],2,0)</f>
        <v>Relojes de Oro Amarillo 18k</v>
      </c>
      <c r="E1396" s="11" t="str">
        <f>VLOOKUP(JOYERIA_JPV[[#This Row],[ID_PRODUCTOS]],PRODUCTOS[#All],3,0)</f>
        <v>https://zlotychlopak.pl/104676-large_default/amarillo-14k-585-oro-reloj-de-pulsera-para-senora-geneve-lw078ydglbw008y.jpg</v>
      </c>
      <c r="F1396">
        <v>10005</v>
      </c>
      <c r="G1396" s="1" t="s">
        <v>49</v>
      </c>
      <c r="H1396" s="1" t="str">
        <f>VLOOKUP(JOYERIA_JPV[[#This Row],[ID_VENDEDOR]],FOTO_VENDEDOR[#All],3,0)</f>
        <v>https://dl.dropboxusercontent.com/s/id0gj57k6z3m73q/A34.png</v>
      </c>
      <c r="I1396">
        <v>47</v>
      </c>
      <c r="J1396">
        <v>638.27</v>
      </c>
      <c r="K1396">
        <v>800</v>
      </c>
      <c r="L1396" s="2">
        <v>45227</v>
      </c>
    </row>
    <row r="1397" spans="1:12" x14ac:dyDescent="0.25">
      <c r="A1397">
        <v>1396</v>
      </c>
      <c r="B1397" t="s">
        <v>19</v>
      </c>
      <c r="C1397" s="4">
        <v>12</v>
      </c>
      <c r="D1397" s="4" t="str">
        <f>VLOOKUP(JOYERIA_JPV[[#This Row],[ID_PRODUCTOS]],PRODUCTOS[#All],2,0)</f>
        <v>Cufflinks de Plata 925</v>
      </c>
      <c r="E1397" s="11" t="str">
        <f>VLOOKUP(JOYERIA_JPV[[#This Row],[ID_PRODUCTOS]],PRODUCTOS[#All],3,0)</f>
        <v>https://www.mesaregalos.mx/wp-content/uploads/2021/08/Cufflinks_20Pliage_20_20Sterling_20silver_06753810000001_STQP.png</v>
      </c>
      <c r="F1397">
        <v>10006</v>
      </c>
      <c r="G1397" s="1" t="s">
        <v>51</v>
      </c>
      <c r="H1397" s="1" t="str">
        <f>VLOOKUP(JOYERIA_JPV[[#This Row],[ID_VENDEDOR]],FOTO_VENDEDOR[#All],3,0)</f>
        <v>https://dl.dropbox.com/s/1f9hzgblcmuen4a/A10.png</v>
      </c>
      <c r="I1397">
        <v>51</v>
      </c>
      <c r="J1397">
        <v>1265.2</v>
      </c>
      <c r="K1397">
        <v>1800</v>
      </c>
      <c r="L1397" s="2">
        <v>45228</v>
      </c>
    </row>
    <row r="1398" spans="1:12" x14ac:dyDescent="0.25">
      <c r="A1398">
        <v>1397</v>
      </c>
      <c r="B1398" t="s">
        <v>5</v>
      </c>
      <c r="C1398" s="4">
        <v>13</v>
      </c>
      <c r="D1398" s="4" t="str">
        <f>VLOOKUP(JOYERIA_JPV[[#This Row],[ID_PRODUCTOS]],PRODUCTOS[#All],2,0)</f>
        <v>Pendientes de Diamantes en Oro Blanco 14k</v>
      </c>
      <c r="E1398" s="11" t="str">
        <f>VLOOKUP(JOYERIA_JPV[[#This Row],[ID_PRODUCTOS]],PRODUCTOS[#All],3,0)</f>
        <v>https://i.pinimg.com/originals/ef/2f/1e/ef2f1e78cb0658f1626038cefbdca0f7.png</v>
      </c>
      <c r="F1398">
        <v>10007</v>
      </c>
      <c r="G1398" s="1" t="s">
        <v>53</v>
      </c>
      <c r="H1398" s="1" t="str">
        <f>VLOOKUP(JOYERIA_JPV[[#This Row],[ID_VENDEDOR]],FOTO_VENDEDOR[#All],3,0)</f>
        <v>https://dl.dropbox.com/s/jveyj0btov87izo/A38.png</v>
      </c>
      <c r="I1398">
        <v>79</v>
      </c>
      <c r="J1398">
        <v>352.49</v>
      </c>
      <c r="K1398">
        <v>500</v>
      </c>
      <c r="L1398" s="2">
        <v>45229</v>
      </c>
    </row>
    <row r="1399" spans="1:12" x14ac:dyDescent="0.25">
      <c r="A1399">
        <v>1398</v>
      </c>
      <c r="B1399" t="s">
        <v>19</v>
      </c>
      <c r="C1399" s="4">
        <v>14</v>
      </c>
      <c r="D1399" s="4" t="str">
        <f>VLOOKUP(JOYERIA_JPV[[#This Row],[ID_PRODUCTOS]],PRODUCTOS[#All],2,0)</f>
        <v>Anillos de Compromiso con Diamante</v>
      </c>
      <c r="E1399" s="11" t="str">
        <f>VLOOKUP(JOYERIA_JPV[[#This Row],[ID_PRODUCTOS]],PRODUCTOS[#All],3,0)</f>
        <v>https://www.elrubi.es/wp-content/uploads/2019/03/Anillo-de-compromiso-con-piedra-diamante-1.png</v>
      </c>
      <c r="F1399">
        <v>10008</v>
      </c>
      <c r="G1399" s="1" t="s">
        <v>73</v>
      </c>
      <c r="H1399" s="1" t="str">
        <f>VLOOKUP(JOYERIA_JPV[[#This Row],[ID_VENDEDOR]],FOTO_VENDEDOR[#All],3,0)</f>
        <v>https://dl.dropbox.com/s/z4geyw1u2psmm47/A16.png</v>
      </c>
      <c r="I1399">
        <v>65</v>
      </c>
      <c r="J1399">
        <v>938.42</v>
      </c>
      <c r="K1399">
        <v>1100</v>
      </c>
      <c r="L1399" s="2">
        <v>45230</v>
      </c>
    </row>
    <row r="1400" spans="1:12" x14ac:dyDescent="0.25">
      <c r="A1400">
        <v>1399</v>
      </c>
      <c r="B1400" t="s">
        <v>25</v>
      </c>
      <c r="C1400" s="4">
        <v>15</v>
      </c>
      <c r="D1400" s="4" t="str">
        <f>VLOOKUP(JOYERIA_JPV[[#This Row],[ID_PRODUCTOS]],PRODUCTOS[#All],2,0)</f>
        <v>Brazaletes de Cuero con Detalles en Plata</v>
      </c>
      <c r="E1400" s="11" t="str">
        <f>VLOOKUP(JOYERIA_JPV[[#This Row],[ID_PRODUCTOS]],PRODUCTOS[#All],3,0)</f>
        <v>https://global.zancangioielli.com/11031-large_default/pulsera-zancan-de-plata-y-piel-con-pluma.jpg</v>
      </c>
      <c r="F1400">
        <v>10009</v>
      </c>
      <c r="G1400" s="1" t="s">
        <v>57</v>
      </c>
      <c r="H1400" s="1" t="str">
        <f>VLOOKUP(JOYERIA_JPV[[#This Row],[ID_VENDEDOR]],FOTO_VENDEDOR[#All],3,0)</f>
        <v>https://dl.dropbox.com/s/0jkab8w6ie0h91z/A42.png</v>
      </c>
      <c r="I1400">
        <v>57</v>
      </c>
      <c r="J1400">
        <v>572.95000000000005</v>
      </c>
      <c r="K1400">
        <v>800</v>
      </c>
      <c r="L1400" s="2">
        <v>45231</v>
      </c>
    </row>
    <row r="1401" spans="1:12" x14ac:dyDescent="0.25">
      <c r="A1401">
        <v>1400</v>
      </c>
      <c r="B1401" t="s">
        <v>20</v>
      </c>
      <c r="C1401" s="4">
        <v>16</v>
      </c>
      <c r="D1401" s="4" t="str">
        <f>VLOOKUP(JOYERIA_JPV[[#This Row],[ID_PRODUCTOS]],PRODUCTOS[#All],2,0)</f>
        <v>Relojes de Plata con Correa de Cuero</v>
      </c>
      <c r="E1401" s="11" t="str">
        <f>VLOOKUP(JOYERIA_JPV[[#This Row],[ID_PRODUCTOS]],PRODUCTOS[#All],3,0)</f>
        <v>https://festina.cl/22062-large_default/timeless-chronograph-f16760-7-con-esfera-azul.jpg</v>
      </c>
      <c r="F1401">
        <v>10001</v>
      </c>
      <c r="G1401" s="1" t="s">
        <v>41</v>
      </c>
      <c r="H1401" s="1" t="str">
        <f>VLOOKUP(JOYERIA_JPV[[#This Row],[ID_VENDEDOR]],FOTO_VENDEDOR[#All],3,0)</f>
        <v>https://dl.dropbox.com/s/4bz1xriny7ro04g/A40.png</v>
      </c>
      <c r="I1401">
        <v>72</v>
      </c>
      <c r="J1401">
        <v>1667.47</v>
      </c>
      <c r="K1401">
        <v>2200</v>
      </c>
      <c r="L1401" s="2">
        <v>45232</v>
      </c>
    </row>
    <row r="1402" spans="1:12" x14ac:dyDescent="0.25">
      <c r="A1402">
        <v>1401</v>
      </c>
      <c r="B1402" t="s">
        <v>7</v>
      </c>
      <c r="C1402" s="4">
        <v>17</v>
      </c>
      <c r="D1402" s="4" t="str">
        <f>VLOOKUP(JOYERIA_JPV[[#This Row],[ID_PRODUCTOS]],PRODUCTOS[#All],2,0)</f>
        <v>Broches de Oro con Piedras Preciosas</v>
      </c>
      <c r="E14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402">
        <v>10002</v>
      </c>
      <c r="G1402" s="1" t="s">
        <v>43</v>
      </c>
      <c r="H1402" s="1" t="str">
        <f>VLOOKUP(JOYERIA_JPV[[#This Row],[ID_VENDEDOR]],FOTO_VENDEDOR[#All],3,0)</f>
        <v>https://dl.dropbox.com/s/yxe96df3xrzoc4y/A44.png</v>
      </c>
      <c r="I1402">
        <v>62</v>
      </c>
      <c r="J1402">
        <v>216.19</v>
      </c>
      <c r="K1402">
        <v>300</v>
      </c>
      <c r="L1402" s="2">
        <v>45233</v>
      </c>
    </row>
    <row r="1403" spans="1:12" x14ac:dyDescent="0.25">
      <c r="A1403">
        <v>1402</v>
      </c>
      <c r="B1403" t="s">
        <v>26</v>
      </c>
      <c r="C1403" s="4">
        <v>18</v>
      </c>
      <c r="D1403" s="4" t="str">
        <f>VLOOKUP(JOYERIA_JPV[[#This Row],[ID_PRODUCTOS]],PRODUCTOS[#All],2,0)</f>
        <v>Anillos de Moda con Gemas Coloridas</v>
      </c>
      <c r="E14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403">
        <v>10003</v>
      </c>
      <c r="G1403" s="1" t="s">
        <v>45</v>
      </c>
      <c r="H1403" s="1" t="str">
        <f>VLOOKUP(JOYERIA_JPV[[#This Row],[ID_VENDEDOR]],FOTO_VENDEDOR[#All],3,0)</f>
        <v>https://dl.dropboxusercontent.com/s/2lks10yyiurw2b0/A33.png</v>
      </c>
      <c r="I1403">
        <v>76</v>
      </c>
      <c r="J1403">
        <v>1063.04</v>
      </c>
      <c r="K1403">
        <v>1500</v>
      </c>
      <c r="L1403" s="2">
        <v>45234</v>
      </c>
    </row>
    <row r="1404" spans="1:12" x14ac:dyDescent="0.25">
      <c r="A1404">
        <v>1403</v>
      </c>
      <c r="B1404" t="s">
        <v>10</v>
      </c>
      <c r="C1404" s="4">
        <v>19</v>
      </c>
      <c r="D1404" s="4" t="str">
        <f>VLOOKUP(JOYERIA_JPV[[#This Row],[ID_PRODUCTOS]],PRODUCTOS[#All],2,0)</f>
        <v>Collares de Perlas Naturales</v>
      </c>
      <c r="E1404" s="11" t="str">
        <f>VLOOKUP(JOYERIA_JPV[[#This Row],[ID_PRODUCTOS]],PRODUCTOS[#All],3,0)</f>
        <v>https://yanesmadrid.com/10619-large_default/collar-bolzano-perlas-plata-dorada.jpg</v>
      </c>
      <c r="F1404">
        <v>10004</v>
      </c>
      <c r="G1404" s="1" t="s">
        <v>47</v>
      </c>
      <c r="H1404" s="1" t="str">
        <f>VLOOKUP(JOYERIA_JPV[[#This Row],[ID_VENDEDOR]],FOTO_VENDEDOR[#All],3,0)</f>
        <v>https://dl.dropbox.com/s/zgx7g0h0mxubhao/A21.png</v>
      </c>
      <c r="I1404">
        <v>65</v>
      </c>
      <c r="J1404">
        <v>757.81</v>
      </c>
      <c r="K1404">
        <v>950</v>
      </c>
      <c r="L1404" s="2">
        <v>45235</v>
      </c>
    </row>
    <row r="1405" spans="1:12" x14ac:dyDescent="0.25">
      <c r="A1405">
        <v>1404</v>
      </c>
      <c r="B1405" t="s">
        <v>5</v>
      </c>
      <c r="C1405" s="4">
        <v>20</v>
      </c>
      <c r="D1405" s="4" t="str">
        <f>VLOOKUP(JOYERIA_JPV[[#This Row],[ID_PRODUCTOS]],PRODUCTOS[#All],2,0)</f>
        <v>Cadenas de Oro con Colgantes Personalizados</v>
      </c>
      <c r="E1405" s="11" t="str">
        <f>VLOOKUP(JOYERIA_JPV[[#This Row],[ID_PRODUCTOS]],PRODUCTOS[#All],3,0)</f>
        <v>https://www.joyeriasanchez.com/50236-large_default/gargantilla-visalia-personalizada-oro-18k.jpg</v>
      </c>
      <c r="F1405">
        <v>10005</v>
      </c>
      <c r="G1405" s="1" t="s">
        <v>49</v>
      </c>
      <c r="H1405" s="1" t="str">
        <f>VLOOKUP(JOYERIA_JPV[[#This Row],[ID_VENDEDOR]],FOTO_VENDEDOR[#All],3,0)</f>
        <v>https://dl.dropboxusercontent.com/s/id0gj57k6z3m73q/A34.png</v>
      </c>
      <c r="I1405">
        <v>78</v>
      </c>
      <c r="J1405">
        <v>211.41</v>
      </c>
      <c r="K1405">
        <v>300</v>
      </c>
      <c r="L1405" s="2">
        <v>45236</v>
      </c>
    </row>
    <row r="1406" spans="1:12" x14ac:dyDescent="0.25">
      <c r="A1406">
        <v>1405</v>
      </c>
      <c r="B1406" t="s">
        <v>21</v>
      </c>
      <c r="C1406" s="4">
        <v>1</v>
      </c>
      <c r="D1406" s="4" t="str">
        <f>VLOOKUP(JOYERIA_JPV[[#This Row],[ID_PRODUCTOS]],PRODUCTOS[#All],2,0)</f>
        <v>ANilloS de ORO 18k</v>
      </c>
      <c r="E1406" s="11" t="str">
        <f>VLOOKUP(JOYERIA_JPV[[#This Row],[ID_PRODUCTOS]],PRODUCTOS[#All],3,0)</f>
        <v>https://i.pinimg.com/originals/99/f6/cc/99f6cc0f226be0aa4d25ea9959e06099.png</v>
      </c>
      <c r="F1406">
        <v>10006</v>
      </c>
      <c r="G1406" s="1" t="s">
        <v>51</v>
      </c>
      <c r="H1406" s="1" t="str">
        <f>VLOOKUP(JOYERIA_JPV[[#This Row],[ID_VENDEDOR]],FOTO_VENDEDOR[#All],3,0)</f>
        <v>https://dl.dropbox.com/s/1f9hzgblcmuen4a/A10.png</v>
      </c>
      <c r="I1406">
        <v>71</v>
      </c>
      <c r="J1406">
        <v>1483.61</v>
      </c>
      <c r="K1406">
        <v>2000</v>
      </c>
      <c r="L1406" s="2">
        <v>45237</v>
      </c>
    </row>
    <row r="1407" spans="1:12" x14ac:dyDescent="0.25">
      <c r="A1407">
        <v>1406</v>
      </c>
      <c r="B1407" t="s">
        <v>8</v>
      </c>
      <c r="C1407" s="4">
        <v>2</v>
      </c>
      <c r="D1407" s="4" t="str">
        <f>VLOOKUP(JOYERIA_JPV[[#This Row],[ID_PRODUCTOS]],PRODUCTOS[#All],2,0)</f>
        <v>aReTes de PLATA 925</v>
      </c>
      <c r="E1407" s="11" t="str">
        <f>VLOOKUP(JOYERIA_JPV[[#This Row],[ID_PRODUCTOS]],PRODUCTOS[#All],3,0)</f>
        <v>https://baroqoficial.com/cdn/shop/products/Aretesdeplata925.png?v=1643904073&amp;width=2048</v>
      </c>
      <c r="F1407">
        <v>10007</v>
      </c>
      <c r="G1407" s="1" t="s">
        <v>53</v>
      </c>
      <c r="H1407" s="1" t="str">
        <f>VLOOKUP(JOYERIA_JPV[[#This Row],[ID_VENDEDOR]],FOTO_VENDEDOR[#All],3,0)</f>
        <v>https://dl.dropbox.com/s/jveyj0btov87izo/A38.png</v>
      </c>
      <c r="I1407">
        <v>55</v>
      </c>
      <c r="J1407">
        <v>1049.51</v>
      </c>
      <c r="K1407">
        <v>1300</v>
      </c>
      <c r="L1407" s="2">
        <v>45238</v>
      </c>
    </row>
    <row r="1408" spans="1:12" x14ac:dyDescent="0.25">
      <c r="A1408">
        <v>1407</v>
      </c>
      <c r="B1408" t="s">
        <v>14</v>
      </c>
      <c r="C1408" s="4">
        <v>3</v>
      </c>
      <c r="D1408" s="4" t="str">
        <f>VLOOKUP(JOYERIA_JPV[[#This Row],[ID_PRODUCTOS]],PRODUCTOS[#All],2,0)</f>
        <v>bRazaleteS de ORO BLANCO 14k</v>
      </c>
      <c r="E14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408">
        <v>10008</v>
      </c>
      <c r="G1408" s="1" t="s">
        <v>73</v>
      </c>
      <c r="H1408" s="1" t="str">
        <f>VLOOKUP(JOYERIA_JPV[[#This Row],[ID_VENDEDOR]],FOTO_VENDEDOR[#All],3,0)</f>
        <v>https://dl.dropbox.com/s/z4geyw1u2psmm47/A16.png</v>
      </c>
      <c r="I1408">
        <v>57</v>
      </c>
      <c r="J1408">
        <v>966.38</v>
      </c>
      <c r="K1408">
        <v>1200</v>
      </c>
      <c r="L1408" s="2">
        <v>45239</v>
      </c>
    </row>
    <row r="1409" spans="1:12" x14ac:dyDescent="0.25">
      <c r="A1409">
        <v>1408</v>
      </c>
      <c r="B1409" t="s">
        <v>29</v>
      </c>
      <c r="C1409" s="4">
        <v>4</v>
      </c>
      <c r="D1409" s="4" t="str">
        <f>VLOOKUP(JOYERIA_JPV[[#This Row],[ID_PRODUCTOS]],PRODUCTOS[#All],2,0)</f>
        <v>CoLLaRes de ORO AMARILLO 18k con DIAMANTES</v>
      </c>
      <c r="E1409" s="11" t="str">
        <f>VLOOKUP(JOYERIA_JPV[[#This Row],[ID_PRODUCTOS]],PRODUCTOS[#All],3,0)</f>
        <v>https://img.edenly.com/pt/40/precioso-secreto-n8__8047249_1.png</v>
      </c>
      <c r="F1409">
        <v>10009</v>
      </c>
      <c r="G1409" s="1" t="s">
        <v>57</v>
      </c>
      <c r="H1409" s="1" t="str">
        <f>VLOOKUP(JOYERIA_JPV[[#This Row],[ID_VENDEDOR]],FOTO_VENDEDOR[#All],3,0)</f>
        <v>https://dl.dropbox.com/s/0jkab8w6ie0h91z/A42.png</v>
      </c>
      <c r="I1409">
        <v>66</v>
      </c>
      <c r="J1409">
        <v>938.42</v>
      </c>
      <c r="K1409">
        <v>1100</v>
      </c>
      <c r="L1409" s="2">
        <v>45240</v>
      </c>
    </row>
    <row r="1410" spans="1:12" x14ac:dyDescent="0.25">
      <c r="A1410">
        <v>1409</v>
      </c>
      <c r="B1410" t="s">
        <v>6</v>
      </c>
      <c r="C1410" s="4">
        <v>5</v>
      </c>
      <c r="D1410" s="4" t="str">
        <f>VLOOKUP(JOYERIA_JPV[[#This Row],[ID_PRODUCTOS]],PRODUCTOS[#All],2,0)</f>
        <v>pUlseraS de PLATA RODIADA 925</v>
      </c>
      <c r="E14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410">
        <v>10001</v>
      </c>
      <c r="G1410" s="1" t="s">
        <v>41</v>
      </c>
      <c r="H1410" s="1" t="str">
        <f>VLOOKUP(JOYERIA_JPV[[#This Row],[ID_VENDEDOR]],FOTO_VENDEDOR[#All],3,0)</f>
        <v>https://dl.dropbox.com/s/4bz1xriny7ro04g/A40.png</v>
      </c>
      <c r="I1410">
        <v>100</v>
      </c>
      <c r="J1410">
        <v>1053.78</v>
      </c>
      <c r="K1410">
        <v>1500</v>
      </c>
      <c r="L1410" s="2">
        <v>45241</v>
      </c>
    </row>
    <row r="1411" spans="1:12" x14ac:dyDescent="0.25">
      <c r="A1411">
        <v>1410</v>
      </c>
      <c r="B1411" t="s">
        <v>20</v>
      </c>
      <c r="C1411" s="4">
        <v>6</v>
      </c>
      <c r="D1411" s="4" t="str">
        <f>VLOOKUP(JOYERIA_JPV[[#This Row],[ID_PRODUCTOS]],PRODUCTOS[#All],2,0)</f>
        <v>broches de PLATINO con PIEDRAS PRECIO$AS</v>
      </c>
      <c r="E14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411">
        <v>10002</v>
      </c>
      <c r="G1411" s="1" t="s">
        <v>43</v>
      </c>
      <c r="H1411" s="1" t="str">
        <f>VLOOKUP(JOYERIA_JPV[[#This Row],[ID_VENDEDOR]],FOTO_VENDEDOR[#All],3,0)</f>
        <v>https://dl.dropbox.com/s/yxe96df3xrzoc4y/A44.png</v>
      </c>
      <c r="I1411">
        <v>72</v>
      </c>
      <c r="J1411">
        <v>645.70000000000005</v>
      </c>
      <c r="K1411">
        <v>900</v>
      </c>
      <c r="L1411" s="2">
        <v>45242</v>
      </c>
    </row>
    <row r="1412" spans="1:12" x14ac:dyDescent="0.25">
      <c r="A1412">
        <v>1411</v>
      </c>
      <c r="B1412" t="s">
        <v>13</v>
      </c>
      <c r="C1412" s="4">
        <v>7</v>
      </c>
      <c r="D1412" s="4" t="str">
        <f>VLOOKUP(JOYERIA_JPV[[#This Row],[ID_PRODUCTOS]],PRODUCTOS[#All],2,0)</f>
        <v>caDEnas de ORO ROSA 10k</v>
      </c>
      <c r="E1412" s="11" t="str">
        <f>VLOOKUP(JOYERIA_JPV[[#This Row],[ID_PRODUCTOS]],PRODUCTOS[#All],3,0)</f>
        <v>https://russiangold.com/78813-large_default/amarillo-italiano-14k-585-oro-nuevo-figaro-cadena-solida-cc042y.jpg</v>
      </c>
      <c r="F1412">
        <v>10003</v>
      </c>
      <c r="G1412" s="1" t="s">
        <v>45</v>
      </c>
      <c r="H1412" s="1" t="str">
        <f>VLOOKUP(JOYERIA_JPV[[#This Row],[ID_VENDEDOR]],FOTO_VENDEDOR[#All],3,0)</f>
        <v>https://dl.dropboxusercontent.com/s/2lks10yyiurw2b0/A33.png</v>
      </c>
      <c r="I1412">
        <v>93</v>
      </c>
      <c r="J1412">
        <v>1063.04</v>
      </c>
      <c r="K1412">
        <v>1500</v>
      </c>
      <c r="L1412" s="2">
        <v>45243</v>
      </c>
    </row>
    <row r="1413" spans="1:12" x14ac:dyDescent="0.25">
      <c r="A1413">
        <v>1412</v>
      </c>
      <c r="B1413" t="s">
        <v>9</v>
      </c>
      <c r="C1413" s="4">
        <v>8</v>
      </c>
      <c r="D1413" s="4" t="str">
        <f>VLOOKUP(JOYERIA_JPV[[#This Row],[ID_PRODUCTOS]],PRODUCTOS[#All],2,0)</f>
        <v>TObilleRas de ORO AMARILLO 14k</v>
      </c>
      <c r="E1413" s="11" t="str">
        <f>VLOOKUP(JOYERIA_JPV[[#This Row],[ID_PRODUCTOS]],PRODUCTOS[#All],3,0)</f>
        <v>https://www.joseluisjoyerias.com/adm/files/FOTOS/PULSERA_ORO_JOSELUIS_718SPU24FK481A19_1.webp</v>
      </c>
      <c r="F1413">
        <v>10004</v>
      </c>
      <c r="G1413" s="1" t="s">
        <v>47</v>
      </c>
      <c r="H1413" s="1" t="str">
        <f>VLOOKUP(JOYERIA_JPV[[#This Row],[ID_VENDEDOR]],FOTO_VENDEDOR[#All],3,0)</f>
        <v>https://dl.dropbox.com/s/zgx7g0h0mxubhao/A21.png</v>
      </c>
      <c r="I1413">
        <v>50</v>
      </c>
      <c r="J1413">
        <v>938.42</v>
      </c>
      <c r="K1413">
        <v>1100</v>
      </c>
      <c r="L1413" s="2">
        <v>45244</v>
      </c>
    </row>
    <row r="1414" spans="1:12" x14ac:dyDescent="0.25">
      <c r="A1414">
        <v>1413</v>
      </c>
      <c r="B1414" t="s">
        <v>5</v>
      </c>
      <c r="C1414" s="4">
        <v>9</v>
      </c>
      <c r="D1414" s="4" t="str">
        <f>VLOOKUP(JOYERIA_JPV[[#This Row],[ID_PRODUCTOS]],PRODUCTOS[#All],2,0)</f>
        <v>CHARms de PLATA 925 CON INICIALES</v>
      </c>
      <c r="E14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414">
        <v>10005</v>
      </c>
      <c r="G1414" s="1" t="s">
        <v>49</v>
      </c>
      <c r="H1414" s="1" t="str">
        <f>VLOOKUP(JOYERIA_JPV[[#This Row],[ID_VENDEDOR]],FOTO_VENDEDOR[#All],3,0)</f>
        <v>https://dl.dropboxusercontent.com/s/id0gj57k6z3m73q/A34.png</v>
      </c>
      <c r="I1414">
        <v>97</v>
      </c>
      <c r="J1414">
        <v>836.75</v>
      </c>
      <c r="K1414">
        <v>1000</v>
      </c>
      <c r="L1414" s="2">
        <v>45245</v>
      </c>
    </row>
    <row r="1415" spans="1:12" x14ac:dyDescent="0.25">
      <c r="A1415">
        <v>1414</v>
      </c>
      <c r="B1415" t="s">
        <v>19</v>
      </c>
      <c r="C1415" s="4">
        <v>10</v>
      </c>
      <c r="D1415" s="4" t="str">
        <f>VLOOKUP(JOYERIA_JPV[[#This Row],[ID_PRODUCTOS]],PRODUCTOS[#All],2,0)</f>
        <v>meDalLoneS de ORO 18k CON FOTO</v>
      </c>
      <c r="E1415" s="11" t="str">
        <f>VLOOKUP(JOYERIA_JPV[[#This Row],[ID_PRODUCTOS]],PRODUCTOS[#All],3,0)</f>
        <v>https://russiangold.com/111274-product_zoom/colgante-de-oro-rosa-rojo-14k-585-carretera-de-medusa-griega-cpn053r.jpg</v>
      </c>
      <c r="F1415">
        <v>10006</v>
      </c>
      <c r="G1415" s="1" t="s">
        <v>51</v>
      </c>
      <c r="H1415" s="1" t="str">
        <f>VLOOKUP(JOYERIA_JPV[[#This Row],[ID_VENDEDOR]],FOTO_VENDEDOR[#All],3,0)</f>
        <v>https://dl.dropbox.com/s/1f9hzgblcmuen4a/A10.png</v>
      </c>
      <c r="I1415">
        <v>88</v>
      </c>
      <c r="J1415">
        <v>966.38</v>
      </c>
      <c r="K1415">
        <v>1200</v>
      </c>
      <c r="L1415" s="2">
        <v>45246</v>
      </c>
    </row>
    <row r="1416" spans="1:12" x14ac:dyDescent="0.25">
      <c r="A1416">
        <v>1415</v>
      </c>
      <c r="B1416" t="s">
        <v>28</v>
      </c>
      <c r="C1416" s="4">
        <v>11</v>
      </c>
      <c r="D1416" s="4" t="str">
        <f>VLOOKUP(JOYERIA_JPV[[#This Row],[ID_PRODUCTOS]],PRODUCTOS[#All],2,0)</f>
        <v>Relojes de Oro Amarillo 18k</v>
      </c>
      <c r="E1416" s="11" t="str">
        <f>VLOOKUP(JOYERIA_JPV[[#This Row],[ID_PRODUCTOS]],PRODUCTOS[#All],3,0)</f>
        <v>https://zlotychlopak.pl/104676-large_default/amarillo-14k-585-oro-reloj-de-pulsera-para-senora-geneve-lw078ydglbw008y.jpg</v>
      </c>
      <c r="F1416">
        <v>10007</v>
      </c>
      <c r="G1416" s="1" t="s">
        <v>53</v>
      </c>
      <c r="H1416" s="1" t="str">
        <f>VLOOKUP(JOYERIA_JPV[[#This Row],[ID_VENDEDOR]],FOTO_VENDEDOR[#All],3,0)</f>
        <v>https://dl.dropbox.com/s/jveyj0btov87izo/A38.png</v>
      </c>
      <c r="I1416">
        <v>48</v>
      </c>
      <c r="J1416">
        <v>638.27</v>
      </c>
      <c r="K1416">
        <v>800</v>
      </c>
      <c r="L1416" s="2">
        <v>45247</v>
      </c>
    </row>
    <row r="1417" spans="1:12" x14ac:dyDescent="0.25">
      <c r="A1417">
        <v>1416</v>
      </c>
      <c r="B1417" t="s">
        <v>6</v>
      </c>
      <c r="C1417" s="4">
        <v>12</v>
      </c>
      <c r="D1417" s="4" t="str">
        <f>VLOOKUP(JOYERIA_JPV[[#This Row],[ID_PRODUCTOS]],PRODUCTOS[#All],2,0)</f>
        <v>Cufflinks de Plata 925</v>
      </c>
      <c r="E1417" s="11" t="str">
        <f>VLOOKUP(JOYERIA_JPV[[#This Row],[ID_PRODUCTOS]],PRODUCTOS[#All],3,0)</f>
        <v>https://www.mesaregalos.mx/wp-content/uploads/2021/08/Cufflinks_20Pliage_20_20Sterling_20silver_06753810000001_STQP.png</v>
      </c>
      <c r="F1417">
        <v>10008</v>
      </c>
      <c r="G1417" s="1" t="s">
        <v>73</v>
      </c>
      <c r="H1417" s="1" t="str">
        <f>VLOOKUP(JOYERIA_JPV[[#This Row],[ID_VENDEDOR]],FOTO_VENDEDOR[#All],3,0)</f>
        <v>https://dl.dropbox.com/s/z4geyw1u2psmm47/A16.png</v>
      </c>
      <c r="I1417">
        <v>64</v>
      </c>
      <c r="J1417">
        <v>1265.2</v>
      </c>
      <c r="K1417">
        <v>1800</v>
      </c>
      <c r="L1417" s="2">
        <v>45248</v>
      </c>
    </row>
    <row r="1418" spans="1:12" x14ac:dyDescent="0.25">
      <c r="A1418">
        <v>1417</v>
      </c>
      <c r="B1418" t="s">
        <v>8</v>
      </c>
      <c r="C1418" s="4">
        <v>13</v>
      </c>
      <c r="D1418" s="4" t="str">
        <f>VLOOKUP(JOYERIA_JPV[[#This Row],[ID_PRODUCTOS]],PRODUCTOS[#All],2,0)</f>
        <v>Pendientes de Diamantes en Oro Blanco 14k</v>
      </c>
      <c r="E1418" s="11" t="str">
        <f>VLOOKUP(JOYERIA_JPV[[#This Row],[ID_PRODUCTOS]],PRODUCTOS[#All],3,0)</f>
        <v>https://i.pinimg.com/originals/ef/2f/1e/ef2f1e78cb0658f1626038cefbdca0f7.png</v>
      </c>
      <c r="F1418">
        <v>10009</v>
      </c>
      <c r="G1418" s="1" t="s">
        <v>57</v>
      </c>
      <c r="H1418" s="1" t="str">
        <f>VLOOKUP(JOYERIA_JPV[[#This Row],[ID_VENDEDOR]],FOTO_VENDEDOR[#All],3,0)</f>
        <v>https://dl.dropbox.com/s/0jkab8w6ie0h91z/A42.png</v>
      </c>
      <c r="I1418">
        <v>70</v>
      </c>
      <c r="J1418">
        <v>352.49</v>
      </c>
      <c r="K1418">
        <v>500</v>
      </c>
      <c r="L1418" s="2">
        <v>45249</v>
      </c>
    </row>
    <row r="1419" spans="1:12" x14ac:dyDescent="0.25">
      <c r="A1419">
        <v>1418</v>
      </c>
      <c r="B1419" t="s">
        <v>11</v>
      </c>
      <c r="C1419" s="4">
        <v>14</v>
      </c>
      <c r="D1419" s="4" t="str">
        <f>VLOOKUP(JOYERIA_JPV[[#This Row],[ID_PRODUCTOS]],PRODUCTOS[#All],2,0)</f>
        <v>Anillos de Compromiso con Diamante</v>
      </c>
      <c r="E1419" s="11" t="str">
        <f>VLOOKUP(JOYERIA_JPV[[#This Row],[ID_PRODUCTOS]],PRODUCTOS[#All],3,0)</f>
        <v>https://www.elrubi.es/wp-content/uploads/2019/03/Anillo-de-compromiso-con-piedra-diamante-1.png</v>
      </c>
      <c r="F1419">
        <v>10001</v>
      </c>
      <c r="G1419" s="1" t="s">
        <v>41</v>
      </c>
      <c r="H1419" s="1" t="str">
        <f>VLOOKUP(JOYERIA_JPV[[#This Row],[ID_VENDEDOR]],FOTO_VENDEDOR[#All],3,0)</f>
        <v>https://dl.dropbox.com/s/4bz1xriny7ro04g/A40.png</v>
      </c>
      <c r="I1419">
        <v>71</v>
      </c>
      <c r="J1419">
        <v>938.42</v>
      </c>
      <c r="K1419">
        <v>1100</v>
      </c>
      <c r="L1419" s="2">
        <v>45250</v>
      </c>
    </row>
    <row r="1420" spans="1:12" x14ac:dyDescent="0.25">
      <c r="A1420">
        <v>1419</v>
      </c>
      <c r="B1420" t="s">
        <v>9</v>
      </c>
      <c r="C1420" s="4">
        <v>15</v>
      </c>
      <c r="D1420" s="4" t="str">
        <f>VLOOKUP(JOYERIA_JPV[[#This Row],[ID_PRODUCTOS]],PRODUCTOS[#All],2,0)</f>
        <v>Brazaletes de Cuero con Detalles en Plata</v>
      </c>
      <c r="E1420" s="11" t="str">
        <f>VLOOKUP(JOYERIA_JPV[[#This Row],[ID_PRODUCTOS]],PRODUCTOS[#All],3,0)</f>
        <v>https://global.zancangioielli.com/11031-large_default/pulsera-zancan-de-plata-y-piel-con-pluma.jpg</v>
      </c>
      <c r="F1420">
        <v>10002</v>
      </c>
      <c r="G1420" s="1" t="s">
        <v>43</v>
      </c>
      <c r="H1420" s="1" t="str">
        <f>VLOOKUP(JOYERIA_JPV[[#This Row],[ID_VENDEDOR]],FOTO_VENDEDOR[#All],3,0)</f>
        <v>https://dl.dropbox.com/s/yxe96df3xrzoc4y/A44.png</v>
      </c>
      <c r="I1420">
        <v>87</v>
      </c>
      <c r="J1420">
        <v>572.95000000000005</v>
      </c>
      <c r="K1420">
        <v>800</v>
      </c>
      <c r="L1420" s="2">
        <v>45251</v>
      </c>
    </row>
    <row r="1421" spans="1:12" x14ac:dyDescent="0.25">
      <c r="A1421">
        <v>1420</v>
      </c>
      <c r="B1421" t="s">
        <v>10</v>
      </c>
      <c r="C1421" s="4">
        <v>16</v>
      </c>
      <c r="D1421" s="4" t="str">
        <f>VLOOKUP(JOYERIA_JPV[[#This Row],[ID_PRODUCTOS]],PRODUCTOS[#All],2,0)</f>
        <v>Relojes de Plata con Correa de Cuero</v>
      </c>
      <c r="E1421" s="11" t="str">
        <f>VLOOKUP(JOYERIA_JPV[[#This Row],[ID_PRODUCTOS]],PRODUCTOS[#All],3,0)</f>
        <v>https://festina.cl/22062-large_default/timeless-chronograph-f16760-7-con-esfera-azul.jpg</v>
      </c>
      <c r="F1421">
        <v>10003</v>
      </c>
      <c r="G1421" s="1" t="s">
        <v>45</v>
      </c>
      <c r="H1421" s="1" t="str">
        <f>VLOOKUP(JOYERIA_JPV[[#This Row],[ID_VENDEDOR]],FOTO_VENDEDOR[#All],3,0)</f>
        <v>https://dl.dropboxusercontent.com/s/2lks10yyiurw2b0/A33.png</v>
      </c>
      <c r="I1421">
        <v>77</v>
      </c>
      <c r="J1421">
        <v>1667.47</v>
      </c>
      <c r="K1421">
        <v>2200</v>
      </c>
      <c r="L1421" s="2">
        <v>45252</v>
      </c>
    </row>
    <row r="1422" spans="1:12" x14ac:dyDescent="0.25">
      <c r="A1422">
        <v>1421</v>
      </c>
      <c r="B1422" t="s">
        <v>5</v>
      </c>
      <c r="C1422" s="4">
        <v>17</v>
      </c>
      <c r="D1422" s="4" t="str">
        <f>VLOOKUP(JOYERIA_JPV[[#This Row],[ID_PRODUCTOS]],PRODUCTOS[#All],2,0)</f>
        <v>Broches de Oro con Piedras Preciosas</v>
      </c>
      <c r="E14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422">
        <v>10004</v>
      </c>
      <c r="G1422" s="1" t="s">
        <v>47</v>
      </c>
      <c r="H1422" s="1" t="str">
        <f>VLOOKUP(JOYERIA_JPV[[#This Row],[ID_VENDEDOR]],FOTO_VENDEDOR[#All],3,0)</f>
        <v>https://dl.dropbox.com/s/zgx7g0h0mxubhao/A21.png</v>
      </c>
      <c r="I1422">
        <v>70</v>
      </c>
      <c r="J1422">
        <v>216.19</v>
      </c>
      <c r="K1422">
        <v>300</v>
      </c>
      <c r="L1422" s="2">
        <v>45253</v>
      </c>
    </row>
    <row r="1423" spans="1:12" x14ac:dyDescent="0.25">
      <c r="A1423">
        <v>1422</v>
      </c>
      <c r="B1423" t="s">
        <v>19</v>
      </c>
      <c r="C1423" s="4">
        <v>18</v>
      </c>
      <c r="D1423" s="4" t="str">
        <f>VLOOKUP(JOYERIA_JPV[[#This Row],[ID_PRODUCTOS]],PRODUCTOS[#All],2,0)</f>
        <v>Anillos de Moda con Gemas Coloridas</v>
      </c>
      <c r="E14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423">
        <v>10005</v>
      </c>
      <c r="G1423" s="1" t="s">
        <v>49</v>
      </c>
      <c r="H1423" s="1" t="str">
        <f>VLOOKUP(JOYERIA_JPV[[#This Row],[ID_VENDEDOR]],FOTO_VENDEDOR[#All],3,0)</f>
        <v>https://dl.dropboxusercontent.com/s/id0gj57k6z3m73q/A34.png</v>
      </c>
      <c r="I1423">
        <v>89</v>
      </c>
      <c r="J1423">
        <v>1063.04</v>
      </c>
      <c r="K1423">
        <v>1500</v>
      </c>
      <c r="L1423" s="2">
        <v>45254</v>
      </c>
    </row>
    <row r="1424" spans="1:12" x14ac:dyDescent="0.25">
      <c r="A1424">
        <v>1423</v>
      </c>
      <c r="B1424" t="s">
        <v>5</v>
      </c>
      <c r="C1424" s="4">
        <v>19</v>
      </c>
      <c r="D1424" s="4" t="str">
        <f>VLOOKUP(JOYERIA_JPV[[#This Row],[ID_PRODUCTOS]],PRODUCTOS[#All],2,0)</f>
        <v>Collares de Perlas Naturales</v>
      </c>
      <c r="E1424" s="11" t="str">
        <f>VLOOKUP(JOYERIA_JPV[[#This Row],[ID_PRODUCTOS]],PRODUCTOS[#All],3,0)</f>
        <v>https://yanesmadrid.com/10619-large_default/collar-bolzano-perlas-plata-dorada.jpg</v>
      </c>
      <c r="F1424">
        <v>10006</v>
      </c>
      <c r="G1424" s="1" t="s">
        <v>51</v>
      </c>
      <c r="H1424" s="1" t="str">
        <f>VLOOKUP(JOYERIA_JPV[[#This Row],[ID_VENDEDOR]],FOTO_VENDEDOR[#All],3,0)</f>
        <v>https://dl.dropbox.com/s/1f9hzgblcmuen4a/A10.png</v>
      </c>
      <c r="I1424">
        <v>62</v>
      </c>
      <c r="J1424">
        <v>757.81</v>
      </c>
      <c r="K1424">
        <v>950</v>
      </c>
      <c r="L1424" s="2">
        <v>45255</v>
      </c>
    </row>
    <row r="1425" spans="1:12" x14ac:dyDescent="0.25">
      <c r="A1425">
        <v>1424</v>
      </c>
      <c r="B1425" t="s">
        <v>19</v>
      </c>
      <c r="C1425" s="4">
        <v>20</v>
      </c>
      <c r="D1425" s="4" t="str">
        <f>VLOOKUP(JOYERIA_JPV[[#This Row],[ID_PRODUCTOS]],PRODUCTOS[#All],2,0)</f>
        <v>Cadenas de Oro con Colgantes Personalizados</v>
      </c>
      <c r="E1425" s="11" t="str">
        <f>VLOOKUP(JOYERIA_JPV[[#This Row],[ID_PRODUCTOS]],PRODUCTOS[#All],3,0)</f>
        <v>https://www.joyeriasanchez.com/50236-large_default/gargantilla-visalia-personalizada-oro-18k.jpg</v>
      </c>
      <c r="F1425">
        <v>10007</v>
      </c>
      <c r="G1425" s="1" t="s">
        <v>53</v>
      </c>
      <c r="H1425" s="1" t="str">
        <f>VLOOKUP(JOYERIA_JPV[[#This Row],[ID_VENDEDOR]],FOTO_VENDEDOR[#All],3,0)</f>
        <v>https://dl.dropbox.com/s/jveyj0btov87izo/A38.png</v>
      </c>
      <c r="I1425">
        <v>58</v>
      </c>
      <c r="J1425">
        <v>211.41</v>
      </c>
      <c r="K1425">
        <v>300</v>
      </c>
      <c r="L1425" s="2">
        <v>45256</v>
      </c>
    </row>
    <row r="1426" spans="1:12" x14ac:dyDescent="0.25">
      <c r="A1426">
        <v>1425</v>
      </c>
      <c r="B1426" t="s">
        <v>12</v>
      </c>
      <c r="C1426" s="4">
        <v>1</v>
      </c>
      <c r="D1426" s="4" t="str">
        <f>VLOOKUP(JOYERIA_JPV[[#This Row],[ID_PRODUCTOS]],PRODUCTOS[#All],2,0)</f>
        <v>ANilloS de ORO 18k</v>
      </c>
      <c r="E1426" s="11" t="str">
        <f>VLOOKUP(JOYERIA_JPV[[#This Row],[ID_PRODUCTOS]],PRODUCTOS[#All],3,0)</f>
        <v>https://i.pinimg.com/originals/99/f6/cc/99f6cc0f226be0aa4d25ea9959e06099.png</v>
      </c>
      <c r="F1426">
        <v>10008</v>
      </c>
      <c r="G1426" s="1" t="s">
        <v>73</v>
      </c>
      <c r="H1426" s="1" t="str">
        <f>VLOOKUP(JOYERIA_JPV[[#This Row],[ID_VENDEDOR]],FOTO_VENDEDOR[#All],3,0)</f>
        <v>https://dl.dropbox.com/s/z4geyw1u2psmm47/A16.png</v>
      </c>
      <c r="I1426">
        <v>46</v>
      </c>
      <c r="J1426">
        <v>1483.61</v>
      </c>
      <c r="K1426">
        <v>2000</v>
      </c>
      <c r="L1426" s="2">
        <v>45257</v>
      </c>
    </row>
    <row r="1427" spans="1:12" x14ac:dyDescent="0.25">
      <c r="A1427">
        <v>1426</v>
      </c>
      <c r="B1427" t="s">
        <v>6</v>
      </c>
      <c r="C1427" s="4">
        <v>2</v>
      </c>
      <c r="D1427" s="4" t="str">
        <f>VLOOKUP(JOYERIA_JPV[[#This Row],[ID_PRODUCTOS]],PRODUCTOS[#All],2,0)</f>
        <v>aReTes de PLATA 925</v>
      </c>
      <c r="E1427" s="11" t="str">
        <f>VLOOKUP(JOYERIA_JPV[[#This Row],[ID_PRODUCTOS]],PRODUCTOS[#All],3,0)</f>
        <v>https://baroqoficial.com/cdn/shop/products/Aretesdeplata925.png?v=1643904073&amp;width=2048</v>
      </c>
      <c r="F1427">
        <v>10009</v>
      </c>
      <c r="G1427" s="1" t="s">
        <v>57</v>
      </c>
      <c r="H1427" s="1" t="str">
        <f>VLOOKUP(JOYERIA_JPV[[#This Row],[ID_VENDEDOR]],FOTO_VENDEDOR[#All],3,0)</f>
        <v>https://dl.dropbox.com/s/0jkab8w6ie0h91z/A42.png</v>
      </c>
      <c r="I1427">
        <v>80</v>
      </c>
      <c r="J1427">
        <v>1049.51</v>
      </c>
      <c r="K1427">
        <v>1300</v>
      </c>
      <c r="L1427" s="2">
        <v>45258</v>
      </c>
    </row>
    <row r="1428" spans="1:12" x14ac:dyDescent="0.25">
      <c r="A1428">
        <v>1427</v>
      </c>
      <c r="B1428" t="s">
        <v>5</v>
      </c>
      <c r="C1428" s="4">
        <v>3</v>
      </c>
      <c r="D1428" s="4" t="str">
        <f>VLOOKUP(JOYERIA_JPV[[#This Row],[ID_PRODUCTOS]],PRODUCTOS[#All],2,0)</f>
        <v>bRazaleteS de ORO BLANCO 14k</v>
      </c>
      <c r="E14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428">
        <v>10001</v>
      </c>
      <c r="G1428" s="1" t="s">
        <v>41</v>
      </c>
      <c r="H1428" s="1" t="str">
        <f>VLOOKUP(JOYERIA_JPV[[#This Row],[ID_VENDEDOR]],FOTO_VENDEDOR[#All],3,0)</f>
        <v>https://dl.dropbox.com/s/4bz1xriny7ro04g/A40.png</v>
      </c>
      <c r="I1428">
        <v>52</v>
      </c>
      <c r="J1428">
        <v>966.38</v>
      </c>
      <c r="K1428">
        <v>1200</v>
      </c>
      <c r="L1428" s="2">
        <v>45259</v>
      </c>
    </row>
    <row r="1429" spans="1:12" x14ac:dyDescent="0.25">
      <c r="A1429">
        <v>1428</v>
      </c>
      <c r="B1429" t="s">
        <v>12</v>
      </c>
      <c r="C1429" s="4">
        <v>4</v>
      </c>
      <c r="D1429" s="4" t="str">
        <f>VLOOKUP(JOYERIA_JPV[[#This Row],[ID_PRODUCTOS]],PRODUCTOS[#All],2,0)</f>
        <v>CoLLaRes de ORO AMARILLO 18k con DIAMANTES</v>
      </c>
      <c r="E1429" s="11" t="str">
        <f>VLOOKUP(JOYERIA_JPV[[#This Row],[ID_PRODUCTOS]],PRODUCTOS[#All],3,0)</f>
        <v>https://img.edenly.com/pt/40/precioso-secreto-n8__8047249_1.png</v>
      </c>
      <c r="F1429">
        <v>10002</v>
      </c>
      <c r="G1429" s="1" t="s">
        <v>43</v>
      </c>
      <c r="H1429" s="1" t="str">
        <f>VLOOKUP(JOYERIA_JPV[[#This Row],[ID_VENDEDOR]],FOTO_VENDEDOR[#All],3,0)</f>
        <v>https://dl.dropbox.com/s/yxe96df3xrzoc4y/A44.png</v>
      </c>
      <c r="I1429">
        <v>79</v>
      </c>
      <c r="J1429">
        <v>938.42</v>
      </c>
      <c r="K1429">
        <v>1100</v>
      </c>
      <c r="L1429" s="2">
        <v>45260</v>
      </c>
    </row>
    <row r="1430" spans="1:12" x14ac:dyDescent="0.25">
      <c r="A1430">
        <v>1429</v>
      </c>
      <c r="B1430" t="s">
        <v>9</v>
      </c>
      <c r="C1430" s="4">
        <v>5</v>
      </c>
      <c r="D1430" s="4" t="str">
        <f>VLOOKUP(JOYERIA_JPV[[#This Row],[ID_PRODUCTOS]],PRODUCTOS[#All],2,0)</f>
        <v>pUlseraS de PLATA RODIADA 925</v>
      </c>
      <c r="E14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430">
        <v>10003</v>
      </c>
      <c r="G1430" s="1" t="s">
        <v>45</v>
      </c>
      <c r="H1430" s="1" t="str">
        <f>VLOOKUP(JOYERIA_JPV[[#This Row],[ID_VENDEDOR]],FOTO_VENDEDOR[#All],3,0)</f>
        <v>https://dl.dropboxusercontent.com/s/2lks10yyiurw2b0/A33.png</v>
      </c>
      <c r="I1430">
        <v>70</v>
      </c>
      <c r="J1430">
        <v>1053.78</v>
      </c>
      <c r="K1430">
        <v>1500</v>
      </c>
      <c r="L1430" s="2">
        <v>45261</v>
      </c>
    </row>
    <row r="1431" spans="1:12" x14ac:dyDescent="0.25">
      <c r="A1431">
        <v>1430</v>
      </c>
      <c r="B1431" t="s">
        <v>7</v>
      </c>
      <c r="C1431" s="4">
        <v>6</v>
      </c>
      <c r="D1431" s="4" t="str">
        <f>VLOOKUP(JOYERIA_JPV[[#This Row],[ID_PRODUCTOS]],PRODUCTOS[#All],2,0)</f>
        <v>broches de PLATINO con PIEDRAS PRECIO$AS</v>
      </c>
      <c r="E14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431">
        <v>10004</v>
      </c>
      <c r="G1431" s="1" t="s">
        <v>47</v>
      </c>
      <c r="H1431" s="1" t="str">
        <f>VLOOKUP(JOYERIA_JPV[[#This Row],[ID_VENDEDOR]],FOTO_VENDEDOR[#All],3,0)</f>
        <v>https://dl.dropbox.com/s/zgx7g0h0mxubhao/A21.png</v>
      </c>
      <c r="I1431">
        <v>47</v>
      </c>
      <c r="J1431">
        <v>645.70000000000005</v>
      </c>
      <c r="K1431">
        <v>900</v>
      </c>
      <c r="L1431" s="2">
        <v>45262</v>
      </c>
    </row>
    <row r="1432" spans="1:12" x14ac:dyDescent="0.25">
      <c r="A1432">
        <v>1431</v>
      </c>
      <c r="B1432" t="s">
        <v>8</v>
      </c>
      <c r="C1432" s="4">
        <v>7</v>
      </c>
      <c r="D1432" s="4" t="str">
        <f>VLOOKUP(JOYERIA_JPV[[#This Row],[ID_PRODUCTOS]],PRODUCTOS[#All],2,0)</f>
        <v>caDEnas de ORO ROSA 10k</v>
      </c>
      <c r="E1432" s="11" t="str">
        <f>VLOOKUP(JOYERIA_JPV[[#This Row],[ID_PRODUCTOS]],PRODUCTOS[#All],3,0)</f>
        <v>https://russiangold.com/78813-large_default/amarillo-italiano-14k-585-oro-nuevo-figaro-cadena-solida-cc042y.jpg</v>
      </c>
      <c r="F1432">
        <v>10005</v>
      </c>
      <c r="G1432" s="1" t="s">
        <v>49</v>
      </c>
      <c r="H1432" s="1" t="str">
        <f>VLOOKUP(JOYERIA_JPV[[#This Row],[ID_VENDEDOR]],FOTO_VENDEDOR[#All],3,0)</f>
        <v>https://dl.dropboxusercontent.com/s/id0gj57k6z3m73q/A34.png</v>
      </c>
      <c r="I1432">
        <v>92</v>
      </c>
      <c r="J1432">
        <v>1063.04</v>
      </c>
      <c r="K1432">
        <v>1500</v>
      </c>
      <c r="L1432" s="2">
        <v>45263</v>
      </c>
    </row>
    <row r="1433" spans="1:12" x14ac:dyDescent="0.25">
      <c r="A1433">
        <v>1432</v>
      </c>
      <c r="B1433" t="s">
        <v>23</v>
      </c>
      <c r="C1433" s="4">
        <v>8</v>
      </c>
      <c r="D1433" s="4" t="str">
        <f>VLOOKUP(JOYERIA_JPV[[#This Row],[ID_PRODUCTOS]],PRODUCTOS[#All],2,0)</f>
        <v>TObilleRas de ORO AMARILLO 14k</v>
      </c>
      <c r="E1433" s="11" t="str">
        <f>VLOOKUP(JOYERIA_JPV[[#This Row],[ID_PRODUCTOS]],PRODUCTOS[#All],3,0)</f>
        <v>https://www.joseluisjoyerias.com/adm/files/FOTOS/PULSERA_ORO_JOSELUIS_718SPU24FK481A19_1.webp</v>
      </c>
      <c r="F1433">
        <v>10006</v>
      </c>
      <c r="G1433" s="1" t="s">
        <v>51</v>
      </c>
      <c r="H1433" s="1" t="str">
        <f>VLOOKUP(JOYERIA_JPV[[#This Row],[ID_VENDEDOR]],FOTO_VENDEDOR[#All],3,0)</f>
        <v>https://dl.dropbox.com/s/1f9hzgblcmuen4a/A10.png</v>
      </c>
      <c r="I1433">
        <v>53</v>
      </c>
      <c r="J1433">
        <v>938.42</v>
      </c>
      <c r="K1433">
        <v>1100</v>
      </c>
      <c r="L1433" s="2">
        <v>45264</v>
      </c>
    </row>
    <row r="1434" spans="1:12" x14ac:dyDescent="0.25">
      <c r="A1434">
        <v>1433</v>
      </c>
      <c r="B1434" t="s">
        <v>5</v>
      </c>
      <c r="C1434" s="4">
        <v>9</v>
      </c>
      <c r="D1434" s="4" t="str">
        <f>VLOOKUP(JOYERIA_JPV[[#This Row],[ID_PRODUCTOS]],PRODUCTOS[#All],2,0)</f>
        <v>CHARms de PLATA 925 CON INICIALES</v>
      </c>
      <c r="E14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434">
        <v>10007</v>
      </c>
      <c r="G1434" s="1" t="s">
        <v>53</v>
      </c>
      <c r="H1434" s="1" t="str">
        <f>VLOOKUP(JOYERIA_JPV[[#This Row],[ID_VENDEDOR]],FOTO_VENDEDOR[#All],3,0)</f>
        <v>https://dl.dropbox.com/s/jveyj0btov87izo/A38.png</v>
      </c>
      <c r="I1434">
        <v>67</v>
      </c>
      <c r="J1434">
        <v>836.75</v>
      </c>
      <c r="K1434">
        <v>1000</v>
      </c>
      <c r="L1434" s="2">
        <v>45265</v>
      </c>
    </row>
    <row r="1435" spans="1:12" x14ac:dyDescent="0.25">
      <c r="A1435">
        <v>1434</v>
      </c>
      <c r="B1435" t="s">
        <v>7</v>
      </c>
      <c r="C1435" s="4">
        <v>10</v>
      </c>
      <c r="D1435" s="4" t="str">
        <f>VLOOKUP(JOYERIA_JPV[[#This Row],[ID_PRODUCTOS]],PRODUCTOS[#All],2,0)</f>
        <v>meDalLoneS de ORO 18k CON FOTO</v>
      </c>
      <c r="E1435" s="11" t="str">
        <f>VLOOKUP(JOYERIA_JPV[[#This Row],[ID_PRODUCTOS]],PRODUCTOS[#All],3,0)</f>
        <v>https://russiangold.com/111274-product_zoom/colgante-de-oro-rosa-rojo-14k-585-carretera-de-medusa-griega-cpn053r.jpg</v>
      </c>
      <c r="F1435">
        <v>10008</v>
      </c>
      <c r="G1435" s="1" t="s">
        <v>73</v>
      </c>
      <c r="H1435" s="1" t="str">
        <f>VLOOKUP(JOYERIA_JPV[[#This Row],[ID_VENDEDOR]],FOTO_VENDEDOR[#All],3,0)</f>
        <v>https://dl.dropbox.com/s/z4geyw1u2psmm47/A16.png</v>
      </c>
      <c r="I1435">
        <v>93</v>
      </c>
      <c r="J1435">
        <v>966.38</v>
      </c>
      <c r="K1435">
        <v>1200</v>
      </c>
      <c r="L1435" s="2">
        <v>45266</v>
      </c>
    </row>
    <row r="1436" spans="1:12" x14ac:dyDescent="0.25">
      <c r="A1436">
        <v>1435</v>
      </c>
      <c r="B1436" t="s">
        <v>10</v>
      </c>
      <c r="C1436" s="4">
        <v>11</v>
      </c>
      <c r="D1436" s="4" t="str">
        <f>VLOOKUP(JOYERIA_JPV[[#This Row],[ID_PRODUCTOS]],PRODUCTOS[#All],2,0)</f>
        <v>Relojes de Oro Amarillo 18k</v>
      </c>
      <c r="E1436" s="11" t="str">
        <f>VLOOKUP(JOYERIA_JPV[[#This Row],[ID_PRODUCTOS]],PRODUCTOS[#All],3,0)</f>
        <v>https://zlotychlopak.pl/104676-large_default/amarillo-14k-585-oro-reloj-de-pulsera-para-senora-geneve-lw078ydglbw008y.jpg</v>
      </c>
      <c r="F1436">
        <v>10009</v>
      </c>
      <c r="G1436" s="1" t="s">
        <v>57</v>
      </c>
      <c r="H1436" s="1" t="str">
        <f>VLOOKUP(JOYERIA_JPV[[#This Row],[ID_VENDEDOR]],FOTO_VENDEDOR[#All],3,0)</f>
        <v>https://dl.dropbox.com/s/0jkab8w6ie0h91z/A42.png</v>
      </c>
      <c r="I1436">
        <v>72</v>
      </c>
      <c r="J1436">
        <v>638.27</v>
      </c>
      <c r="K1436">
        <v>800</v>
      </c>
      <c r="L1436" s="2">
        <v>45267</v>
      </c>
    </row>
    <row r="1437" spans="1:12" x14ac:dyDescent="0.25">
      <c r="A1437">
        <v>1436</v>
      </c>
      <c r="B1437" t="s">
        <v>28</v>
      </c>
      <c r="C1437" s="4">
        <v>12</v>
      </c>
      <c r="D1437" s="4" t="str">
        <f>VLOOKUP(JOYERIA_JPV[[#This Row],[ID_PRODUCTOS]],PRODUCTOS[#All],2,0)</f>
        <v>Cufflinks de Plata 925</v>
      </c>
      <c r="E1437" s="11" t="str">
        <f>VLOOKUP(JOYERIA_JPV[[#This Row],[ID_PRODUCTOS]],PRODUCTOS[#All],3,0)</f>
        <v>https://www.mesaregalos.mx/wp-content/uploads/2021/08/Cufflinks_20Pliage_20_20Sterling_20silver_06753810000001_STQP.png</v>
      </c>
      <c r="F1437">
        <v>10001</v>
      </c>
      <c r="G1437" s="1" t="s">
        <v>41</v>
      </c>
      <c r="H1437" s="1" t="str">
        <f>VLOOKUP(JOYERIA_JPV[[#This Row],[ID_VENDEDOR]],FOTO_VENDEDOR[#All],3,0)</f>
        <v>https://dl.dropbox.com/s/4bz1xriny7ro04g/A40.png</v>
      </c>
      <c r="I1437">
        <v>88</v>
      </c>
      <c r="J1437">
        <v>1265.2</v>
      </c>
      <c r="K1437">
        <v>1800</v>
      </c>
      <c r="L1437" s="2">
        <v>45268</v>
      </c>
    </row>
    <row r="1438" spans="1:12" x14ac:dyDescent="0.25">
      <c r="A1438">
        <v>1437</v>
      </c>
      <c r="B1438" t="s">
        <v>26</v>
      </c>
      <c r="C1438" s="4">
        <v>13</v>
      </c>
      <c r="D1438" s="4" t="str">
        <f>VLOOKUP(JOYERIA_JPV[[#This Row],[ID_PRODUCTOS]],PRODUCTOS[#All],2,0)</f>
        <v>Pendientes de Diamantes en Oro Blanco 14k</v>
      </c>
      <c r="E1438" s="11" t="str">
        <f>VLOOKUP(JOYERIA_JPV[[#This Row],[ID_PRODUCTOS]],PRODUCTOS[#All],3,0)</f>
        <v>https://i.pinimg.com/originals/ef/2f/1e/ef2f1e78cb0658f1626038cefbdca0f7.png</v>
      </c>
      <c r="F1438">
        <v>10002</v>
      </c>
      <c r="G1438" s="1" t="s">
        <v>43</v>
      </c>
      <c r="H1438" s="1" t="str">
        <f>VLOOKUP(JOYERIA_JPV[[#This Row],[ID_VENDEDOR]],FOTO_VENDEDOR[#All],3,0)</f>
        <v>https://dl.dropbox.com/s/yxe96df3xrzoc4y/A44.png</v>
      </c>
      <c r="I1438">
        <v>85</v>
      </c>
      <c r="J1438">
        <v>352.49</v>
      </c>
      <c r="K1438">
        <v>500</v>
      </c>
      <c r="L1438" s="2">
        <v>45269</v>
      </c>
    </row>
    <row r="1439" spans="1:12" x14ac:dyDescent="0.25">
      <c r="A1439">
        <v>1438</v>
      </c>
      <c r="B1439" t="s">
        <v>25</v>
      </c>
      <c r="C1439" s="4">
        <v>14</v>
      </c>
      <c r="D1439" s="4" t="str">
        <f>VLOOKUP(JOYERIA_JPV[[#This Row],[ID_PRODUCTOS]],PRODUCTOS[#All],2,0)</f>
        <v>Anillos de Compromiso con Diamante</v>
      </c>
      <c r="E1439" s="11" t="str">
        <f>VLOOKUP(JOYERIA_JPV[[#This Row],[ID_PRODUCTOS]],PRODUCTOS[#All],3,0)</f>
        <v>https://www.elrubi.es/wp-content/uploads/2019/03/Anillo-de-compromiso-con-piedra-diamante-1.png</v>
      </c>
      <c r="F1439">
        <v>10003</v>
      </c>
      <c r="G1439" s="1" t="s">
        <v>45</v>
      </c>
      <c r="H1439" s="1" t="str">
        <f>VLOOKUP(JOYERIA_JPV[[#This Row],[ID_VENDEDOR]],FOTO_VENDEDOR[#All],3,0)</f>
        <v>https://dl.dropboxusercontent.com/s/2lks10yyiurw2b0/A33.png</v>
      </c>
      <c r="I1439">
        <v>76</v>
      </c>
      <c r="J1439">
        <v>938.42</v>
      </c>
      <c r="K1439">
        <v>1100</v>
      </c>
      <c r="L1439" s="2">
        <v>45270</v>
      </c>
    </row>
    <row r="1440" spans="1:12" x14ac:dyDescent="0.25">
      <c r="A1440">
        <v>1439</v>
      </c>
      <c r="B1440" t="s">
        <v>9</v>
      </c>
      <c r="C1440" s="4">
        <v>15</v>
      </c>
      <c r="D1440" s="4" t="str">
        <f>VLOOKUP(JOYERIA_JPV[[#This Row],[ID_PRODUCTOS]],PRODUCTOS[#All],2,0)</f>
        <v>Brazaletes de Cuero con Detalles en Plata</v>
      </c>
      <c r="E1440" s="11" t="str">
        <f>VLOOKUP(JOYERIA_JPV[[#This Row],[ID_PRODUCTOS]],PRODUCTOS[#All],3,0)</f>
        <v>https://global.zancangioielli.com/11031-large_default/pulsera-zancan-de-plata-y-piel-con-pluma.jpg</v>
      </c>
      <c r="F1440">
        <v>10004</v>
      </c>
      <c r="G1440" s="1" t="s">
        <v>47</v>
      </c>
      <c r="H1440" s="1" t="str">
        <f>VLOOKUP(JOYERIA_JPV[[#This Row],[ID_VENDEDOR]],FOTO_VENDEDOR[#All],3,0)</f>
        <v>https://dl.dropbox.com/s/zgx7g0h0mxubhao/A21.png</v>
      </c>
      <c r="I1440">
        <v>90</v>
      </c>
      <c r="J1440">
        <v>572.95000000000005</v>
      </c>
      <c r="K1440">
        <v>800</v>
      </c>
      <c r="L1440" s="2">
        <v>45271</v>
      </c>
    </row>
    <row r="1441" spans="1:12" x14ac:dyDescent="0.25">
      <c r="A1441">
        <v>1440</v>
      </c>
      <c r="B1441" t="s">
        <v>22</v>
      </c>
      <c r="C1441" s="4">
        <v>16</v>
      </c>
      <c r="D1441" s="4" t="str">
        <f>VLOOKUP(JOYERIA_JPV[[#This Row],[ID_PRODUCTOS]],PRODUCTOS[#All],2,0)</f>
        <v>Relojes de Plata con Correa de Cuero</v>
      </c>
      <c r="E1441" s="11" t="str">
        <f>VLOOKUP(JOYERIA_JPV[[#This Row],[ID_PRODUCTOS]],PRODUCTOS[#All],3,0)</f>
        <v>https://festina.cl/22062-large_default/timeless-chronograph-f16760-7-con-esfera-azul.jpg</v>
      </c>
      <c r="F1441">
        <v>10005</v>
      </c>
      <c r="G1441" s="1" t="s">
        <v>49</v>
      </c>
      <c r="H1441" s="1" t="str">
        <f>VLOOKUP(JOYERIA_JPV[[#This Row],[ID_VENDEDOR]],FOTO_VENDEDOR[#All],3,0)</f>
        <v>https://dl.dropboxusercontent.com/s/id0gj57k6z3m73q/A34.png</v>
      </c>
      <c r="I1441">
        <v>82</v>
      </c>
      <c r="J1441">
        <v>1667.47</v>
      </c>
      <c r="K1441">
        <v>2200</v>
      </c>
      <c r="L1441" s="2">
        <v>45272</v>
      </c>
    </row>
    <row r="1442" spans="1:12" x14ac:dyDescent="0.25">
      <c r="A1442">
        <v>1441</v>
      </c>
      <c r="B1442" t="s">
        <v>13</v>
      </c>
      <c r="C1442" s="4">
        <v>17</v>
      </c>
      <c r="D1442" s="4" t="str">
        <f>VLOOKUP(JOYERIA_JPV[[#This Row],[ID_PRODUCTOS]],PRODUCTOS[#All],2,0)</f>
        <v>Broches de Oro con Piedras Preciosas</v>
      </c>
      <c r="E14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442">
        <v>10006</v>
      </c>
      <c r="G1442" s="1" t="s">
        <v>51</v>
      </c>
      <c r="H1442" s="1" t="str">
        <f>VLOOKUP(JOYERIA_JPV[[#This Row],[ID_VENDEDOR]],FOTO_VENDEDOR[#All],3,0)</f>
        <v>https://dl.dropbox.com/s/1f9hzgblcmuen4a/A10.png</v>
      </c>
      <c r="I1442">
        <v>69</v>
      </c>
      <c r="J1442">
        <v>216.19</v>
      </c>
      <c r="K1442">
        <v>300</v>
      </c>
      <c r="L1442" s="2">
        <v>45273</v>
      </c>
    </row>
    <row r="1443" spans="1:12" x14ac:dyDescent="0.25">
      <c r="A1443">
        <v>1442</v>
      </c>
      <c r="B1443" t="s">
        <v>27</v>
      </c>
      <c r="C1443" s="4">
        <v>18</v>
      </c>
      <c r="D1443" s="4" t="str">
        <f>VLOOKUP(JOYERIA_JPV[[#This Row],[ID_PRODUCTOS]],PRODUCTOS[#All],2,0)</f>
        <v>Anillos de Moda con Gemas Coloridas</v>
      </c>
      <c r="E14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443">
        <v>10007</v>
      </c>
      <c r="G1443" s="1" t="s">
        <v>53</v>
      </c>
      <c r="H1443" s="1" t="str">
        <f>VLOOKUP(JOYERIA_JPV[[#This Row],[ID_VENDEDOR]],FOTO_VENDEDOR[#All],3,0)</f>
        <v>https://dl.dropbox.com/s/jveyj0btov87izo/A38.png</v>
      </c>
      <c r="I1443">
        <v>60</v>
      </c>
      <c r="J1443">
        <v>1063.04</v>
      </c>
      <c r="K1443">
        <v>1500</v>
      </c>
      <c r="L1443" s="2">
        <v>45274</v>
      </c>
    </row>
    <row r="1444" spans="1:12" x14ac:dyDescent="0.25">
      <c r="A1444">
        <v>1443</v>
      </c>
      <c r="B1444" t="s">
        <v>6</v>
      </c>
      <c r="C1444" s="4">
        <v>19</v>
      </c>
      <c r="D1444" s="4" t="str">
        <f>VLOOKUP(JOYERIA_JPV[[#This Row],[ID_PRODUCTOS]],PRODUCTOS[#All],2,0)</f>
        <v>Collares de Perlas Naturales</v>
      </c>
      <c r="E1444" s="11" t="str">
        <f>VLOOKUP(JOYERIA_JPV[[#This Row],[ID_PRODUCTOS]],PRODUCTOS[#All],3,0)</f>
        <v>https://yanesmadrid.com/10619-large_default/collar-bolzano-perlas-plata-dorada.jpg</v>
      </c>
      <c r="F1444">
        <v>10008</v>
      </c>
      <c r="G1444" s="1" t="s">
        <v>73</v>
      </c>
      <c r="H1444" s="1" t="str">
        <f>VLOOKUP(JOYERIA_JPV[[#This Row],[ID_VENDEDOR]],FOTO_VENDEDOR[#All],3,0)</f>
        <v>https://dl.dropbox.com/s/z4geyw1u2psmm47/A16.png</v>
      </c>
      <c r="I1444">
        <v>75</v>
      </c>
      <c r="J1444">
        <v>757.81</v>
      </c>
      <c r="K1444">
        <v>950</v>
      </c>
      <c r="L1444" s="2">
        <v>45275</v>
      </c>
    </row>
    <row r="1445" spans="1:12" x14ac:dyDescent="0.25">
      <c r="A1445">
        <v>1444</v>
      </c>
      <c r="B1445" t="s">
        <v>19</v>
      </c>
      <c r="C1445" s="4">
        <v>20</v>
      </c>
      <c r="D1445" s="4" t="str">
        <f>VLOOKUP(JOYERIA_JPV[[#This Row],[ID_PRODUCTOS]],PRODUCTOS[#All],2,0)</f>
        <v>Cadenas de Oro con Colgantes Personalizados</v>
      </c>
      <c r="E1445" s="11" t="str">
        <f>VLOOKUP(JOYERIA_JPV[[#This Row],[ID_PRODUCTOS]],PRODUCTOS[#All],3,0)</f>
        <v>https://www.joyeriasanchez.com/50236-large_default/gargantilla-visalia-personalizada-oro-18k.jpg</v>
      </c>
      <c r="F1445">
        <v>10009</v>
      </c>
      <c r="G1445" s="1" t="s">
        <v>57</v>
      </c>
      <c r="H1445" s="1" t="str">
        <f>VLOOKUP(JOYERIA_JPV[[#This Row],[ID_VENDEDOR]],FOTO_VENDEDOR[#All],3,0)</f>
        <v>https://dl.dropbox.com/s/0jkab8w6ie0h91z/A42.png</v>
      </c>
      <c r="I1445">
        <v>49</v>
      </c>
      <c r="J1445">
        <v>211.41</v>
      </c>
      <c r="K1445">
        <v>300</v>
      </c>
      <c r="L1445" s="2">
        <v>45276</v>
      </c>
    </row>
    <row r="1446" spans="1:12" x14ac:dyDescent="0.25">
      <c r="A1446">
        <v>1445</v>
      </c>
      <c r="B1446" t="s">
        <v>28</v>
      </c>
      <c r="C1446" s="4">
        <v>1</v>
      </c>
      <c r="D1446" s="4" t="str">
        <f>VLOOKUP(JOYERIA_JPV[[#This Row],[ID_PRODUCTOS]],PRODUCTOS[#All],2,0)</f>
        <v>ANilloS de ORO 18k</v>
      </c>
      <c r="E1446" s="11" t="str">
        <f>VLOOKUP(JOYERIA_JPV[[#This Row],[ID_PRODUCTOS]],PRODUCTOS[#All],3,0)</f>
        <v>https://i.pinimg.com/originals/99/f6/cc/99f6cc0f226be0aa4d25ea9959e06099.png</v>
      </c>
      <c r="F1446">
        <v>10001</v>
      </c>
      <c r="G1446" s="1" t="s">
        <v>41</v>
      </c>
      <c r="H1446" s="1" t="str">
        <f>VLOOKUP(JOYERIA_JPV[[#This Row],[ID_VENDEDOR]],FOTO_VENDEDOR[#All],3,0)</f>
        <v>https://dl.dropbox.com/s/4bz1xriny7ro04g/A40.png</v>
      </c>
      <c r="I1446">
        <v>80</v>
      </c>
      <c r="J1446">
        <v>1483.61</v>
      </c>
      <c r="K1446">
        <v>2000</v>
      </c>
      <c r="L1446" s="2">
        <v>45277</v>
      </c>
    </row>
    <row r="1447" spans="1:12" x14ac:dyDescent="0.25">
      <c r="A1447">
        <v>1446</v>
      </c>
      <c r="B1447" t="s">
        <v>15</v>
      </c>
      <c r="C1447" s="4">
        <v>2</v>
      </c>
      <c r="D1447" s="4" t="str">
        <f>VLOOKUP(JOYERIA_JPV[[#This Row],[ID_PRODUCTOS]],PRODUCTOS[#All],2,0)</f>
        <v>aReTes de PLATA 925</v>
      </c>
      <c r="E1447" s="11" t="str">
        <f>VLOOKUP(JOYERIA_JPV[[#This Row],[ID_PRODUCTOS]],PRODUCTOS[#All],3,0)</f>
        <v>https://baroqoficial.com/cdn/shop/products/Aretesdeplata925.png?v=1643904073&amp;width=2048</v>
      </c>
      <c r="F1447">
        <v>10002</v>
      </c>
      <c r="G1447" s="1" t="s">
        <v>43</v>
      </c>
      <c r="H1447" s="1" t="str">
        <f>VLOOKUP(JOYERIA_JPV[[#This Row],[ID_VENDEDOR]],FOTO_VENDEDOR[#All],3,0)</f>
        <v>https://dl.dropbox.com/s/yxe96df3xrzoc4y/A44.png</v>
      </c>
      <c r="I1447">
        <v>79</v>
      </c>
      <c r="J1447">
        <v>1049.51</v>
      </c>
      <c r="K1447">
        <v>1300</v>
      </c>
      <c r="L1447" s="2">
        <v>45278</v>
      </c>
    </row>
    <row r="1448" spans="1:12" x14ac:dyDescent="0.25">
      <c r="A1448">
        <v>1447</v>
      </c>
      <c r="B1448" t="s">
        <v>6</v>
      </c>
      <c r="C1448" s="4">
        <v>3</v>
      </c>
      <c r="D1448" s="4" t="str">
        <f>VLOOKUP(JOYERIA_JPV[[#This Row],[ID_PRODUCTOS]],PRODUCTOS[#All],2,0)</f>
        <v>bRazaleteS de ORO BLANCO 14k</v>
      </c>
      <c r="E14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448">
        <v>10003</v>
      </c>
      <c r="G1448" s="1" t="s">
        <v>45</v>
      </c>
      <c r="H1448" s="1" t="str">
        <f>VLOOKUP(JOYERIA_JPV[[#This Row],[ID_VENDEDOR]],FOTO_VENDEDOR[#All],3,0)</f>
        <v>https://dl.dropboxusercontent.com/s/2lks10yyiurw2b0/A33.png</v>
      </c>
      <c r="I1448">
        <v>84</v>
      </c>
      <c r="J1448">
        <v>966.38</v>
      </c>
      <c r="K1448">
        <v>1200</v>
      </c>
      <c r="L1448" s="2">
        <v>45279</v>
      </c>
    </row>
    <row r="1449" spans="1:12" x14ac:dyDescent="0.25">
      <c r="A1449">
        <v>1448</v>
      </c>
      <c r="B1449" t="s">
        <v>29</v>
      </c>
      <c r="C1449" s="4">
        <v>4</v>
      </c>
      <c r="D1449" s="4" t="str">
        <f>VLOOKUP(JOYERIA_JPV[[#This Row],[ID_PRODUCTOS]],PRODUCTOS[#All],2,0)</f>
        <v>CoLLaRes de ORO AMARILLO 18k con DIAMANTES</v>
      </c>
      <c r="E1449" s="11" t="str">
        <f>VLOOKUP(JOYERIA_JPV[[#This Row],[ID_PRODUCTOS]],PRODUCTOS[#All],3,0)</f>
        <v>https://img.edenly.com/pt/40/precioso-secreto-n8__8047249_1.png</v>
      </c>
      <c r="F1449">
        <v>10004</v>
      </c>
      <c r="G1449" s="1" t="s">
        <v>47</v>
      </c>
      <c r="H1449" s="1" t="str">
        <f>VLOOKUP(JOYERIA_JPV[[#This Row],[ID_VENDEDOR]],FOTO_VENDEDOR[#All],3,0)</f>
        <v>https://dl.dropbox.com/s/zgx7g0h0mxubhao/A21.png</v>
      </c>
      <c r="I1449">
        <v>84</v>
      </c>
      <c r="J1449">
        <v>938.42</v>
      </c>
      <c r="K1449">
        <v>1100</v>
      </c>
      <c r="L1449" s="2">
        <v>45280</v>
      </c>
    </row>
    <row r="1450" spans="1:12" x14ac:dyDescent="0.25">
      <c r="A1450">
        <v>1449</v>
      </c>
      <c r="B1450" t="s">
        <v>5</v>
      </c>
      <c r="C1450" s="4">
        <v>5</v>
      </c>
      <c r="D1450" s="4" t="str">
        <f>VLOOKUP(JOYERIA_JPV[[#This Row],[ID_PRODUCTOS]],PRODUCTOS[#All],2,0)</f>
        <v>pUlseraS de PLATA RODIADA 925</v>
      </c>
      <c r="E14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450">
        <v>10005</v>
      </c>
      <c r="G1450" s="1" t="s">
        <v>49</v>
      </c>
      <c r="H1450" s="1" t="str">
        <f>VLOOKUP(JOYERIA_JPV[[#This Row],[ID_VENDEDOR]],FOTO_VENDEDOR[#All],3,0)</f>
        <v>https://dl.dropboxusercontent.com/s/id0gj57k6z3m73q/A34.png</v>
      </c>
      <c r="I1450">
        <v>52</v>
      </c>
      <c r="J1450">
        <v>1053.78</v>
      </c>
      <c r="K1450">
        <v>1500</v>
      </c>
      <c r="L1450" s="2">
        <v>45281</v>
      </c>
    </row>
    <row r="1451" spans="1:12" x14ac:dyDescent="0.25">
      <c r="A1451">
        <v>1450</v>
      </c>
      <c r="B1451" t="s">
        <v>14</v>
      </c>
      <c r="C1451" s="4">
        <v>6</v>
      </c>
      <c r="D1451" s="4" t="str">
        <f>VLOOKUP(JOYERIA_JPV[[#This Row],[ID_PRODUCTOS]],PRODUCTOS[#All],2,0)</f>
        <v>broches de PLATINO con PIEDRAS PRECIO$AS</v>
      </c>
      <c r="E14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451">
        <v>10006</v>
      </c>
      <c r="G1451" s="1" t="s">
        <v>51</v>
      </c>
      <c r="H1451" s="1" t="str">
        <f>VLOOKUP(JOYERIA_JPV[[#This Row],[ID_VENDEDOR]],FOTO_VENDEDOR[#All],3,0)</f>
        <v>https://dl.dropbox.com/s/1f9hzgblcmuen4a/A10.png</v>
      </c>
      <c r="I1451">
        <v>92</v>
      </c>
      <c r="J1451">
        <v>645.70000000000005</v>
      </c>
      <c r="K1451">
        <v>900</v>
      </c>
      <c r="L1451" s="2">
        <v>45282</v>
      </c>
    </row>
    <row r="1452" spans="1:12" x14ac:dyDescent="0.25">
      <c r="A1452">
        <v>1451</v>
      </c>
      <c r="B1452" t="s">
        <v>23</v>
      </c>
      <c r="C1452" s="4">
        <v>7</v>
      </c>
      <c r="D1452" s="4" t="str">
        <f>VLOOKUP(JOYERIA_JPV[[#This Row],[ID_PRODUCTOS]],PRODUCTOS[#All],2,0)</f>
        <v>caDEnas de ORO ROSA 10k</v>
      </c>
      <c r="E1452" s="11" t="str">
        <f>VLOOKUP(JOYERIA_JPV[[#This Row],[ID_PRODUCTOS]],PRODUCTOS[#All],3,0)</f>
        <v>https://russiangold.com/78813-large_default/amarillo-italiano-14k-585-oro-nuevo-figaro-cadena-solida-cc042y.jpg</v>
      </c>
      <c r="F1452">
        <v>10007</v>
      </c>
      <c r="G1452" s="1" t="s">
        <v>53</v>
      </c>
      <c r="H1452" s="1" t="str">
        <f>VLOOKUP(JOYERIA_JPV[[#This Row],[ID_VENDEDOR]],FOTO_VENDEDOR[#All],3,0)</f>
        <v>https://dl.dropbox.com/s/jveyj0btov87izo/A38.png</v>
      </c>
      <c r="I1452">
        <v>60</v>
      </c>
      <c r="J1452">
        <v>1063.04</v>
      </c>
      <c r="K1452">
        <v>1500</v>
      </c>
      <c r="L1452" s="2">
        <v>45283</v>
      </c>
    </row>
    <row r="1453" spans="1:12" x14ac:dyDescent="0.25">
      <c r="A1453">
        <v>1452</v>
      </c>
      <c r="B1453" t="s">
        <v>17</v>
      </c>
      <c r="C1453" s="4">
        <v>8</v>
      </c>
      <c r="D1453" s="4" t="str">
        <f>VLOOKUP(JOYERIA_JPV[[#This Row],[ID_PRODUCTOS]],PRODUCTOS[#All],2,0)</f>
        <v>TObilleRas de ORO AMARILLO 14k</v>
      </c>
      <c r="E1453" s="11" t="str">
        <f>VLOOKUP(JOYERIA_JPV[[#This Row],[ID_PRODUCTOS]],PRODUCTOS[#All],3,0)</f>
        <v>https://www.joseluisjoyerias.com/adm/files/FOTOS/PULSERA_ORO_JOSELUIS_718SPU24FK481A19_1.webp</v>
      </c>
      <c r="F1453">
        <v>10008</v>
      </c>
      <c r="G1453" s="1" t="s">
        <v>73</v>
      </c>
      <c r="H1453" s="1" t="str">
        <f>VLOOKUP(JOYERIA_JPV[[#This Row],[ID_VENDEDOR]],FOTO_VENDEDOR[#All],3,0)</f>
        <v>https://dl.dropbox.com/s/z4geyw1u2psmm47/A16.png</v>
      </c>
      <c r="I1453">
        <v>84</v>
      </c>
      <c r="J1453">
        <v>938.42</v>
      </c>
      <c r="K1453">
        <v>1100</v>
      </c>
      <c r="L1453" s="2">
        <v>45284</v>
      </c>
    </row>
    <row r="1454" spans="1:12" x14ac:dyDescent="0.25">
      <c r="A1454">
        <v>1453</v>
      </c>
      <c r="B1454" t="s">
        <v>8</v>
      </c>
      <c r="C1454" s="4">
        <v>9</v>
      </c>
      <c r="D1454" s="4" t="str">
        <f>VLOOKUP(JOYERIA_JPV[[#This Row],[ID_PRODUCTOS]],PRODUCTOS[#All],2,0)</f>
        <v>CHARms de PLATA 925 CON INICIALES</v>
      </c>
      <c r="E14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454">
        <v>10009</v>
      </c>
      <c r="G1454" s="1" t="s">
        <v>57</v>
      </c>
      <c r="H1454" s="1" t="str">
        <f>VLOOKUP(JOYERIA_JPV[[#This Row],[ID_VENDEDOR]],FOTO_VENDEDOR[#All],3,0)</f>
        <v>https://dl.dropbox.com/s/0jkab8w6ie0h91z/A42.png</v>
      </c>
      <c r="I1454">
        <v>61</v>
      </c>
      <c r="J1454">
        <v>836.75</v>
      </c>
      <c r="K1454">
        <v>1000</v>
      </c>
      <c r="L1454" s="2">
        <v>45285</v>
      </c>
    </row>
    <row r="1455" spans="1:12" x14ac:dyDescent="0.25">
      <c r="A1455">
        <v>1454</v>
      </c>
      <c r="B1455" t="s">
        <v>23</v>
      </c>
      <c r="C1455" s="4">
        <v>10</v>
      </c>
      <c r="D1455" s="4" t="str">
        <f>VLOOKUP(JOYERIA_JPV[[#This Row],[ID_PRODUCTOS]],PRODUCTOS[#All],2,0)</f>
        <v>meDalLoneS de ORO 18k CON FOTO</v>
      </c>
      <c r="E1455" s="11" t="str">
        <f>VLOOKUP(JOYERIA_JPV[[#This Row],[ID_PRODUCTOS]],PRODUCTOS[#All],3,0)</f>
        <v>https://russiangold.com/111274-product_zoom/colgante-de-oro-rosa-rojo-14k-585-carretera-de-medusa-griega-cpn053r.jpg</v>
      </c>
      <c r="F1455">
        <v>10001</v>
      </c>
      <c r="G1455" s="1" t="s">
        <v>41</v>
      </c>
      <c r="H1455" s="1" t="str">
        <f>VLOOKUP(JOYERIA_JPV[[#This Row],[ID_VENDEDOR]],FOTO_VENDEDOR[#All],3,0)</f>
        <v>https://dl.dropbox.com/s/4bz1xriny7ro04g/A40.png</v>
      </c>
      <c r="I1455">
        <v>52</v>
      </c>
      <c r="J1455">
        <v>966.38</v>
      </c>
      <c r="K1455">
        <v>1200</v>
      </c>
      <c r="L1455" s="2">
        <v>45286</v>
      </c>
    </row>
    <row r="1456" spans="1:12" x14ac:dyDescent="0.25">
      <c r="A1456">
        <v>1455</v>
      </c>
      <c r="B1456" t="s">
        <v>7</v>
      </c>
      <c r="C1456" s="4">
        <v>11</v>
      </c>
      <c r="D1456" s="4" t="str">
        <f>VLOOKUP(JOYERIA_JPV[[#This Row],[ID_PRODUCTOS]],PRODUCTOS[#All],2,0)</f>
        <v>Relojes de Oro Amarillo 18k</v>
      </c>
      <c r="E1456" s="11" t="str">
        <f>VLOOKUP(JOYERIA_JPV[[#This Row],[ID_PRODUCTOS]],PRODUCTOS[#All],3,0)</f>
        <v>https://zlotychlopak.pl/104676-large_default/amarillo-14k-585-oro-reloj-de-pulsera-para-senora-geneve-lw078ydglbw008y.jpg</v>
      </c>
      <c r="F1456">
        <v>10002</v>
      </c>
      <c r="G1456" s="1" t="s">
        <v>43</v>
      </c>
      <c r="H1456" s="1" t="str">
        <f>VLOOKUP(JOYERIA_JPV[[#This Row],[ID_VENDEDOR]],FOTO_VENDEDOR[#All],3,0)</f>
        <v>https://dl.dropbox.com/s/yxe96df3xrzoc4y/A44.png</v>
      </c>
      <c r="I1456">
        <v>99</v>
      </c>
      <c r="J1456">
        <v>638.27</v>
      </c>
      <c r="K1456">
        <v>800</v>
      </c>
      <c r="L1456" s="2">
        <v>45287</v>
      </c>
    </row>
    <row r="1457" spans="1:12" x14ac:dyDescent="0.25">
      <c r="A1457">
        <v>1456</v>
      </c>
      <c r="B1457" t="s">
        <v>8</v>
      </c>
      <c r="C1457" s="4">
        <v>12</v>
      </c>
      <c r="D1457" s="4" t="str">
        <f>VLOOKUP(JOYERIA_JPV[[#This Row],[ID_PRODUCTOS]],PRODUCTOS[#All],2,0)</f>
        <v>Cufflinks de Plata 925</v>
      </c>
      <c r="E1457" s="11" t="str">
        <f>VLOOKUP(JOYERIA_JPV[[#This Row],[ID_PRODUCTOS]],PRODUCTOS[#All],3,0)</f>
        <v>https://www.mesaregalos.mx/wp-content/uploads/2021/08/Cufflinks_20Pliage_20_20Sterling_20silver_06753810000001_STQP.png</v>
      </c>
      <c r="F1457">
        <v>10003</v>
      </c>
      <c r="G1457" s="1" t="s">
        <v>45</v>
      </c>
      <c r="H1457" s="1" t="str">
        <f>VLOOKUP(JOYERIA_JPV[[#This Row],[ID_VENDEDOR]],FOTO_VENDEDOR[#All],3,0)</f>
        <v>https://dl.dropboxusercontent.com/s/2lks10yyiurw2b0/A33.png</v>
      </c>
      <c r="I1457">
        <v>80</v>
      </c>
      <c r="J1457">
        <v>1265.2</v>
      </c>
      <c r="K1457">
        <v>1800</v>
      </c>
      <c r="L1457" s="2">
        <v>45288</v>
      </c>
    </row>
    <row r="1458" spans="1:12" x14ac:dyDescent="0.25">
      <c r="A1458">
        <v>1457</v>
      </c>
      <c r="B1458" t="s">
        <v>16</v>
      </c>
      <c r="C1458" s="4">
        <v>13</v>
      </c>
      <c r="D1458" s="4" t="str">
        <f>VLOOKUP(JOYERIA_JPV[[#This Row],[ID_PRODUCTOS]],PRODUCTOS[#All],2,0)</f>
        <v>Pendientes de Diamantes en Oro Blanco 14k</v>
      </c>
      <c r="E1458" s="11" t="str">
        <f>VLOOKUP(JOYERIA_JPV[[#This Row],[ID_PRODUCTOS]],PRODUCTOS[#All],3,0)</f>
        <v>https://i.pinimg.com/originals/ef/2f/1e/ef2f1e78cb0658f1626038cefbdca0f7.png</v>
      </c>
      <c r="F1458">
        <v>10004</v>
      </c>
      <c r="G1458" s="1" t="s">
        <v>47</v>
      </c>
      <c r="H1458" s="1" t="str">
        <f>VLOOKUP(JOYERIA_JPV[[#This Row],[ID_VENDEDOR]],FOTO_VENDEDOR[#All],3,0)</f>
        <v>https://dl.dropbox.com/s/zgx7g0h0mxubhao/A21.png</v>
      </c>
      <c r="I1458">
        <v>55</v>
      </c>
      <c r="J1458">
        <v>352.49</v>
      </c>
      <c r="K1458">
        <v>500</v>
      </c>
      <c r="L1458" s="2">
        <v>45289</v>
      </c>
    </row>
    <row r="1459" spans="1:12" x14ac:dyDescent="0.25">
      <c r="A1459">
        <v>1458</v>
      </c>
      <c r="B1459" t="s">
        <v>9</v>
      </c>
      <c r="C1459" s="4">
        <v>14</v>
      </c>
      <c r="D1459" s="4" t="str">
        <f>VLOOKUP(JOYERIA_JPV[[#This Row],[ID_PRODUCTOS]],PRODUCTOS[#All],2,0)</f>
        <v>Anillos de Compromiso con Diamante</v>
      </c>
      <c r="E1459" s="11" t="str">
        <f>VLOOKUP(JOYERIA_JPV[[#This Row],[ID_PRODUCTOS]],PRODUCTOS[#All],3,0)</f>
        <v>https://www.elrubi.es/wp-content/uploads/2019/03/Anillo-de-compromiso-con-piedra-diamante-1.png</v>
      </c>
      <c r="F1459">
        <v>10005</v>
      </c>
      <c r="G1459" s="1" t="s">
        <v>49</v>
      </c>
      <c r="H1459" s="1" t="str">
        <f>VLOOKUP(JOYERIA_JPV[[#This Row],[ID_VENDEDOR]],FOTO_VENDEDOR[#All],3,0)</f>
        <v>https://dl.dropboxusercontent.com/s/id0gj57k6z3m73q/A34.png</v>
      </c>
      <c r="I1459">
        <v>80</v>
      </c>
      <c r="J1459">
        <v>938.42</v>
      </c>
      <c r="K1459">
        <v>1100</v>
      </c>
      <c r="L1459" s="2">
        <v>45290</v>
      </c>
    </row>
    <row r="1460" spans="1:12" x14ac:dyDescent="0.25">
      <c r="A1460">
        <v>1459</v>
      </c>
      <c r="B1460" t="s">
        <v>25</v>
      </c>
      <c r="C1460" s="4">
        <v>15</v>
      </c>
      <c r="D1460" s="4" t="str">
        <f>VLOOKUP(JOYERIA_JPV[[#This Row],[ID_PRODUCTOS]],PRODUCTOS[#All],2,0)</f>
        <v>Brazaletes de Cuero con Detalles en Plata</v>
      </c>
      <c r="E1460" s="11" t="str">
        <f>VLOOKUP(JOYERIA_JPV[[#This Row],[ID_PRODUCTOS]],PRODUCTOS[#All],3,0)</f>
        <v>https://global.zancangioielli.com/11031-large_default/pulsera-zancan-de-plata-y-piel-con-pluma.jpg</v>
      </c>
      <c r="F1460">
        <v>10006</v>
      </c>
      <c r="G1460" s="1" t="s">
        <v>51</v>
      </c>
      <c r="H1460" s="1" t="str">
        <f>VLOOKUP(JOYERIA_JPV[[#This Row],[ID_VENDEDOR]],FOTO_VENDEDOR[#All],3,0)</f>
        <v>https://dl.dropbox.com/s/1f9hzgblcmuen4a/A10.png</v>
      </c>
      <c r="I1460">
        <v>52</v>
      </c>
      <c r="J1460">
        <v>572.95000000000005</v>
      </c>
      <c r="K1460">
        <v>800</v>
      </c>
      <c r="L1460" s="2">
        <v>45291</v>
      </c>
    </row>
    <row r="1461" spans="1:12" x14ac:dyDescent="0.25">
      <c r="A1461">
        <v>1460</v>
      </c>
      <c r="B1461" t="s">
        <v>25</v>
      </c>
      <c r="C1461" s="4">
        <v>16</v>
      </c>
      <c r="D1461" s="4" t="str">
        <f>VLOOKUP(JOYERIA_JPV[[#This Row],[ID_PRODUCTOS]],PRODUCTOS[#All],2,0)</f>
        <v>Relojes de Plata con Correa de Cuero</v>
      </c>
      <c r="E1461" s="11" t="str">
        <f>VLOOKUP(JOYERIA_JPV[[#This Row],[ID_PRODUCTOS]],PRODUCTOS[#All],3,0)</f>
        <v>https://festina.cl/22062-large_default/timeless-chronograph-f16760-7-con-esfera-azul.jpg</v>
      </c>
      <c r="F1461">
        <v>10007</v>
      </c>
      <c r="G1461" s="1" t="s">
        <v>53</v>
      </c>
      <c r="H1461" s="1" t="str">
        <f>VLOOKUP(JOYERIA_JPV[[#This Row],[ID_VENDEDOR]],FOTO_VENDEDOR[#All],3,0)</f>
        <v>https://dl.dropbox.com/s/jveyj0btov87izo/A38.png</v>
      </c>
      <c r="I1461">
        <v>87</v>
      </c>
      <c r="J1461">
        <v>1667.47</v>
      </c>
      <c r="K1461">
        <v>2200</v>
      </c>
      <c r="L1461" s="2">
        <v>45292</v>
      </c>
    </row>
    <row r="1462" spans="1:12" x14ac:dyDescent="0.25">
      <c r="A1462">
        <v>1461</v>
      </c>
      <c r="B1462" t="s">
        <v>14</v>
      </c>
      <c r="C1462" s="4">
        <v>17</v>
      </c>
      <c r="D1462" s="4" t="str">
        <f>VLOOKUP(JOYERIA_JPV[[#This Row],[ID_PRODUCTOS]],PRODUCTOS[#All],2,0)</f>
        <v>Broches de Oro con Piedras Preciosas</v>
      </c>
      <c r="E14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462">
        <v>10008</v>
      </c>
      <c r="G1462" s="1" t="s">
        <v>73</v>
      </c>
      <c r="H1462" s="1" t="str">
        <f>VLOOKUP(JOYERIA_JPV[[#This Row],[ID_VENDEDOR]],FOTO_VENDEDOR[#All],3,0)</f>
        <v>https://dl.dropbox.com/s/z4geyw1u2psmm47/A16.png</v>
      </c>
      <c r="I1462">
        <v>88</v>
      </c>
      <c r="J1462">
        <v>216.19</v>
      </c>
      <c r="K1462">
        <v>300</v>
      </c>
      <c r="L1462" s="2">
        <v>45293</v>
      </c>
    </row>
    <row r="1463" spans="1:12" x14ac:dyDescent="0.25">
      <c r="A1463">
        <v>1462</v>
      </c>
      <c r="B1463" t="s">
        <v>15</v>
      </c>
      <c r="C1463" s="4">
        <v>18</v>
      </c>
      <c r="D1463" s="4" t="str">
        <f>VLOOKUP(JOYERIA_JPV[[#This Row],[ID_PRODUCTOS]],PRODUCTOS[#All],2,0)</f>
        <v>Anillos de Moda con Gemas Coloridas</v>
      </c>
      <c r="E14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463">
        <v>10009</v>
      </c>
      <c r="G1463" s="1" t="s">
        <v>57</v>
      </c>
      <c r="H1463" s="1" t="str">
        <f>VLOOKUP(JOYERIA_JPV[[#This Row],[ID_VENDEDOR]],FOTO_VENDEDOR[#All],3,0)</f>
        <v>https://dl.dropbox.com/s/0jkab8w6ie0h91z/A42.png</v>
      </c>
      <c r="I1463">
        <v>80</v>
      </c>
      <c r="J1463">
        <v>1063.04</v>
      </c>
      <c r="K1463">
        <v>1500</v>
      </c>
      <c r="L1463" s="2">
        <v>45294</v>
      </c>
    </row>
    <row r="1464" spans="1:12" x14ac:dyDescent="0.25">
      <c r="A1464">
        <v>1463</v>
      </c>
      <c r="B1464" t="s">
        <v>26</v>
      </c>
      <c r="C1464" s="4">
        <v>19</v>
      </c>
      <c r="D1464" s="4" t="str">
        <f>VLOOKUP(JOYERIA_JPV[[#This Row],[ID_PRODUCTOS]],PRODUCTOS[#All],2,0)</f>
        <v>Collares de Perlas Naturales</v>
      </c>
      <c r="E1464" s="11" t="str">
        <f>VLOOKUP(JOYERIA_JPV[[#This Row],[ID_PRODUCTOS]],PRODUCTOS[#All],3,0)</f>
        <v>https://yanesmadrid.com/10619-large_default/collar-bolzano-perlas-plata-dorada.jpg</v>
      </c>
      <c r="F1464">
        <v>10001</v>
      </c>
      <c r="G1464" s="1" t="s">
        <v>41</v>
      </c>
      <c r="H1464" s="1" t="str">
        <f>VLOOKUP(JOYERIA_JPV[[#This Row],[ID_VENDEDOR]],FOTO_VENDEDOR[#All],3,0)</f>
        <v>https://dl.dropbox.com/s/4bz1xriny7ro04g/A40.png</v>
      </c>
      <c r="I1464">
        <v>85</v>
      </c>
      <c r="J1464">
        <v>757.81</v>
      </c>
      <c r="K1464">
        <v>950</v>
      </c>
      <c r="L1464" s="2">
        <v>45295</v>
      </c>
    </row>
    <row r="1465" spans="1:12" x14ac:dyDescent="0.25">
      <c r="A1465">
        <v>1464</v>
      </c>
      <c r="B1465" t="s">
        <v>11</v>
      </c>
      <c r="C1465" s="4">
        <v>20</v>
      </c>
      <c r="D1465" s="4" t="str">
        <f>VLOOKUP(JOYERIA_JPV[[#This Row],[ID_PRODUCTOS]],PRODUCTOS[#All],2,0)</f>
        <v>Cadenas de Oro con Colgantes Personalizados</v>
      </c>
      <c r="E1465" s="11" t="str">
        <f>VLOOKUP(JOYERIA_JPV[[#This Row],[ID_PRODUCTOS]],PRODUCTOS[#All],3,0)</f>
        <v>https://www.joyeriasanchez.com/50236-large_default/gargantilla-visalia-personalizada-oro-18k.jpg</v>
      </c>
      <c r="F1465">
        <v>10002</v>
      </c>
      <c r="G1465" s="1" t="s">
        <v>43</v>
      </c>
      <c r="H1465" s="1" t="str">
        <f>VLOOKUP(JOYERIA_JPV[[#This Row],[ID_VENDEDOR]],FOTO_VENDEDOR[#All],3,0)</f>
        <v>https://dl.dropbox.com/s/yxe96df3xrzoc4y/A44.png</v>
      </c>
      <c r="I1465">
        <v>59</v>
      </c>
      <c r="J1465">
        <v>211.41</v>
      </c>
      <c r="K1465">
        <v>300</v>
      </c>
      <c r="L1465" s="2">
        <v>45296</v>
      </c>
    </row>
    <row r="1466" spans="1:12" x14ac:dyDescent="0.25">
      <c r="A1466">
        <v>1465</v>
      </c>
      <c r="B1466" t="s">
        <v>18</v>
      </c>
      <c r="C1466" s="4">
        <v>1</v>
      </c>
      <c r="D1466" s="4" t="str">
        <f>VLOOKUP(JOYERIA_JPV[[#This Row],[ID_PRODUCTOS]],PRODUCTOS[#All],2,0)</f>
        <v>ANilloS de ORO 18k</v>
      </c>
      <c r="E1466" s="11" t="str">
        <f>VLOOKUP(JOYERIA_JPV[[#This Row],[ID_PRODUCTOS]],PRODUCTOS[#All],3,0)</f>
        <v>https://i.pinimg.com/originals/99/f6/cc/99f6cc0f226be0aa4d25ea9959e06099.png</v>
      </c>
      <c r="F1466">
        <v>10003</v>
      </c>
      <c r="G1466" s="1" t="s">
        <v>45</v>
      </c>
      <c r="H1466" s="1" t="str">
        <f>VLOOKUP(JOYERIA_JPV[[#This Row],[ID_VENDEDOR]],FOTO_VENDEDOR[#All],3,0)</f>
        <v>https://dl.dropboxusercontent.com/s/2lks10yyiurw2b0/A33.png</v>
      </c>
      <c r="I1466">
        <v>85</v>
      </c>
      <c r="J1466">
        <v>1483.61</v>
      </c>
      <c r="K1466">
        <v>2000</v>
      </c>
      <c r="L1466" s="2">
        <v>45297</v>
      </c>
    </row>
    <row r="1467" spans="1:12" x14ac:dyDescent="0.25">
      <c r="A1467">
        <v>1466</v>
      </c>
      <c r="B1467" t="s">
        <v>18</v>
      </c>
      <c r="C1467" s="4">
        <v>2</v>
      </c>
      <c r="D1467" s="4" t="str">
        <f>VLOOKUP(JOYERIA_JPV[[#This Row],[ID_PRODUCTOS]],PRODUCTOS[#All],2,0)</f>
        <v>aReTes de PLATA 925</v>
      </c>
      <c r="E1467" s="11" t="str">
        <f>VLOOKUP(JOYERIA_JPV[[#This Row],[ID_PRODUCTOS]],PRODUCTOS[#All],3,0)</f>
        <v>https://baroqoficial.com/cdn/shop/products/Aretesdeplata925.png?v=1643904073&amp;width=2048</v>
      </c>
      <c r="F1467">
        <v>10004</v>
      </c>
      <c r="G1467" s="1" t="s">
        <v>47</v>
      </c>
      <c r="H1467" s="1" t="str">
        <f>VLOOKUP(JOYERIA_JPV[[#This Row],[ID_VENDEDOR]],FOTO_VENDEDOR[#All],3,0)</f>
        <v>https://dl.dropbox.com/s/zgx7g0h0mxubhao/A21.png</v>
      </c>
      <c r="I1467">
        <v>95</v>
      </c>
      <c r="J1467">
        <v>1049.51</v>
      </c>
      <c r="K1467">
        <v>1300</v>
      </c>
      <c r="L1467" s="2">
        <v>45298</v>
      </c>
    </row>
    <row r="1468" spans="1:12" x14ac:dyDescent="0.25">
      <c r="A1468">
        <v>1467</v>
      </c>
      <c r="B1468" t="s">
        <v>13</v>
      </c>
      <c r="C1468" s="4">
        <v>3</v>
      </c>
      <c r="D1468" s="4" t="str">
        <f>VLOOKUP(JOYERIA_JPV[[#This Row],[ID_PRODUCTOS]],PRODUCTOS[#All],2,0)</f>
        <v>bRazaleteS de ORO BLANCO 14k</v>
      </c>
      <c r="E14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468">
        <v>10005</v>
      </c>
      <c r="G1468" s="1" t="s">
        <v>49</v>
      </c>
      <c r="H1468" s="1" t="str">
        <f>VLOOKUP(JOYERIA_JPV[[#This Row],[ID_VENDEDOR]],FOTO_VENDEDOR[#All],3,0)</f>
        <v>https://dl.dropboxusercontent.com/s/id0gj57k6z3m73q/A34.png</v>
      </c>
      <c r="I1468">
        <v>59</v>
      </c>
      <c r="J1468">
        <v>966.38</v>
      </c>
      <c r="K1468">
        <v>1200</v>
      </c>
      <c r="L1468" s="2">
        <v>45299</v>
      </c>
    </row>
    <row r="1469" spans="1:12" x14ac:dyDescent="0.25">
      <c r="A1469">
        <v>1468</v>
      </c>
      <c r="B1469" t="s">
        <v>14</v>
      </c>
      <c r="C1469" s="4">
        <v>4</v>
      </c>
      <c r="D1469" s="4" t="str">
        <f>VLOOKUP(JOYERIA_JPV[[#This Row],[ID_PRODUCTOS]],PRODUCTOS[#All],2,0)</f>
        <v>CoLLaRes de ORO AMARILLO 18k con DIAMANTES</v>
      </c>
      <c r="E1469" s="11" t="str">
        <f>VLOOKUP(JOYERIA_JPV[[#This Row],[ID_PRODUCTOS]],PRODUCTOS[#All],3,0)</f>
        <v>https://img.edenly.com/pt/40/precioso-secreto-n8__8047249_1.png</v>
      </c>
      <c r="F1469">
        <v>10006</v>
      </c>
      <c r="G1469" s="1" t="s">
        <v>51</v>
      </c>
      <c r="H1469" s="1" t="str">
        <f>VLOOKUP(JOYERIA_JPV[[#This Row],[ID_VENDEDOR]],FOTO_VENDEDOR[#All],3,0)</f>
        <v>https://dl.dropbox.com/s/1f9hzgblcmuen4a/A10.png</v>
      </c>
      <c r="I1469">
        <v>83</v>
      </c>
      <c r="J1469">
        <v>938.42</v>
      </c>
      <c r="K1469">
        <v>1100</v>
      </c>
      <c r="L1469" s="2">
        <v>45300</v>
      </c>
    </row>
    <row r="1470" spans="1:12" x14ac:dyDescent="0.25">
      <c r="A1470">
        <v>1469</v>
      </c>
      <c r="B1470" t="s">
        <v>22</v>
      </c>
      <c r="C1470" s="4">
        <v>5</v>
      </c>
      <c r="D1470" s="4" t="str">
        <f>VLOOKUP(JOYERIA_JPV[[#This Row],[ID_PRODUCTOS]],PRODUCTOS[#All],2,0)</f>
        <v>pUlseraS de PLATA RODIADA 925</v>
      </c>
      <c r="E14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470">
        <v>10007</v>
      </c>
      <c r="G1470" s="1" t="s">
        <v>53</v>
      </c>
      <c r="H1470" s="1" t="str">
        <f>VLOOKUP(JOYERIA_JPV[[#This Row],[ID_VENDEDOR]],FOTO_VENDEDOR[#All],3,0)</f>
        <v>https://dl.dropbox.com/s/jveyj0btov87izo/A38.png</v>
      </c>
      <c r="I1470">
        <v>54</v>
      </c>
      <c r="J1470">
        <v>1053.78</v>
      </c>
      <c r="K1470">
        <v>1500</v>
      </c>
      <c r="L1470" s="2">
        <v>45301</v>
      </c>
    </row>
    <row r="1471" spans="1:12" x14ac:dyDescent="0.25">
      <c r="A1471">
        <v>1470</v>
      </c>
      <c r="B1471" t="s">
        <v>26</v>
      </c>
      <c r="C1471" s="4">
        <v>6</v>
      </c>
      <c r="D1471" s="4" t="str">
        <f>VLOOKUP(JOYERIA_JPV[[#This Row],[ID_PRODUCTOS]],PRODUCTOS[#All],2,0)</f>
        <v>broches de PLATINO con PIEDRAS PRECIO$AS</v>
      </c>
      <c r="E14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471">
        <v>10008</v>
      </c>
      <c r="G1471" s="1" t="s">
        <v>73</v>
      </c>
      <c r="H1471" s="1" t="str">
        <f>VLOOKUP(JOYERIA_JPV[[#This Row],[ID_VENDEDOR]],FOTO_VENDEDOR[#All],3,0)</f>
        <v>https://dl.dropbox.com/s/z4geyw1u2psmm47/A16.png</v>
      </c>
      <c r="I1471">
        <v>80</v>
      </c>
      <c r="J1471">
        <v>645.70000000000005</v>
      </c>
      <c r="K1471">
        <v>900</v>
      </c>
      <c r="L1471" s="2">
        <v>45302</v>
      </c>
    </row>
    <row r="1472" spans="1:12" x14ac:dyDescent="0.25">
      <c r="A1472">
        <v>1471</v>
      </c>
      <c r="B1472" t="s">
        <v>18</v>
      </c>
      <c r="C1472" s="4">
        <v>7</v>
      </c>
      <c r="D1472" s="4" t="str">
        <f>VLOOKUP(JOYERIA_JPV[[#This Row],[ID_PRODUCTOS]],PRODUCTOS[#All],2,0)</f>
        <v>caDEnas de ORO ROSA 10k</v>
      </c>
      <c r="E1472" s="11" t="str">
        <f>VLOOKUP(JOYERIA_JPV[[#This Row],[ID_PRODUCTOS]],PRODUCTOS[#All],3,0)</f>
        <v>https://russiangold.com/78813-large_default/amarillo-italiano-14k-585-oro-nuevo-figaro-cadena-solida-cc042y.jpg</v>
      </c>
      <c r="F1472">
        <v>10009</v>
      </c>
      <c r="G1472" s="1" t="s">
        <v>57</v>
      </c>
      <c r="H1472" s="1" t="str">
        <f>VLOOKUP(JOYERIA_JPV[[#This Row],[ID_VENDEDOR]],FOTO_VENDEDOR[#All],3,0)</f>
        <v>https://dl.dropbox.com/s/0jkab8w6ie0h91z/A42.png</v>
      </c>
      <c r="I1472">
        <v>74</v>
      </c>
      <c r="J1472">
        <v>1063.04</v>
      </c>
      <c r="K1472">
        <v>1500</v>
      </c>
      <c r="L1472" s="2">
        <v>45303</v>
      </c>
    </row>
    <row r="1473" spans="1:12" x14ac:dyDescent="0.25">
      <c r="A1473">
        <v>1472</v>
      </c>
      <c r="B1473" t="s">
        <v>7</v>
      </c>
      <c r="C1473" s="4">
        <v>8</v>
      </c>
      <c r="D1473" s="4" t="str">
        <f>VLOOKUP(JOYERIA_JPV[[#This Row],[ID_PRODUCTOS]],PRODUCTOS[#All],2,0)</f>
        <v>TObilleRas de ORO AMARILLO 14k</v>
      </c>
      <c r="E1473" s="11" t="str">
        <f>VLOOKUP(JOYERIA_JPV[[#This Row],[ID_PRODUCTOS]],PRODUCTOS[#All],3,0)</f>
        <v>https://www.joseluisjoyerias.com/adm/files/FOTOS/PULSERA_ORO_JOSELUIS_718SPU24FK481A19_1.webp</v>
      </c>
      <c r="F1473">
        <v>10001</v>
      </c>
      <c r="G1473" s="1" t="s">
        <v>41</v>
      </c>
      <c r="H1473" s="1" t="str">
        <f>VLOOKUP(JOYERIA_JPV[[#This Row],[ID_VENDEDOR]],FOTO_VENDEDOR[#All],3,0)</f>
        <v>https://dl.dropbox.com/s/4bz1xriny7ro04g/A40.png</v>
      </c>
      <c r="I1473">
        <v>46</v>
      </c>
      <c r="J1473">
        <v>938.42</v>
      </c>
      <c r="K1473">
        <v>1100</v>
      </c>
      <c r="L1473" s="2">
        <v>45304</v>
      </c>
    </row>
    <row r="1474" spans="1:12" x14ac:dyDescent="0.25">
      <c r="A1474">
        <v>1473</v>
      </c>
      <c r="B1474" t="s">
        <v>8</v>
      </c>
      <c r="C1474" s="4">
        <v>9</v>
      </c>
      <c r="D1474" s="4" t="str">
        <f>VLOOKUP(JOYERIA_JPV[[#This Row],[ID_PRODUCTOS]],PRODUCTOS[#All],2,0)</f>
        <v>CHARms de PLATA 925 CON INICIALES</v>
      </c>
      <c r="E14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474">
        <v>10002</v>
      </c>
      <c r="G1474" s="1" t="s">
        <v>43</v>
      </c>
      <c r="H1474" s="1" t="str">
        <f>VLOOKUP(JOYERIA_JPV[[#This Row],[ID_VENDEDOR]],FOTO_VENDEDOR[#All],3,0)</f>
        <v>https://dl.dropbox.com/s/yxe96df3xrzoc4y/A44.png</v>
      </c>
      <c r="I1474">
        <v>87</v>
      </c>
      <c r="J1474">
        <v>836.75</v>
      </c>
      <c r="K1474">
        <v>1000</v>
      </c>
      <c r="L1474" s="2">
        <v>45305</v>
      </c>
    </row>
    <row r="1475" spans="1:12" x14ac:dyDescent="0.25">
      <c r="A1475">
        <v>1474</v>
      </c>
      <c r="B1475" t="s">
        <v>27</v>
      </c>
      <c r="C1475" s="4">
        <v>10</v>
      </c>
      <c r="D1475" s="4" t="str">
        <f>VLOOKUP(JOYERIA_JPV[[#This Row],[ID_PRODUCTOS]],PRODUCTOS[#All],2,0)</f>
        <v>meDalLoneS de ORO 18k CON FOTO</v>
      </c>
      <c r="E1475" s="11" t="str">
        <f>VLOOKUP(JOYERIA_JPV[[#This Row],[ID_PRODUCTOS]],PRODUCTOS[#All],3,0)</f>
        <v>https://russiangold.com/111274-product_zoom/colgante-de-oro-rosa-rojo-14k-585-carretera-de-medusa-griega-cpn053r.jpg</v>
      </c>
      <c r="F1475">
        <v>10003</v>
      </c>
      <c r="G1475" s="1" t="s">
        <v>45</v>
      </c>
      <c r="H1475" s="1" t="str">
        <f>VLOOKUP(JOYERIA_JPV[[#This Row],[ID_VENDEDOR]],FOTO_VENDEDOR[#All],3,0)</f>
        <v>https://dl.dropboxusercontent.com/s/2lks10yyiurw2b0/A33.png</v>
      </c>
      <c r="I1475">
        <v>79</v>
      </c>
      <c r="J1475">
        <v>966.38</v>
      </c>
      <c r="K1475">
        <v>1200</v>
      </c>
      <c r="L1475" s="2">
        <v>45306</v>
      </c>
    </row>
    <row r="1476" spans="1:12" x14ac:dyDescent="0.25">
      <c r="A1476">
        <v>1475</v>
      </c>
      <c r="B1476" t="s">
        <v>15</v>
      </c>
      <c r="C1476" s="4">
        <v>11</v>
      </c>
      <c r="D1476" s="4" t="str">
        <f>VLOOKUP(JOYERIA_JPV[[#This Row],[ID_PRODUCTOS]],PRODUCTOS[#All],2,0)</f>
        <v>Relojes de Oro Amarillo 18k</v>
      </c>
      <c r="E1476" s="11" t="str">
        <f>VLOOKUP(JOYERIA_JPV[[#This Row],[ID_PRODUCTOS]],PRODUCTOS[#All],3,0)</f>
        <v>https://zlotychlopak.pl/104676-large_default/amarillo-14k-585-oro-reloj-de-pulsera-para-senora-geneve-lw078ydglbw008y.jpg</v>
      </c>
      <c r="F1476">
        <v>10004</v>
      </c>
      <c r="G1476" s="1" t="s">
        <v>47</v>
      </c>
      <c r="H1476" s="1" t="str">
        <f>VLOOKUP(JOYERIA_JPV[[#This Row],[ID_VENDEDOR]],FOTO_VENDEDOR[#All],3,0)</f>
        <v>https://dl.dropbox.com/s/zgx7g0h0mxubhao/A21.png</v>
      </c>
      <c r="I1476">
        <v>62</v>
      </c>
      <c r="J1476">
        <v>638.27</v>
      </c>
      <c r="K1476">
        <v>800</v>
      </c>
      <c r="L1476" s="2">
        <v>45307</v>
      </c>
    </row>
    <row r="1477" spans="1:12" x14ac:dyDescent="0.25">
      <c r="A1477">
        <v>1476</v>
      </c>
      <c r="B1477" t="s">
        <v>21</v>
      </c>
      <c r="C1477" s="4">
        <v>12</v>
      </c>
      <c r="D1477" s="4" t="str">
        <f>VLOOKUP(JOYERIA_JPV[[#This Row],[ID_PRODUCTOS]],PRODUCTOS[#All],2,0)</f>
        <v>Cufflinks de Plata 925</v>
      </c>
      <c r="E1477" s="11" t="str">
        <f>VLOOKUP(JOYERIA_JPV[[#This Row],[ID_PRODUCTOS]],PRODUCTOS[#All],3,0)</f>
        <v>https://www.mesaregalos.mx/wp-content/uploads/2021/08/Cufflinks_20Pliage_20_20Sterling_20silver_06753810000001_STQP.png</v>
      </c>
      <c r="F1477">
        <v>10005</v>
      </c>
      <c r="G1477" s="1" t="s">
        <v>49</v>
      </c>
      <c r="H1477" s="1" t="str">
        <f>VLOOKUP(JOYERIA_JPV[[#This Row],[ID_VENDEDOR]],FOTO_VENDEDOR[#All],3,0)</f>
        <v>https://dl.dropboxusercontent.com/s/id0gj57k6z3m73q/A34.png</v>
      </c>
      <c r="I1477">
        <v>97</v>
      </c>
      <c r="J1477">
        <v>1265.2</v>
      </c>
      <c r="K1477">
        <v>1800</v>
      </c>
      <c r="L1477" s="2">
        <v>45308</v>
      </c>
    </row>
    <row r="1478" spans="1:12" x14ac:dyDescent="0.25">
      <c r="A1478">
        <v>1477</v>
      </c>
      <c r="B1478" t="s">
        <v>25</v>
      </c>
      <c r="C1478" s="4">
        <v>13</v>
      </c>
      <c r="D1478" s="4" t="str">
        <f>VLOOKUP(JOYERIA_JPV[[#This Row],[ID_PRODUCTOS]],PRODUCTOS[#All],2,0)</f>
        <v>Pendientes de Diamantes en Oro Blanco 14k</v>
      </c>
      <c r="E1478" s="11" t="str">
        <f>VLOOKUP(JOYERIA_JPV[[#This Row],[ID_PRODUCTOS]],PRODUCTOS[#All],3,0)</f>
        <v>https://i.pinimg.com/originals/ef/2f/1e/ef2f1e78cb0658f1626038cefbdca0f7.png</v>
      </c>
      <c r="F1478">
        <v>10006</v>
      </c>
      <c r="G1478" s="1" t="s">
        <v>51</v>
      </c>
      <c r="H1478" s="1" t="str">
        <f>VLOOKUP(JOYERIA_JPV[[#This Row],[ID_VENDEDOR]],FOTO_VENDEDOR[#All],3,0)</f>
        <v>https://dl.dropbox.com/s/1f9hzgblcmuen4a/A10.png</v>
      </c>
      <c r="I1478">
        <v>86</v>
      </c>
      <c r="J1478">
        <v>352.49</v>
      </c>
      <c r="K1478">
        <v>500</v>
      </c>
      <c r="L1478" s="2">
        <v>45309</v>
      </c>
    </row>
    <row r="1479" spans="1:12" x14ac:dyDescent="0.25">
      <c r="A1479">
        <v>1478</v>
      </c>
      <c r="B1479" t="s">
        <v>13</v>
      </c>
      <c r="C1479" s="4">
        <v>14</v>
      </c>
      <c r="D1479" s="4" t="str">
        <f>VLOOKUP(JOYERIA_JPV[[#This Row],[ID_PRODUCTOS]],PRODUCTOS[#All],2,0)</f>
        <v>Anillos de Compromiso con Diamante</v>
      </c>
      <c r="E1479" s="11" t="str">
        <f>VLOOKUP(JOYERIA_JPV[[#This Row],[ID_PRODUCTOS]],PRODUCTOS[#All],3,0)</f>
        <v>https://www.elrubi.es/wp-content/uploads/2019/03/Anillo-de-compromiso-con-piedra-diamante-1.png</v>
      </c>
      <c r="F1479">
        <v>10007</v>
      </c>
      <c r="G1479" s="1" t="s">
        <v>53</v>
      </c>
      <c r="H1479" s="1" t="str">
        <f>VLOOKUP(JOYERIA_JPV[[#This Row],[ID_VENDEDOR]],FOTO_VENDEDOR[#All],3,0)</f>
        <v>https://dl.dropbox.com/s/jveyj0btov87izo/A38.png</v>
      </c>
      <c r="I1479">
        <v>69</v>
      </c>
      <c r="J1479">
        <v>938.42</v>
      </c>
      <c r="K1479">
        <v>1100</v>
      </c>
      <c r="L1479" s="2">
        <v>45310</v>
      </c>
    </row>
    <row r="1480" spans="1:12" x14ac:dyDescent="0.25">
      <c r="A1480">
        <v>1479</v>
      </c>
      <c r="B1480" t="s">
        <v>9</v>
      </c>
      <c r="C1480" s="4">
        <v>15</v>
      </c>
      <c r="D1480" s="4" t="str">
        <f>VLOOKUP(JOYERIA_JPV[[#This Row],[ID_PRODUCTOS]],PRODUCTOS[#All],2,0)</f>
        <v>Brazaletes de Cuero con Detalles en Plata</v>
      </c>
      <c r="E1480" s="11" t="str">
        <f>VLOOKUP(JOYERIA_JPV[[#This Row],[ID_PRODUCTOS]],PRODUCTOS[#All],3,0)</f>
        <v>https://global.zancangioielli.com/11031-large_default/pulsera-zancan-de-plata-y-piel-con-pluma.jpg</v>
      </c>
      <c r="F1480">
        <v>10008</v>
      </c>
      <c r="G1480" s="1" t="s">
        <v>73</v>
      </c>
      <c r="H1480" s="1" t="str">
        <f>VLOOKUP(JOYERIA_JPV[[#This Row],[ID_VENDEDOR]],FOTO_VENDEDOR[#All],3,0)</f>
        <v>https://dl.dropbox.com/s/z4geyw1u2psmm47/A16.png</v>
      </c>
      <c r="I1480">
        <v>71</v>
      </c>
      <c r="J1480">
        <v>572.95000000000005</v>
      </c>
      <c r="K1480">
        <v>800</v>
      </c>
      <c r="L1480" s="2">
        <v>45311</v>
      </c>
    </row>
    <row r="1481" spans="1:12" x14ac:dyDescent="0.25">
      <c r="A1481">
        <v>1480</v>
      </c>
      <c r="B1481" t="s">
        <v>20</v>
      </c>
      <c r="C1481" s="4">
        <v>16</v>
      </c>
      <c r="D1481" s="4" t="str">
        <f>VLOOKUP(JOYERIA_JPV[[#This Row],[ID_PRODUCTOS]],PRODUCTOS[#All],2,0)</f>
        <v>Relojes de Plata con Correa de Cuero</v>
      </c>
      <c r="E1481" s="11" t="str">
        <f>VLOOKUP(JOYERIA_JPV[[#This Row],[ID_PRODUCTOS]],PRODUCTOS[#All],3,0)</f>
        <v>https://festina.cl/22062-large_default/timeless-chronograph-f16760-7-con-esfera-azul.jpg</v>
      </c>
      <c r="F1481">
        <v>10009</v>
      </c>
      <c r="G1481" s="1" t="s">
        <v>57</v>
      </c>
      <c r="H1481" s="1" t="str">
        <f>VLOOKUP(JOYERIA_JPV[[#This Row],[ID_VENDEDOR]],FOTO_VENDEDOR[#All],3,0)</f>
        <v>https://dl.dropbox.com/s/0jkab8w6ie0h91z/A42.png</v>
      </c>
      <c r="I1481">
        <v>83</v>
      </c>
      <c r="J1481">
        <v>1667.47</v>
      </c>
      <c r="K1481">
        <v>2200</v>
      </c>
      <c r="L1481" s="2">
        <v>45312</v>
      </c>
    </row>
    <row r="1482" spans="1:12" x14ac:dyDescent="0.25">
      <c r="A1482">
        <v>1481</v>
      </c>
      <c r="B1482" t="s">
        <v>8</v>
      </c>
      <c r="C1482" s="4">
        <v>17</v>
      </c>
      <c r="D1482" s="4" t="str">
        <f>VLOOKUP(JOYERIA_JPV[[#This Row],[ID_PRODUCTOS]],PRODUCTOS[#All],2,0)</f>
        <v>Broches de Oro con Piedras Preciosas</v>
      </c>
      <c r="E14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482">
        <v>10001</v>
      </c>
      <c r="G1482" s="1" t="s">
        <v>41</v>
      </c>
      <c r="H1482" s="1" t="str">
        <f>VLOOKUP(JOYERIA_JPV[[#This Row],[ID_VENDEDOR]],FOTO_VENDEDOR[#All],3,0)</f>
        <v>https://dl.dropbox.com/s/4bz1xriny7ro04g/A40.png</v>
      </c>
      <c r="I1482">
        <v>58</v>
      </c>
      <c r="J1482">
        <v>216.19</v>
      </c>
      <c r="K1482">
        <v>300</v>
      </c>
      <c r="L1482" s="2">
        <v>45313</v>
      </c>
    </row>
    <row r="1483" spans="1:12" x14ac:dyDescent="0.25">
      <c r="A1483">
        <v>1482</v>
      </c>
      <c r="B1483" t="s">
        <v>24</v>
      </c>
      <c r="C1483" s="4">
        <v>18</v>
      </c>
      <c r="D1483" s="4" t="str">
        <f>VLOOKUP(JOYERIA_JPV[[#This Row],[ID_PRODUCTOS]],PRODUCTOS[#All],2,0)</f>
        <v>Anillos de Moda con Gemas Coloridas</v>
      </c>
      <c r="E14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483">
        <v>10002</v>
      </c>
      <c r="G1483" s="1" t="s">
        <v>43</v>
      </c>
      <c r="H1483" s="1" t="str">
        <f>VLOOKUP(JOYERIA_JPV[[#This Row],[ID_VENDEDOR]],FOTO_VENDEDOR[#All],3,0)</f>
        <v>https://dl.dropbox.com/s/yxe96df3xrzoc4y/A44.png</v>
      </c>
      <c r="I1483">
        <v>96</v>
      </c>
      <c r="J1483">
        <v>1063.04</v>
      </c>
      <c r="K1483">
        <v>1500</v>
      </c>
      <c r="L1483" s="2">
        <v>45314</v>
      </c>
    </row>
    <row r="1484" spans="1:12" x14ac:dyDescent="0.25">
      <c r="A1484">
        <v>1483</v>
      </c>
      <c r="B1484" t="s">
        <v>23</v>
      </c>
      <c r="C1484" s="4">
        <v>19</v>
      </c>
      <c r="D1484" s="4" t="str">
        <f>VLOOKUP(JOYERIA_JPV[[#This Row],[ID_PRODUCTOS]],PRODUCTOS[#All],2,0)</f>
        <v>Collares de Perlas Naturales</v>
      </c>
      <c r="E1484" s="11" t="str">
        <f>VLOOKUP(JOYERIA_JPV[[#This Row],[ID_PRODUCTOS]],PRODUCTOS[#All],3,0)</f>
        <v>https://yanesmadrid.com/10619-large_default/collar-bolzano-perlas-plata-dorada.jpg</v>
      </c>
      <c r="F1484">
        <v>10003</v>
      </c>
      <c r="G1484" s="1" t="s">
        <v>45</v>
      </c>
      <c r="H1484" s="1" t="str">
        <f>VLOOKUP(JOYERIA_JPV[[#This Row],[ID_VENDEDOR]],FOTO_VENDEDOR[#All],3,0)</f>
        <v>https://dl.dropboxusercontent.com/s/2lks10yyiurw2b0/A33.png</v>
      </c>
      <c r="I1484">
        <v>86</v>
      </c>
      <c r="J1484">
        <v>757.81</v>
      </c>
      <c r="K1484">
        <v>950</v>
      </c>
      <c r="L1484" s="2">
        <v>45315</v>
      </c>
    </row>
    <row r="1485" spans="1:12" x14ac:dyDescent="0.25">
      <c r="A1485">
        <v>1484</v>
      </c>
      <c r="B1485" t="s">
        <v>29</v>
      </c>
      <c r="C1485" s="4">
        <v>20</v>
      </c>
      <c r="D1485" s="4" t="str">
        <f>VLOOKUP(JOYERIA_JPV[[#This Row],[ID_PRODUCTOS]],PRODUCTOS[#All],2,0)</f>
        <v>Cadenas de Oro con Colgantes Personalizados</v>
      </c>
      <c r="E1485" s="11" t="str">
        <f>VLOOKUP(JOYERIA_JPV[[#This Row],[ID_PRODUCTOS]],PRODUCTOS[#All],3,0)</f>
        <v>https://www.joyeriasanchez.com/50236-large_default/gargantilla-visalia-personalizada-oro-18k.jpg</v>
      </c>
      <c r="F1485">
        <v>10004</v>
      </c>
      <c r="G1485" s="1" t="s">
        <v>47</v>
      </c>
      <c r="H1485" s="1" t="str">
        <f>VLOOKUP(JOYERIA_JPV[[#This Row],[ID_VENDEDOR]],FOTO_VENDEDOR[#All],3,0)</f>
        <v>https://dl.dropbox.com/s/zgx7g0h0mxubhao/A21.png</v>
      </c>
      <c r="I1485">
        <v>65</v>
      </c>
      <c r="J1485">
        <v>211.41</v>
      </c>
      <c r="K1485">
        <v>300</v>
      </c>
      <c r="L1485" s="2">
        <v>45316</v>
      </c>
    </row>
    <row r="1486" spans="1:12" x14ac:dyDescent="0.25">
      <c r="A1486">
        <v>1485</v>
      </c>
      <c r="B1486" t="s">
        <v>6</v>
      </c>
      <c r="C1486" s="4">
        <v>1</v>
      </c>
      <c r="D1486" s="4" t="str">
        <f>VLOOKUP(JOYERIA_JPV[[#This Row],[ID_PRODUCTOS]],PRODUCTOS[#All],2,0)</f>
        <v>ANilloS de ORO 18k</v>
      </c>
      <c r="E1486" s="11" t="str">
        <f>VLOOKUP(JOYERIA_JPV[[#This Row],[ID_PRODUCTOS]],PRODUCTOS[#All],3,0)</f>
        <v>https://i.pinimg.com/originals/99/f6/cc/99f6cc0f226be0aa4d25ea9959e06099.png</v>
      </c>
      <c r="F1486">
        <v>10005</v>
      </c>
      <c r="G1486" s="1" t="s">
        <v>49</v>
      </c>
      <c r="H1486" s="1" t="str">
        <f>VLOOKUP(JOYERIA_JPV[[#This Row],[ID_VENDEDOR]],FOTO_VENDEDOR[#All],3,0)</f>
        <v>https://dl.dropboxusercontent.com/s/id0gj57k6z3m73q/A34.png</v>
      </c>
      <c r="I1486">
        <v>75</v>
      </c>
      <c r="J1486">
        <v>1483.61</v>
      </c>
      <c r="K1486">
        <v>2000</v>
      </c>
      <c r="L1486" s="2">
        <v>45317</v>
      </c>
    </row>
    <row r="1487" spans="1:12" x14ac:dyDescent="0.25">
      <c r="A1487">
        <v>1486</v>
      </c>
      <c r="B1487" t="s">
        <v>7</v>
      </c>
      <c r="C1487" s="4">
        <v>2</v>
      </c>
      <c r="D1487" s="4" t="str">
        <f>VLOOKUP(JOYERIA_JPV[[#This Row],[ID_PRODUCTOS]],PRODUCTOS[#All],2,0)</f>
        <v>aReTes de PLATA 925</v>
      </c>
      <c r="E1487" s="11" t="str">
        <f>VLOOKUP(JOYERIA_JPV[[#This Row],[ID_PRODUCTOS]],PRODUCTOS[#All],3,0)</f>
        <v>https://baroqoficial.com/cdn/shop/products/Aretesdeplata925.png?v=1643904073&amp;width=2048</v>
      </c>
      <c r="F1487">
        <v>10006</v>
      </c>
      <c r="G1487" s="1" t="s">
        <v>51</v>
      </c>
      <c r="H1487" s="1" t="str">
        <f>VLOOKUP(JOYERIA_JPV[[#This Row],[ID_VENDEDOR]],FOTO_VENDEDOR[#All],3,0)</f>
        <v>https://dl.dropbox.com/s/1f9hzgblcmuen4a/A10.png</v>
      </c>
      <c r="I1487">
        <v>48</v>
      </c>
      <c r="J1487">
        <v>1049.51</v>
      </c>
      <c r="K1487">
        <v>1300</v>
      </c>
      <c r="L1487" s="2">
        <v>45318</v>
      </c>
    </row>
    <row r="1488" spans="1:12" x14ac:dyDescent="0.25">
      <c r="A1488">
        <v>1487</v>
      </c>
      <c r="B1488" t="s">
        <v>8</v>
      </c>
      <c r="C1488" s="4">
        <v>3</v>
      </c>
      <c r="D1488" s="4" t="str">
        <f>VLOOKUP(JOYERIA_JPV[[#This Row],[ID_PRODUCTOS]],PRODUCTOS[#All],2,0)</f>
        <v>bRazaleteS de ORO BLANCO 14k</v>
      </c>
      <c r="E14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488">
        <v>10007</v>
      </c>
      <c r="G1488" s="1" t="s">
        <v>53</v>
      </c>
      <c r="H1488" s="1" t="str">
        <f>VLOOKUP(JOYERIA_JPV[[#This Row],[ID_VENDEDOR]],FOTO_VENDEDOR[#All],3,0)</f>
        <v>https://dl.dropbox.com/s/jveyj0btov87izo/A38.png</v>
      </c>
      <c r="I1488">
        <v>51</v>
      </c>
      <c r="J1488">
        <v>966.38</v>
      </c>
      <c r="K1488">
        <v>1200</v>
      </c>
      <c r="L1488" s="2">
        <v>45319</v>
      </c>
    </row>
    <row r="1489" spans="1:12" x14ac:dyDescent="0.25">
      <c r="A1489">
        <v>1488</v>
      </c>
      <c r="B1489" t="s">
        <v>12</v>
      </c>
      <c r="C1489" s="4">
        <v>4</v>
      </c>
      <c r="D1489" s="4" t="str">
        <f>VLOOKUP(JOYERIA_JPV[[#This Row],[ID_PRODUCTOS]],PRODUCTOS[#All],2,0)</f>
        <v>CoLLaRes de ORO AMARILLO 18k con DIAMANTES</v>
      </c>
      <c r="E1489" s="11" t="str">
        <f>VLOOKUP(JOYERIA_JPV[[#This Row],[ID_PRODUCTOS]],PRODUCTOS[#All],3,0)</f>
        <v>https://img.edenly.com/pt/40/precioso-secreto-n8__8047249_1.png</v>
      </c>
      <c r="F1489">
        <v>10008</v>
      </c>
      <c r="G1489" s="1" t="s">
        <v>73</v>
      </c>
      <c r="H1489" s="1" t="str">
        <f>VLOOKUP(JOYERIA_JPV[[#This Row],[ID_VENDEDOR]],FOTO_VENDEDOR[#All],3,0)</f>
        <v>https://dl.dropbox.com/s/z4geyw1u2psmm47/A16.png</v>
      </c>
      <c r="I1489">
        <v>60</v>
      </c>
      <c r="J1489">
        <v>938.42</v>
      </c>
      <c r="K1489">
        <v>1100</v>
      </c>
      <c r="L1489" s="2">
        <v>45320</v>
      </c>
    </row>
    <row r="1490" spans="1:12" x14ac:dyDescent="0.25">
      <c r="A1490">
        <v>1489</v>
      </c>
      <c r="B1490" t="s">
        <v>27</v>
      </c>
      <c r="C1490" s="4">
        <v>5</v>
      </c>
      <c r="D1490" s="4" t="str">
        <f>VLOOKUP(JOYERIA_JPV[[#This Row],[ID_PRODUCTOS]],PRODUCTOS[#All],2,0)</f>
        <v>pUlseraS de PLATA RODIADA 925</v>
      </c>
      <c r="E14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490">
        <v>10009</v>
      </c>
      <c r="G1490" s="1" t="s">
        <v>57</v>
      </c>
      <c r="H1490" s="1" t="str">
        <f>VLOOKUP(JOYERIA_JPV[[#This Row],[ID_VENDEDOR]],FOTO_VENDEDOR[#All],3,0)</f>
        <v>https://dl.dropbox.com/s/0jkab8w6ie0h91z/A42.png</v>
      </c>
      <c r="I1490">
        <v>73</v>
      </c>
      <c r="J1490">
        <v>1053.78</v>
      </c>
      <c r="K1490">
        <v>1500</v>
      </c>
      <c r="L1490" s="2">
        <v>45321</v>
      </c>
    </row>
    <row r="1491" spans="1:12" x14ac:dyDescent="0.25">
      <c r="A1491">
        <v>1490</v>
      </c>
      <c r="B1491" t="s">
        <v>22</v>
      </c>
      <c r="C1491" s="4">
        <v>6</v>
      </c>
      <c r="D1491" s="4" t="str">
        <f>VLOOKUP(JOYERIA_JPV[[#This Row],[ID_PRODUCTOS]],PRODUCTOS[#All],2,0)</f>
        <v>broches de PLATINO con PIEDRAS PRECIO$AS</v>
      </c>
      <c r="E14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491">
        <v>10001</v>
      </c>
      <c r="G1491" s="1" t="s">
        <v>41</v>
      </c>
      <c r="H1491" s="1" t="str">
        <f>VLOOKUP(JOYERIA_JPV[[#This Row],[ID_VENDEDOR]],FOTO_VENDEDOR[#All],3,0)</f>
        <v>https://dl.dropbox.com/s/4bz1xriny7ro04g/A40.png</v>
      </c>
      <c r="I1491">
        <v>79</v>
      </c>
      <c r="J1491">
        <v>645.70000000000005</v>
      </c>
      <c r="K1491">
        <v>900</v>
      </c>
      <c r="L1491" s="2">
        <v>45322</v>
      </c>
    </row>
    <row r="1492" spans="1:12" x14ac:dyDescent="0.25">
      <c r="A1492">
        <v>1491</v>
      </c>
      <c r="B1492" t="s">
        <v>14</v>
      </c>
      <c r="C1492" s="4">
        <v>7</v>
      </c>
      <c r="D1492" s="4" t="str">
        <f>VLOOKUP(JOYERIA_JPV[[#This Row],[ID_PRODUCTOS]],PRODUCTOS[#All],2,0)</f>
        <v>caDEnas de ORO ROSA 10k</v>
      </c>
      <c r="E1492" s="11" t="str">
        <f>VLOOKUP(JOYERIA_JPV[[#This Row],[ID_PRODUCTOS]],PRODUCTOS[#All],3,0)</f>
        <v>https://russiangold.com/78813-large_default/amarillo-italiano-14k-585-oro-nuevo-figaro-cadena-solida-cc042y.jpg</v>
      </c>
      <c r="F1492">
        <v>10002</v>
      </c>
      <c r="G1492" s="1" t="s">
        <v>43</v>
      </c>
      <c r="H1492" s="1" t="str">
        <f>VLOOKUP(JOYERIA_JPV[[#This Row],[ID_VENDEDOR]],FOTO_VENDEDOR[#All],3,0)</f>
        <v>https://dl.dropbox.com/s/yxe96df3xrzoc4y/A44.png</v>
      </c>
      <c r="I1492">
        <v>62</v>
      </c>
      <c r="J1492">
        <v>1063.04</v>
      </c>
      <c r="K1492">
        <v>1500</v>
      </c>
      <c r="L1492" s="2">
        <v>45323</v>
      </c>
    </row>
    <row r="1493" spans="1:12" x14ac:dyDescent="0.25">
      <c r="A1493">
        <v>1492</v>
      </c>
      <c r="B1493" t="s">
        <v>8</v>
      </c>
      <c r="C1493" s="4">
        <v>8</v>
      </c>
      <c r="D1493" s="4" t="str">
        <f>VLOOKUP(JOYERIA_JPV[[#This Row],[ID_PRODUCTOS]],PRODUCTOS[#All],2,0)</f>
        <v>TObilleRas de ORO AMARILLO 14k</v>
      </c>
      <c r="E1493" s="11" t="str">
        <f>VLOOKUP(JOYERIA_JPV[[#This Row],[ID_PRODUCTOS]],PRODUCTOS[#All],3,0)</f>
        <v>https://www.joseluisjoyerias.com/adm/files/FOTOS/PULSERA_ORO_JOSELUIS_718SPU24FK481A19_1.webp</v>
      </c>
      <c r="F1493">
        <v>10003</v>
      </c>
      <c r="G1493" s="1" t="s">
        <v>45</v>
      </c>
      <c r="H1493" s="1" t="str">
        <f>VLOOKUP(JOYERIA_JPV[[#This Row],[ID_VENDEDOR]],FOTO_VENDEDOR[#All],3,0)</f>
        <v>https://dl.dropboxusercontent.com/s/2lks10yyiurw2b0/A33.png</v>
      </c>
      <c r="I1493">
        <v>88</v>
      </c>
      <c r="J1493">
        <v>938.42</v>
      </c>
      <c r="K1493">
        <v>1100</v>
      </c>
      <c r="L1493" s="2">
        <v>45324</v>
      </c>
    </row>
    <row r="1494" spans="1:12" x14ac:dyDescent="0.25">
      <c r="A1494">
        <v>1493</v>
      </c>
      <c r="B1494" t="s">
        <v>14</v>
      </c>
      <c r="C1494" s="4">
        <v>9</v>
      </c>
      <c r="D1494" s="4" t="str">
        <f>VLOOKUP(JOYERIA_JPV[[#This Row],[ID_PRODUCTOS]],PRODUCTOS[#All],2,0)</f>
        <v>CHARms de PLATA 925 CON INICIALES</v>
      </c>
      <c r="E14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494">
        <v>10004</v>
      </c>
      <c r="G1494" s="1" t="s">
        <v>47</v>
      </c>
      <c r="H1494" s="1" t="str">
        <f>VLOOKUP(JOYERIA_JPV[[#This Row],[ID_VENDEDOR]],FOTO_VENDEDOR[#All],3,0)</f>
        <v>https://dl.dropbox.com/s/zgx7g0h0mxubhao/A21.png</v>
      </c>
      <c r="I1494">
        <v>50</v>
      </c>
      <c r="J1494">
        <v>836.75</v>
      </c>
      <c r="K1494">
        <v>1000</v>
      </c>
      <c r="L1494" s="2">
        <v>45325</v>
      </c>
    </row>
    <row r="1495" spans="1:12" x14ac:dyDescent="0.25">
      <c r="A1495">
        <v>1494</v>
      </c>
      <c r="B1495" t="s">
        <v>26</v>
      </c>
      <c r="C1495" s="4">
        <v>10</v>
      </c>
      <c r="D1495" s="4" t="str">
        <f>VLOOKUP(JOYERIA_JPV[[#This Row],[ID_PRODUCTOS]],PRODUCTOS[#All],2,0)</f>
        <v>meDalLoneS de ORO 18k CON FOTO</v>
      </c>
      <c r="E1495" s="11" t="str">
        <f>VLOOKUP(JOYERIA_JPV[[#This Row],[ID_PRODUCTOS]],PRODUCTOS[#All],3,0)</f>
        <v>https://russiangold.com/111274-product_zoom/colgante-de-oro-rosa-rojo-14k-585-carretera-de-medusa-griega-cpn053r.jpg</v>
      </c>
      <c r="F1495">
        <v>10005</v>
      </c>
      <c r="G1495" s="1" t="s">
        <v>49</v>
      </c>
      <c r="H1495" s="1" t="str">
        <f>VLOOKUP(JOYERIA_JPV[[#This Row],[ID_VENDEDOR]],FOTO_VENDEDOR[#All],3,0)</f>
        <v>https://dl.dropboxusercontent.com/s/id0gj57k6z3m73q/A34.png</v>
      </c>
      <c r="I1495">
        <v>57</v>
      </c>
      <c r="J1495">
        <v>966.38</v>
      </c>
      <c r="K1495">
        <v>1200</v>
      </c>
      <c r="L1495" s="2">
        <v>45326</v>
      </c>
    </row>
    <row r="1496" spans="1:12" x14ac:dyDescent="0.25">
      <c r="A1496">
        <v>1495</v>
      </c>
      <c r="B1496" t="s">
        <v>15</v>
      </c>
      <c r="C1496" s="4">
        <v>11</v>
      </c>
      <c r="D1496" s="4" t="str">
        <f>VLOOKUP(JOYERIA_JPV[[#This Row],[ID_PRODUCTOS]],PRODUCTOS[#All],2,0)</f>
        <v>Relojes de Oro Amarillo 18k</v>
      </c>
      <c r="E1496" s="11" t="str">
        <f>VLOOKUP(JOYERIA_JPV[[#This Row],[ID_PRODUCTOS]],PRODUCTOS[#All],3,0)</f>
        <v>https://zlotychlopak.pl/104676-large_default/amarillo-14k-585-oro-reloj-de-pulsera-para-senora-geneve-lw078ydglbw008y.jpg</v>
      </c>
      <c r="F1496">
        <v>10006</v>
      </c>
      <c r="G1496" s="1" t="s">
        <v>51</v>
      </c>
      <c r="H1496" s="1" t="str">
        <f>VLOOKUP(JOYERIA_JPV[[#This Row],[ID_VENDEDOR]],FOTO_VENDEDOR[#All],3,0)</f>
        <v>https://dl.dropbox.com/s/1f9hzgblcmuen4a/A10.png</v>
      </c>
      <c r="I1496">
        <v>89</v>
      </c>
      <c r="J1496">
        <v>638.27</v>
      </c>
      <c r="K1496">
        <v>800</v>
      </c>
      <c r="L1496" s="2">
        <v>45327</v>
      </c>
    </row>
    <row r="1497" spans="1:12" x14ac:dyDescent="0.25">
      <c r="A1497">
        <v>1496</v>
      </c>
      <c r="B1497" t="s">
        <v>10</v>
      </c>
      <c r="C1497" s="4">
        <v>12</v>
      </c>
      <c r="D1497" s="4" t="str">
        <f>VLOOKUP(JOYERIA_JPV[[#This Row],[ID_PRODUCTOS]],PRODUCTOS[#All],2,0)</f>
        <v>Cufflinks de Plata 925</v>
      </c>
      <c r="E1497" s="11" t="str">
        <f>VLOOKUP(JOYERIA_JPV[[#This Row],[ID_PRODUCTOS]],PRODUCTOS[#All],3,0)</f>
        <v>https://www.mesaregalos.mx/wp-content/uploads/2021/08/Cufflinks_20Pliage_20_20Sterling_20silver_06753810000001_STQP.png</v>
      </c>
      <c r="F1497">
        <v>10007</v>
      </c>
      <c r="G1497" s="1" t="s">
        <v>53</v>
      </c>
      <c r="H1497" s="1" t="str">
        <f>VLOOKUP(JOYERIA_JPV[[#This Row],[ID_VENDEDOR]],FOTO_VENDEDOR[#All],3,0)</f>
        <v>https://dl.dropbox.com/s/jveyj0btov87izo/A38.png</v>
      </c>
      <c r="I1497">
        <v>53</v>
      </c>
      <c r="J1497">
        <v>1265.2</v>
      </c>
      <c r="K1497">
        <v>1800</v>
      </c>
      <c r="L1497" s="2">
        <v>45328</v>
      </c>
    </row>
    <row r="1498" spans="1:12" x14ac:dyDescent="0.25">
      <c r="A1498">
        <v>1497</v>
      </c>
      <c r="B1498" t="s">
        <v>5</v>
      </c>
      <c r="C1498" s="4">
        <v>13</v>
      </c>
      <c r="D1498" s="4" t="str">
        <f>VLOOKUP(JOYERIA_JPV[[#This Row],[ID_PRODUCTOS]],PRODUCTOS[#All],2,0)</f>
        <v>Pendientes de Diamantes en Oro Blanco 14k</v>
      </c>
      <c r="E1498" s="11" t="str">
        <f>VLOOKUP(JOYERIA_JPV[[#This Row],[ID_PRODUCTOS]],PRODUCTOS[#All],3,0)</f>
        <v>https://i.pinimg.com/originals/ef/2f/1e/ef2f1e78cb0658f1626038cefbdca0f7.png</v>
      </c>
      <c r="F1498">
        <v>10008</v>
      </c>
      <c r="G1498" s="1" t="s">
        <v>73</v>
      </c>
      <c r="H1498" s="1" t="str">
        <f>VLOOKUP(JOYERIA_JPV[[#This Row],[ID_VENDEDOR]],FOTO_VENDEDOR[#All],3,0)</f>
        <v>https://dl.dropbox.com/s/z4geyw1u2psmm47/A16.png</v>
      </c>
      <c r="I1498">
        <v>73</v>
      </c>
      <c r="J1498">
        <v>352.49</v>
      </c>
      <c r="K1498">
        <v>500</v>
      </c>
      <c r="L1498" s="2">
        <v>45329</v>
      </c>
    </row>
    <row r="1499" spans="1:12" x14ac:dyDescent="0.25">
      <c r="A1499">
        <v>1498</v>
      </c>
      <c r="B1499" t="s">
        <v>21</v>
      </c>
      <c r="C1499" s="4">
        <v>14</v>
      </c>
      <c r="D1499" s="4" t="str">
        <f>VLOOKUP(JOYERIA_JPV[[#This Row],[ID_PRODUCTOS]],PRODUCTOS[#All],2,0)</f>
        <v>Anillos de Compromiso con Diamante</v>
      </c>
      <c r="E1499" s="11" t="str">
        <f>VLOOKUP(JOYERIA_JPV[[#This Row],[ID_PRODUCTOS]],PRODUCTOS[#All],3,0)</f>
        <v>https://www.elrubi.es/wp-content/uploads/2019/03/Anillo-de-compromiso-con-piedra-diamante-1.png</v>
      </c>
      <c r="F1499">
        <v>10009</v>
      </c>
      <c r="G1499" s="1" t="s">
        <v>57</v>
      </c>
      <c r="H1499" s="1" t="str">
        <f>VLOOKUP(JOYERIA_JPV[[#This Row],[ID_VENDEDOR]],FOTO_VENDEDOR[#All],3,0)</f>
        <v>https://dl.dropbox.com/s/0jkab8w6ie0h91z/A42.png</v>
      </c>
      <c r="I1499">
        <v>74</v>
      </c>
      <c r="J1499">
        <v>938.42</v>
      </c>
      <c r="K1499">
        <v>1100</v>
      </c>
      <c r="L1499" s="2">
        <v>45330</v>
      </c>
    </row>
    <row r="1500" spans="1:12" x14ac:dyDescent="0.25">
      <c r="A1500">
        <v>1499</v>
      </c>
      <c r="B1500" t="s">
        <v>5</v>
      </c>
      <c r="C1500" s="4">
        <v>15</v>
      </c>
      <c r="D1500" s="4" t="str">
        <f>VLOOKUP(JOYERIA_JPV[[#This Row],[ID_PRODUCTOS]],PRODUCTOS[#All],2,0)</f>
        <v>Brazaletes de Cuero con Detalles en Plata</v>
      </c>
      <c r="E1500" s="11" t="str">
        <f>VLOOKUP(JOYERIA_JPV[[#This Row],[ID_PRODUCTOS]],PRODUCTOS[#All],3,0)</f>
        <v>https://global.zancangioielli.com/11031-large_default/pulsera-zancan-de-plata-y-piel-con-pluma.jpg</v>
      </c>
      <c r="F1500">
        <v>10001</v>
      </c>
      <c r="G1500" s="1" t="s">
        <v>41</v>
      </c>
      <c r="H1500" s="1" t="str">
        <f>VLOOKUP(JOYERIA_JPV[[#This Row],[ID_VENDEDOR]],FOTO_VENDEDOR[#All],3,0)</f>
        <v>https://dl.dropbox.com/s/4bz1xriny7ro04g/A40.png</v>
      </c>
      <c r="I1500">
        <v>90</v>
      </c>
      <c r="J1500">
        <v>572.95000000000005</v>
      </c>
      <c r="K1500">
        <v>800</v>
      </c>
      <c r="L1500" s="2">
        <v>45331</v>
      </c>
    </row>
    <row r="1501" spans="1:12" x14ac:dyDescent="0.25">
      <c r="A1501">
        <v>1500</v>
      </c>
      <c r="B1501" t="s">
        <v>8</v>
      </c>
      <c r="C1501" s="4">
        <v>16</v>
      </c>
      <c r="D1501" s="4" t="str">
        <f>VLOOKUP(JOYERIA_JPV[[#This Row],[ID_PRODUCTOS]],PRODUCTOS[#All],2,0)</f>
        <v>Relojes de Plata con Correa de Cuero</v>
      </c>
      <c r="E1501" s="11" t="str">
        <f>VLOOKUP(JOYERIA_JPV[[#This Row],[ID_PRODUCTOS]],PRODUCTOS[#All],3,0)</f>
        <v>https://festina.cl/22062-large_default/timeless-chronograph-f16760-7-con-esfera-azul.jpg</v>
      </c>
      <c r="F1501">
        <v>10002</v>
      </c>
      <c r="G1501" s="1" t="s">
        <v>43</v>
      </c>
      <c r="H1501" s="1" t="str">
        <f>VLOOKUP(JOYERIA_JPV[[#This Row],[ID_VENDEDOR]],FOTO_VENDEDOR[#All],3,0)</f>
        <v>https://dl.dropbox.com/s/yxe96df3xrzoc4y/A44.png</v>
      </c>
      <c r="I1501">
        <v>47</v>
      </c>
      <c r="J1501">
        <v>1667.47</v>
      </c>
      <c r="K1501">
        <v>2200</v>
      </c>
      <c r="L1501" s="2">
        <v>45332</v>
      </c>
    </row>
    <row r="1502" spans="1:12" x14ac:dyDescent="0.25">
      <c r="A1502">
        <v>1501</v>
      </c>
      <c r="B1502" t="s">
        <v>20</v>
      </c>
      <c r="C1502" s="4">
        <v>17</v>
      </c>
      <c r="D1502" s="4" t="str">
        <f>VLOOKUP(JOYERIA_JPV[[#This Row],[ID_PRODUCTOS]],PRODUCTOS[#All],2,0)</f>
        <v>Broches de Oro con Piedras Preciosas</v>
      </c>
      <c r="E15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502">
        <v>10003</v>
      </c>
      <c r="G1502" s="1" t="s">
        <v>45</v>
      </c>
      <c r="H1502" s="1" t="str">
        <f>VLOOKUP(JOYERIA_JPV[[#This Row],[ID_VENDEDOR]],FOTO_VENDEDOR[#All],3,0)</f>
        <v>https://dl.dropboxusercontent.com/s/2lks10yyiurw2b0/A33.png</v>
      </c>
      <c r="I1502">
        <v>67</v>
      </c>
      <c r="J1502">
        <v>216.19</v>
      </c>
      <c r="K1502">
        <v>300</v>
      </c>
      <c r="L1502" s="2">
        <v>45333</v>
      </c>
    </row>
    <row r="1503" spans="1:12" x14ac:dyDescent="0.25">
      <c r="A1503">
        <v>1502</v>
      </c>
      <c r="B1503" t="s">
        <v>5</v>
      </c>
      <c r="C1503" s="4">
        <v>18</v>
      </c>
      <c r="D1503" s="4" t="str">
        <f>VLOOKUP(JOYERIA_JPV[[#This Row],[ID_PRODUCTOS]],PRODUCTOS[#All],2,0)</f>
        <v>Anillos de Moda con Gemas Coloridas</v>
      </c>
      <c r="E15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503">
        <v>10004</v>
      </c>
      <c r="G1503" s="1" t="s">
        <v>47</v>
      </c>
      <c r="H1503" s="1" t="str">
        <f>VLOOKUP(JOYERIA_JPV[[#This Row],[ID_VENDEDOR]],FOTO_VENDEDOR[#All],3,0)</f>
        <v>https://dl.dropbox.com/s/zgx7g0h0mxubhao/A21.png</v>
      </c>
      <c r="I1503">
        <v>66</v>
      </c>
      <c r="J1503">
        <v>1063.04</v>
      </c>
      <c r="K1503">
        <v>1500</v>
      </c>
      <c r="L1503" s="2">
        <v>45334</v>
      </c>
    </row>
    <row r="1504" spans="1:12" x14ac:dyDescent="0.25">
      <c r="A1504">
        <v>1503</v>
      </c>
      <c r="B1504" t="s">
        <v>11</v>
      </c>
      <c r="C1504" s="4">
        <v>19</v>
      </c>
      <c r="D1504" s="4" t="str">
        <f>VLOOKUP(JOYERIA_JPV[[#This Row],[ID_PRODUCTOS]],PRODUCTOS[#All],2,0)</f>
        <v>Collares de Perlas Naturales</v>
      </c>
      <c r="E1504" s="11" t="str">
        <f>VLOOKUP(JOYERIA_JPV[[#This Row],[ID_PRODUCTOS]],PRODUCTOS[#All],3,0)</f>
        <v>https://yanesmadrid.com/10619-large_default/collar-bolzano-perlas-plata-dorada.jpg</v>
      </c>
      <c r="F1504">
        <v>10005</v>
      </c>
      <c r="G1504" s="1" t="s">
        <v>49</v>
      </c>
      <c r="H1504" s="1" t="str">
        <f>VLOOKUP(JOYERIA_JPV[[#This Row],[ID_VENDEDOR]],FOTO_VENDEDOR[#All],3,0)</f>
        <v>https://dl.dropboxusercontent.com/s/id0gj57k6z3m73q/A34.png</v>
      </c>
      <c r="I1504">
        <v>85</v>
      </c>
      <c r="J1504">
        <v>757.81</v>
      </c>
      <c r="K1504">
        <v>950</v>
      </c>
      <c r="L1504" s="2">
        <v>45335</v>
      </c>
    </row>
    <row r="1505" spans="1:12" x14ac:dyDescent="0.25">
      <c r="A1505">
        <v>1504</v>
      </c>
      <c r="B1505" t="s">
        <v>8</v>
      </c>
      <c r="C1505" s="4">
        <v>20</v>
      </c>
      <c r="D1505" s="4" t="str">
        <f>VLOOKUP(JOYERIA_JPV[[#This Row],[ID_PRODUCTOS]],PRODUCTOS[#All],2,0)</f>
        <v>Cadenas de Oro con Colgantes Personalizados</v>
      </c>
      <c r="E1505" s="11" t="str">
        <f>VLOOKUP(JOYERIA_JPV[[#This Row],[ID_PRODUCTOS]],PRODUCTOS[#All],3,0)</f>
        <v>https://www.joyeriasanchez.com/50236-large_default/gargantilla-visalia-personalizada-oro-18k.jpg</v>
      </c>
      <c r="F1505">
        <v>10006</v>
      </c>
      <c r="G1505" s="1" t="s">
        <v>51</v>
      </c>
      <c r="H1505" s="1" t="str">
        <f>VLOOKUP(JOYERIA_JPV[[#This Row],[ID_VENDEDOR]],FOTO_VENDEDOR[#All],3,0)</f>
        <v>https://dl.dropbox.com/s/1f9hzgblcmuen4a/A10.png</v>
      </c>
      <c r="I1505">
        <v>47</v>
      </c>
      <c r="J1505">
        <v>211.41</v>
      </c>
      <c r="K1505">
        <v>300</v>
      </c>
      <c r="L1505" s="2">
        <v>45336</v>
      </c>
    </row>
    <row r="1506" spans="1:12" x14ac:dyDescent="0.25">
      <c r="A1506">
        <v>1505</v>
      </c>
      <c r="B1506" t="s">
        <v>5</v>
      </c>
      <c r="C1506" s="4">
        <v>1</v>
      </c>
      <c r="D1506" s="4" t="str">
        <f>VLOOKUP(JOYERIA_JPV[[#This Row],[ID_PRODUCTOS]],PRODUCTOS[#All],2,0)</f>
        <v>ANilloS de ORO 18k</v>
      </c>
      <c r="E1506" s="11" t="str">
        <f>VLOOKUP(JOYERIA_JPV[[#This Row],[ID_PRODUCTOS]],PRODUCTOS[#All],3,0)</f>
        <v>https://i.pinimg.com/originals/99/f6/cc/99f6cc0f226be0aa4d25ea9959e06099.png</v>
      </c>
      <c r="F1506">
        <v>10007</v>
      </c>
      <c r="G1506" s="1" t="s">
        <v>53</v>
      </c>
      <c r="H1506" s="1" t="str">
        <f>VLOOKUP(JOYERIA_JPV[[#This Row],[ID_VENDEDOR]],FOTO_VENDEDOR[#All],3,0)</f>
        <v>https://dl.dropbox.com/s/jveyj0btov87izo/A38.png</v>
      </c>
      <c r="I1506">
        <v>61</v>
      </c>
      <c r="J1506">
        <v>1483.61</v>
      </c>
      <c r="K1506">
        <v>2000</v>
      </c>
      <c r="L1506" s="2">
        <v>45337</v>
      </c>
    </row>
    <row r="1507" spans="1:12" x14ac:dyDescent="0.25">
      <c r="A1507">
        <v>1506</v>
      </c>
      <c r="B1507" t="s">
        <v>9</v>
      </c>
      <c r="C1507" s="4">
        <v>2</v>
      </c>
      <c r="D1507" s="4" t="str">
        <f>VLOOKUP(JOYERIA_JPV[[#This Row],[ID_PRODUCTOS]],PRODUCTOS[#All],2,0)</f>
        <v>aReTes de PLATA 925</v>
      </c>
      <c r="E1507" s="11" t="str">
        <f>VLOOKUP(JOYERIA_JPV[[#This Row],[ID_PRODUCTOS]],PRODUCTOS[#All],3,0)</f>
        <v>https://baroqoficial.com/cdn/shop/products/Aretesdeplata925.png?v=1643904073&amp;width=2048</v>
      </c>
      <c r="F1507">
        <v>10008</v>
      </c>
      <c r="G1507" s="1" t="s">
        <v>73</v>
      </c>
      <c r="H1507" s="1" t="str">
        <f>VLOOKUP(JOYERIA_JPV[[#This Row],[ID_VENDEDOR]],FOTO_VENDEDOR[#All],3,0)</f>
        <v>https://dl.dropbox.com/s/z4geyw1u2psmm47/A16.png</v>
      </c>
      <c r="I1507">
        <v>51</v>
      </c>
      <c r="J1507">
        <v>1049.51</v>
      </c>
      <c r="K1507">
        <v>1300</v>
      </c>
      <c r="L1507" s="2">
        <v>45338</v>
      </c>
    </row>
    <row r="1508" spans="1:12" x14ac:dyDescent="0.25">
      <c r="A1508">
        <v>1507</v>
      </c>
      <c r="B1508" t="s">
        <v>9</v>
      </c>
      <c r="C1508" s="4">
        <v>3</v>
      </c>
      <c r="D1508" s="4" t="str">
        <f>VLOOKUP(JOYERIA_JPV[[#This Row],[ID_PRODUCTOS]],PRODUCTOS[#All],2,0)</f>
        <v>bRazaleteS de ORO BLANCO 14k</v>
      </c>
      <c r="E15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508">
        <v>10009</v>
      </c>
      <c r="G1508" s="1" t="s">
        <v>57</v>
      </c>
      <c r="H1508" s="1" t="str">
        <f>VLOOKUP(JOYERIA_JPV[[#This Row],[ID_VENDEDOR]],FOTO_VENDEDOR[#All],3,0)</f>
        <v>https://dl.dropbox.com/s/0jkab8w6ie0h91z/A42.png</v>
      </c>
      <c r="I1508">
        <v>79</v>
      </c>
      <c r="J1508">
        <v>966.38</v>
      </c>
      <c r="K1508">
        <v>1200</v>
      </c>
      <c r="L1508" s="2">
        <v>45339</v>
      </c>
    </row>
    <row r="1509" spans="1:12" x14ac:dyDescent="0.25">
      <c r="A1509">
        <v>1508</v>
      </c>
      <c r="B1509" t="s">
        <v>6</v>
      </c>
      <c r="C1509" s="4">
        <v>4</v>
      </c>
      <c r="D1509" s="4" t="str">
        <f>VLOOKUP(JOYERIA_JPV[[#This Row],[ID_PRODUCTOS]],PRODUCTOS[#All],2,0)</f>
        <v>CoLLaRes de ORO AMARILLO 18k con DIAMANTES</v>
      </c>
      <c r="E1509" s="11" t="str">
        <f>VLOOKUP(JOYERIA_JPV[[#This Row],[ID_PRODUCTOS]],PRODUCTOS[#All],3,0)</f>
        <v>https://img.edenly.com/pt/40/precioso-secreto-n8__8047249_1.png</v>
      </c>
      <c r="F1509">
        <v>10001</v>
      </c>
      <c r="G1509" s="1" t="s">
        <v>41</v>
      </c>
      <c r="H1509" s="1" t="str">
        <f>VLOOKUP(JOYERIA_JPV[[#This Row],[ID_VENDEDOR]],FOTO_VENDEDOR[#All],3,0)</f>
        <v>https://dl.dropbox.com/s/4bz1xriny7ro04g/A40.png</v>
      </c>
      <c r="I1509">
        <v>100</v>
      </c>
      <c r="J1509">
        <v>938.42</v>
      </c>
      <c r="K1509">
        <v>1100</v>
      </c>
      <c r="L1509" s="2">
        <v>45340</v>
      </c>
    </row>
    <row r="1510" spans="1:12" x14ac:dyDescent="0.25">
      <c r="A1510">
        <v>1509</v>
      </c>
      <c r="B1510" t="s">
        <v>26</v>
      </c>
      <c r="C1510" s="4">
        <v>5</v>
      </c>
      <c r="D1510" s="4" t="str">
        <f>VLOOKUP(JOYERIA_JPV[[#This Row],[ID_PRODUCTOS]],PRODUCTOS[#All],2,0)</f>
        <v>pUlseraS de PLATA RODIADA 925</v>
      </c>
      <c r="E15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510">
        <v>10002</v>
      </c>
      <c r="G1510" s="1" t="s">
        <v>43</v>
      </c>
      <c r="H1510" s="1" t="str">
        <f>VLOOKUP(JOYERIA_JPV[[#This Row],[ID_VENDEDOR]],FOTO_VENDEDOR[#All],3,0)</f>
        <v>https://dl.dropbox.com/s/yxe96df3xrzoc4y/A44.png</v>
      </c>
      <c r="I1510">
        <v>63</v>
      </c>
      <c r="J1510">
        <v>1053.78</v>
      </c>
      <c r="K1510">
        <v>1500</v>
      </c>
      <c r="L1510" s="2">
        <v>45341</v>
      </c>
    </row>
    <row r="1511" spans="1:12" x14ac:dyDescent="0.25">
      <c r="A1511">
        <v>1510</v>
      </c>
      <c r="B1511" t="s">
        <v>27</v>
      </c>
      <c r="C1511" s="4">
        <v>6</v>
      </c>
      <c r="D1511" s="4" t="str">
        <f>VLOOKUP(JOYERIA_JPV[[#This Row],[ID_PRODUCTOS]],PRODUCTOS[#All],2,0)</f>
        <v>broches de PLATINO con PIEDRAS PRECIO$AS</v>
      </c>
      <c r="E15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511">
        <v>10003</v>
      </c>
      <c r="G1511" s="1" t="s">
        <v>45</v>
      </c>
      <c r="H1511" s="1" t="str">
        <f>VLOOKUP(JOYERIA_JPV[[#This Row],[ID_VENDEDOR]],FOTO_VENDEDOR[#All],3,0)</f>
        <v>https://dl.dropboxusercontent.com/s/2lks10yyiurw2b0/A33.png</v>
      </c>
      <c r="I1511">
        <v>95</v>
      </c>
      <c r="J1511">
        <v>645.70000000000005</v>
      </c>
      <c r="K1511">
        <v>900</v>
      </c>
      <c r="L1511" s="2">
        <v>45342</v>
      </c>
    </row>
    <row r="1512" spans="1:12" x14ac:dyDescent="0.25">
      <c r="A1512">
        <v>1511</v>
      </c>
      <c r="B1512" t="s">
        <v>10</v>
      </c>
      <c r="C1512" s="4">
        <v>7</v>
      </c>
      <c r="D1512" s="4" t="str">
        <f>VLOOKUP(JOYERIA_JPV[[#This Row],[ID_PRODUCTOS]],PRODUCTOS[#All],2,0)</f>
        <v>caDEnas de ORO ROSA 10k</v>
      </c>
      <c r="E1512" s="11" t="str">
        <f>VLOOKUP(JOYERIA_JPV[[#This Row],[ID_PRODUCTOS]],PRODUCTOS[#All],3,0)</f>
        <v>https://russiangold.com/78813-large_default/amarillo-italiano-14k-585-oro-nuevo-figaro-cadena-solida-cc042y.jpg</v>
      </c>
      <c r="F1512">
        <v>10004</v>
      </c>
      <c r="G1512" s="1" t="s">
        <v>47</v>
      </c>
      <c r="H1512" s="1" t="str">
        <f>VLOOKUP(JOYERIA_JPV[[#This Row],[ID_VENDEDOR]],FOTO_VENDEDOR[#All],3,0)</f>
        <v>https://dl.dropbox.com/s/zgx7g0h0mxubhao/A21.png</v>
      </c>
      <c r="I1512">
        <v>63</v>
      </c>
      <c r="J1512">
        <v>1063.04</v>
      </c>
      <c r="K1512">
        <v>1500</v>
      </c>
      <c r="L1512" s="2">
        <v>45343</v>
      </c>
    </row>
    <row r="1513" spans="1:12" x14ac:dyDescent="0.25">
      <c r="A1513">
        <v>1512</v>
      </c>
      <c r="B1513" t="s">
        <v>15</v>
      </c>
      <c r="C1513" s="4">
        <v>8</v>
      </c>
      <c r="D1513" s="4" t="str">
        <f>VLOOKUP(JOYERIA_JPV[[#This Row],[ID_PRODUCTOS]],PRODUCTOS[#All],2,0)</f>
        <v>TObilleRas de ORO AMARILLO 14k</v>
      </c>
      <c r="E1513" s="11" t="str">
        <f>VLOOKUP(JOYERIA_JPV[[#This Row],[ID_PRODUCTOS]],PRODUCTOS[#All],3,0)</f>
        <v>https://www.joseluisjoyerias.com/adm/files/FOTOS/PULSERA_ORO_JOSELUIS_718SPU24FK481A19_1.webp</v>
      </c>
      <c r="F1513">
        <v>10005</v>
      </c>
      <c r="G1513" s="1" t="s">
        <v>49</v>
      </c>
      <c r="H1513" s="1" t="str">
        <f>VLOOKUP(JOYERIA_JPV[[#This Row],[ID_VENDEDOR]],FOTO_VENDEDOR[#All],3,0)</f>
        <v>https://dl.dropboxusercontent.com/s/id0gj57k6z3m73q/A34.png</v>
      </c>
      <c r="I1513">
        <v>84</v>
      </c>
      <c r="J1513">
        <v>938.42</v>
      </c>
      <c r="K1513">
        <v>1100</v>
      </c>
      <c r="L1513" s="2">
        <v>45344</v>
      </c>
    </row>
    <row r="1514" spans="1:12" x14ac:dyDescent="0.25">
      <c r="A1514">
        <v>1513</v>
      </c>
      <c r="B1514" t="s">
        <v>16</v>
      </c>
      <c r="C1514" s="4">
        <v>9</v>
      </c>
      <c r="D1514" s="4" t="str">
        <f>VLOOKUP(JOYERIA_JPV[[#This Row],[ID_PRODUCTOS]],PRODUCTOS[#All],2,0)</f>
        <v>CHARms de PLATA 925 CON INICIALES</v>
      </c>
      <c r="E15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514">
        <v>10006</v>
      </c>
      <c r="G1514" s="1" t="s">
        <v>51</v>
      </c>
      <c r="H1514" s="1" t="str">
        <f>VLOOKUP(JOYERIA_JPV[[#This Row],[ID_VENDEDOR]],FOTO_VENDEDOR[#All],3,0)</f>
        <v>https://dl.dropbox.com/s/1f9hzgblcmuen4a/A10.png</v>
      </c>
      <c r="I1514">
        <v>62</v>
      </c>
      <c r="J1514">
        <v>836.75</v>
      </c>
      <c r="K1514">
        <v>1000</v>
      </c>
      <c r="L1514" s="2">
        <v>45345</v>
      </c>
    </row>
    <row r="1515" spans="1:12" x14ac:dyDescent="0.25">
      <c r="A1515">
        <v>1514</v>
      </c>
      <c r="B1515" t="s">
        <v>19</v>
      </c>
      <c r="C1515" s="4">
        <v>10</v>
      </c>
      <c r="D1515" s="4" t="str">
        <f>VLOOKUP(JOYERIA_JPV[[#This Row],[ID_PRODUCTOS]],PRODUCTOS[#All],2,0)</f>
        <v>meDalLoneS de ORO 18k CON FOTO</v>
      </c>
      <c r="E1515" s="11" t="str">
        <f>VLOOKUP(JOYERIA_JPV[[#This Row],[ID_PRODUCTOS]],PRODUCTOS[#All],3,0)</f>
        <v>https://russiangold.com/111274-product_zoom/colgante-de-oro-rosa-rojo-14k-585-carretera-de-medusa-griega-cpn053r.jpg</v>
      </c>
      <c r="F1515">
        <v>10007</v>
      </c>
      <c r="G1515" s="1" t="s">
        <v>53</v>
      </c>
      <c r="H1515" s="1" t="str">
        <f>VLOOKUP(JOYERIA_JPV[[#This Row],[ID_VENDEDOR]],FOTO_VENDEDOR[#All],3,0)</f>
        <v>https://dl.dropbox.com/s/jveyj0btov87izo/A38.png</v>
      </c>
      <c r="I1515">
        <v>76</v>
      </c>
      <c r="J1515">
        <v>966.38</v>
      </c>
      <c r="K1515">
        <v>1200</v>
      </c>
      <c r="L1515" s="2">
        <v>45346</v>
      </c>
    </row>
    <row r="1516" spans="1:12" x14ac:dyDescent="0.25">
      <c r="A1516">
        <v>1515</v>
      </c>
      <c r="B1516" t="s">
        <v>7</v>
      </c>
      <c r="C1516" s="4">
        <v>11</v>
      </c>
      <c r="D1516" s="4" t="str">
        <f>VLOOKUP(JOYERIA_JPV[[#This Row],[ID_PRODUCTOS]],PRODUCTOS[#All],2,0)</f>
        <v>Relojes de Oro Amarillo 18k</v>
      </c>
      <c r="E1516" s="11" t="str">
        <f>VLOOKUP(JOYERIA_JPV[[#This Row],[ID_PRODUCTOS]],PRODUCTOS[#All],3,0)</f>
        <v>https://zlotychlopak.pl/104676-large_default/amarillo-14k-585-oro-reloj-de-pulsera-para-senora-geneve-lw078ydglbw008y.jpg</v>
      </c>
      <c r="F1516">
        <v>10008</v>
      </c>
      <c r="G1516" s="1" t="s">
        <v>73</v>
      </c>
      <c r="H1516" s="1" t="str">
        <f>VLOOKUP(JOYERIA_JPV[[#This Row],[ID_VENDEDOR]],FOTO_VENDEDOR[#All],3,0)</f>
        <v>https://dl.dropbox.com/s/z4geyw1u2psmm47/A16.png</v>
      </c>
      <c r="I1516">
        <v>63</v>
      </c>
      <c r="J1516">
        <v>638.27</v>
      </c>
      <c r="K1516">
        <v>800</v>
      </c>
      <c r="L1516" s="2">
        <v>45347</v>
      </c>
    </row>
    <row r="1517" spans="1:12" x14ac:dyDescent="0.25">
      <c r="A1517">
        <v>1516</v>
      </c>
      <c r="B1517" t="s">
        <v>6</v>
      </c>
      <c r="C1517" s="4">
        <v>12</v>
      </c>
      <c r="D1517" s="4" t="str">
        <f>VLOOKUP(JOYERIA_JPV[[#This Row],[ID_PRODUCTOS]],PRODUCTOS[#All],2,0)</f>
        <v>Cufflinks de Plata 925</v>
      </c>
      <c r="E1517" s="11" t="str">
        <f>VLOOKUP(JOYERIA_JPV[[#This Row],[ID_PRODUCTOS]],PRODUCTOS[#All],3,0)</f>
        <v>https://www.mesaregalos.mx/wp-content/uploads/2021/08/Cufflinks_20Pliage_20_20Sterling_20silver_06753810000001_STQP.png</v>
      </c>
      <c r="F1517">
        <v>10009</v>
      </c>
      <c r="G1517" s="1" t="s">
        <v>57</v>
      </c>
      <c r="H1517" s="1" t="str">
        <f>VLOOKUP(JOYERIA_JPV[[#This Row],[ID_VENDEDOR]],FOTO_VENDEDOR[#All],3,0)</f>
        <v>https://dl.dropbox.com/s/0jkab8w6ie0h91z/A42.png</v>
      </c>
      <c r="I1517">
        <v>91</v>
      </c>
      <c r="J1517">
        <v>1265.2</v>
      </c>
      <c r="K1517">
        <v>1800</v>
      </c>
      <c r="L1517" s="2">
        <v>45348</v>
      </c>
    </row>
    <row r="1518" spans="1:12" x14ac:dyDescent="0.25">
      <c r="A1518">
        <v>1517</v>
      </c>
      <c r="B1518" t="s">
        <v>7</v>
      </c>
      <c r="C1518" s="4">
        <v>13</v>
      </c>
      <c r="D1518" s="4" t="str">
        <f>VLOOKUP(JOYERIA_JPV[[#This Row],[ID_PRODUCTOS]],PRODUCTOS[#All],2,0)</f>
        <v>Pendientes de Diamantes en Oro Blanco 14k</v>
      </c>
      <c r="E1518" s="11" t="str">
        <f>VLOOKUP(JOYERIA_JPV[[#This Row],[ID_PRODUCTOS]],PRODUCTOS[#All],3,0)</f>
        <v>https://i.pinimg.com/originals/ef/2f/1e/ef2f1e78cb0658f1626038cefbdca0f7.png</v>
      </c>
      <c r="F1518">
        <v>10001</v>
      </c>
      <c r="G1518" s="1" t="s">
        <v>41</v>
      </c>
      <c r="H1518" s="1" t="str">
        <f>VLOOKUP(JOYERIA_JPV[[#This Row],[ID_VENDEDOR]],FOTO_VENDEDOR[#All],3,0)</f>
        <v>https://dl.dropbox.com/s/4bz1xriny7ro04g/A40.png</v>
      </c>
      <c r="I1518">
        <v>88</v>
      </c>
      <c r="J1518">
        <v>352.49</v>
      </c>
      <c r="K1518">
        <v>500</v>
      </c>
      <c r="L1518" s="2">
        <v>45349</v>
      </c>
    </row>
    <row r="1519" spans="1:12" x14ac:dyDescent="0.25">
      <c r="A1519">
        <v>1518</v>
      </c>
      <c r="B1519" t="s">
        <v>24</v>
      </c>
      <c r="C1519" s="4">
        <v>14</v>
      </c>
      <c r="D1519" s="4" t="str">
        <f>VLOOKUP(JOYERIA_JPV[[#This Row],[ID_PRODUCTOS]],PRODUCTOS[#All],2,0)</f>
        <v>Anillos de Compromiso con Diamante</v>
      </c>
      <c r="E1519" s="11" t="str">
        <f>VLOOKUP(JOYERIA_JPV[[#This Row],[ID_PRODUCTOS]],PRODUCTOS[#All],3,0)</f>
        <v>https://www.elrubi.es/wp-content/uploads/2019/03/Anillo-de-compromiso-con-piedra-diamante-1.png</v>
      </c>
      <c r="F1519">
        <v>10002</v>
      </c>
      <c r="G1519" s="1" t="s">
        <v>43</v>
      </c>
      <c r="H1519" s="1" t="str">
        <f>VLOOKUP(JOYERIA_JPV[[#This Row],[ID_VENDEDOR]],FOTO_VENDEDOR[#All],3,0)</f>
        <v>https://dl.dropbox.com/s/yxe96df3xrzoc4y/A44.png</v>
      </c>
      <c r="I1519">
        <v>95</v>
      </c>
      <c r="J1519">
        <v>938.42</v>
      </c>
      <c r="K1519">
        <v>1100</v>
      </c>
      <c r="L1519" s="2">
        <v>45350</v>
      </c>
    </row>
    <row r="1520" spans="1:12" x14ac:dyDescent="0.25">
      <c r="A1520">
        <v>1519</v>
      </c>
      <c r="B1520" t="s">
        <v>9</v>
      </c>
      <c r="C1520" s="4">
        <v>15</v>
      </c>
      <c r="D1520" s="4" t="str">
        <f>VLOOKUP(JOYERIA_JPV[[#This Row],[ID_PRODUCTOS]],PRODUCTOS[#All],2,0)</f>
        <v>Brazaletes de Cuero con Detalles en Plata</v>
      </c>
      <c r="E1520" s="11" t="str">
        <f>VLOOKUP(JOYERIA_JPV[[#This Row],[ID_PRODUCTOS]],PRODUCTOS[#All],3,0)</f>
        <v>https://global.zancangioielli.com/11031-large_default/pulsera-zancan-de-plata-y-piel-con-pluma.jpg</v>
      </c>
      <c r="F1520">
        <v>10003</v>
      </c>
      <c r="G1520" s="1" t="s">
        <v>45</v>
      </c>
      <c r="H1520" s="1" t="str">
        <f>VLOOKUP(JOYERIA_JPV[[#This Row],[ID_VENDEDOR]],FOTO_VENDEDOR[#All],3,0)</f>
        <v>https://dl.dropboxusercontent.com/s/2lks10yyiurw2b0/A33.png</v>
      </c>
      <c r="I1520">
        <v>66</v>
      </c>
      <c r="J1520">
        <v>572.95000000000005</v>
      </c>
      <c r="K1520">
        <v>800</v>
      </c>
      <c r="L1520" s="2">
        <v>45351</v>
      </c>
    </row>
    <row r="1521" spans="1:12" x14ac:dyDescent="0.25">
      <c r="A1521">
        <v>1520</v>
      </c>
      <c r="B1521" t="s">
        <v>24</v>
      </c>
      <c r="C1521" s="4">
        <v>16</v>
      </c>
      <c r="D1521" s="4" t="str">
        <f>VLOOKUP(JOYERIA_JPV[[#This Row],[ID_PRODUCTOS]],PRODUCTOS[#All],2,0)</f>
        <v>Relojes de Plata con Correa de Cuero</v>
      </c>
      <c r="E1521" s="11" t="str">
        <f>VLOOKUP(JOYERIA_JPV[[#This Row],[ID_PRODUCTOS]],PRODUCTOS[#All],3,0)</f>
        <v>https://festina.cl/22062-large_default/timeless-chronograph-f16760-7-con-esfera-azul.jpg</v>
      </c>
      <c r="F1521">
        <v>10004</v>
      </c>
      <c r="G1521" s="1" t="s">
        <v>47</v>
      </c>
      <c r="H1521" s="1" t="str">
        <f>VLOOKUP(JOYERIA_JPV[[#This Row],[ID_VENDEDOR]],FOTO_VENDEDOR[#All],3,0)</f>
        <v>https://dl.dropbox.com/s/zgx7g0h0mxubhao/A21.png</v>
      </c>
      <c r="I1521">
        <v>73</v>
      </c>
      <c r="J1521">
        <v>1667.47</v>
      </c>
      <c r="K1521">
        <v>2200</v>
      </c>
      <c r="L1521" s="2">
        <v>45352</v>
      </c>
    </row>
    <row r="1522" spans="1:12" x14ac:dyDescent="0.25">
      <c r="A1522">
        <v>1521</v>
      </c>
      <c r="B1522" t="s">
        <v>9</v>
      </c>
      <c r="C1522" s="4">
        <v>17</v>
      </c>
      <c r="D1522" s="4" t="str">
        <f>VLOOKUP(JOYERIA_JPV[[#This Row],[ID_PRODUCTOS]],PRODUCTOS[#All],2,0)</f>
        <v>Broches de Oro con Piedras Preciosas</v>
      </c>
      <c r="E15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522">
        <v>10005</v>
      </c>
      <c r="G1522" s="1" t="s">
        <v>49</v>
      </c>
      <c r="H1522" s="1" t="str">
        <f>VLOOKUP(JOYERIA_JPV[[#This Row],[ID_VENDEDOR]],FOTO_VENDEDOR[#All],3,0)</f>
        <v>https://dl.dropboxusercontent.com/s/id0gj57k6z3m73q/A34.png</v>
      </c>
      <c r="I1522">
        <v>49</v>
      </c>
      <c r="J1522">
        <v>216.19</v>
      </c>
      <c r="K1522">
        <v>300</v>
      </c>
      <c r="L1522" s="2">
        <v>45353</v>
      </c>
    </row>
    <row r="1523" spans="1:12" x14ac:dyDescent="0.25">
      <c r="A1523">
        <v>1522</v>
      </c>
      <c r="B1523" t="s">
        <v>27</v>
      </c>
      <c r="C1523" s="4">
        <v>18</v>
      </c>
      <c r="D1523" s="4" t="str">
        <f>VLOOKUP(JOYERIA_JPV[[#This Row],[ID_PRODUCTOS]],PRODUCTOS[#All],2,0)</f>
        <v>Anillos de Moda con Gemas Coloridas</v>
      </c>
      <c r="E15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523">
        <v>10006</v>
      </c>
      <c r="G1523" s="1" t="s">
        <v>51</v>
      </c>
      <c r="H1523" s="1" t="str">
        <f>VLOOKUP(JOYERIA_JPV[[#This Row],[ID_VENDEDOR]],FOTO_VENDEDOR[#All],3,0)</f>
        <v>https://dl.dropbox.com/s/1f9hzgblcmuen4a/A10.png</v>
      </c>
      <c r="I1523">
        <v>55</v>
      </c>
      <c r="J1523">
        <v>1063.04</v>
      </c>
      <c r="K1523">
        <v>1500</v>
      </c>
      <c r="L1523" s="2">
        <v>45354</v>
      </c>
    </row>
    <row r="1524" spans="1:12" x14ac:dyDescent="0.25">
      <c r="A1524">
        <v>1523</v>
      </c>
      <c r="B1524" t="s">
        <v>6</v>
      </c>
      <c r="C1524" s="4">
        <v>19</v>
      </c>
      <c r="D1524" s="4" t="str">
        <f>VLOOKUP(JOYERIA_JPV[[#This Row],[ID_PRODUCTOS]],PRODUCTOS[#All],2,0)</f>
        <v>Collares de Perlas Naturales</v>
      </c>
      <c r="E1524" s="11" t="str">
        <f>VLOOKUP(JOYERIA_JPV[[#This Row],[ID_PRODUCTOS]],PRODUCTOS[#All],3,0)</f>
        <v>https://yanesmadrid.com/10619-large_default/collar-bolzano-perlas-plata-dorada.jpg</v>
      </c>
      <c r="F1524">
        <v>10007</v>
      </c>
      <c r="G1524" s="1" t="s">
        <v>53</v>
      </c>
      <c r="H1524" s="1" t="str">
        <f>VLOOKUP(JOYERIA_JPV[[#This Row],[ID_VENDEDOR]],FOTO_VENDEDOR[#All],3,0)</f>
        <v>https://dl.dropbox.com/s/jveyj0btov87izo/A38.png</v>
      </c>
      <c r="I1524">
        <v>126</v>
      </c>
      <c r="J1524">
        <v>757.81</v>
      </c>
      <c r="K1524">
        <v>950</v>
      </c>
      <c r="L1524" s="2">
        <v>45355</v>
      </c>
    </row>
    <row r="1525" spans="1:12" x14ac:dyDescent="0.25">
      <c r="A1525">
        <v>1524</v>
      </c>
      <c r="B1525" t="s">
        <v>6</v>
      </c>
      <c r="C1525" s="4">
        <v>20</v>
      </c>
      <c r="D1525" s="4" t="str">
        <f>VLOOKUP(JOYERIA_JPV[[#This Row],[ID_PRODUCTOS]],PRODUCTOS[#All],2,0)</f>
        <v>Cadenas de Oro con Colgantes Personalizados</v>
      </c>
      <c r="E1525" s="11" t="str">
        <f>VLOOKUP(JOYERIA_JPV[[#This Row],[ID_PRODUCTOS]],PRODUCTOS[#All],3,0)</f>
        <v>https://www.joyeriasanchez.com/50236-large_default/gargantilla-visalia-personalizada-oro-18k.jpg</v>
      </c>
      <c r="F1525">
        <v>10008</v>
      </c>
      <c r="G1525" s="1" t="s">
        <v>73</v>
      </c>
      <c r="H1525" s="1" t="str">
        <f>VLOOKUP(JOYERIA_JPV[[#This Row],[ID_VENDEDOR]],FOTO_VENDEDOR[#All],3,0)</f>
        <v>https://dl.dropbox.com/s/z4geyw1u2psmm47/A16.png</v>
      </c>
      <c r="I1525">
        <v>110</v>
      </c>
      <c r="J1525">
        <v>211.41</v>
      </c>
      <c r="K1525">
        <v>300</v>
      </c>
      <c r="L1525" s="2">
        <v>45356</v>
      </c>
    </row>
    <row r="1526" spans="1:12" x14ac:dyDescent="0.25">
      <c r="A1526">
        <v>1525</v>
      </c>
      <c r="B1526" t="s">
        <v>19</v>
      </c>
      <c r="C1526" s="4">
        <v>1</v>
      </c>
      <c r="D1526" s="4" t="str">
        <f>VLOOKUP(JOYERIA_JPV[[#This Row],[ID_PRODUCTOS]],PRODUCTOS[#All],2,0)</f>
        <v>ANilloS de ORO 18k</v>
      </c>
      <c r="E1526" s="11" t="str">
        <f>VLOOKUP(JOYERIA_JPV[[#This Row],[ID_PRODUCTOS]],PRODUCTOS[#All],3,0)</f>
        <v>https://i.pinimg.com/originals/99/f6/cc/99f6cc0f226be0aa4d25ea9959e06099.png</v>
      </c>
      <c r="F1526">
        <v>10009</v>
      </c>
      <c r="G1526" s="1" t="s">
        <v>57</v>
      </c>
      <c r="H1526" s="1" t="str">
        <f>VLOOKUP(JOYERIA_JPV[[#This Row],[ID_VENDEDOR]],FOTO_VENDEDOR[#All],3,0)</f>
        <v>https://dl.dropbox.com/s/0jkab8w6ie0h91z/A42.png</v>
      </c>
      <c r="I1526">
        <v>133</v>
      </c>
      <c r="J1526">
        <v>1483.61</v>
      </c>
      <c r="K1526">
        <v>2000</v>
      </c>
      <c r="L1526" s="2">
        <v>45357</v>
      </c>
    </row>
    <row r="1527" spans="1:12" x14ac:dyDescent="0.25">
      <c r="A1527">
        <v>1526</v>
      </c>
      <c r="B1527" t="s">
        <v>7</v>
      </c>
      <c r="C1527" s="4">
        <v>2</v>
      </c>
      <c r="D1527" s="4" t="str">
        <f>VLOOKUP(JOYERIA_JPV[[#This Row],[ID_PRODUCTOS]],PRODUCTOS[#All],2,0)</f>
        <v>aReTes de PLATA 925</v>
      </c>
      <c r="E1527" s="11" t="str">
        <f>VLOOKUP(JOYERIA_JPV[[#This Row],[ID_PRODUCTOS]],PRODUCTOS[#All],3,0)</f>
        <v>https://baroqoficial.com/cdn/shop/products/Aretesdeplata925.png?v=1643904073&amp;width=2048</v>
      </c>
      <c r="F1527">
        <v>10001</v>
      </c>
      <c r="G1527" s="1" t="s">
        <v>41</v>
      </c>
      <c r="H1527" s="1" t="str">
        <f>VLOOKUP(JOYERIA_JPV[[#This Row],[ID_VENDEDOR]],FOTO_VENDEDOR[#All],3,0)</f>
        <v>https://dl.dropbox.com/s/4bz1xriny7ro04g/A40.png</v>
      </c>
      <c r="I1527">
        <v>128</v>
      </c>
      <c r="J1527">
        <v>1049.51</v>
      </c>
      <c r="K1527">
        <v>1300</v>
      </c>
      <c r="L1527" s="2">
        <v>45358</v>
      </c>
    </row>
    <row r="1528" spans="1:12" x14ac:dyDescent="0.25">
      <c r="A1528">
        <v>1527</v>
      </c>
      <c r="B1528" t="s">
        <v>28</v>
      </c>
      <c r="C1528" s="4">
        <v>3</v>
      </c>
      <c r="D1528" s="4" t="str">
        <f>VLOOKUP(JOYERIA_JPV[[#This Row],[ID_PRODUCTOS]],PRODUCTOS[#All],2,0)</f>
        <v>bRazaleteS de ORO BLANCO 14k</v>
      </c>
      <c r="E15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528">
        <v>10002</v>
      </c>
      <c r="G1528" s="1" t="s">
        <v>43</v>
      </c>
      <c r="H1528" s="1" t="str">
        <f>VLOOKUP(JOYERIA_JPV[[#This Row],[ID_VENDEDOR]],FOTO_VENDEDOR[#All],3,0)</f>
        <v>https://dl.dropbox.com/s/yxe96df3xrzoc4y/A44.png</v>
      </c>
      <c r="I1528">
        <v>145</v>
      </c>
      <c r="J1528">
        <v>966.38</v>
      </c>
      <c r="K1528">
        <v>1200</v>
      </c>
      <c r="L1528" s="2">
        <v>45359</v>
      </c>
    </row>
    <row r="1529" spans="1:12" x14ac:dyDescent="0.25">
      <c r="A1529">
        <v>1528</v>
      </c>
      <c r="B1529" t="s">
        <v>20</v>
      </c>
      <c r="C1529" s="4">
        <v>4</v>
      </c>
      <c r="D1529" s="4" t="str">
        <f>VLOOKUP(JOYERIA_JPV[[#This Row],[ID_PRODUCTOS]],PRODUCTOS[#All],2,0)</f>
        <v>CoLLaRes de ORO AMARILLO 18k con DIAMANTES</v>
      </c>
      <c r="E1529" s="11" t="str">
        <f>VLOOKUP(JOYERIA_JPV[[#This Row],[ID_PRODUCTOS]],PRODUCTOS[#All],3,0)</f>
        <v>https://img.edenly.com/pt/40/precioso-secreto-n8__8047249_1.png</v>
      </c>
      <c r="F1529">
        <v>10003</v>
      </c>
      <c r="G1529" s="1" t="s">
        <v>45</v>
      </c>
      <c r="H1529" s="1" t="str">
        <f>VLOOKUP(JOYERIA_JPV[[#This Row],[ID_VENDEDOR]],FOTO_VENDEDOR[#All],3,0)</f>
        <v>https://dl.dropboxusercontent.com/s/2lks10yyiurw2b0/A33.png</v>
      </c>
      <c r="I1529">
        <v>96</v>
      </c>
      <c r="J1529">
        <v>938.42</v>
      </c>
      <c r="K1529">
        <v>1100</v>
      </c>
      <c r="L1529" s="2">
        <v>45360</v>
      </c>
    </row>
    <row r="1530" spans="1:12" x14ac:dyDescent="0.25">
      <c r="A1530">
        <v>1529</v>
      </c>
      <c r="B1530" t="s">
        <v>17</v>
      </c>
      <c r="C1530" s="4">
        <v>5</v>
      </c>
      <c r="D1530" s="4" t="str">
        <f>VLOOKUP(JOYERIA_JPV[[#This Row],[ID_PRODUCTOS]],PRODUCTOS[#All],2,0)</f>
        <v>pUlseraS de PLATA RODIADA 925</v>
      </c>
      <c r="E15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530">
        <v>10004</v>
      </c>
      <c r="G1530" s="1" t="s">
        <v>47</v>
      </c>
      <c r="H1530" s="1" t="str">
        <f>VLOOKUP(JOYERIA_JPV[[#This Row],[ID_VENDEDOR]],FOTO_VENDEDOR[#All],3,0)</f>
        <v>https://dl.dropbox.com/s/zgx7g0h0mxubhao/A21.png</v>
      </c>
      <c r="I1530">
        <v>143</v>
      </c>
      <c r="J1530">
        <v>1053.78</v>
      </c>
      <c r="K1530">
        <v>1500</v>
      </c>
      <c r="L1530" s="2">
        <v>45361</v>
      </c>
    </row>
    <row r="1531" spans="1:12" x14ac:dyDescent="0.25">
      <c r="A1531">
        <v>1530</v>
      </c>
      <c r="B1531" t="s">
        <v>20</v>
      </c>
      <c r="C1531" s="4">
        <v>6</v>
      </c>
      <c r="D1531" s="4" t="str">
        <f>VLOOKUP(JOYERIA_JPV[[#This Row],[ID_PRODUCTOS]],PRODUCTOS[#All],2,0)</f>
        <v>broches de PLATINO con PIEDRAS PRECIO$AS</v>
      </c>
      <c r="E15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531">
        <v>10005</v>
      </c>
      <c r="G1531" s="1" t="s">
        <v>49</v>
      </c>
      <c r="H1531" s="1" t="str">
        <f>VLOOKUP(JOYERIA_JPV[[#This Row],[ID_VENDEDOR]],FOTO_VENDEDOR[#All],3,0)</f>
        <v>https://dl.dropboxusercontent.com/s/id0gj57k6z3m73q/A34.png</v>
      </c>
      <c r="I1531">
        <v>142</v>
      </c>
      <c r="J1531">
        <v>645.70000000000005</v>
      </c>
      <c r="K1531">
        <v>900</v>
      </c>
      <c r="L1531" s="2">
        <v>45362</v>
      </c>
    </row>
    <row r="1532" spans="1:12" x14ac:dyDescent="0.25">
      <c r="A1532">
        <v>1531</v>
      </c>
      <c r="B1532" t="s">
        <v>21</v>
      </c>
      <c r="C1532" s="4">
        <v>7</v>
      </c>
      <c r="D1532" s="4" t="str">
        <f>VLOOKUP(JOYERIA_JPV[[#This Row],[ID_PRODUCTOS]],PRODUCTOS[#All],2,0)</f>
        <v>caDEnas de ORO ROSA 10k</v>
      </c>
      <c r="E1532" s="11" t="str">
        <f>VLOOKUP(JOYERIA_JPV[[#This Row],[ID_PRODUCTOS]],PRODUCTOS[#All],3,0)</f>
        <v>https://russiangold.com/78813-large_default/amarillo-italiano-14k-585-oro-nuevo-figaro-cadena-solida-cc042y.jpg</v>
      </c>
      <c r="F1532">
        <v>10006</v>
      </c>
      <c r="G1532" s="1" t="s">
        <v>51</v>
      </c>
      <c r="H1532" s="1" t="str">
        <f>VLOOKUP(JOYERIA_JPV[[#This Row],[ID_VENDEDOR]],FOTO_VENDEDOR[#All],3,0)</f>
        <v>https://dl.dropbox.com/s/1f9hzgblcmuen4a/A10.png</v>
      </c>
      <c r="I1532">
        <v>127</v>
      </c>
      <c r="J1532">
        <v>1063.04</v>
      </c>
      <c r="K1532">
        <v>1500</v>
      </c>
      <c r="L1532" s="2">
        <v>45363</v>
      </c>
    </row>
    <row r="1533" spans="1:12" x14ac:dyDescent="0.25">
      <c r="A1533">
        <v>1532</v>
      </c>
      <c r="B1533" t="s">
        <v>22</v>
      </c>
      <c r="C1533" s="4">
        <v>8</v>
      </c>
      <c r="D1533" s="4" t="str">
        <f>VLOOKUP(JOYERIA_JPV[[#This Row],[ID_PRODUCTOS]],PRODUCTOS[#All],2,0)</f>
        <v>TObilleRas de ORO AMARILLO 14k</v>
      </c>
      <c r="E1533" s="11" t="str">
        <f>VLOOKUP(JOYERIA_JPV[[#This Row],[ID_PRODUCTOS]],PRODUCTOS[#All],3,0)</f>
        <v>https://www.joseluisjoyerias.com/adm/files/FOTOS/PULSERA_ORO_JOSELUIS_718SPU24FK481A19_1.webp</v>
      </c>
      <c r="F1533">
        <v>10007</v>
      </c>
      <c r="G1533" s="1" t="s">
        <v>53</v>
      </c>
      <c r="H1533" s="1" t="str">
        <f>VLOOKUP(JOYERIA_JPV[[#This Row],[ID_VENDEDOR]],FOTO_VENDEDOR[#All],3,0)</f>
        <v>https://dl.dropbox.com/s/jveyj0btov87izo/A38.png</v>
      </c>
      <c r="I1533">
        <v>131</v>
      </c>
      <c r="J1533">
        <v>938.42</v>
      </c>
      <c r="K1533">
        <v>1100</v>
      </c>
      <c r="L1533" s="2">
        <v>45364</v>
      </c>
    </row>
    <row r="1534" spans="1:12" x14ac:dyDescent="0.25">
      <c r="A1534">
        <v>1533</v>
      </c>
      <c r="B1534" t="s">
        <v>27</v>
      </c>
      <c r="C1534" s="4">
        <v>9</v>
      </c>
      <c r="D1534" s="4" t="str">
        <f>VLOOKUP(JOYERIA_JPV[[#This Row],[ID_PRODUCTOS]],PRODUCTOS[#All],2,0)</f>
        <v>CHARms de PLATA 925 CON INICIALES</v>
      </c>
      <c r="E15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534">
        <v>10008</v>
      </c>
      <c r="G1534" s="1" t="s">
        <v>73</v>
      </c>
      <c r="H1534" s="1" t="str">
        <f>VLOOKUP(JOYERIA_JPV[[#This Row],[ID_VENDEDOR]],FOTO_VENDEDOR[#All],3,0)</f>
        <v>https://dl.dropbox.com/s/z4geyw1u2psmm47/A16.png</v>
      </c>
      <c r="I1534">
        <v>86</v>
      </c>
      <c r="J1534">
        <v>836.75</v>
      </c>
      <c r="K1534">
        <v>1000</v>
      </c>
      <c r="L1534" s="2">
        <v>45365</v>
      </c>
    </row>
    <row r="1535" spans="1:12" x14ac:dyDescent="0.25">
      <c r="A1535">
        <v>1534</v>
      </c>
      <c r="B1535" t="s">
        <v>25</v>
      </c>
      <c r="C1535" s="4">
        <v>10</v>
      </c>
      <c r="D1535" s="4" t="str">
        <f>VLOOKUP(JOYERIA_JPV[[#This Row],[ID_PRODUCTOS]],PRODUCTOS[#All],2,0)</f>
        <v>meDalLoneS de ORO 18k CON FOTO</v>
      </c>
      <c r="E1535" s="11" t="str">
        <f>VLOOKUP(JOYERIA_JPV[[#This Row],[ID_PRODUCTOS]],PRODUCTOS[#All],3,0)</f>
        <v>https://russiangold.com/111274-product_zoom/colgante-de-oro-rosa-rojo-14k-585-carretera-de-medusa-griega-cpn053r.jpg</v>
      </c>
      <c r="F1535">
        <v>10009</v>
      </c>
      <c r="G1535" s="1" t="s">
        <v>57</v>
      </c>
      <c r="H1535" s="1" t="str">
        <f>VLOOKUP(JOYERIA_JPV[[#This Row],[ID_VENDEDOR]],FOTO_VENDEDOR[#All],3,0)</f>
        <v>https://dl.dropbox.com/s/0jkab8w6ie0h91z/A42.png</v>
      </c>
      <c r="I1535">
        <v>131</v>
      </c>
      <c r="J1535">
        <v>966.38</v>
      </c>
      <c r="K1535">
        <v>1200</v>
      </c>
      <c r="L1535" s="2">
        <v>45366</v>
      </c>
    </row>
    <row r="1536" spans="1:12" x14ac:dyDescent="0.25">
      <c r="A1536">
        <v>1535</v>
      </c>
      <c r="B1536" t="s">
        <v>5</v>
      </c>
      <c r="C1536" s="4">
        <v>11</v>
      </c>
      <c r="D1536" s="4" t="str">
        <f>VLOOKUP(JOYERIA_JPV[[#This Row],[ID_PRODUCTOS]],PRODUCTOS[#All],2,0)</f>
        <v>Relojes de Oro Amarillo 18k</v>
      </c>
      <c r="E1536" s="11" t="str">
        <f>VLOOKUP(JOYERIA_JPV[[#This Row],[ID_PRODUCTOS]],PRODUCTOS[#All],3,0)</f>
        <v>https://zlotychlopak.pl/104676-large_default/amarillo-14k-585-oro-reloj-de-pulsera-para-senora-geneve-lw078ydglbw008y.jpg</v>
      </c>
      <c r="F1536">
        <v>10001</v>
      </c>
      <c r="G1536" s="1" t="s">
        <v>41</v>
      </c>
      <c r="H1536" s="1" t="str">
        <f>VLOOKUP(JOYERIA_JPV[[#This Row],[ID_VENDEDOR]],FOTO_VENDEDOR[#All],3,0)</f>
        <v>https://dl.dropbox.com/s/4bz1xriny7ro04g/A40.png</v>
      </c>
      <c r="I1536">
        <v>134</v>
      </c>
      <c r="J1536">
        <v>638.27</v>
      </c>
      <c r="K1536">
        <v>800</v>
      </c>
      <c r="L1536" s="2">
        <v>45367</v>
      </c>
    </row>
    <row r="1537" spans="1:12" x14ac:dyDescent="0.25">
      <c r="A1537">
        <v>1536</v>
      </c>
      <c r="B1537" t="s">
        <v>7</v>
      </c>
      <c r="C1537" s="4">
        <v>12</v>
      </c>
      <c r="D1537" s="4" t="str">
        <f>VLOOKUP(JOYERIA_JPV[[#This Row],[ID_PRODUCTOS]],PRODUCTOS[#All],2,0)</f>
        <v>Cufflinks de Plata 925</v>
      </c>
      <c r="E1537" s="11" t="str">
        <f>VLOOKUP(JOYERIA_JPV[[#This Row],[ID_PRODUCTOS]],PRODUCTOS[#All],3,0)</f>
        <v>https://www.mesaregalos.mx/wp-content/uploads/2021/08/Cufflinks_20Pliage_20_20Sterling_20silver_06753810000001_STQP.png</v>
      </c>
      <c r="F1537">
        <v>10002</v>
      </c>
      <c r="G1537" s="1" t="s">
        <v>43</v>
      </c>
      <c r="H1537" s="1" t="str">
        <f>VLOOKUP(JOYERIA_JPV[[#This Row],[ID_VENDEDOR]],FOTO_VENDEDOR[#All],3,0)</f>
        <v>https://dl.dropbox.com/s/yxe96df3xrzoc4y/A44.png</v>
      </c>
      <c r="I1537">
        <v>133</v>
      </c>
      <c r="J1537">
        <v>1265.2</v>
      </c>
      <c r="K1537">
        <v>1800</v>
      </c>
      <c r="L1537" s="2">
        <v>45368</v>
      </c>
    </row>
    <row r="1538" spans="1:12" x14ac:dyDescent="0.25">
      <c r="A1538">
        <v>1537</v>
      </c>
      <c r="B1538" t="s">
        <v>29</v>
      </c>
      <c r="C1538" s="4">
        <v>13</v>
      </c>
      <c r="D1538" s="4" t="str">
        <f>VLOOKUP(JOYERIA_JPV[[#This Row],[ID_PRODUCTOS]],PRODUCTOS[#All],2,0)</f>
        <v>Pendientes de Diamantes en Oro Blanco 14k</v>
      </c>
      <c r="E1538" s="11" t="str">
        <f>VLOOKUP(JOYERIA_JPV[[#This Row],[ID_PRODUCTOS]],PRODUCTOS[#All],3,0)</f>
        <v>https://i.pinimg.com/originals/ef/2f/1e/ef2f1e78cb0658f1626038cefbdca0f7.png</v>
      </c>
      <c r="F1538">
        <v>10003</v>
      </c>
      <c r="G1538" s="1" t="s">
        <v>45</v>
      </c>
      <c r="H1538" s="1" t="str">
        <f>VLOOKUP(JOYERIA_JPV[[#This Row],[ID_VENDEDOR]],FOTO_VENDEDOR[#All],3,0)</f>
        <v>https://dl.dropboxusercontent.com/s/2lks10yyiurw2b0/A33.png</v>
      </c>
      <c r="I1538">
        <v>135</v>
      </c>
      <c r="J1538">
        <v>352.49</v>
      </c>
      <c r="K1538">
        <v>500</v>
      </c>
      <c r="L1538" s="2">
        <v>45369</v>
      </c>
    </row>
    <row r="1539" spans="1:12" x14ac:dyDescent="0.25">
      <c r="A1539">
        <v>1538</v>
      </c>
      <c r="B1539" t="s">
        <v>23</v>
      </c>
      <c r="C1539" s="4">
        <v>14</v>
      </c>
      <c r="D1539" s="4" t="str">
        <f>VLOOKUP(JOYERIA_JPV[[#This Row],[ID_PRODUCTOS]],PRODUCTOS[#All],2,0)</f>
        <v>Anillos de Compromiso con Diamante</v>
      </c>
      <c r="E1539" s="11" t="str">
        <f>VLOOKUP(JOYERIA_JPV[[#This Row],[ID_PRODUCTOS]],PRODUCTOS[#All],3,0)</f>
        <v>https://www.elrubi.es/wp-content/uploads/2019/03/Anillo-de-compromiso-con-piedra-diamante-1.png</v>
      </c>
      <c r="F1539">
        <v>10004</v>
      </c>
      <c r="G1539" s="1" t="s">
        <v>47</v>
      </c>
      <c r="H1539" s="1" t="str">
        <f>VLOOKUP(JOYERIA_JPV[[#This Row],[ID_VENDEDOR]],FOTO_VENDEDOR[#All],3,0)</f>
        <v>https://dl.dropbox.com/s/zgx7g0h0mxubhao/A21.png</v>
      </c>
      <c r="I1539">
        <v>97</v>
      </c>
      <c r="J1539">
        <v>938.42</v>
      </c>
      <c r="K1539">
        <v>1100</v>
      </c>
      <c r="L1539" s="2">
        <v>45370</v>
      </c>
    </row>
    <row r="1540" spans="1:12" x14ac:dyDescent="0.25">
      <c r="A1540">
        <v>1539</v>
      </c>
      <c r="B1540" t="s">
        <v>20</v>
      </c>
      <c r="C1540" s="4">
        <v>15</v>
      </c>
      <c r="D1540" s="4" t="str">
        <f>VLOOKUP(JOYERIA_JPV[[#This Row],[ID_PRODUCTOS]],PRODUCTOS[#All],2,0)</f>
        <v>Brazaletes de Cuero con Detalles en Plata</v>
      </c>
      <c r="E1540" s="11" t="str">
        <f>VLOOKUP(JOYERIA_JPV[[#This Row],[ID_PRODUCTOS]],PRODUCTOS[#All],3,0)</f>
        <v>https://global.zancangioielli.com/11031-large_default/pulsera-zancan-de-plata-y-piel-con-pluma.jpg</v>
      </c>
      <c r="F1540">
        <v>10005</v>
      </c>
      <c r="G1540" s="1" t="s">
        <v>49</v>
      </c>
      <c r="H1540" s="1" t="str">
        <f>VLOOKUP(JOYERIA_JPV[[#This Row],[ID_VENDEDOR]],FOTO_VENDEDOR[#All],3,0)</f>
        <v>https://dl.dropboxusercontent.com/s/id0gj57k6z3m73q/A34.png</v>
      </c>
      <c r="I1540">
        <v>108</v>
      </c>
      <c r="J1540">
        <v>572.95000000000005</v>
      </c>
      <c r="K1540">
        <v>800</v>
      </c>
      <c r="L1540" s="2">
        <v>45371</v>
      </c>
    </row>
    <row r="1541" spans="1:12" x14ac:dyDescent="0.25">
      <c r="A1541">
        <v>1540</v>
      </c>
      <c r="B1541" t="s">
        <v>10</v>
      </c>
      <c r="C1541" s="4">
        <v>16</v>
      </c>
      <c r="D1541" s="4" t="str">
        <f>VLOOKUP(JOYERIA_JPV[[#This Row],[ID_PRODUCTOS]],PRODUCTOS[#All],2,0)</f>
        <v>Relojes de Plata con Correa de Cuero</v>
      </c>
      <c r="E1541" s="11" t="str">
        <f>VLOOKUP(JOYERIA_JPV[[#This Row],[ID_PRODUCTOS]],PRODUCTOS[#All],3,0)</f>
        <v>https://festina.cl/22062-large_default/timeless-chronograph-f16760-7-con-esfera-azul.jpg</v>
      </c>
      <c r="F1541">
        <v>10006</v>
      </c>
      <c r="G1541" s="1" t="s">
        <v>51</v>
      </c>
      <c r="H1541" s="1" t="str">
        <f>VLOOKUP(JOYERIA_JPV[[#This Row],[ID_VENDEDOR]],FOTO_VENDEDOR[#All],3,0)</f>
        <v>https://dl.dropbox.com/s/1f9hzgblcmuen4a/A10.png</v>
      </c>
      <c r="I1541">
        <v>120</v>
      </c>
      <c r="J1541">
        <v>1667.47</v>
      </c>
      <c r="K1541">
        <v>2200</v>
      </c>
      <c r="L1541" s="2">
        <v>45372</v>
      </c>
    </row>
    <row r="1542" spans="1:12" x14ac:dyDescent="0.25">
      <c r="A1542">
        <v>1541</v>
      </c>
      <c r="B1542" t="s">
        <v>6</v>
      </c>
      <c r="C1542" s="4">
        <v>17</v>
      </c>
      <c r="D1542" s="4" t="str">
        <f>VLOOKUP(JOYERIA_JPV[[#This Row],[ID_PRODUCTOS]],PRODUCTOS[#All],2,0)</f>
        <v>Broches de Oro con Piedras Preciosas</v>
      </c>
      <c r="E15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542">
        <v>10007</v>
      </c>
      <c r="G1542" s="1" t="s">
        <v>53</v>
      </c>
      <c r="H1542" s="1" t="str">
        <f>VLOOKUP(JOYERIA_JPV[[#This Row],[ID_VENDEDOR]],FOTO_VENDEDOR[#All],3,0)</f>
        <v>https://dl.dropbox.com/s/jveyj0btov87izo/A38.png</v>
      </c>
      <c r="I1542">
        <v>112</v>
      </c>
      <c r="J1542">
        <v>216.19</v>
      </c>
      <c r="K1542">
        <v>300</v>
      </c>
      <c r="L1542" s="2">
        <v>45373</v>
      </c>
    </row>
    <row r="1543" spans="1:12" x14ac:dyDescent="0.25">
      <c r="A1543">
        <v>1542</v>
      </c>
      <c r="B1543" t="s">
        <v>22</v>
      </c>
      <c r="C1543" s="4">
        <v>18</v>
      </c>
      <c r="D1543" s="4" t="str">
        <f>VLOOKUP(JOYERIA_JPV[[#This Row],[ID_PRODUCTOS]],PRODUCTOS[#All],2,0)</f>
        <v>Anillos de Moda con Gemas Coloridas</v>
      </c>
      <c r="E15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543">
        <v>10008</v>
      </c>
      <c r="G1543" s="1" t="s">
        <v>73</v>
      </c>
      <c r="H1543" s="1" t="str">
        <f>VLOOKUP(JOYERIA_JPV[[#This Row],[ID_VENDEDOR]],FOTO_VENDEDOR[#All],3,0)</f>
        <v>https://dl.dropbox.com/s/z4geyw1u2psmm47/A16.png</v>
      </c>
      <c r="I1543">
        <v>147</v>
      </c>
      <c r="J1543">
        <v>1063.04</v>
      </c>
      <c r="K1543">
        <v>1500</v>
      </c>
      <c r="L1543" s="2">
        <v>45374</v>
      </c>
    </row>
    <row r="1544" spans="1:12" x14ac:dyDescent="0.25">
      <c r="A1544">
        <v>1543</v>
      </c>
      <c r="B1544" t="s">
        <v>15</v>
      </c>
      <c r="C1544" s="4">
        <v>19</v>
      </c>
      <c r="D1544" s="4" t="str">
        <f>VLOOKUP(JOYERIA_JPV[[#This Row],[ID_PRODUCTOS]],PRODUCTOS[#All],2,0)</f>
        <v>Collares de Perlas Naturales</v>
      </c>
      <c r="E1544" s="11" t="str">
        <f>VLOOKUP(JOYERIA_JPV[[#This Row],[ID_PRODUCTOS]],PRODUCTOS[#All],3,0)</f>
        <v>https://yanesmadrid.com/10619-large_default/collar-bolzano-perlas-plata-dorada.jpg</v>
      </c>
      <c r="F1544">
        <v>10009</v>
      </c>
      <c r="G1544" s="1" t="s">
        <v>57</v>
      </c>
      <c r="H1544" s="1" t="str">
        <f>VLOOKUP(JOYERIA_JPV[[#This Row],[ID_VENDEDOR]],FOTO_VENDEDOR[#All],3,0)</f>
        <v>https://dl.dropbox.com/s/0jkab8w6ie0h91z/A42.png</v>
      </c>
      <c r="I1544">
        <v>108</v>
      </c>
      <c r="J1544">
        <v>757.81</v>
      </c>
      <c r="K1544">
        <v>950</v>
      </c>
      <c r="L1544" s="2">
        <v>45375</v>
      </c>
    </row>
    <row r="1545" spans="1:12" x14ac:dyDescent="0.25">
      <c r="A1545">
        <v>1544</v>
      </c>
      <c r="B1545" t="s">
        <v>17</v>
      </c>
      <c r="C1545" s="4">
        <v>20</v>
      </c>
      <c r="D1545" s="4" t="str">
        <f>VLOOKUP(JOYERIA_JPV[[#This Row],[ID_PRODUCTOS]],PRODUCTOS[#All],2,0)</f>
        <v>Cadenas de Oro con Colgantes Personalizados</v>
      </c>
      <c r="E1545" s="11" t="str">
        <f>VLOOKUP(JOYERIA_JPV[[#This Row],[ID_PRODUCTOS]],PRODUCTOS[#All],3,0)</f>
        <v>https://www.joyeriasanchez.com/50236-large_default/gargantilla-visalia-personalizada-oro-18k.jpg</v>
      </c>
      <c r="F1545">
        <v>10001</v>
      </c>
      <c r="G1545" s="1" t="s">
        <v>41</v>
      </c>
      <c r="H1545" s="1" t="str">
        <f>VLOOKUP(JOYERIA_JPV[[#This Row],[ID_VENDEDOR]],FOTO_VENDEDOR[#All],3,0)</f>
        <v>https://dl.dropbox.com/s/4bz1xriny7ro04g/A40.png</v>
      </c>
      <c r="I1545">
        <v>137</v>
      </c>
      <c r="J1545">
        <v>211.41</v>
      </c>
      <c r="K1545">
        <v>300</v>
      </c>
      <c r="L1545" s="2">
        <v>45376</v>
      </c>
    </row>
    <row r="1546" spans="1:12" x14ac:dyDescent="0.25">
      <c r="A1546">
        <v>1545</v>
      </c>
      <c r="B1546" t="s">
        <v>10</v>
      </c>
      <c r="C1546" s="4">
        <v>1</v>
      </c>
      <c r="D1546" s="4" t="str">
        <f>VLOOKUP(JOYERIA_JPV[[#This Row],[ID_PRODUCTOS]],PRODUCTOS[#All],2,0)</f>
        <v>ANilloS de ORO 18k</v>
      </c>
      <c r="E1546" s="11" t="str">
        <f>VLOOKUP(JOYERIA_JPV[[#This Row],[ID_PRODUCTOS]],PRODUCTOS[#All],3,0)</f>
        <v>https://i.pinimg.com/originals/99/f6/cc/99f6cc0f226be0aa4d25ea9959e06099.png</v>
      </c>
      <c r="F1546">
        <v>10002</v>
      </c>
      <c r="G1546" s="1" t="s">
        <v>43</v>
      </c>
      <c r="H1546" s="1" t="str">
        <f>VLOOKUP(JOYERIA_JPV[[#This Row],[ID_VENDEDOR]],FOTO_VENDEDOR[#All],3,0)</f>
        <v>https://dl.dropbox.com/s/yxe96df3xrzoc4y/A44.png</v>
      </c>
      <c r="I1546">
        <v>108</v>
      </c>
      <c r="J1546">
        <v>1483.61</v>
      </c>
      <c r="K1546">
        <v>2000</v>
      </c>
      <c r="L1546" s="2">
        <v>45377</v>
      </c>
    </row>
    <row r="1547" spans="1:12" x14ac:dyDescent="0.25">
      <c r="A1547">
        <v>1546</v>
      </c>
      <c r="B1547" t="s">
        <v>5</v>
      </c>
      <c r="C1547" s="4">
        <v>2</v>
      </c>
      <c r="D1547" s="4" t="str">
        <f>VLOOKUP(JOYERIA_JPV[[#This Row],[ID_PRODUCTOS]],PRODUCTOS[#All],2,0)</f>
        <v>aReTes de PLATA 925</v>
      </c>
      <c r="E1547" s="11" t="str">
        <f>VLOOKUP(JOYERIA_JPV[[#This Row],[ID_PRODUCTOS]],PRODUCTOS[#All],3,0)</f>
        <v>https://baroqoficial.com/cdn/shop/products/Aretesdeplata925.png?v=1643904073&amp;width=2048</v>
      </c>
      <c r="F1547">
        <v>10003</v>
      </c>
      <c r="G1547" s="1" t="s">
        <v>45</v>
      </c>
      <c r="H1547" s="1" t="str">
        <f>VLOOKUP(JOYERIA_JPV[[#This Row],[ID_VENDEDOR]],FOTO_VENDEDOR[#All],3,0)</f>
        <v>https://dl.dropboxusercontent.com/s/2lks10yyiurw2b0/A33.png</v>
      </c>
      <c r="I1547">
        <v>106</v>
      </c>
      <c r="J1547">
        <v>1049.51</v>
      </c>
      <c r="K1547">
        <v>1300</v>
      </c>
      <c r="L1547" s="2">
        <v>45378</v>
      </c>
    </row>
    <row r="1548" spans="1:12" x14ac:dyDescent="0.25">
      <c r="A1548">
        <v>1547</v>
      </c>
      <c r="B1548" t="s">
        <v>21</v>
      </c>
      <c r="C1548" s="4">
        <v>3</v>
      </c>
      <c r="D1548" s="4" t="str">
        <f>VLOOKUP(JOYERIA_JPV[[#This Row],[ID_PRODUCTOS]],PRODUCTOS[#All],2,0)</f>
        <v>bRazaleteS de ORO BLANCO 14k</v>
      </c>
      <c r="E15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548">
        <v>10004</v>
      </c>
      <c r="G1548" s="1" t="s">
        <v>47</v>
      </c>
      <c r="H1548" s="1" t="str">
        <f>VLOOKUP(JOYERIA_JPV[[#This Row],[ID_VENDEDOR]],FOTO_VENDEDOR[#All],3,0)</f>
        <v>https://dl.dropbox.com/s/zgx7g0h0mxubhao/A21.png</v>
      </c>
      <c r="I1548">
        <v>111</v>
      </c>
      <c r="J1548">
        <v>966.38</v>
      </c>
      <c r="K1548">
        <v>1200</v>
      </c>
      <c r="L1548" s="2">
        <v>45379</v>
      </c>
    </row>
    <row r="1549" spans="1:12" x14ac:dyDescent="0.25">
      <c r="A1549">
        <v>1548</v>
      </c>
      <c r="B1549" t="s">
        <v>16</v>
      </c>
      <c r="C1549" s="4">
        <v>4</v>
      </c>
      <c r="D1549" s="4" t="str">
        <f>VLOOKUP(JOYERIA_JPV[[#This Row],[ID_PRODUCTOS]],PRODUCTOS[#All],2,0)</f>
        <v>CoLLaRes de ORO AMARILLO 18k con DIAMANTES</v>
      </c>
      <c r="E1549" s="11" t="str">
        <f>VLOOKUP(JOYERIA_JPV[[#This Row],[ID_PRODUCTOS]],PRODUCTOS[#All],3,0)</f>
        <v>https://img.edenly.com/pt/40/precioso-secreto-n8__8047249_1.png</v>
      </c>
      <c r="F1549">
        <v>10005</v>
      </c>
      <c r="G1549" s="1" t="s">
        <v>49</v>
      </c>
      <c r="H1549" s="1" t="str">
        <f>VLOOKUP(JOYERIA_JPV[[#This Row],[ID_VENDEDOR]],FOTO_VENDEDOR[#All],3,0)</f>
        <v>https://dl.dropboxusercontent.com/s/id0gj57k6z3m73q/A34.png</v>
      </c>
      <c r="I1549">
        <v>106</v>
      </c>
      <c r="J1549">
        <v>938.42</v>
      </c>
      <c r="K1549">
        <v>1100</v>
      </c>
      <c r="L1549" s="2">
        <v>45380</v>
      </c>
    </row>
    <row r="1550" spans="1:12" x14ac:dyDescent="0.25">
      <c r="A1550">
        <v>1549</v>
      </c>
      <c r="B1550" t="s">
        <v>17</v>
      </c>
      <c r="C1550" s="4">
        <v>5</v>
      </c>
      <c r="D1550" s="4" t="str">
        <f>VLOOKUP(JOYERIA_JPV[[#This Row],[ID_PRODUCTOS]],PRODUCTOS[#All],2,0)</f>
        <v>pUlseraS de PLATA RODIADA 925</v>
      </c>
      <c r="E15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550">
        <v>10006</v>
      </c>
      <c r="G1550" s="1" t="s">
        <v>51</v>
      </c>
      <c r="H1550" s="1" t="str">
        <f>VLOOKUP(JOYERIA_JPV[[#This Row],[ID_VENDEDOR]],FOTO_VENDEDOR[#All],3,0)</f>
        <v>https://dl.dropbox.com/s/1f9hzgblcmuen4a/A10.png</v>
      </c>
      <c r="I1550">
        <v>114</v>
      </c>
      <c r="J1550">
        <v>1053.78</v>
      </c>
      <c r="K1550">
        <v>1500</v>
      </c>
      <c r="L1550" s="2">
        <v>45381</v>
      </c>
    </row>
    <row r="1551" spans="1:12" x14ac:dyDescent="0.25">
      <c r="A1551">
        <v>1550</v>
      </c>
      <c r="B1551" t="s">
        <v>6</v>
      </c>
      <c r="C1551" s="4">
        <v>6</v>
      </c>
      <c r="D1551" s="4" t="str">
        <f>VLOOKUP(JOYERIA_JPV[[#This Row],[ID_PRODUCTOS]],PRODUCTOS[#All],2,0)</f>
        <v>broches de PLATINO con PIEDRAS PRECIO$AS</v>
      </c>
      <c r="E15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551">
        <v>10007</v>
      </c>
      <c r="G1551" s="1" t="s">
        <v>53</v>
      </c>
      <c r="H1551" s="1" t="str">
        <f>VLOOKUP(JOYERIA_JPV[[#This Row],[ID_VENDEDOR]],FOTO_VENDEDOR[#All],3,0)</f>
        <v>https://dl.dropbox.com/s/jveyj0btov87izo/A38.png</v>
      </c>
      <c r="I1551">
        <v>139</v>
      </c>
      <c r="J1551">
        <v>645.70000000000005</v>
      </c>
      <c r="K1551">
        <v>900</v>
      </c>
      <c r="L1551" s="2">
        <v>45382</v>
      </c>
    </row>
    <row r="1552" spans="1:12" x14ac:dyDescent="0.25">
      <c r="A1552">
        <v>1551</v>
      </c>
      <c r="B1552" t="s">
        <v>17</v>
      </c>
      <c r="C1552" s="4">
        <v>7</v>
      </c>
      <c r="D1552" s="4" t="str">
        <f>VLOOKUP(JOYERIA_JPV[[#This Row],[ID_PRODUCTOS]],PRODUCTOS[#All],2,0)</f>
        <v>caDEnas de ORO ROSA 10k</v>
      </c>
      <c r="E1552" s="11" t="str">
        <f>VLOOKUP(JOYERIA_JPV[[#This Row],[ID_PRODUCTOS]],PRODUCTOS[#All],3,0)</f>
        <v>https://russiangold.com/78813-large_default/amarillo-italiano-14k-585-oro-nuevo-figaro-cadena-solida-cc042y.jpg</v>
      </c>
      <c r="F1552">
        <v>10008</v>
      </c>
      <c r="G1552" s="1" t="s">
        <v>73</v>
      </c>
      <c r="H1552" s="1" t="str">
        <f>VLOOKUP(JOYERIA_JPV[[#This Row],[ID_VENDEDOR]],FOTO_VENDEDOR[#All],3,0)</f>
        <v>https://dl.dropbox.com/s/z4geyw1u2psmm47/A16.png</v>
      </c>
      <c r="I1552">
        <v>148</v>
      </c>
      <c r="J1552">
        <v>1063.04</v>
      </c>
      <c r="K1552">
        <v>1500</v>
      </c>
      <c r="L1552" s="2">
        <v>45383</v>
      </c>
    </row>
    <row r="1553" spans="1:12" x14ac:dyDescent="0.25">
      <c r="A1553">
        <v>1552</v>
      </c>
      <c r="B1553" t="s">
        <v>20</v>
      </c>
      <c r="C1553" s="4">
        <v>8</v>
      </c>
      <c r="D1553" s="4" t="str">
        <f>VLOOKUP(JOYERIA_JPV[[#This Row],[ID_PRODUCTOS]],PRODUCTOS[#All],2,0)</f>
        <v>TObilleRas de ORO AMARILLO 14k</v>
      </c>
      <c r="E1553" s="11" t="str">
        <f>VLOOKUP(JOYERIA_JPV[[#This Row],[ID_PRODUCTOS]],PRODUCTOS[#All],3,0)</f>
        <v>https://www.joseluisjoyerias.com/adm/files/FOTOS/PULSERA_ORO_JOSELUIS_718SPU24FK481A19_1.webp</v>
      </c>
      <c r="F1553">
        <v>10009</v>
      </c>
      <c r="G1553" s="1" t="s">
        <v>57</v>
      </c>
      <c r="H1553" s="1" t="str">
        <f>VLOOKUP(JOYERIA_JPV[[#This Row],[ID_VENDEDOR]],FOTO_VENDEDOR[#All],3,0)</f>
        <v>https://dl.dropbox.com/s/0jkab8w6ie0h91z/A42.png</v>
      </c>
      <c r="I1553">
        <v>108</v>
      </c>
      <c r="J1553">
        <v>938.42</v>
      </c>
      <c r="K1553">
        <v>1100</v>
      </c>
      <c r="L1553" s="2">
        <v>45384</v>
      </c>
    </row>
    <row r="1554" spans="1:12" x14ac:dyDescent="0.25">
      <c r="A1554">
        <v>1553</v>
      </c>
      <c r="B1554" t="s">
        <v>11</v>
      </c>
      <c r="C1554" s="4">
        <v>9</v>
      </c>
      <c r="D1554" s="4" t="str">
        <f>VLOOKUP(JOYERIA_JPV[[#This Row],[ID_PRODUCTOS]],PRODUCTOS[#All],2,0)</f>
        <v>CHARms de PLATA 925 CON INICIALES</v>
      </c>
      <c r="E15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554">
        <v>10001</v>
      </c>
      <c r="G1554" s="1" t="s">
        <v>41</v>
      </c>
      <c r="H1554" s="1" t="str">
        <f>VLOOKUP(JOYERIA_JPV[[#This Row],[ID_VENDEDOR]],FOTO_VENDEDOR[#All],3,0)</f>
        <v>https://dl.dropbox.com/s/4bz1xriny7ro04g/A40.png</v>
      </c>
      <c r="I1554">
        <v>126</v>
      </c>
      <c r="J1554">
        <v>836.75</v>
      </c>
      <c r="K1554">
        <v>1000</v>
      </c>
      <c r="L1554" s="2">
        <v>45385</v>
      </c>
    </row>
    <row r="1555" spans="1:12" x14ac:dyDescent="0.25">
      <c r="A1555">
        <v>1554</v>
      </c>
      <c r="B1555" t="s">
        <v>19</v>
      </c>
      <c r="C1555" s="4">
        <v>10</v>
      </c>
      <c r="D1555" s="4" t="str">
        <f>VLOOKUP(JOYERIA_JPV[[#This Row],[ID_PRODUCTOS]],PRODUCTOS[#All],2,0)</f>
        <v>meDalLoneS de ORO 18k CON FOTO</v>
      </c>
      <c r="E1555" s="11" t="str">
        <f>VLOOKUP(JOYERIA_JPV[[#This Row],[ID_PRODUCTOS]],PRODUCTOS[#All],3,0)</f>
        <v>https://russiangold.com/111274-product_zoom/colgante-de-oro-rosa-rojo-14k-585-carretera-de-medusa-griega-cpn053r.jpg</v>
      </c>
      <c r="F1555">
        <v>10002</v>
      </c>
      <c r="G1555" s="1" t="s">
        <v>43</v>
      </c>
      <c r="H1555" s="1" t="str">
        <f>VLOOKUP(JOYERIA_JPV[[#This Row],[ID_VENDEDOR]],FOTO_VENDEDOR[#All],3,0)</f>
        <v>https://dl.dropbox.com/s/yxe96df3xrzoc4y/A44.png</v>
      </c>
      <c r="I1555">
        <v>99</v>
      </c>
      <c r="J1555">
        <v>966.38</v>
      </c>
      <c r="K1555">
        <v>1200</v>
      </c>
      <c r="L1555" s="2">
        <v>45386</v>
      </c>
    </row>
    <row r="1556" spans="1:12" x14ac:dyDescent="0.25">
      <c r="A1556">
        <v>1555</v>
      </c>
      <c r="B1556" t="s">
        <v>11</v>
      </c>
      <c r="C1556" s="4">
        <v>11</v>
      </c>
      <c r="D1556" s="4" t="str">
        <f>VLOOKUP(JOYERIA_JPV[[#This Row],[ID_PRODUCTOS]],PRODUCTOS[#All],2,0)</f>
        <v>Relojes de Oro Amarillo 18k</v>
      </c>
      <c r="E1556" s="11" t="str">
        <f>VLOOKUP(JOYERIA_JPV[[#This Row],[ID_PRODUCTOS]],PRODUCTOS[#All],3,0)</f>
        <v>https://zlotychlopak.pl/104676-large_default/amarillo-14k-585-oro-reloj-de-pulsera-para-senora-geneve-lw078ydglbw008y.jpg</v>
      </c>
      <c r="F1556">
        <v>10003</v>
      </c>
      <c r="G1556" s="1" t="s">
        <v>45</v>
      </c>
      <c r="H1556" s="1" t="str">
        <f>VLOOKUP(JOYERIA_JPV[[#This Row],[ID_VENDEDOR]],FOTO_VENDEDOR[#All],3,0)</f>
        <v>https://dl.dropboxusercontent.com/s/2lks10yyiurw2b0/A33.png</v>
      </c>
      <c r="I1556">
        <v>109</v>
      </c>
      <c r="J1556">
        <v>638.27</v>
      </c>
      <c r="K1556">
        <v>800</v>
      </c>
      <c r="L1556" s="2">
        <v>45387</v>
      </c>
    </row>
    <row r="1557" spans="1:12" x14ac:dyDescent="0.25">
      <c r="A1557">
        <v>1556</v>
      </c>
      <c r="B1557" t="s">
        <v>6</v>
      </c>
      <c r="C1557" s="4">
        <v>12</v>
      </c>
      <c r="D1557" s="4" t="str">
        <f>VLOOKUP(JOYERIA_JPV[[#This Row],[ID_PRODUCTOS]],PRODUCTOS[#All],2,0)</f>
        <v>Cufflinks de Plata 925</v>
      </c>
      <c r="E1557" s="11" t="str">
        <f>VLOOKUP(JOYERIA_JPV[[#This Row],[ID_PRODUCTOS]],PRODUCTOS[#All],3,0)</f>
        <v>https://www.mesaregalos.mx/wp-content/uploads/2021/08/Cufflinks_20Pliage_20_20Sterling_20silver_06753810000001_STQP.png</v>
      </c>
      <c r="F1557">
        <v>10004</v>
      </c>
      <c r="G1557" s="1" t="s">
        <v>47</v>
      </c>
      <c r="H1557" s="1" t="str">
        <f>VLOOKUP(JOYERIA_JPV[[#This Row],[ID_VENDEDOR]],FOTO_VENDEDOR[#All],3,0)</f>
        <v>https://dl.dropbox.com/s/zgx7g0h0mxubhao/A21.png</v>
      </c>
      <c r="I1557">
        <v>143</v>
      </c>
      <c r="J1557">
        <v>1265.2</v>
      </c>
      <c r="K1557">
        <v>1800</v>
      </c>
      <c r="L1557" s="2">
        <v>45388</v>
      </c>
    </row>
    <row r="1558" spans="1:12" x14ac:dyDescent="0.25">
      <c r="A1558">
        <v>1557</v>
      </c>
      <c r="B1558" t="s">
        <v>8</v>
      </c>
      <c r="C1558" s="4">
        <v>13</v>
      </c>
      <c r="D1558" s="4" t="str">
        <f>VLOOKUP(JOYERIA_JPV[[#This Row],[ID_PRODUCTOS]],PRODUCTOS[#All],2,0)</f>
        <v>Pendientes de Diamantes en Oro Blanco 14k</v>
      </c>
      <c r="E1558" s="11" t="str">
        <f>VLOOKUP(JOYERIA_JPV[[#This Row],[ID_PRODUCTOS]],PRODUCTOS[#All],3,0)</f>
        <v>https://i.pinimg.com/originals/ef/2f/1e/ef2f1e78cb0658f1626038cefbdca0f7.png</v>
      </c>
      <c r="F1558">
        <v>10005</v>
      </c>
      <c r="G1558" s="1" t="s">
        <v>49</v>
      </c>
      <c r="H1558" s="1" t="str">
        <f>VLOOKUP(JOYERIA_JPV[[#This Row],[ID_VENDEDOR]],FOTO_VENDEDOR[#All],3,0)</f>
        <v>https://dl.dropboxusercontent.com/s/id0gj57k6z3m73q/A34.png</v>
      </c>
      <c r="I1558">
        <v>104</v>
      </c>
      <c r="J1558">
        <v>352.49</v>
      </c>
      <c r="K1558">
        <v>500</v>
      </c>
      <c r="L1558" s="2">
        <v>45389</v>
      </c>
    </row>
    <row r="1559" spans="1:12" x14ac:dyDescent="0.25">
      <c r="A1559">
        <v>1558</v>
      </c>
      <c r="B1559" t="s">
        <v>13</v>
      </c>
      <c r="C1559" s="4">
        <v>14</v>
      </c>
      <c r="D1559" s="4" t="str">
        <f>VLOOKUP(JOYERIA_JPV[[#This Row],[ID_PRODUCTOS]],PRODUCTOS[#All],2,0)</f>
        <v>Anillos de Compromiso con Diamante</v>
      </c>
      <c r="E1559" s="11" t="str">
        <f>VLOOKUP(JOYERIA_JPV[[#This Row],[ID_PRODUCTOS]],PRODUCTOS[#All],3,0)</f>
        <v>https://www.elrubi.es/wp-content/uploads/2019/03/Anillo-de-compromiso-con-piedra-diamante-1.png</v>
      </c>
      <c r="F1559">
        <v>10006</v>
      </c>
      <c r="G1559" s="1" t="s">
        <v>51</v>
      </c>
      <c r="H1559" s="1" t="str">
        <f>VLOOKUP(JOYERIA_JPV[[#This Row],[ID_VENDEDOR]],FOTO_VENDEDOR[#All],3,0)</f>
        <v>https://dl.dropbox.com/s/1f9hzgblcmuen4a/A10.png</v>
      </c>
      <c r="I1559">
        <v>102</v>
      </c>
      <c r="J1559">
        <v>938.42</v>
      </c>
      <c r="K1559">
        <v>1100</v>
      </c>
      <c r="L1559" s="2">
        <v>45390</v>
      </c>
    </row>
    <row r="1560" spans="1:12" x14ac:dyDescent="0.25">
      <c r="A1560">
        <v>1559</v>
      </c>
      <c r="B1560" t="s">
        <v>24</v>
      </c>
      <c r="C1560" s="4">
        <v>15</v>
      </c>
      <c r="D1560" s="4" t="str">
        <f>VLOOKUP(JOYERIA_JPV[[#This Row],[ID_PRODUCTOS]],PRODUCTOS[#All],2,0)</f>
        <v>Brazaletes de Cuero con Detalles en Plata</v>
      </c>
      <c r="E1560" s="11" t="str">
        <f>VLOOKUP(JOYERIA_JPV[[#This Row],[ID_PRODUCTOS]],PRODUCTOS[#All],3,0)</f>
        <v>https://global.zancangioielli.com/11031-large_default/pulsera-zancan-de-plata-y-piel-con-pluma.jpg</v>
      </c>
      <c r="F1560">
        <v>10007</v>
      </c>
      <c r="G1560" s="1" t="s">
        <v>53</v>
      </c>
      <c r="H1560" s="1" t="str">
        <f>VLOOKUP(JOYERIA_JPV[[#This Row],[ID_VENDEDOR]],FOTO_VENDEDOR[#All],3,0)</f>
        <v>https://dl.dropbox.com/s/jveyj0btov87izo/A38.png</v>
      </c>
      <c r="I1560">
        <v>133</v>
      </c>
      <c r="J1560">
        <v>572.95000000000005</v>
      </c>
      <c r="K1560">
        <v>800</v>
      </c>
      <c r="L1560" s="2">
        <v>45391</v>
      </c>
    </row>
    <row r="1561" spans="1:12" x14ac:dyDescent="0.25">
      <c r="A1561">
        <v>1560</v>
      </c>
      <c r="B1561" t="s">
        <v>22</v>
      </c>
      <c r="C1561" s="4">
        <v>16</v>
      </c>
      <c r="D1561" s="4" t="str">
        <f>VLOOKUP(JOYERIA_JPV[[#This Row],[ID_PRODUCTOS]],PRODUCTOS[#All],2,0)</f>
        <v>Relojes de Plata con Correa de Cuero</v>
      </c>
      <c r="E1561" s="11" t="str">
        <f>VLOOKUP(JOYERIA_JPV[[#This Row],[ID_PRODUCTOS]],PRODUCTOS[#All],3,0)</f>
        <v>https://festina.cl/22062-large_default/timeless-chronograph-f16760-7-con-esfera-azul.jpg</v>
      </c>
      <c r="F1561">
        <v>10008</v>
      </c>
      <c r="G1561" s="1" t="s">
        <v>73</v>
      </c>
      <c r="H1561" s="1" t="str">
        <f>VLOOKUP(JOYERIA_JPV[[#This Row],[ID_VENDEDOR]],FOTO_VENDEDOR[#All],3,0)</f>
        <v>https://dl.dropbox.com/s/z4geyw1u2psmm47/A16.png</v>
      </c>
      <c r="I1561">
        <v>105</v>
      </c>
      <c r="J1561">
        <v>1667.47</v>
      </c>
      <c r="K1561">
        <v>2200</v>
      </c>
      <c r="L1561" s="2">
        <v>45392</v>
      </c>
    </row>
    <row r="1562" spans="1:12" x14ac:dyDescent="0.25">
      <c r="A1562">
        <v>1561</v>
      </c>
      <c r="B1562" t="s">
        <v>29</v>
      </c>
      <c r="C1562" s="4">
        <v>17</v>
      </c>
      <c r="D1562" s="4" t="str">
        <f>VLOOKUP(JOYERIA_JPV[[#This Row],[ID_PRODUCTOS]],PRODUCTOS[#All],2,0)</f>
        <v>Broches de Oro con Piedras Preciosas</v>
      </c>
      <c r="E15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562">
        <v>10009</v>
      </c>
      <c r="G1562" s="1" t="s">
        <v>57</v>
      </c>
      <c r="H1562" s="1" t="str">
        <f>VLOOKUP(JOYERIA_JPV[[#This Row],[ID_VENDEDOR]],FOTO_VENDEDOR[#All],3,0)</f>
        <v>https://dl.dropbox.com/s/0jkab8w6ie0h91z/A42.png</v>
      </c>
      <c r="I1562">
        <v>121</v>
      </c>
      <c r="J1562">
        <v>216.19</v>
      </c>
      <c r="K1562">
        <v>300</v>
      </c>
      <c r="L1562" s="2">
        <v>45393</v>
      </c>
    </row>
    <row r="1563" spans="1:12" x14ac:dyDescent="0.25">
      <c r="A1563">
        <v>1562</v>
      </c>
      <c r="B1563" t="s">
        <v>9</v>
      </c>
      <c r="C1563" s="4">
        <v>18</v>
      </c>
      <c r="D1563" s="4" t="str">
        <f>VLOOKUP(JOYERIA_JPV[[#This Row],[ID_PRODUCTOS]],PRODUCTOS[#All],2,0)</f>
        <v>Anillos de Moda con Gemas Coloridas</v>
      </c>
      <c r="E15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563">
        <v>10001</v>
      </c>
      <c r="G1563" s="1" t="s">
        <v>41</v>
      </c>
      <c r="H1563" s="1" t="str">
        <f>VLOOKUP(JOYERIA_JPV[[#This Row],[ID_VENDEDOR]],FOTO_VENDEDOR[#All],3,0)</f>
        <v>https://dl.dropbox.com/s/4bz1xriny7ro04g/A40.png</v>
      </c>
      <c r="I1563">
        <v>127</v>
      </c>
      <c r="J1563">
        <v>1063.04</v>
      </c>
      <c r="K1563">
        <v>1500</v>
      </c>
      <c r="L1563" s="2">
        <v>45394</v>
      </c>
    </row>
    <row r="1564" spans="1:12" x14ac:dyDescent="0.25">
      <c r="A1564">
        <v>1563</v>
      </c>
      <c r="B1564" t="s">
        <v>11</v>
      </c>
      <c r="C1564" s="4">
        <v>19</v>
      </c>
      <c r="D1564" s="4" t="str">
        <f>VLOOKUP(JOYERIA_JPV[[#This Row],[ID_PRODUCTOS]],PRODUCTOS[#All],2,0)</f>
        <v>Collares de Perlas Naturales</v>
      </c>
      <c r="E1564" s="11" t="str">
        <f>VLOOKUP(JOYERIA_JPV[[#This Row],[ID_PRODUCTOS]],PRODUCTOS[#All],3,0)</f>
        <v>https://yanesmadrid.com/10619-large_default/collar-bolzano-perlas-plata-dorada.jpg</v>
      </c>
      <c r="F1564">
        <v>10002</v>
      </c>
      <c r="G1564" s="1" t="s">
        <v>43</v>
      </c>
      <c r="H1564" s="1" t="str">
        <f>VLOOKUP(JOYERIA_JPV[[#This Row],[ID_VENDEDOR]],FOTO_VENDEDOR[#All],3,0)</f>
        <v>https://dl.dropbox.com/s/yxe96df3xrzoc4y/A44.png</v>
      </c>
      <c r="I1564">
        <v>108</v>
      </c>
      <c r="J1564">
        <v>757.81</v>
      </c>
      <c r="K1564">
        <v>950</v>
      </c>
      <c r="L1564" s="2">
        <v>45395</v>
      </c>
    </row>
    <row r="1565" spans="1:12" x14ac:dyDescent="0.25">
      <c r="A1565">
        <v>1564</v>
      </c>
      <c r="B1565" t="s">
        <v>14</v>
      </c>
      <c r="C1565" s="4">
        <v>20</v>
      </c>
      <c r="D1565" s="4" t="str">
        <f>VLOOKUP(JOYERIA_JPV[[#This Row],[ID_PRODUCTOS]],PRODUCTOS[#All],2,0)</f>
        <v>Cadenas de Oro con Colgantes Personalizados</v>
      </c>
      <c r="E1565" s="11" t="str">
        <f>VLOOKUP(JOYERIA_JPV[[#This Row],[ID_PRODUCTOS]],PRODUCTOS[#All],3,0)</f>
        <v>https://www.joyeriasanchez.com/50236-large_default/gargantilla-visalia-personalizada-oro-18k.jpg</v>
      </c>
      <c r="F1565">
        <v>10003</v>
      </c>
      <c r="G1565" s="1" t="s">
        <v>45</v>
      </c>
      <c r="H1565" s="1" t="str">
        <f>VLOOKUP(JOYERIA_JPV[[#This Row],[ID_VENDEDOR]],FOTO_VENDEDOR[#All],3,0)</f>
        <v>https://dl.dropboxusercontent.com/s/2lks10yyiurw2b0/A33.png</v>
      </c>
      <c r="I1565">
        <v>139</v>
      </c>
      <c r="J1565">
        <v>211.41</v>
      </c>
      <c r="K1565">
        <v>300</v>
      </c>
      <c r="L1565" s="2">
        <v>45396</v>
      </c>
    </row>
    <row r="1566" spans="1:12" x14ac:dyDescent="0.25">
      <c r="A1566">
        <v>1565</v>
      </c>
      <c r="B1566" t="s">
        <v>12</v>
      </c>
      <c r="C1566" s="4">
        <v>1</v>
      </c>
      <c r="D1566" s="4" t="str">
        <f>VLOOKUP(JOYERIA_JPV[[#This Row],[ID_PRODUCTOS]],PRODUCTOS[#All],2,0)</f>
        <v>ANilloS de ORO 18k</v>
      </c>
      <c r="E1566" s="11" t="str">
        <f>VLOOKUP(JOYERIA_JPV[[#This Row],[ID_PRODUCTOS]],PRODUCTOS[#All],3,0)</f>
        <v>https://i.pinimg.com/originals/99/f6/cc/99f6cc0f226be0aa4d25ea9959e06099.png</v>
      </c>
      <c r="F1566">
        <v>10004</v>
      </c>
      <c r="G1566" s="1" t="s">
        <v>47</v>
      </c>
      <c r="H1566" s="1" t="str">
        <f>VLOOKUP(JOYERIA_JPV[[#This Row],[ID_VENDEDOR]],FOTO_VENDEDOR[#All],3,0)</f>
        <v>https://dl.dropbox.com/s/zgx7g0h0mxubhao/A21.png</v>
      </c>
      <c r="I1566">
        <v>116</v>
      </c>
      <c r="J1566">
        <v>1483.61</v>
      </c>
      <c r="K1566">
        <v>2000</v>
      </c>
      <c r="L1566" s="2">
        <v>45397</v>
      </c>
    </row>
    <row r="1567" spans="1:12" x14ac:dyDescent="0.25">
      <c r="A1567">
        <v>1566</v>
      </c>
      <c r="B1567" t="s">
        <v>13</v>
      </c>
      <c r="C1567" s="4">
        <v>2</v>
      </c>
      <c r="D1567" s="4" t="str">
        <f>VLOOKUP(JOYERIA_JPV[[#This Row],[ID_PRODUCTOS]],PRODUCTOS[#All],2,0)</f>
        <v>aReTes de PLATA 925</v>
      </c>
      <c r="E1567" s="11" t="str">
        <f>VLOOKUP(JOYERIA_JPV[[#This Row],[ID_PRODUCTOS]],PRODUCTOS[#All],3,0)</f>
        <v>https://baroqoficial.com/cdn/shop/products/Aretesdeplata925.png?v=1643904073&amp;width=2048</v>
      </c>
      <c r="F1567">
        <v>10005</v>
      </c>
      <c r="G1567" s="1" t="s">
        <v>49</v>
      </c>
      <c r="H1567" s="1" t="str">
        <f>VLOOKUP(JOYERIA_JPV[[#This Row],[ID_VENDEDOR]],FOTO_VENDEDOR[#All],3,0)</f>
        <v>https://dl.dropboxusercontent.com/s/id0gj57k6z3m73q/A34.png</v>
      </c>
      <c r="I1567">
        <v>100</v>
      </c>
      <c r="J1567">
        <v>1049.51</v>
      </c>
      <c r="K1567">
        <v>1300</v>
      </c>
      <c r="L1567" s="2">
        <v>45398</v>
      </c>
    </row>
    <row r="1568" spans="1:12" x14ac:dyDescent="0.25">
      <c r="A1568">
        <v>1567</v>
      </c>
      <c r="B1568" t="s">
        <v>9</v>
      </c>
      <c r="C1568" s="4">
        <v>3</v>
      </c>
      <c r="D1568" s="4" t="str">
        <f>VLOOKUP(JOYERIA_JPV[[#This Row],[ID_PRODUCTOS]],PRODUCTOS[#All],2,0)</f>
        <v>bRazaleteS de ORO BLANCO 14k</v>
      </c>
      <c r="E15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568">
        <v>10006</v>
      </c>
      <c r="G1568" s="1" t="s">
        <v>51</v>
      </c>
      <c r="H1568" s="1" t="str">
        <f>VLOOKUP(JOYERIA_JPV[[#This Row],[ID_VENDEDOR]],FOTO_VENDEDOR[#All],3,0)</f>
        <v>https://dl.dropbox.com/s/1f9hzgblcmuen4a/A10.png</v>
      </c>
      <c r="I1568">
        <v>106</v>
      </c>
      <c r="J1568">
        <v>966.38</v>
      </c>
      <c r="K1568">
        <v>1200</v>
      </c>
      <c r="L1568" s="2">
        <v>45399</v>
      </c>
    </row>
    <row r="1569" spans="1:12" x14ac:dyDescent="0.25">
      <c r="A1569">
        <v>1568</v>
      </c>
      <c r="B1569" t="s">
        <v>7</v>
      </c>
      <c r="C1569" s="4">
        <v>4</v>
      </c>
      <c r="D1569" s="4" t="str">
        <f>VLOOKUP(JOYERIA_JPV[[#This Row],[ID_PRODUCTOS]],PRODUCTOS[#All],2,0)</f>
        <v>CoLLaRes de ORO AMARILLO 18k con DIAMANTES</v>
      </c>
      <c r="E1569" s="11" t="str">
        <f>VLOOKUP(JOYERIA_JPV[[#This Row],[ID_PRODUCTOS]],PRODUCTOS[#All],3,0)</f>
        <v>https://img.edenly.com/pt/40/precioso-secreto-n8__8047249_1.png</v>
      </c>
      <c r="F1569">
        <v>10007</v>
      </c>
      <c r="G1569" s="1" t="s">
        <v>53</v>
      </c>
      <c r="H1569" s="1" t="str">
        <f>VLOOKUP(JOYERIA_JPV[[#This Row],[ID_VENDEDOR]],FOTO_VENDEDOR[#All],3,0)</f>
        <v>https://dl.dropbox.com/s/jveyj0btov87izo/A38.png</v>
      </c>
      <c r="I1569">
        <v>120</v>
      </c>
      <c r="J1569">
        <v>938.42</v>
      </c>
      <c r="K1569">
        <v>1100</v>
      </c>
      <c r="L1569" s="2">
        <v>45400</v>
      </c>
    </row>
    <row r="1570" spans="1:12" x14ac:dyDescent="0.25">
      <c r="A1570">
        <v>1569</v>
      </c>
      <c r="B1570" t="s">
        <v>21</v>
      </c>
      <c r="C1570" s="4">
        <v>5</v>
      </c>
      <c r="D1570" s="4" t="str">
        <f>VLOOKUP(JOYERIA_JPV[[#This Row],[ID_PRODUCTOS]],PRODUCTOS[#All],2,0)</f>
        <v>pUlseraS de PLATA RODIADA 925</v>
      </c>
      <c r="E15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570">
        <v>10008</v>
      </c>
      <c r="G1570" s="1" t="s">
        <v>73</v>
      </c>
      <c r="H1570" s="1" t="str">
        <f>VLOOKUP(JOYERIA_JPV[[#This Row],[ID_VENDEDOR]],FOTO_VENDEDOR[#All],3,0)</f>
        <v>https://dl.dropbox.com/s/z4geyw1u2psmm47/A16.png</v>
      </c>
      <c r="I1570">
        <v>92</v>
      </c>
      <c r="J1570">
        <v>1053.78</v>
      </c>
      <c r="K1570">
        <v>1500</v>
      </c>
      <c r="L1570" s="2">
        <v>45401</v>
      </c>
    </row>
    <row r="1571" spans="1:12" x14ac:dyDescent="0.25">
      <c r="A1571">
        <v>1570</v>
      </c>
      <c r="B1571" t="s">
        <v>21</v>
      </c>
      <c r="C1571" s="4">
        <v>6</v>
      </c>
      <c r="D1571" s="4" t="str">
        <f>VLOOKUP(JOYERIA_JPV[[#This Row],[ID_PRODUCTOS]],PRODUCTOS[#All],2,0)</f>
        <v>broches de PLATINO con PIEDRAS PRECIO$AS</v>
      </c>
      <c r="E15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571">
        <v>10009</v>
      </c>
      <c r="G1571" s="1" t="s">
        <v>57</v>
      </c>
      <c r="H1571" s="1" t="str">
        <f>VLOOKUP(JOYERIA_JPV[[#This Row],[ID_VENDEDOR]],FOTO_VENDEDOR[#All],3,0)</f>
        <v>https://dl.dropbox.com/s/0jkab8w6ie0h91z/A42.png</v>
      </c>
      <c r="I1571">
        <v>88</v>
      </c>
      <c r="J1571">
        <v>645.70000000000005</v>
      </c>
      <c r="K1571">
        <v>900</v>
      </c>
      <c r="L1571" s="2">
        <v>45402</v>
      </c>
    </row>
    <row r="1572" spans="1:12" x14ac:dyDescent="0.25">
      <c r="A1572">
        <v>1571</v>
      </c>
      <c r="B1572" t="s">
        <v>8</v>
      </c>
      <c r="C1572" s="4">
        <v>7</v>
      </c>
      <c r="D1572" s="4" t="str">
        <f>VLOOKUP(JOYERIA_JPV[[#This Row],[ID_PRODUCTOS]],PRODUCTOS[#All],2,0)</f>
        <v>caDEnas de ORO ROSA 10k</v>
      </c>
      <c r="E1572" s="11" t="str">
        <f>VLOOKUP(JOYERIA_JPV[[#This Row],[ID_PRODUCTOS]],PRODUCTOS[#All],3,0)</f>
        <v>https://russiangold.com/78813-large_default/amarillo-italiano-14k-585-oro-nuevo-figaro-cadena-solida-cc042y.jpg</v>
      </c>
      <c r="F1572">
        <v>10001</v>
      </c>
      <c r="G1572" s="1" t="s">
        <v>41</v>
      </c>
      <c r="H1572" s="1" t="str">
        <f>VLOOKUP(JOYERIA_JPV[[#This Row],[ID_VENDEDOR]],FOTO_VENDEDOR[#All],3,0)</f>
        <v>https://dl.dropbox.com/s/4bz1xriny7ro04g/A40.png</v>
      </c>
      <c r="I1572">
        <v>147</v>
      </c>
      <c r="J1572">
        <v>1063.04</v>
      </c>
      <c r="K1572">
        <v>1500</v>
      </c>
      <c r="L1572" s="2">
        <v>45403</v>
      </c>
    </row>
    <row r="1573" spans="1:12" x14ac:dyDescent="0.25">
      <c r="A1573">
        <v>1572</v>
      </c>
      <c r="B1573" t="s">
        <v>18</v>
      </c>
      <c r="C1573" s="4">
        <v>8</v>
      </c>
      <c r="D1573" s="4" t="str">
        <f>VLOOKUP(JOYERIA_JPV[[#This Row],[ID_PRODUCTOS]],PRODUCTOS[#All],2,0)</f>
        <v>TObilleRas de ORO AMARILLO 14k</v>
      </c>
      <c r="E1573" s="11" t="str">
        <f>VLOOKUP(JOYERIA_JPV[[#This Row],[ID_PRODUCTOS]],PRODUCTOS[#All],3,0)</f>
        <v>https://www.joseluisjoyerias.com/adm/files/FOTOS/PULSERA_ORO_JOSELUIS_718SPU24FK481A19_1.webp</v>
      </c>
      <c r="F1573">
        <v>10002</v>
      </c>
      <c r="G1573" s="1" t="s">
        <v>43</v>
      </c>
      <c r="H1573" s="1" t="str">
        <f>VLOOKUP(JOYERIA_JPV[[#This Row],[ID_VENDEDOR]],FOTO_VENDEDOR[#All],3,0)</f>
        <v>https://dl.dropbox.com/s/yxe96df3xrzoc4y/A44.png</v>
      </c>
      <c r="I1573">
        <v>138</v>
      </c>
      <c r="J1573">
        <v>938.42</v>
      </c>
      <c r="K1573">
        <v>1100</v>
      </c>
      <c r="L1573" s="2">
        <v>45404</v>
      </c>
    </row>
    <row r="1574" spans="1:12" x14ac:dyDescent="0.25">
      <c r="A1574">
        <v>1573</v>
      </c>
      <c r="B1574" t="s">
        <v>7</v>
      </c>
      <c r="C1574" s="4">
        <v>9</v>
      </c>
      <c r="D1574" s="4" t="str">
        <f>VLOOKUP(JOYERIA_JPV[[#This Row],[ID_PRODUCTOS]],PRODUCTOS[#All],2,0)</f>
        <v>CHARms de PLATA 925 CON INICIALES</v>
      </c>
      <c r="E15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574">
        <v>10003</v>
      </c>
      <c r="G1574" s="1" t="s">
        <v>45</v>
      </c>
      <c r="H1574" s="1" t="str">
        <f>VLOOKUP(JOYERIA_JPV[[#This Row],[ID_VENDEDOR]],FOTO_VENDEDOR[#All],3,0)</f>
        <v>https://dl.dropboxusercontent.com/s/2lks10yyiurw2b0/A33.png</v>
      </c>
      <c r="I1574">
        <v>146</v>
      </c>
      <c r="J1574">
        <v>836.75</v>
      </c>
      <c r="K1574">
        <v>1000</v>
      </c>
      <c r="L1574" s="2">
        <v>45405</v>
      </c>
    </row>
    <row r="1575" spans="1:12" x14ac:dyDescent="0.25">
      <c r="A1575">
        <v>1574</v>
      </c>
      <c r="B1575" t="s">
        <v>7</v>
      </c>
      <c r="C1575" s="4">
        <v>10</v>
      </c>
      <c r="D1575" s="4" t="str">
        <f>VLOOKUP(JOYERIA_JPV[[#This Row],[ID_PRODUCTOS]],PRODUCTOS[#All],2,0)</f>
        <v>meDalLoneS de ORO 18k CON FOTO</v>
      </c>
      <c r="E1575" s="11" t="str">
        <f>VLOOKUP(JOYERIA_JPV[[#This Row],[ID_PRODUCTOS]],PRODUCTOS[#All],3,0)</f>
        <v>https://russiangold.com/111274-product_zoom/colgante-de-oro-rosa-rojo-14k-585-carretera-de-medusa-griega-cpn053r.jpg</v>
      </c>
      <c r="F1575">
        <v>10004</v>
      </c>
      <c r="G1575" s="1" t="s">
        <v>47</v>
      </c>
      <c r="H1575" s="1" t="str">
        <f>VLOOKUP(JOYERIA_JPV[[#This Row],[ID_VENDEDOR]],FOTO_VENDEDOR[#All],3,0)</f>
        <v>https://dl.dropbox.com/s/zgx7g0h0mxubhao/A21.png</v>
      </c>
      <c r="I1575">
        <v>119</v>
      </c>
      <c r="J1575">
        <v>966.38</v>
      </c>
      <c r="K1575">
        <v>1200</v>
      </c>
      <c r="L1575" s="2">
        <v>45406</v>
      </c>
    </row>
    <row r="1576" spans="1:12" x14ac:dyDescent="0.25">
      <c r="A1576">
        <v>1575</v>
      </c>
      <c r="B1576" t="s">
        <v>21</v>
      </c>
      <c r="C1576" s="4">
        <v>11</v>
      </c>
      <c r="D1576" s="4" t="str">
        <f>VLOOKUP(JOYERIA_JPV[[#This Row],[ID_PRODUCTOS]],PRODUCTOS[#All],2,0)</f>
        <v>Relojes de Oro Amarillo 18k</v>
      </c>
      <c r="E1576" s="11" t="str">
        <f>VLOOKUP(JOYERIA_JPV[[#This Row],[ID_PRODUCTOS]],PRODUCTOS[#All],3,0)</f>
        <v>https://zlotychlopak.pl/104676-large_default/amarillo-14k-585-oro-reloj-de-pulsera-para-senora-geneve-lw078ydglbw008y.jpg</v>
      </c>
      <c r="F1576">
        <v>10005</v>
      </c>
      <c r="G1576" s="1" t="s">
        <v>49</v>
      </c>
      <c r="H1576" s="1" t="str">
        <f>VLOOKUP(JOYERIA_JPV[[#This Row],[ID_VENDEDOR]],FOTO_VENDEDOR[#All],3,0)</f>
        <v>https://dl.dropboxusercontent.com/s/id0gj57k6z3m73q/A34.png</v>
      </c>
      <c r="I1576">
        <v>113</v>
      </c>
      <c r="J1576">
        <v>638.27</v>
      </c>
      <c r="K1576">
        <v>800</v>
      </c>
      <c r="L1576" s="2">
        <v>45407</v>
      </c>
    </row>
    <row r="1577" spans="1:12" x14ac:dyDescent="0.25">
      <c r="A1577">
        <v>1576</v>
      </c>
      <c r="B1577" t="s">
        <v>11</v>
      </c>
      <c r="C1577" s="4">
        <v>12</v>
      </c>
      <c r="D1577" s="4" t="str">
        <f>VLOOKUP(JOYERIA_JPV[[#This Row],[ID_PRODUCTOS]],PRODUCTOS[#All],2,0)</f>
        <v>Cufflinks de Plata 925</v>
      </c>
      <c r="E1577" s="11" t="str">
        <f>VLOOKUP(JOYERIA_JPV[[#This Row],[ID_PRODUCTOS]],PRODUCTOS[#All],3,0)</f>
        <v>https://www.mesaregalos.mx/wp-content/uploads/2021/08/Cufflinks_20Pliage_20_20Sterling_20silver_06753810000001_STQP.png</v>
      </c>
      <c r="F1577">
        <v>10006</v>
      </c>
      <c r="G1577" s="1" t="s">
        <v>51</v>
      </c>
      <c r="H1577" s="1" t="str">
        <f>VLOOKUP(JOYERIA_JPV[[#This Row],[ID_VENDEDOR]],FOTO_VENDEDOR[#All],3,0)</f>
        <v>https://dl.dropbox.com/s/1f9hzgblcmuen4a/A10.png</v>
      </c>
      <c r="I1577">
        <v>121</v>
      </c>
      <c r="J1577">
        <v>1265.2</v>
      </c>
      <c r="K1577">
        <v>1800</v>
      </c>
      <c r="L1577" s="2">
        <v>45408</v>
      </c>
    </row>
    <row r="1578" spans="1:12" x14ac:dyDescent="0.25">
      <c r="A1578">
        <v>1577</v>
      </c>
      <c r="B1578" t="s">
        <v>24</v>
      </c>
      <c r="C1578" s="4">
        <v>13</v>
      </c>
      <c r="D1578" s="4" t="str">
        <f>VLOOKUP(JOYERIA_JPV[[#This Row],[ID_PRODUCTOS]],PRODUCTOS[#All],2,0)</f>
        <v>Pendientes de Diamantes en Oro Blanco 14k</v>
      </c>
      <c r="E1578" s="11" t="str">
        <f>VLOOKUP(JOYERIA_JPV[[#This Row],[ID_PRODUCTOS]],PRODUCTOS[#All],3,0)</f>
        <v>https://i.pinimg.com/originals/ef/2f/1e/ef2f1e78cb0658f1626038cefbdca0f7.png</v>
      </c>
      <c r="F1578">
        <v>10007</v>
      </c>
      <c r="G1578" s="1" t="s">
        <v>53</v>
      </c>
      <c r="H1578" s="1" t="str">
        <f>VLOOKUP(JOYERIA_JPV[[#This Row],[ID_VENDEDOR]],FOTO_VENDEDOR[#All],3,0)</f>
        <v>https://dl.dropbox.com/s/jveyj0btov87izo/A38.png</v>
      </c>
      <c r="I1578">
        <v>86</v>
      </c>
      <c r="J1578">
        <v>352.49</v>
      </c>
      <c r="K1578">
        <v>500</v>
      </c>
      <c r="L1578" s="2">
        <v>45409</v>
      </c>
    </row>
    <row r="1579" spans="1:12" x14ac:dyDescent="0.25">
      <c r="A1579">
        <v>1578</v>
      </c>
      <c r="B1579" t="s">
        <v>21</v>
      </c>
      <c r="C1579" s="4">
        <v>14</v>
      </c>
      <c r="D1579" s="4" t="str">
        <f>VLOOKUP(JOYERIA_JPV[[#This Row],[ID_PRODUCTOS]],PRODUCTOS[#All],2,0)</f>
        <v>Anillos de Compromiso con Diamante</v>
      </c>
      <c r="E1579" s="11" t="str">
        <f>VLOOKUP(JOYERIA_JPV[[#This Row],[ID_PRODUCTOS]],PRODUCTOS[#All],3,0)</f>
        <v>https://www.elrubi.es/wp-content/uploads/2019/03/Anillo-de-compromiso-con-piedra-diamante-1.png</v>
      </c>
      <c r="F1579">
        <v>10008</v>
      </c>
      <c r="G1579" s="1" t="s">
        <v>73</v>
      </c>
      <c r="H1579" s="1" t="str">
        <f>VLOOKUP(JOYERIA_JPV[[#This Row],[ID_VENDEDOR]],FOTO_VENDEDOR[#All],3,0)</f>
        <v>https://dl.dropbox.com/s/z4geyw1u2psmm47/A16.png</v>
      </c>
      <c r="I1579">
        <v>124</v>
      </c>
      <c r="J1579">
        <v>938.42</v>
      </c>
      <c r="K1579">
        <v>1100</v>
      </c>
      <c r="L1579" s="2">
        <v>45410</v>
      </c>
    </row>
    <row r="1580" spans="1:12" x14ac:dyDescent="0.25">
      <c r="A1580">
        <v>1579</v>
      </c>
      <c r="B1580" t="s">
        <v>9</v>
      </c>
      <c r="C1580" s="4">
        <v>15</v>
      </c>
      <c r="D1580" s="4" t="str">
        <f>VLOOKUP(JOYERIA_JPV[[#This Row],[ID_PRODUCTOS]],PRODUCTOS[#All],2,0)</f>
        <v>Brazaletes de Cuero con Detalles en Plata</v>
      </c>
      <c r="E1580" s="11" t="str">
        <f>VLOOKUP(JOYERIA_JPV[[#This Row],[ID_PRODUCTOS]],PRODUCTOS[#All],3,0)</f>
        <v>https://global.zancangioielli.com/11031-large_default/pulsera-zancan-de-plata-y-piel-con-pluma.jpg</v>
      </c>
      <c r="F1580">
        <v>10009</v>
      </c>
      <c r="G1580" s="1" t="s">
        <v>57</v>
      </c>
      <c r="H1580" s="1" t="str">
        <f>VLOOKUP(JOYERIA_JPV[[#This Row],[ID_VENDEDOR]],FOTO_VENDEDOR[#All],3,0)</f>
        <v>https://dl.dropbox.com/s/0jkab8w6ie0h91z/A42.png</v>
      </c>
      <c r="I1580">
        <v>133</v>
      </c>
      <c r="J1580">
        <v>572.95000000000005</v>
      </c>
      <c r="K1580">
        <v>800</v>
      </c>
      <c r="L1580" s="2">
        <v>45411</v>
      </c>
    </row>
    <row r="1581" spans="1:12" x14ac:dyDescent="0.25">
      <c r="A1581">
        <v>1580</v>
      </c>
      <c r="B1581" t="s">
        <v>10</v>
      </c>
      <c r="C1581" s="4">
        <v>16</v>
      </c>
      <c r="D1581" s="4" t="str">
        <f>VLOOKUP(JOYERIA_JPV[[#This Row],[ID_PRODUCTOS]],PRODUCTOS[#All],2,0)</f>
        <v>Relojes de Plata con Correa de Cuero</v>
      </c>
      <c r="E1581" s="11" t="str">
        <f>VLOOKUP(JOYERIA_JPV[[#This Row],[ID_PRODUCTOS]],PRODUCTOS[#All],3,0)</f>
        <v>https://festina.cl/22062-large_default/timeless-chronograph-f16760-7-con-esfera-azul.jpg</v>
      </c>
      <c r="F1581">
        <v>10001</v>
      </c>
      <c r="G1581" s="1" t="s">
        <v>41</v>
      </c>
      <c r="H1581" s="1" t="str">
        <f>VLOOKUP(JOYERIA_JPV[[#This Row],[ID_VENDEDOR]],FOTO_VENDEDOR[#All],3,0)</f>
        <v>https://dl.dropbox.com/s/4bz1xriny7ro04g/A40.png</v>
      </c>
      <c r="I1581">
        <v>124</v>
      </c>
      <c r="J1581">
        <v>1667.47</v>
      </c>
      <c r="K1581">
        <v>2200</v>
      </c>
      <c r="L1581" s="2">
        <v>45412</v>
      </c>
    </row>
    <row r="1582" spans="1:12" x14ac:dyDescent="0.25">
      <c r="A1582">
        <v>1581</v>
      </c>
      <c r="B1582" t="s">
        <v>6</v>
      </c>
      <c r="C1582" s="4">
        <v>17</v>
      </c>
      <c r="D1582" s="4" t="str">
        <f>VLOOKUP(JOYERIA_JPV[[#This Row],[ID_PRODUCTOS]],PRODUCTOS[#All],2,0)</f>
        <v>Broches de Oro con Piedras Preciosas</v>
      </c>
      <c r="E15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582">
        <v>10002</v>
      </c>
      <c r="G1582" s="1" t="s">
        <v>43</v>
      </c>
      <c r="H1582" s="1" t="str">
        <f>VLOOKUP(JOYERIA_JPV[[#This Row],[ID_VENDEDOR]],FOTO_VENDEDOR[#All],3,0)</f>
        <v>https://dl.dropbox.com/s/yxe96df3xrzoc4y/A44.png</v>
      </c>
      <c r="I1582">
        <v>148</v>
      </c>
      <c r="J1582">
        <v>216.19</v>
      </c>
      <c r="K1582">
        <v>300</v>
      </c>
      <c r="L1582" s="2">
        <v>45413</v>
      </c>
    </row>
    <row r="1583" spans="1:12" x14ac:dyDescent="0.25">
      <c r="A1583">
        <v>1582</v>
      </c>
      <c r="B1583" t="s">
        <v>13</v>
      </c>
      <c r="C1583" s="4">
        <v>18</v>
      </c>
      <c r="D1583" s="4" t="str">
        <f>VLOOKUP(JOYERIA_JPV[[#This Row],[ID_PRODUCTOS]],PRODUCTOS[#All],2,0)</f>
        <v>Anillos de Moda con Gemas Coloridas</v>
      </c>
      <c r="E15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583">
        <v>10003</v>
      </c>
      <c r="G1583" s="1" t="s">
        <v>45</v>
      </c>
      <c r="H1583" s="1" t="str">
        <f>VLOOKUP(JOYERIA_JPV[[#This Row],[ID_VENDEDOR]],FOTO_VENDEDOR[#All],3,0)</f>
        <v>https://dl.dropboxusercontent.com/s/2lks10yyiurw2b0/A33.png</v>
      </c>
      <c r="I1583">
        <v>94</v>
      </c>
      <c r="J1583">
        <v>1063.04</v>
      </c>
      <c r="K1583">
        <v>1500</v>
      </c>
      <c r="L1583" s="2">
        <v>45414</v>
      </c>
    </row>
    <row r="1584" spans="1:12" x14ac:dyDescent="0.25">
      <c r="A1584">
        <v>1583</v>
      </c>
      <c r="B1584" t="s">
        <v>6</v>
      </c>
      <c r="C1584" s="4">
        <v>19</v>
      </c>
      <c r="D1584" s="4" t="str">
        <f>VLOOKUP(JOYERIA_JPV[[#This Row],[ID_PRODUCTOS]],PRODUCTOS[#All],2,0)</f>
        <v>Collares de Perlas Naturales</v>
      </c>
      <c r="E1584" s="11" t="str">
        <f>VLOOKUP(JOYERIA_JPV[[#This Row],[ID_PRODUCTOS]],PRODUCTOS[#All],3,0)</f>
        <v>https://yanesmadrid.com/10619-large_default/collar-bolzano-perlas-plata-dorada.jpg</v>
      </c>
      <c r="F1584">
        <v>10004</v>
      </c>
      <c r="G1584" s="1" t="s">
        <v>47</v>
      </c>
      <c r="H1584" s="1" t="str">
        <f>VLOOKUP(JOYERIA_JPV[[#This Row],[ID_VENDEDOR]],FOTO_VENDEDOR[#All],3,0)</f>
        <v>https://dl.dropbox.com/s/zgx7g0h0mxubhao/A21.png</v>
      </c>
      <c r="I1584">
        <v>100</v>
      </c>
      <c r="J1584">
        <v>757.81</v>
      </c>
      <c r="K1584">
        <v>950</v>
      </c>
      <c r="L1584" s="2">
        <v>45415</v>
      </c>
    </row>
    <row r="1585" spans="1:12" x14ac:dyDescent="0.25">
      <c r="A1585">
        <v>1584</v>
      </c>
      <c r="B1585" t="s">
        <v>18</v>
      </c>
      <c r="C1585" s="4">
        <v>20</v>
      </c>
      <c r="D1585" s="4" t="str">
        <f>VLOOKUP(JOYERIA_JPV[[#This Row],[ID_PRODUCTOS]],PRODUCTOS[#All],2,0)</f>
        <v>Cadenas de Oro con Colgantes Personalizados</v>
      </c>
      <c r="E1585" s="11" t="str">
        <f>VLOOKUP(JOYERIA_JPV[[#This Row],[ID_PRODUCTOS]],PRODUCTOS[#All],3,0)</f>
        <v>https://www.joyeriasanchez.com/50236-large_default/gargantilla-visalia-personalizada-oro-18k.jpg</v>
      </c>
      <c r="F1585">
        <v>10005</v>
      </c>
      <c r="G1585" s="1" t="s">
        <v>49</v>
      </c>
      <c r="H1585" s="1" t="str">
        <f>VLOOKUP(JOYERIA_JPV[[#This Row],[ID_VENDEDOR]],FOTO_VENDEDOR[#All],3,0)</f>
        <v>https://dl.dropboxusercontent.com/s/id0gj57k6z3m73q/A34.png</v>
      </c>
      <c r="I1585">
        <v>101</v>
      </c>
      <c r="J1585">
        <v>211.41</v>
      </c>
      <c r="K1585">
        <v>300</v>
      </c>
      <c r="L1585" s="2">
        <v>45416</v>
      </c>
    </row>
    <row r="1586" spans="1:12" x14ac:dyDescent="0.25">
      <c r="A1586">
        <v>1585</v>
      </c>
      <c r="B1586" t="s">
        <v>5</v>
      </c>
      <c r="C1586" s="4">
        <v>1</v>
      </c>
      <c r="D1586" s="4" t="str">
        <f>VLOOKUP(JOYERIA_JPV[[#This Row],[ID_PRODUCTOS]],PRODUCTOS[#All],2,0)</f>
        <v>ANilloS de ORO 18k</v>
      </c>
      <c r="E1586" s="11" t="str">
        <f>VLOOKUP(JOYERIA_JPV[[#This Row],[ID_PRODUCTOS]],PRODUCTOS[#All],3,0)</f>
        <v>https://i.pinimg.com/originals/99/f6/cc/99f6cc0f226be0aa4d25ea9959e06099.png</v>
      </c>
      <c r="F1586">
        <v>10006</v>
      </c>
      <c r="G1586" s="1" t="s">
        <v>51</v>
      </c>
      <c r="H1586" s="1" t="str">
        <f>VLOOKUP(JOYERIA_JPV[[#This Row],[ID_VENDEDOR]],FOTO_VENDEDOR[#All],3,0)</f>
        <v>https://dl.dropbox.com/s/1f9hzgblcmuen4a/A10.png</v>
      </c>
      <c r="I1586">
        <v>100</v>
      </c>
      <c r="J1586">
        <v>1483.61</v>
      </c>
      <c r="K1586">
        <v>2000</v>
      </c>
      <c r="L1586" s="2">
        <v>45417</v>
      </c>
    </row>
    <row r="1587" spans="1:12" x14ac:dyDescent="0.25">
      <c r="A1587">
        <v>1586</v>
      </c>
      <c r="B1587" t="s">
        <v>18</v>
      </c>
      <c r="C1587" s="4">
        <v>2</v>
      </c>
      <c r="D1587" s="4" t="str">
        <f>VLOOKUP(JOYERIA_JPV[[#This Row],[ID_PRODUCTOS]],PRODUCTOS[#All],2,0)</f>
        <v>aReTes de PLATA 925</v>
      </c>
      <c r="E1587" s="11" t="str">
        <f>VLOOKUP(JOYERIA_JPV[[#This Row],[ID_PRODUCTOS]],PRODUCTOS[#All],3,0)</f>
        <v>https://baroqoficial.com/cdn/shop/products/Aretesdeplata925.png?v=1643904073&amp;width=2048</v>
      </c>
      <c r="F1587">
        <v>10007</v>
      </c>
      <c r="G1587" s="1" t="s">
        <v>53</v>
      </c>
      <c r="H1587" s="1" t="str">
        <f>VLOOKUP(JOYERIA_JPV[[#This Row],[ID_VENDEDOR]],FOTO_VENDEDOR[#All],3,0)</f>
        <v>https://dl.dropbox.com/s/jveyj0btov87izo/A38.png</v>
      </c>
      <c r="I1587">
        <v>113</v>
      </c>
      <c r="J1587">
        <v>1049.51</v>
      </c>
      <c r="K1587">
        <v>1300</v>
      </c>
      <c r="L1587" s="2">
        <v>45418</v>
      </c>
    </row>
    <row r="1588" spans="1:12" x14ac:dyDescent="0.25">
      <c r="A1588">
        <v>1587</v>
      </c>
      <c r="B1588" t="s">
        <v>10</v>
      </c>
      <c r="C1588" s="4">
        <v>3</v>
      </c>
      <c r="D1588" s="4" t="str">
        <f>VLOOKUP(JOYERIA_JPV[[#This Row],[ID_PRODUCTOS]],PRODUCTOS[#All],2,0)</f>
        <v>bRazaleteS de ORO BLANCO 14k</v>
      </c>
      <c r="E15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588">
        <v>10008</v>
      </c>
      <c r="G1588" s="1" t="s">
        <v>73</v>
      </c>
      <c r="H1588" s="1" t="str">
        <f>VLOOKUP(JOYERIA_JPV[[#This Row],[ID_VENDEDOR]],FOTO_VENDEDOR[#All],3,0)</f>
        <v>https://dl.dropbox.com/s/z4geyw1u2psmm47/A16.png</v>
      </c>
      <c r="I1588">
        <v>92</v>
      </c>
      <c r="J1588">
        <v>966.38</v>
      </c>
      <c r="K1588">
        <v>1200</v>
      </c>
      <c r="L1588" s="2">
        <v>45419</v>
      </c>
    </row>
    <row r="1589" spans="1:12" x14ac:dyDescent="0.25">
      <c r="A1589">
        <v>1588</v>
      </c>
      <c r="B1589" t="s">
        <v>12</v>
      </c>
      <c r="C1589" s="4">
        <v>4</v>
      </c>
      <c r="D1589" s="4" t="str">
        <f>VLOOKUP(JOYERIA_JPV[[#This Row],[ID_PRODUCTOS]],PRODUCTOS[#All],2,0)</f>
        <v>CoLLaRes de ORO AMARILLO 18k con DIAMANTES</v>
      </c>
      <c r="E1589" s="11" t="str">
        <f>VLOOKUP(JOYERIA_JPV[[#This Row],[ID_PRODUCTOS]],PRODUCTOS[#All],3,0)</f>
        <v>https://img.edenly.com/pt/40/precioso-secreto-n8__8047249_1.png</v>
      </c>
      <c r="F1589">
        <v>10009</v>
      </c>
      <c r="G1589" s="1" t="s">
        <v>57</v>
      </c>
      <c r="H1589" s="1" t="str">
        <f>VLOOKUP(JOYERIA_JPV[[#This Row],[ID_VENDEDOR]],FOTO_VENDEDOR[#All],3,0)</f>
        <v>https://dl.dropbox.com/s/0jkab8w6ie0h91z/A42.png</v>
      </c>
      <c r="I1589">
        <v>107</v>
      </c>
      <c r="J1589">
        <v>938.42</v>
      </c>
      <c r="K1589">
        <v>1100</v>
      </c>
      <c r="L1589" s="2">
        <v>45420</v>
      </c>
    </row>
    <row r="1590" spans="1:12" x14ac:dyDescent="0.25">
      <c r="A1590">
        <v>1589</v>
      </c>
      <c r="B1590" t="s">
        <v>28</v>
      </c>
      <c r="C1590" s="4">
        <v>5</v>
      </c>
      <c r="D1590" s="4" t="str">
        <f>VLOOKUP(JOYERIA_JPV[[#This Row],[ID_PRODUCTOS]],PRODUCTOS[#All],2,0)</f>
        <v>pUlseraS de PLATA RODIADA 925</v>
      </c>
      <c r="E15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590">
        <v>10001</v>
      </c>
      <c r="G1590" s="1" t="s">
        <v>41</v>
      </c>
      <c r="H1590" s="1" t="str">
        <f>VLOOKUP(JOYERIA_JPV[[#This Row],[ID_VENDEDOR]],FOTO_VENDEDOR[#All],3,0)</f>
        <v>https://dl.dropbox.com/s/4bz1xriny7ro04g/A40.png</v>
      </c>
      <c r="I1590">
        <v>89</v>
      </c>
      <c r="J1590">
        <v>1053.78</v>
      </c>
      <c r="K1590">
        <v>1500</v>
      </c>
      <c r="L1590" s="2">
        <v>45421</v>
      </c>
    </row>
    <row r="1591" spans="1:12" x14ac:dyDescent="0.25">
      <c r="A1591">
        <v>1590</v>
      </c>
      <c r="B1591" t="s">
        <v>7</v>
      </c>
      <c r="C1591" s="4">
        <v>6</v>
      </c>
      <c r="D1591" s="4" t="str">
        <f>VLOOKUP(JOYERIA_JPV[[#This Row],[ID_PRODUCTOS]],PRODUCTOS[#All],2,0)</f>
        <v>broches de PLATINO con PIEDRAS PRECIO$AS</v>
      </c>
      <c r="E15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591">
        <v>10002</v>
      </c>
      <c r="G1591" s="1" t="s">
        <v>43</v>
      </c>
      <c r="H1591" s="1" t="str">
        <f>VLOOKUP(JOYERIA_JPV[[#This Row],[ID_VENDEDOR]],FOTO_VENDEDOR[#All],3,0)</f>
        <v>https://dl.dropbox.com/s/yxe96df3xrzoc4y/A44.png</v>
      </c>
      <c r="I1591">
        <v>87</v>
      </c>
      <c r="J1591">
        <v>645.70000000000005</v>
      </c>
      <c r="K1591">
        <v>900</v>
      </c>
      <c r="L1591" s="2">
        <v>45422</v>
      </c>
    </row>
    <row r="1592" spans="1:12" x14ac:dyDescent="0.25">
      <c r="A1592">
        <v>1591</v>
      </c>
      <c r="B1592" t="s">
        <v>9</v>
      </c>
      <c r="C1592" s="4">
        <v>7</v>
      </c>
      <c r="D1592" s="4" t="str">
        <f>VLOOKUP(JOYERIA_JPV[[#This Row],[ID_PRODUCTOS]],PRODUCTOS[#All],2,0)</f>
        <v>caDEnas de ORO ROSA 10k</v>
      </c>
      <c r="E1592" s="11" t="str">
        <f>VLOOKUP(JOYERIA_JPV[[#This Row],[ID_PRODUCTOS]],PRODUCTOS[#All],3,0)</f>
        <v>https://russiangold.com/78813-large_default/amarillo-italiano-14k-585-oro-nuevo-figaro-cadena-solida-cc042y.jpg</v>
      </c>
      <c r="F1592">
        <v>10003</v>
      </c>
      <c r="G1592" s="1" t="s">
        <v>45</v>
      </c>
      <c r="H1592" s="1" t="str">
        <f>VLOOKUP(JOYERIA_JPV[[#This Row],[ID_VENDEDOR]],FOTO_VENDEDOR[#All],3,0)</f>
        <v>https://dl.dropboxusercontent.com/s/2lks10yyiurw2b0/A33.png</v>
      </c>
      <c r="I1592">
        <v>99</v>
      </c>
      <c r="J1592">
        <v>1063.04</v>
      </c>
      <c r="K1592">
        <v>1500</v>
      </c>
      <c r="L1592" s="2">
        <v>45423</v>
      </c>
    </row>
    <row r="1593" spans="1:12" x14ac:dyDescent="0.25">
      <c r="A1593">
        <v>1592</v>
      </c>
      <c r="B1593" t="s">
        <v>9</v>
      </c>
      <c r="C1593" s="4">
        <v>8</v>
      </c>
      <c r="D1593" s="4" t="str">
        <f>VLOOKUP(JOYERIA_JPV[[#This Row],[ID_PRODUCTOS]],PRODUCTOS[#All],2,0)</f>
        <v>TObilleRas de ORO AMARILLO 14k</v>
      </c>
      <c r="E1593" s="11" t="str">
        <f>VLOOKUP(JOYERIA_JPV[[#This Row],[ID_PRODUCTOS]],PRODUCTOS[#All],3,0)</f>
        <v>https://www.joseluisjoyerias.com/adm/files/FOTOS/PULSERA_ORO_JOSELUIS_718SPU24FK481A19_1.webp</v>
      </c>
      <c r="F1593">
        <v>10004</v>
      </c>
      <c r="G1593" s="1" t="s">
        <v>47</v>
      </c>
      <c r="H1593" s="1" t="str">
        <f>VLOOKUP(JOYERIA_JPV[[#This Row],[ID_VENDEDOR]],FOTO_VENDEDOR[#All],3,0)</f>
        <v>https://dl.dropbox.com/s/zgx7g0h0mxubhao/A21.png</v>
      </c>
      <c r="I1593">
        <v>99</v>
      </c>
      <c r="J1593">
        <v>938.42</v>
      </c>
      <c r="K1593">
        <v>1100</v>
      </c>
      <c r="L1593" s="2">
        <v>45424</v>
      </c>
    </row>
    <row r="1594" spans="1:12" x14ac:dyDescent="0.25">
      <c r="A1594">
        <v>1593</v>
      </c>
      <c r="B1594" t="s">
        <v>9</v>
      </c>
      <c r="C1594" s="4">
        <v>9</v>
      </c>
      <c r="D1594" s="4" t="str">
        <f>VLOOKUP(JOYERIA_JPV[[#This Row],[ID_PRODUCTOS]],PRODUCTOS[#All],2,0)</f>
        <v>CHARms de PLATA 925 CON INICIALES</v>
      </c>
      <c r="E159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594">
        <v>10005</v>
      </c>
      <c r="G1594" s="1" t="s">
        <v>49</v>
      </c>
      <c r="H1594" s="1" t="str">
        <f>VLOOKUP(JOYERIA_JPV[[#This Row],[ID_VENDEDOR]],FOTO_VENDEDOR[#All],3,0)</f>
        <v>https://dl.dropboxusercontent.com/s/id0gj57k6z3m73q/A34.png</v>
      </c>
      <c r="I1594">
        <v>145</v>
      </c>
      <c r="J1594">
        <v>836.75</v>
      </c>
      <c r="K1594">
        <v>1000</v>
      </c>
      <c r="L1594" s="2">
        <v>45425</v>
      </c>
    </row>
    <row r="1595" spans="1:12" x14ac:dyDescent="0.25">
      <c r="A1595">
        <v>1594</v>
      </c>
      <c r="B1595" t="s">
        <v>26</v>
      </c>
      <c r="C1595" s="4">
        <v>10</v>
      </c>
      <c r="D1595" s="4" t="str">
        <f>VLOOKUP(JOYERIA_JPV[[#This Row],[ID_PRODUCTOS]],PRODUCTOS[#All],2,0)</f>
        <v>meDalLoneS de ORO 18k CON FOTO</v>
      </c>
      <c r="E1595" s="11" t="str">
        <f>VLOOKUP(JOYERIA_JPV[[#This Row],[ID_PRODUCTOS]],PRODUCTOS[#All],3,0)</f>
        <v>https://russiangold.com/111274-product_zoom/colgante-de-oro-rosa-rojo-14k-585-carretera-de-medusa-griega-cpn053r.jpg</v>
      </c>
      <c r="F1595">
        <v>10006</v>
      </c>
      <c r="G1595" s="1" t="s">
        <v>51</v>
      </c>
      <c r="H1595" s="1" t="str">
        <f>VLOOKUP(JOYERIA_JPV[[#This Row],[ID_VENDEDOR]],FOTO_VENDEDOR[#All],3,0)</f>
        <v>https://dl.dropbox.com/s/1f9hzgblcmuen4a/A10.png</v>
      </c>
      <c r="I1595">
        <v>100</v>
      </c>
      <c r="J1595">
        <v>966.38</v>
      </c>
      <c r="K1595">
        <v>1200</v>
      </c>
      <c r="L1595" s="2">
        <v>45426</v>
      </c>
    </row>
    <row r="1596" spans="1:12" x14ac:dyDescent="0.25">
      <c r="A1596">
        <v>1595</v>
      </c>
      <c r="B1596" t="s">
        <v>18</v>
      </c>
      <c r="C1596" s="4">
        <v>11</v>
      </c>
      <c r="D1596" s="4" t="str">
        <f>VLOOKUP(JOYERIA_JPV[[#This Row],[ID_PRODUCTOS]],PRODUCTOS[#All],2,0)</f>
        <v>Relojes de Oro Amarillo 18k</v>
      </c>
      <c r="E1596" s="11" t="str">
        <f>VLOOKUP(JOYERIA_JPV[[#This Row],[ID_PRODUCTOS]],PRODUCTOS[#All],3,0)</f>
        <v>https://zlotychlopak.pl/104676-large_default/amarillo-14k-585-oro-reloj-de-pulsera-para-senora-geneve-lw078ydglbw008y.jpg</v>
      </c>
      <c r="F1596">
        <v>10007</v>
      </c>
      <c r="G1596" s="1" t="s">
        <v>53</v>
      </c>
      <c r="H1596" s="1" t="str">
        <f>VLOOKUP(JOYERIA_JPV[[#This Row],[ID_VENDEDOR]],FOTO_VENDEDOR[#All],3,0)</f>
        <v>https://dl.dropbox.com/s/jveyj0btov87izo/A38.png</v>
      </c>
      <c r="I1596">
        <v>124</v>
      </c>
      <c r="J1596">
        <v>638.27</v>
      </c>
      <c r="K1596">
        <v>800</v>
      </c>
      <c r="L1596" s="2">
        <v>45427</v>
      </c>
    </row>
    <row r="1597" spans="1:12" x14ac:dyDescent="0.25">
      <c r="A1597">
        <v>1596</v>
      </c>
      <c r="B1597" t="s">
        <v>28</v>
      </c>
      <c r="C1597" s="4">
        <v>12</v>
      </c>
      <c r="D1597" s="4" t="str">
        <f>VLOOKUP(JOYERIA_JPV[[#This Row],[ID_PRODUCTOS]],PRODUCTOS[#All],2,0)</f>
        <v>Cufflinks de Plata 925</v>
      </c>
      <c r="E1597" s="11" t="str">
        <f>VLOOKUP(JOYERIA_JPV[[#This Row],[ID_PRODUCTOS]],PRODUCTOS[#All],3,0)</f>
        <v>https://www.mesaregalos.mx/wp-content/uploads/2021/08/Cufflinks_20Pliage_20_20Sterling_20silver_06753810000001_STQP.png</v>
      </c>
      <c r="F1597">
        <v>10008</v>
      </c>
      <c r="G1597" s="1" t="s">
        <v>73</v>
      </c>
      <c r="H1597" s="1" t="str">
        <f>VLOOKUP(JOYERIA_JPV[[#This Row],[ID_VENDEDOR]],FOTO_VENDEDOR[#All],3,0)</f>
        <v>https://dl.dropbox.com/s/z4geyw1u2psmm47/A16.png</v>
      </c>
      <c r="I1597">
        <v>90</v>
      </c>
      <c r="J1597">
        <v>1265.2</v>
      </c>
      <c r="K1597">
        <v>1800</v>
      </c>
      <c r="L1597" s="2">
        <v>45428</v>
      </c>
    </row>
    <row r="1598" spans="1:12" x14ac:dyDescent="0.25">
      <c r="A1598">
        <v>1597</v>
      </c>
      <c r="B1598" t="s">
        <v>22</v>
      </c>
      <c r="C1598" s="4">
        <v>13</v>
      </c>
      <c r="D1598" s="4" t="str">
        <f>VLOOKUP(JOYERIA_JPV[[#This Row],[ID_PRODUCTOS]],PRODUCTOS[#All],2,0)</f>
        <v>Pendientes de Diamantes en Oro Blanco 14k</v>
      </c>
      <c r="E1598" s="11" t="str">
        <f>VLOOKUP(JOYERIA_JPV[[#This Row],[ID_PRODUCTOS]],PRODUCTOS[#All],3,0)</f>
        <v>https://i.pinimg.com/originals/ef/2f/1e/ef2f1e78cb0658f1626038cefbdca0f7.png</v>
      </c>
      <c r="F1598">
        <v>10009</v>
      </c>
      <c r="G1598" s="1" t="s">
        <v>57</v>
      </c>
      <c r="H1598" s="1" t="str">
        <f>VLOOKUP(JOYERIA_JPV[[#This Row],[ID_VENDEDOR]],FOTO_VENDEDOR[#All],3,0)</f>
        <v>https://dl.dropbox.com/s/0jkab8w6ie0h91z/A42.png</v>
      </c>
      <c r="I1598">
        <v>139</v>
      </c>
      <c r="J1598">
        <v>352.49</v>
      </c>
      <c r="K1598">
        <v>500</v>
      </c>
      <c r="L1598" s="2">
        <v>45429</v>
      </c>
    </row>
    <row r="1599" spans="1:12" x14ac:dyDescent="0.25">
      <c r="A1599">
        <v>1598</v>
      </c>
      <c r="B1599" t="s">
        <v>15</v>
      </c>
      <c r="C1599" s="4">
        <v>14</v>
      </c>
      <c r="D1599" s="4" t="str">
        <f>VLOOKUP(JOYERIA_JPV[[#This Row],[ID_PRODUCTOS]],PRODUCTOS[#All],2,0)</f>
        <v>Anillos de Compromiso con Diamante</v>
      </c>
      <c r="E1599" s="11" t="str">
        <f>VLOOKUP(JOYERIA_JPV[[#This Row],[ID_PRODUCTOS]],PRODUCTOS[#All],3,0)</f>
        <v>https://www.elrubi.es/wp-content/uploads/2019/03/Anillo-de-compromiso-con-piedra-diamante-1.png</v>
      </c>
      <c r="F1599">
        <v>10001</v>
      </c>
      <c r="G1599" s="1" t="s">
        <v>41</v>
      </c>
      <c r="H1599" s="1" t="str">
        <f>VLOOKUP(JOYERIA_JPV[[#This Row],[ID_VENDEDOR]],FOTO_VENDEDOR[#All],3,0)</f>
        <v>https://dl.dropbox.com/s/4bz1xriny7ro04g/A40.png</v>
      </c>
      <c r="I1599">
        <v>119</v>
      </c>
      <c r="J1599">
        <v>938.42</v>
      </c>
      <c r="K1599">
        <v>1100</v>
      </c>
      <c r="L1599" s="2">
        <v>45430</v>
      </c>
    </row>
    <row r="1600" spans="1:12" x14ac:dyDescent="0.25">
      <c r="A1600">
        <v>1599</v>
      </c>
      <c r="B1600" t="s">
        <v>6</v>
      </c>
      <c r="C1600" s="4">
        <v>15</v>
      </c>
      <c r="D1600" s="4" t="str">
        <f>VLOOKUP(JOYERIA_JPV[[#This Row],[ID_PRODUCTOS]],PRODUCTOS[#All],2,0)</f>
        <v>Brazaletes de Cuero con Detalles en Plata</v>
      </c>
      <c r="E1600" s="11" t="str">
        <f>VLOOKUP(JOYERIA_JPV[[#This Row],[ID_PRODUCTOS]],PRODUCTOS[#All],3,0)</f>
        <v>https://global.zancangioielli.com/11031-large_default/pulsera-zancan-de-plata-y-piel-con-pluma.jpg</v>
      </c>
      <c r="F1600">
        <v>10002</v>
      </c>
      <c r="G1600" s="1" t="s">
        <v>43</v>
      </c>
      <c r="H1600" s="1" t="str">
        <f>VLOOKUP(JOYERIA_JPV[[#This Row],[ID_VENDEDOR]],FOTO_VENDEDOR[#All],3,0)</f>
        <v>https://dl.dropbox.com/s/yxe96df3xrzoc4y/A44.png</v>
      </c>
      <c r="I1600">
        <v>109</v>
      </c>
      <c r="J1600">
        <v>572.95000000000005</v>
      </c>
      <c r="K1600">
        <v>800</v>
      </c>
      <c r="L1600" s="2">
        <v>45431</v>
      </c>
    </row>
    <row r="1601" spans="1:12" x14ac:dyDescent="0.25">
      <c r="A1601">
        <v>1600</v>
      </c>
      <c r="B1601" t="s">
        <v>25</v>
      </c>
      <c r="C1601" s="4">
        <v>16</v>
      </c>
      <c r="D1601" s="4" t="str">
        <f>VLOOKUP(JOYERIA_JPV[[#This Row],[ID_PRODUCTOS]],PRODUCTOS[#All],2,0)</f>
        <v>Relojes de Plata con Correa de Cuero</v>
      </c>
      <c r="E1601" s="11" t="str">
        <f>VLOOKUP(JOYERIA_JPV[[#This Row],[ID_PRODUCTOS]],PRODUCTOS[#All],3,0)</f>
        <v>https://festina.cl/22062-large_default/timeless-chronograph-f16760-7-con-esfera-azul.jpg</v>
      </c>
      <c r="F1601">
        <v>10003</v>
      </c>
      <c r="G1601" s="1" t="s">
        <v>45</v>
      </c>
      <c r="H1601" s="1" t="str">
        <f>VLOOKUP(JOYERIA_JPV[[#This Row],[ID_VENDEDOR]],FOTO_VENDEDOR[#All],3,0)</f>
        <v>https://dl.dropboxusercontent.com/s/2lks10yyiurw2b0/A33.png</v>
      </c>
      <c r="I1601">
        <v>97</v>
      </c>
      <c r="J1601">
        <v>1667.47</v>
      </c>
      <c r="K1601">
        <v>2200</v>
      </c>
      <c r="L1601" s="2">
        <v>45432</v>
      </c>
    </row>
    <row r="1602" spans="1:12" x14ac:dyDescent="0.25">
      <c r="A1602">
        <v>1601</v>
      </c>
      <c r="B1602" t="s">
        <v>20</v>
      </c>
      <c r="C1602" s="4">
        <v>17</v>
      </c>
      <c r="D1602" s="4" t="str">
        <f>VLOOKUP(JOYERIA_JPV[[#This Row],[ID_PRODUCTOS]],PRODUCTOS[#All],2,0)</f>
        <v>Broches de Oro con Piedras Preciosas</v>
      </c>
      <c r="E160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602">
        <v>10004</v>
      </c>
      <c r="G1602" s="1" t="s">
        <v>47</v>
      </c>
      <c r="H1602" s="1" t="str">
        <f>VLOOKUP(JOYERIA_JPV[[#This Row],[ID_VENDEDOR]],FOTO_VENDEDOR[#All],3,0)</f>
        <v>https://dl.dropbox.com/s/zgx7g0h0mxubhao/A21.png</v>
      </c>
      <c r="I1602">
        <v>102</v>
      </c>
      <c r="J1602">
        <v>216.19</v>
      </c>
      <c r="K1602">
        <v>300</v>
      </c>
      <c r="L1602" s="2">
        <v>45433</v>
      </c>
    </row>
    <row r="1603" spans="1:12" x14ac:dyDescent="0.25">
      <c r="A1603">
        <v>1602</v>
      </c>
      <c r="B1603" t="s">
        <v>27</v>
      </c>
      <c r="C1603" s="4">
        <v>18</v>
      </c>
      <c r="D1603" s="4" t="str">
        <f>VLOOKUP(JOYERIA_JPV[[#This Row],[ID_PRODUCTOS]],PRODUCTOS[#All],2,0)</f>
        <v>Anillos de Moda con Gemas Coloridas</v>
      </c>
      <c r="E160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603">
        <v>10005</v>
      </c>
      <c r="G1603" s="1" t="s">
        <v>49</v>
      </c>
      <c r="H1603" s="1" t="str">
        <f>VLOOKUP(JOYERIA_JPV[[#This Row],[ID_VENDEDOR]],FOTO_VENDEDOR[#All],3,0)</f>
        <v>https://dl.dropboxusercontent.com/s/id0gj57k6z3m73q/A34.png</v>
      </c>
      <c r="I1603">
        <v>135</v>
      </c>
      <c r="J1603">
        <v>1063.04</v>
      </c>
      <c r="K1603">
        <v>1500</v>
      </c>
      <c r="L1603" s="2">
        <v>45434</v>
      </c>
    </row>
    <row r="1604" spans="1:12" x14ac:dyDescent="0.25">
      <c r="A1604">
        <v>1603</v>
      </c>
      <c r="B1604" t="s">
        <v>22</v>
      </c>
      <c r="C1604" s="4">
        <v>19</v>
      </c>
      <c r="D1604" s="4" t="str">
        <f>VLOOKUP(JOYERIA_JPV[[#This Row],[ID_PRODUCTOS]],PRODUCTOS[#All],2,0)</f>
        <v>Collares de Perlas Naturales</v>
      </c>
      <c r="E1604" s="11" t="str">
        <f>VLOOKUP(JOYERIA_JPV[[#This Row],[ID_PRODUCTOS]],PRODUCTOS[#All],3,0)</f>
        <v>https://yanesmadrid.com/10619-large_default/collar-bolzano-perlas-plata-dorada.jpg</v>
      </c>
      <c r="F1604">
        <v>10006</v>
      </c>
      <c r="G1604" s="1" t="s">
        <v>51</v>
      </c>
      <c r="H1604" s="1" t="str">
        <f>VLOOKUP(JOYERIA_JPV[[#This Row],[ID_VENDEDOR]],FOTO_VENDEDOR[#All],3,0)</f>
        <v>https://dl.dropbox.com/s/1f9hzgblcmuen4a/A10.png</v>
      </c>
      <c r="I1604">
        <v>90</v>
      </c>
      <c r="J1604">
        <v>757.81</v>
      </c>
      <c r="K1604">
        <v>950</v>
      </c>
      <c r="L1604" s="2">
        <v>45435</v>
      </c>
    </row>
    <row r="1605" spans="1:12" x14ac:dyDescent="0.25">
      <c r="A1605">
        <v>1604</v>
      </c>
      <c r="B1605" t="s">
        <v>14</v>
      </c>
      <c r="C1605" s="4">
        <v>20</v>
      </c>
      <c r="D1605" s="4" t="str">
        <f>VLOOKUP(JOYERIA_JPV[[#This Row],[ID_PRODUCTOS]],PRODUCTOS[#All],2,0)</f>
        <v>Cadenas de Oro con Colgantes Personalizados</v>
      </c>
      <c r="E1605" s="11" t="str">
        <f>VLOOKUP(JOYERIA_JPV[[#This Row],[ID_PRODUCTOS]],PRODUCTOS[#All],3,0)</f>
        <v>https://www.joyeriasanchez.com/50236-large_default/gargantilla-visalia-personalizada-oro-18k.jpg</v>
      </c>
      <c r="F1605">
        <v>10007</v>
      </c>
      <c r="G1605" s="1" t="s">
        <v>53</v>
      </c>
      <c r="H1605" s="1" t="str">
        <f>VLOOKUP(JOYERIA_JPV[[#This Row],[ID_VENDEDOR]],FOTO_VENDEDOR[#All],3,0)</f>
        <v>https://dl.dropbox.com/s/jveyj0btov87izo/A38.png</v>
      </c>
      <c r="I1605">
        <v>109</v>
      </c>
      <c r="J1605">
        <v>211.41</v>
      </c>
      <c r="K1605">
        <v>300</v>
      </c>
      <c r="L1605" s="2">
        <v>45436</v>
      </c>
    </row>
    <row r="1606" spans="1:12" x14ac:dyDescent="0.25">
      <c r="A1606">
        <v>1605</v>
      </c>
      <c r="B1606" t="s">
        <v>7</v>
      </c>
      <c r="C1606" s="4">
        <v>1</v>
      </c>
      <c r="D1606" s="4" t="str">
        <f>VLOOKUP(JOYERIA_JPV[[#This Row],[ID_PRODUCTOS]],PRODUCTOS[#All],2,0)</f>
        <v>ANilloS de ORO 18k</v>
      </c>
      <c r="E1606" s="11" t="str">
        <f>VLOOKUP(JOYERIA_JPV[[#This Row],[ID_PRODUCTOS]],PRODUCTOS[#All],3,0)</f>
        <v>https://i.pinimg.com/originals/99/f6/cc/99f6cc0f226be0aa4d25ea9959e06099.png</v>
      </c>
      <c r="F1606">
        <v>10008</v>
      </c>
      <c r="G1606" s="1" t="s">
        <v>73</v>
      </c>
      <c r="H1606" s="1" t="str">
        <f>VLOOKUP(JOYERIA_JPV[[#This Row],[ID_VENDEDOR]],FOTO_VENDEDOR[#All],3,0)</f>
        <v>https://dl.dropbox.com/s/z4geyw1u2psmm47/A16.png</v>
      </c>
      <c r="I1606">
        <v>108</v>
      </c>
      <c r="J1606">
        <v>1483.61</v>
      </c>
      <c r="K1606">
        <v>2000</v>
      </c>
      <c r="L1606" s="2">
        <v>45437</v>
      </c>
    </row>
    <row r="1607" spans="1:12" x14ac:dyDescent="0.25">
      <c r="A1607">
        <v>1606</v>
      </c>
      <c r="B1607" t="s">
        <v>8</v>
      </c>
      <c r="C1607" s="4">
        <v>2</v>
      </c>
      <c r="D1607" s="4" t="str">
        <f>VLOOKUP(JOYERIA_JPV[[#This Row],[ID_PRODUCTOS]],PRODUCTOS[#All],2,0)</f>
        <v>aReTes de PLATA 925</v>
      </c>
      <c r="E1607" s="11" t="str">
        <f>VLOOKUP(JOYERIA_JPV[[#This Row],[ID_PRODUCTOS]],PRODUCTOS[#All],3,0)</f>
        <v>https://baroqoficial.com/cdn/shop/products/Aretesdeplata925.png?v=1643904073&amp;width=2048</v>
      </c>
      <c r="F1607">
        <v>10009</v>
      </c>
      <c r="G1607" s="1" t="s">
        <v>57</v>
      </c>
      <c r="H1607" s="1" t="str">
        <f>VLOOKUP(JOYERIA_JPV[[#This Row],[ID_VENDEDOR]],FOTO_VENDEDOR[#All],3,0)</f>
        <v>https://dl.dropbox.com/s/0jkab8w6ie0h91z/A42.png</v>
      </c>
      <c r="I1607">
        <v>128</v>
      </c>
      <c r="J1607">
        <v>1049.51</v>
      </c>
      <c r="K1607">
        <v>1300</v>
      </c>
      <c r="L1607" s="2">
        <v>45438</v>
      </c>
    </row>
    <row r="1608" spans="1:12" x14ac:dyDescent="0.25">
      <c r="A1608">
        <v>1607</v>
      </c>
      <c r="B1608" t="s">
        <v>24</v>
      </c>
      <c r="C1608" s="4">
        <v>3</v>
      </c>
      <c r="D1608" s="4" t="str">
        <f>VLOOKUP(JOYERIA_JPV[[#This Row],[ID_PRODUCTOS]],PRODUCTOS[#All],2,0)</f>
        <v>bRazaleteS de ORO BLANCO 14k</v>
      </c>
      <c r="E160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608">
        <v>10001</v>
      </c>
      <c r="G1608" s="1" t="s">
        <v>41</v>
      </c>
      <c r="H1608" s="1" t="str">
        <f>VLOOKUP(JOYERIA_JPV[[#This Row],[ID_VENDEDOR]],FOTO_VENDEDOR[#All],3,0)</f>
        <v>https://dl.dropbox.com/s/4bz1xriny7ro04g/A40.png</v>
      </c>
      <c r="I1608">
        <v>144</v>
      </c>
      <c r="J1608">
        <v>966.38</v>
      </c>
      <c r="K1608">
        <v>1200</v>
      </c>
      <c r="L1608" s="2">
        <v>45439</v>
      </c>
    </row>
    <row r="1609" spans="1:12" x14ac:dyDescent="0.25">
      <c r="A1609">
        <v>1608</v>
      </c>
      <c r="B1609" t="s">
        <v>15</v>
      </c>
      <c r="C1609" s="4">
        <v>4</v>
      </c>
      <c r="D1609" s="4" t="str">
        <f>VLOOKUP(JOYERIA_JPV[[#This Row],[ID_PRODUCTOS]],PRODUCTOS[#All],2,0)</f>
        <v>CoLLaRes de ORO AMARILLO 18k con DIAMANTES</v>
      </c>
      <c r="E1609" s="11" t="str">
        <f>VLOOKUP(JOYERIA_JPV[[#This Row],[ID_PRODUCTOS]],PRODUCTOS[#All],3,0)</f>
        <v>https://img.edenly.com/pt/40/precioso-secreto-n8__8047249_1.png</v>
      </c>
      <c r="F1609">
        <v>10002</v>
      </c>
      <c r="G1609" s="1" t="s">
        <v>43</v>
      </c>
      <c r="H1609" s="1" t="str">
        <f>VLOOKUP(JOYERIA_JPV[[#This Row],[ID_VENDEDOR]],FOTO_VENDEDOR[#All],3,0)</f>
        <v>https://dl.dropbox.com/s/yxe96df3xrzoc4y/A44.png</v>
      </c>
      <c r="I1609">
        <v>90</v>
      </c>
      <c r="J1609">
        <v>938.42</v>
      </c>
      <c r="K1609">
        <v>1100</v>
      </c>
      <c r="L1609" s="2">
        <v>45440</v>
      </c>
    </row>
    <row r="1610" spans="1:12" x14ac:dyDescent="0.25">
      <c r="A1610">
        <v>1609</v>
      </c>
      <c r="B1610" t="s">
        <v>8</v>
      </c>
      <c r="C1610" s="4">
        <v>5</v>
      </c>
      <c r="D1610" s="4" t="str">
        <f>VLOOKUP(JOYERIA_JPV[[#This Row],[ID_PRODUCTOS]],PRODUCTOS[#All],2,0)</f>
        <v>pUlseraS de PLATA RODIADA 925</v>
      </c>
      <c r="E161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610">
        <v>10003</v>
      </c>
      <c r="G1610" s="1" t="s">
        <v>45</v>
      </c>
      <c r="H1610" s="1" t="str">
        <f>VLOOKUP(JOYERIA_JPV[[#This Row],[ID_VENDEDOR]],FOTO_VENDEDOR[#All],3,0)</f>
        <v>https://dl.dropboxusercontent.com/s/2lks10yyiurw2b0/A33.png</v>
      </c>
      <c r="I1610">
        <v>139</v>
      </c>
      <c r="J1610">
        <v>1053.78</v>
      </c>
      <c r="K1610">
        <v>1500</v>
      </c>
      <c r="L1610" s="2">
        <v>45441</v>
      </c>
    </row>
    <row r="1611" spans="1:12" x14ac:dyDescent="0.25">
      <c r="A1611">
        <v>1610</v>
      </c>
      <c r="B1611" t="s">
        <v>26</v>
      </c>
      <c r="C1611" s="4">
        <v>6</v>
      </c>
      <c r="D1611" s="4" t="str">
        <f>VLOOKUP(JOYERIA_JPV[[#This Row],[ID_PRODUCTOS]],PRODUCTOS[#All],2,0)</f>
        <v>broches de PLATINO con PIEDRAS PRECIO$AS</v>
      </c>
      <c r="E161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611">
        <v>10004</v>
      </c>
      <c r="G1611" s="1" t="s">
        <v>47</v>
      </c>
      <c r="H1611" s="1" t="str">
        <f>VLOOKUP(JOYERIA_JPV[[#This Row],[ID_VENDEDOR]],FOTO_VENDEDOR[#All],3,0)</f>
        <v>https://dl.dropbox.com/s/zgx7g0h0mxubhao/A21.png</v>
      </c>
      <c r="I1611">
        <v>144</v>
      </c>
      <c r="J1611">
        <v>645.70000000000005</v>
      </c>
      <c r="K1611">
        <v>900</v>
      </c>
      <c r="L1611" s="2">
        <v>45442</v>
      </c>
    </row>
    <row r="1612" spans="1:12" x14ac:dyDescent="0.25">
      <c r="A1612">
        <v>1611</v>
      </c>
      <c r="B1612" t="s">
        <v>17</v>
      </c>
      <c r="C1612" s="4">
        <v>7</v>
      </c>
      <c r="D1612" s="4" t="str">
        <f>VLOOKUP(JOYERIA_JPV[[#This Row],[ID_PRODUCTOS]],PRODUCTOS[#All],2,0)</f>
        <v>caDEnas de ORO ROSA 10k</v>
      </c>
      <c r="E1612" s="11" t="str">
        <f>VLOOKUP(JOYERIA_JPV[[#This Row],[ID_PRODUCTOS]],PRODUCTOS[#All],3,0)</f>
        <v>https://russiangold.com/78813-large_default/amarillo-italiano-14k-585-oro-nuevo-figaro-cadena-solida-cc042y.jpg</v>
      </c>
      <c r="F1612">
        <v>10005</v>
      </c>
      <c r="G1612" s="1" t="s">
        <v>49</v>
      </c>
      <c r="H1612" s="1" t="str">
        <f>VLOOKUP(JOYERIA_JPV[[#This Row],[ID_VENDEDOR]],FOTO_VENDEDOR[#All],3,0)</f>
        <v>https://dl.dropboxusercontent.com/s/id0gj57k6z3m73q/A34.png</v>
      </c>
      <c r="I1612">
        <v>116</v>
      </c>
      <c r="J1612">
        <v>1063.04</v>
      </c>
      <c r="K1612">
        <v>1500</v>
      </c>
      <c r="L1612" s="2">
        <v>45443</v>
      </c>
    </row>
    <row r="1613" spans="1:12" x14ac:dyDescent="0.25">
      <c r="A1613">
        <v>1612</v>
      </c>
      <c r="B1613" t="s">
        <v>8</v>
      </c>
      <c r="C1613" s="4">
        <v>8</v>
      </c>
      <c r="D1613" s="4" t="str">
        <f>VLOOKUP(JOYERIA_JPV[[#This Row],[ID_PRODUCTOS]],PRODUCTOS[#All],2,0)</f>
        <v>TObilleRas de ORO AMARILLO 14k</v>
      </c>
      <c r="E1613" s="11" t="str">
        <f>VLOOKUP(JOYERIA_JPV[[#This Row],[ID_PRODUCTOS]],PRODUCTOS[#All],3,0)</f>
        <v>https://www.joseluisjoyerias.com/adm/files/FOTOS/PULSERA_ORO_JOSELUIS_718SPU24FK481A19_1.webp</v>
      </c>
      <c r="F1613">
        <v>10006</v>
      </c>
      <c r="G1613" s="1" t="s">
        <v>51</v>
      </c>
      <c r="H1613" s="1" t="str">
        <f>VLOOKUP(JOYERIA_JPV[[#This Row],[ID_VENDEDOR]],FOTO_VENDEDOR[#All],3,0)</f>
        <v>https://dl.dropbox.com/s/1f9hzgblcmuen4a/A10.png</v>
      </c>
      <c r="I1613">
        <v>109</v>
      </c>
      <c r="J1613">
        <v>938.42</v>
      </c>
      <c r="K1613">
        <v>1100</v>
      </c>
      <c r="L1613" s="2">
        <v>45444</v>
      </c>
    </row>
    <row r="1614" spans="1:12" x14ac:dyDescent="0.25">
      <c r="A1614">
        <v>1613</v>
      </c>
      <c r="B1614" t="s">
        <v>23</v>
      </c>
      <c r="C1614" s="4">
        <v>9</v>
      </c>
      <c r="D1614" s="4" t="str">
        <f>VLOOKUP(JOYERIA_JPV[[#This Row],[ID_PRODUCTOS]],PRODUCTOS[#All],2,0)</f>
        <v>CHARms de PLATA 925 CON INICIALES</v>
      </c>
      <c r="E161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614">
        <v>10007</v>
      </c>
      <c r="G1614" s="1" t="s">
        <v>53</v>
      </c>
      <c r="H1614" s="1" t="str">
        <f>VLOOKUP(JOYERIA_JPV[[#This Row],[ID_VENDEDOR]],FOTO_VENDEDOR[#All],3,0)</f>
        <v>https://dl.dropbox.com/s/jveyj0btov87izo/A38.png</v>
      </c>
      <c r="I1614">
        <v>123</v>
      </c>
      <c r="J1614">
        <v>836.75</v>
      </c>
      <c r="K1614">
        <v>1000</v>
      </c>
      <c r="L1614" s="2">
        <v>45445</v>
      </c>
    </row>
    <row r="1615" spans="1:12" x14ac:dyDescent="0.25">
      <c r="A1615">
        <v>1614</v>
      </c>
      <c r="B1615" t="s">
        <v>23</v>
      </c>
      <c r="C1615" s="4">
        <v>10</v>
      </c>
      <c r="D1615" s="4" t="str">
        <f>VLOOKUP(JOYERIA_JPV[[#This Row],[ID_PRODUCTOS]],PRODUCTOS[#All],2,0)</f>
        <v>meDalLoneS de ORO 18k CON FOTO</v>
      </c>
      <c r="E1615" s="11" t="str">
        <f>VLOOKUP(JOYERIA_JPV[[#This Row],[ID_PRODUCTOS]],PRODUCTOS[#All],3,0)</f>
        <v>https://russiangold.com/111274-product_zoom/colgante-de-oro-rosa-rojo-14k-585-carretera-de-medusa-griega-cpn053r.jpg</v>
      </c>
      <c r="F1615">
        <v>10008</v>
      </c>
      <c r="G1615" s="1" t="s">
        <v>73</v>
      </c>
      <c r="H1615" s="1" t="str">
        <f>VLOOKUP(JOYERIA_JPV[[#This Row],[ID_VENDEDOR]],FOTO_VENDEDOR[#All],3,0)</f>
        <v>https://dl.dropbox.com/s/z4geyw1u2psmm47/A16.png</v>
      </c>
      <c r="I1615">
        <v>105</v>
      </c>
      <c r="J1615">
        <v>966.38</v>
      </c>
      <c r="K1615">
        <v>1200</v>
      </c>
      <c r="L1615" s="2">
        <v>45446</v>
      </c>
    </row>
    <row r="1616" spans="1:12" x14ac:dyDescent="0.25">
      <c r="A1616">
        <v>1615</v>
      </c>
      <c r="B1616" t="s">
        <v>29</v>
      </c>
      <c r="C1616" s="4">
        <v>11</v>
      </c>
      <c r="D1616" s="4" t="str">
        <f>VLOOKUP(JOYERIA_JPV[[#This Row],[ID_PRODUCTOS]],PRODUCTOS[#All],2,0)</f>
        <v>Relojes de Oro Amarillo 18k</v>
      </c>
      <c r="E1616" s="11" t="str">
        <f>VLOOKUP(JOYERIA_JPV[[#This Row],[ID_PRODUCTOS]],PRODUCTOS[#All],3,0)</f>
        <v>https://zlotychlopak.pl/104676-large_default/amarillo-14k-585-oro-reloj-de-pulsera-para-senora-geneve-lw078ydglbw008y.jpg</v>
      </c>
      <c r="F1616">
        <v>10009</v>
      </c>
      <c r="G1616" s="1" t="s">
        <v>57</v>
      </c>
      <c r="H1616" s="1" t="str">
        <f>VLOOKUP(JOYERIA_JPV[[#This Row],[ID_VENDEDOR]],FOTO_VENDEDOR[#All],3,0)</f>
        <v>https://dl.dropbox.com/s/0jkab8w6ie0h91z/A42.png</v>
      </c>
      <c r="I1616">
        <v>135</v>
      </c>
      <c r="J1616">
        <v>638.27</v>
      </c>
      <c r="K1616">
        <v>800</v>
      </c>
      <c r="L1616" s="2">
        <v>45447</v>
      </c>
    </row>
    <row r="1617" spans="1:12" x14ac:dyDescent="0.25">
      <c r="A1617">
        <v>1616</v>
      </c>
      <c r="B1617" t="s">
        <v>7</v>
      </c>
      <c r="C1617" s="4">
        <v>12</v>
      </c>
      <c r="D1617" s="4" t="str">
        <f>VLOOKUP(JOYERIA_JPV[[#This Row],[ID_PRODUCTOS]],PRODUCTOS[#All],2,0)</f>
        <v>Cufflinks de Plata 925</v>
      </c>
      <c r="E1617" s="11" t="str">
        <f>VLOOKUP(JOYERIA_JPV[[#This Row],[ID_PRODUCTOS]],PRODUCTOS[#All],3,0)</f>
        <v>https://www.mesaregalos.mx/wp-content/uploads/2021/08/Cufflinks_20Pliage_20_20Sterling_20silver_06753810000001_STQP.png</v>
      </c>
      <c r="F1617">
        <v>10001</v>
      </c>
      <c r="G1617" s="1" t="s">
        <v>41</v>
      </c>
      <c r="H1617" s="1" t="str">
        <f>VLOOKUP(JOYERIA_JPV[[#This Row],[ID_VENDEDOR]],FOTO_VENDEDOR[#All],3,0)</f>
        <v>https://dl.dropbox.com/s/4bz1xriny7ro04g/A40.png</v>
      </c>
      <c r="I1617">
        <v>144</v>
      </c>
      <c r="J1617">
        <v>1265.2</v>
      </c>
      <c r="K1617">
        <v>1800</v>
      </c>
      <c r="L1617" s="2">
        <v>45448</v>
      </c>
    </row>
    <row r="1618" spans="1:12" x14ac:dyDescent="0.25">
      <c r="A1618">
        <v>1617</v>
      </c>
      <c r="B1618" t="s">
        <v>14</v>
      </c>
      <c r="C1618" s="4">
        <v>13</v>
      </c>
      <c r="D1618" s="4" t="str">
        <f>VLOOKUP(JOYERIA_JPV[[#This Row],[ID_PRODUCTOS]],PRODUCTOS[#All],2,0)</f>
        <v>Pendientes de Diamantes en Oro Blanco 14k</v>
      </c>
      <c r="E1618" s="11" t="str">
        <f>VLOOKUP(JOYERIA_JPV[[#This Row],[ID_PRODUCTOS]],PRODUCTOS[#All],3,0)</f>
        <v>https://i.pinimg.com/originals/ef/2f/1e/ef2f1e78cb0658f1626038cefbdca0f7.png</v>
      </c>
      <c r="F1618">
        <v>10002</v>
      </c>
      <c r="G1618" s="1" t="s">
        <v>43</v>
      </c>
      <c r="H1618" s="1" t="str">
        <f>VLOOKUP(JOYERIA_JPV[[#This Row],[ID_VENDEDOR]],FOTO_VENDEDOR[#All],3,0)</f>
        <v>https://dl.dropbox.com/s/yxe96df3xrzoc4y/A44.png</v>
      </c>
      <c r="I1618">
        <v>133</v>
      </c>
      <c r="J1618">
        <v>352.49</v>
      </c>
      <c r="K1618">
        <v>500</v>
      </c>
      <c r="L1618" s="2">
        <v>45449</v>
      </c>
    </row>
    <row r="1619" spans="1:12" x14ac:dyDescent="0.25">
      <c r="A1619">
        <v>1618</v>
      </c>
      <c r="B1619" t="s">
        <v>8</v>
      </c>
      <c r="C1619" s="4">
        <v>14</v>
      </c>
      <c r="D1619" s="4" t="str">
        <f>VLOOKUP(JOYERIA_JPV[[#This Row],[ID_PRODUCTOS]],PRODUCTOS[#All],2,0)</f>
        <v>Anillos de Compromiso con Diamante</v>
      </c>
      <c r="E1619" s="11" t="str">
        <f>VLOOKUP(JOYERIA_JPV[[#This Row],[ID_PRODUCTOS]],PRODUCTOS[#All],3,0)</f>
        <v>https://www.elrubi.es/wp-content/uploads/2019/03/Anillo-de-compromiso-con-piedra-diamante-1.png</v>
      </c>
      <c r="F1619">
        <v>10003</v>
      </c>
      <c r="G1619" s="1" t="s">
        <v>45</v>
      </c>
      <c r="H1619" s="1" t="str">
        <f>VLOOKUP(JOYERIA_JPV[[#This Row],[ID_VENDEDOR]],FOTO_VENDEDOR[#All],3,0)</f>
        <v>https://dl.dropboxusercontent.com/s/2lks10yyiurw2b0/A33.png</v>
      </c>
      <c r="I1619">
        <v>131</v>
      </c>
      <c r="J1619">
        <v>938.42</v>
      </c>
      <c r="K1619">
        <v>1100</v>
      </c>
      <c r="L1619" s="2">
        <v>45450</v>
      </c>
    </row>
    <row r="1620" spans="1:12" x14ac:dyDescent="0.25">
      <c r="A1620">
        <v>1619</v>
      </c>
      <c r="B1620" t="s">
        <v>29</v>
      </c>
      <c r="C1620" s="4">
        <v>15</v>
      </c>
      <c r="D1620" s="4" t="str">
        <f>VLOOKUP(JOYERIA_JPV[[#This Row],[ID_PRODUCTOS]],PRODUCTOS[#All],2,0)</f>
        <v>Brazaletes de Cuero con Detalles en Plata</v>
      </c>
      <c r="E1620" s="11" t="str">
        <f>VLOOKUP(JOYERIA_JPV[[#This Row],[ID_PRODUCTOS]],PRODUCTOS[#All],3,0)</f>
        <v>https://global.zancangioielli.com/11031-large_default/pulsera-zancan-de-plata-y-piel-con-pluma.jpg</v>
      </c>
      <c r="F1620">
        <v>10004</v>
      </c>
      <c r="G1620" s="1" t="s">
        <v>47</v>
      </c>
      <c r="H1620" s="1" t="str">
        <f>VLOOKUP(JOYERIA_JPV[[#This Row],[ID_VENDEDOR]],FOTO_VENDEDOR[#All],3,0)</f>
        <v>https://dl.dropbox.com/s/zgx7g0h0mxubhao/A21.png</v>
      </c>
      <c r="I1620">
        <v>122</v>
      </c>
      <c r="J1620">
        <v>572.95000000000005</v>
      </c>
      <c r="K1620">
        <v>800</v>
      </c>
      <c r="L1620" s="2">
        <v>45451</v>
      </c>
    </row>
    <row r="1621" spans="1:12" x14ac:dyDescent="0.25">
      <c r="A1621">
        <v>1620</v>
      </c>
      <c r="B1621" t="s">
        <v>12</v>
      </c>
      <c r="C1621" s="4">
        <v>16</v>
      </c>
      <c r="D1621" s="4" t="str">
        <f>VLOOKUP(JOYERIA_JPV[[#This Row],[ID_PRODUCTOS]],PRODUCTOS[#All],2,0)</f>
        <v>Relojes de Plata con Correa de Cuero</v>
      </c>
      <c r="E1621" s="11" t="str">
        <f>VLOOKUP(JOYERIA_JPV[[#This Row],[ID_PRODUCTOS]],PRODUCTOS[#All],3,0)</f>
        <v>https://festina.cl/22062-large_default/timeless-chronograph-f16760-7-con-esfera-azul.jpg</v>
      </c>
      <c r="F1621">
        <v>10005</v>
      </c>
      <c r="G1621" s="1" t="s">
        <v>49</v>
      </c>
      <c r="H1621" s="1" t="str">
        <f>VLOOKUP(JOYERIA_JPV[[#This Row],[ID_VENDEDOR]],FOTO_VENDEDOR[#All],3,0)</f>
        <v>https://dl.dropboxusercontent.com/s/id0gj57k6z3m73q/A34.png</v>
      </c>
      <c r="I1621">
        <v>101</v>
      </c>
      <c r="J1621">
        <v>1667.47</v>
      </c>
      <c r="K1621">
        <v>2200</v>
      </c>
      <c r="L1621" s="2">
        <v>45452</v>
      </c>
    </row>
    <row r="1622" spans="1:12" x14ac:dyDescent="0.25">
      <c r="A1622">
        <v>1621</v>
      </c>
      <c r="B1622" t="s">
        <v>16</v>
      </c>
      <c r="C1622" s="4">
        <v>17</v>
      </c>
      <c r="D1622" s="4" t="str">
        <f>VLOOKUP(JOYERIA_JPV[[#This Row],[ID_PRODUCTOS]],PRODUCTOS[#All],2,0)</f>
        <v>Broches de Oro con Piedras Preciosas</v>
      </c>
      <c r="E162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622">
        <v>10006</v>
      </c>
      <c r="G1622" s="1" t="s">
        <v>51</v>
      </c>
      <c r="H1622" s="1" t="str">
        <f>VLOOKUP(JOYERIA_JPV[[#This Row],[ID_VENDEDOR]],FOTO_VENDEDOR[#All],3,0)</f>
        <v>https://dl.dropbox.com/s/1f9hzgblcmuen4a/A10.png</v>
      </c>
      <c r="I1622">
        <v>140</v>
      </c>
      <c r="J1622">
        <v>216.19</v>
      </c>
      <c r="K1622">
        <v>300</v>
      </c>
      <c r="L1622" s="2">
        <v>45453</v>
      </c>
    </row>
    <row r="1623" spans="1:12" x14ac:dyDescent="0.25">
      <c r="A1623">
        <v>1622</v>
      </c>
      <c r="B1623" t="s">
        <v>27</v>
      </c>
      <c r="C1623" s="4">
        <v>18</v>
      </c>
      <c r="D1623" s="4" t="str">
        <f>VLOOKUP(JOYERIA_JPV[[#This Row],[ID_PRODUCTOS]],PRODUCTOS[#All],2,0)</f>
        <v>Anillos de Moda con Gemas Coloridas</v>
      </c>
      <c r="E162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623">
        <v>10007</v>
      </c>
      <c r="G1623" s="1" t="s">
        <v>53</v>
      </c>
      <c r="H1623" s="1" t="str">
        <f>VLOOKUP(JOYERIA_JPV[[#This Row],[ID_VENDEDOR]],FOTO_VENDEDOR[#All],3,0)</f>
        <v>https://dl.dropbox.com/s/jveyj0btov87izo/A38.png</v>
      </c>
      <c r="I1623">
        <v>129</v>
      </c>
      <c r="J1623">
        <v>1063.04</v>
      </c>
      <c r="K1623">
        <v>1500</v>
      </c>
      <c r="L1623" s="2">
        <v>45454</v>
      </c>
    </row>
    <row r="1624" spans="1:12" x14ac:dyDescent="0.25">
      <c r="A1624">
        <v>1623</v>
      </c>
      <c r="B1624" t="s">
        <v>12</v>
      </c>
      <c r="C1624" s="4">
        <v>19</v>
      </c>
      <c r="D1624" s="4" t="str">
        <f>VLOOKUP(JOYERIA_JPV[[#This Row],[ID_PRODUCTOS]],PRODUCTOS[#All],2,0)</f>
        <v>Collares de Perlas Naturales</v>
      </c>
      <c r="E1624" s="11" t="str">
        <f>VLOOKUP(JOYERIA_JPV[[#This Row],[ID_PRODUCTOS]],PRODUCTOS[#All],3,0)</f>
        <v>https://yanesmadrid.com/10619-large_default/collar-bolzano-perlas-plata-dorada.jpg</v>
      </c>
      <c r="F1624">
        <v>10008</v>
      </c>
      <c r="G1624" s="1" t="s">
        <v>73</v>
      </c>
      <c r="H1624" s="1" t="str">
        <f>VLOOKUP(JOYERIA_JPV[[#This Row],[ID_VENDEDOR]],FOTO_VENDEDOR[#All],3,0)</f>
        <v>https://dl.dropbox.com/s/z4geyw1u2psmm47/A16.png</v>
      </c>
      <c r="I1624">
        <v>145</v>
      </c>
      <c r="J1624">
        <v>757.81</v>
      </c>
      <c r="K1624">
        <v>950</v>
      </c>
      <c r="L1624" s="2">
        <v>45455</v>
      </c>
    </row>
    <row r="1625" spans="1:12" x14ac:dyDescent="0.25">
      <c r="A1625">
        <v>1624</v>
      </c>
      <c r="B1625" t="s">
        <v>6</v>
      </c>
      <c r="C1625" s="4">
        <v>20</v>
      </c>
      <c r="D1625" s="4" t="str">
        <f>VLOOKUP(JOYERIA_JPV[[#This Row],[ID_PRODUCTOS]],PRODUCTOS[#All],2,0)</f>
        <v>Cadenas de Oro con Colgantes Personalizados</v>
      </c>
      <c r="E1625" s="11" t="str">
        <f>VLOOKUP(JOYERIA_JPV[[#This Row],[ID_PRODUCTOS]],PRODUCTOS[#All],3,0)</f>
        <v>https://www.joyeriasanchez.com/50236-large_default/gargantilla-visalia-personalizada-oro-18k.jpg</v>
      </c>
      <c r="F1625">
        <v>10009</v>
      </c>
      <c r="G1625" s="1" t="s">
        <v>57</v>
      </c>
      <c r="H1625" s="1" t="str">
        <f>VLOOKUP(JOYERIA_JPV[[#This Row],[ID_VENDEDOR]],FOTO_VENDEDOR[#All],3,0)</f>
        <v>https://dl.dropbox.com/s/0jkab8w6ie0h91z/A42.png</v>
      </c>
      <c r="I1625">
        <v>110</v>
      </c>
      <c r="J1625">
        <v>211.41</v>
      </c>
      <c r="K1625">
        <v>300</v>
      </c>
      <c r="L1625" s="2">
        <v>45456</v>
      </c>
    </row>
    <row r="1626" spans="1:12" x14ac:dyDescent="0.25">
      <c r="A1626">
        <v>1625</v>
      </c>
      <c r="B1626" t="s">
        <v>22</v>
      </c>
      <c r="C1626" s="4">
        <v>1</v>
      </c>
      <c r="D1626" s="4" t="str">
        <f>VLOOKUP(JOYERIA_JPV[[#This Row],[ID_PRODUCTOS]],PRODUCTOS[#All],2,0)</f>
        <v>ANilloS de ORO 18k</v>
      </c>
      <c r="E1626" s="11" t="str">
        <f>VLOOKUP(JOYERIA_JPV[[#This Row],[ID_PRODUCTOS]],PRODUCTOS[#All],3,0)</f>
        <v>https://i.pinimg.com/originals/99/f6/cc/99f6cc0f226be0aa4d25ea9959e06099.png</v>
      </c>
      <c r="F1626">
        <v>10001</v>
      </c>
      <c r="G1626" s="1" t="s">
        <v>41</v>
      </c>
      <c r="H1626" s="1" t="str">
        <f>VLOOKUP(JOYERIA_JPV[[#This Row],[ID_VENDEDOR]],FOTO_VENDEDOR[#All],3,0)</f>
        <v>https://dl.dropbox.com/s/4bz1xriny7ro04g/A40.png</v>
      </c>
      <c r="I1626">
        <v>124</v>
      </c>
      <c r="J1626">
        <v>1483.61</v>
      </c>
      <c r="K1626">
        <v>2000</v>
      </c>
      <c r="L1626" s="2">
        <v>45457</v>
      </c>
    </row>
    <row r="1627" spans="1:12" x14ac:dyDescent="0.25">
      <c r="A1627">
        <v>1626</v>
      </c>
      <c r="B1627" t="s">
        <v>23</v>
      </c>
      <c r="C1627" s="4">
        <v>2</v>
      </c>
      <c r="D1627" s="4" t="str">
        <f>VLOOKUP(JOYERIA_JPV[[#This Row],[ID_PRODUCTOS]],PRODUCTOS[#All],2,0)</f>
        <v>aReTes de PLATA 925</v>
      </c>
      <c r="E1627" s="11" t="str">
        <f>VLOOKUP(JOYERIA_JPV[[#This Row],[ID_PRODUCTOS]],PRODUCTOS[#All],3,0)</f>
        <v>https://baroqoficial.com/cdn/shop/products/Aretesdeplata925.png?v=1643904073&amp;width=2048</v>
      </c>
      <c r="F1627">
        <v>10002</v>
      </c>
      <c r="G1627" s="1" t="s">
        <v>43</v>
      </c>
      <c r="H1627" s="1" t="str">
        <f>VLOOKUP(JOYERIA_JPV[[#This Row],[ID_VENDEDOR]],FOTO_VENDEDOR[#All],3,0)</f>
        <v>https://dl.dropbox.com/s/yxe96df3xrzoc4y/A44.png</v>
      </c>
      <c r="I1627">
        <v>138</v>
      </c>
      <c r="J1627">
        <v>1049.51</v>
      </c>
      <c r="K1627">
        <v>1300</v>
      </c>
      <c r="L1627" s="2">
        <v>45458</v>
      </c>
    </row>
    <row r="1628" spans="1:12" x14ac:dyDescent="0.25">
      <c r="A1628">
        <v>1627</v>
      </c>
      <c r="B1628" t="s">
        <v>27</v>
      </c>
      <c r="C1628" s="4">
        <v>3</v>
      </c>
      <c r="D1628" s="4" t="str">
        <f>VLOOKUP(JOYERIA_JPV[[#This Row],[ID_PRODUCTOS]],PRODUCTOS[#All],2,0)</f>
        <v>bRazaleteS de ORO BLANCO 14k</v>
      </c>
      <c r="E162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628">
        <v>10003</v>
      </c>
      <c r="G1628" s="1" t="s">
        <v>45</v>
      </c>
      <c r="H1628" s="1" t="str">
        <f>VLOOKUP(JOYERIA_JPV[[#This Row],[ID_VENDEDOR]],FOTO_VENDEDOR[#All],3,0)</f>
        <v>https://dl.dropboxusercontent.com/s/2lks10yyiurw2b0/A33.png</v>
      </c>
      <c r="I1628">
        <v>91</v>
      </c>
      <c r="J1628">
        <v>966.38</v>
      </c>
      <c r="K1628">
        <v>1200</v>
      </c>
      <c r="L1628" s="2">
        <v>45459</v>
      </c>
    </row>
    <row r="1629" spans="1:12" x14ac:dyDescent="0.25">
      <c r="A1629">
        <v>1628</v>
      </c>
      <c r="B1629" t="s">
        <v>24</v>
      </c>
      <c r="C1629" s="4">
        <v>4</v>
      </c>
      <c r="D1629" s="4" t="str">
        <f>VLOOKUP(JOYERIA_JPV[[#This Row],[ID_PRODUCTOS]],PRODUCTOS[#All],2,0)</f>
        <v>CoLLaRes de ORO AMARILLO 18k con DIAMANTES</v>
      </c>
      <c r="E1629" s="11" t="str">
        <f>VLOOKUP(JOYERIA_JPV[[#This Row],[ID_PRODUCTOS]],PRODUCTOS[#All],3,0)</f>
        <v>https://img.edenly.com/pt/40/precioso-secreto-n8__8047249_1.png</v>
      </c>
      <c r="F1629">
        <v>10004</v>
      </c>
      <c r="G1629" s="1" t="s">
        <v>47</v>
      </c>
      <c r="H1629" s="1" t="str">
        <f>VLOOKUP(JOYERIA_JPV[[#This Row],[ID_VENDEDOR]],FOTO_VENDEDOR[#All],3,0)</f>
        <v>https://dl.dropbox.com/s/zgx7g0h0mxubhao/A21.png</v>
      </c>
      <c r="I1629">
        <v>100</v>
      </c>
      <c r="J1629">
        <v>938.42</v>
      </c>
      <c r="K1629">
        <v>1100</v>
      </c>
      <c r="L1629" s="2">
        <v>45460</v>
      </c>
    </row>
    <row r="1630" spans="1:12" x14ac:dyDescent="0.25">
      <c r="A1630">
        <v>1629</v>
      </c>
      <c r="B1630" t="s">
        <v>5</v>
      </c>
      <c r="C1630" s="4">
        <v>5</v>
      </c>
      <c r="D1630" s="4" t="str">
        <f>VLOOKUP(JOYERIA_JPV[[#This Row],[ID_PRODUCTOS]],PRODUCTOS[#All],2,0)</f>
        <v>pUlseraS de PLATA RODIADA 925</v>
      </c>
      <c r="E163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630">
        <v>10005</v>
      </c>
      <c r="G1630" s="1" t="s">
        <v>49</v>
      </c>
      <c r="H1630" s="1" t="str">
        <f>VLOOKUP(JOYERIA_JPV[[#This Row],[ID_VENDEDOR]],FOTO_VENDEDOR[#All],3,0)</f>
        <v>https://dl.dropboxusercontent.com/s/id0gj57k6z3m73q/A34.png</v>
      </c>
      <c r="I1630">
        <v>96</v>
      </c>
      <c r="J1630">
        <v>1053.78</v>
      </c>
      <c r="K1630">
        <v>1500</v>
      </c>
      <c r="L1630" s="2">
        <v>45461</v>
      </c>
    </row>
    <row r="1631" spans="1:12" x14ac:dyDescent="0.25">
      <c r="A1631">
        <v>1630</v>
      </c>
      <c r="B1631" t="s">
        <v>16</v>
      </c>
      <c r="C1631" s="4">
        <v>6</v>
      </c>
      <c r="D1631" s="4" t="str">
        <f>VLOOKUP(JOYERIA_JPV[[#This Row],[ID_PRODUCTOS]],PRODUCTOS[#All],2,0)</f>
        <v>broches de PLATINO con PIEDRAS PRECIO$AS</v>
      </c>
      <c r="E163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631">
        <v>10006</v>
      </c>
      <c r="G1631" s="1" t="s">
        <v>51</v>
      </c>
      <c r="H1631" s="1" t="str">
        <f>VLOOKUP(JOYERIA_JPV[[#This Row],[ID_VENDEDOR]],FOTO_VENDEDOR[#All],3,0)</f>
        <v>https://dl.dropbox.com/s/1f9hzgblcmuen4a/A10.png</v>
      </c>
      <c r="I1631">
        <v>142</v>
      </c>
      <c r="J1631">
        <v>645.70000000000005</v>
      </c>
      <c r="K1631">
        <v>900</v>
      </c>
      <c r="L1631" s="2">
        <v>45462</v>
      </c>
    </row>
    <row r="1632" spans="1:12" x14ac:dyDescent="0.25">
      <c r="A1632">
        <v>1631</v>
      </c>
      <c r="B1632" t="s">
        <v>5</v>
      </c>
      <c r="C1632" s="4">
        <v>7</v>
      </c>
      <c r="D1632" s="4" t="str">
        <f>VLOOKUP(JOYERIA_JPV[[#This Row],[ID_PRODUCTOS]],PRODUCTOS[#All],2,0)</f>
        <v>caDEnas de ORO ROSA 10k</v>
      </c>
      <c r="E1632" s="11" t="str">
        <f>VLOOKUP(JOYERIA_JPV[[#This Row],[ID_PRODUCTOS]],PRODUCTOS[#All],3,0)</f>
        <v>https://russiangold.com/78813-large_default/amarillo-italiano-14k-585-oro-nuevo-figaro-cadena-solida-cc042y.jpg</v>
      </c>
      <c r="F1632">
        <v>10007</v>
      </c>
      <c r="G1632" s="1" t="s">
        <v>53</v>
      </c>
      <c r="H1632" s="1" t="str">
        <f>VLOOKUP(JOYERIA_JPV[[#This Row],[ID_VENDEDOR]],FOTO_VENDEDOR[#All],3,0)</f>
        <v>https://dl.dropbox.com/s/jveyj0btov87izo/A38.png</v>
      </c>
      <c r="I1632">
        <v>127</v>
      </c>
      <c r="J1632">
        <v>1063.04</v>
      </c>
      <c r="K1632">
        <v>1500</v>
      </c>
      <c r="L1632" s="2">
        <v>45463</v>
      </c>
    </row>
    <row r="1633" spans="1:12" x14ac:dyDescent="0.25">
      <c r="A1633">
        <v>1632</v>
      </c>
      <c r="B1633" t="s">
        <v>16</v>
      </c>
      <c r="C1633" s="4">
        <v>8</v>
      </c>
      <c r="D1633" s="4" t="str">
        <f>VLOOKUP(JOYERIA_JPV[[#This Row],[ID_PRODUCTOS]],PRODUCTOS[#All],2,0)</f>
        <v>TObilleRas de ORO AMARILLO 14k</v>
      </c>
      <c r="E1633" s="11" t="str">
        <f>VLOOKUP(JOYERIA_JPV[[#This Row],[ID_PRODUCTOS]],PRODUCTOS[#All],3,0)</f>
        <v>https://www.joseluisjoyerias.com/adm/files/FOTOS/PULSERA_ORO_JOSELUIS_718SPU24FK481A19_1.webp</v>
      </c>
      <c r="F1633">
        <v>10008</v>
      </c>
      <c r="G1633" s="1" t="s">
        <v>73</v>
      </c>
      <c r="H1633" s="1" t="str">
        <f>VLOOKUP(JOYERIA_JPV[[#This Row],[ID_VENDEDOR]],FOTO_VENDEDOR[#All],3,0)</f>
        <v>https://dl.dropbox.com/s/z4geyw1u2psmm47/A16.png</v>
      </c>
      <c r="I1633">
        <v>130</v>
      </c>
      <c r="J1633">
        <v>938.42</v>
      </c>
      <c r="K1633">
        <v>1100</v>
      </c>
      <c r="L1633" s="2">
        <v>45464</v>
      </c>
    </row>
    <row r="1634" spans="1:12" x14ac:dyDescent="0.25">
      <c r="A1634">
        <v>1633</v>
      </c>
      <c r="B1634" t="s">
        <v>11</v>
      </c>
      <c r="C1634" s="4">
        <v>9</v>
      </c>
      <c r="D1634" s="4" t="str">
        <f>VLOOKUP(JOYERIA_JPV[[#This Row],[ID_PRODUCTOS]],PRODUCTOS[#All],2,0)</f>
        <v>CHARms de PLATA 925 CON INICIALES</v>
      </c>
      <c r="E163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634">
        <v>10009</v>
      </c>
      <c r="G1634" s="1" t="s">
        <v>57</v>
      </c>
      <c r="H1634" s="1" t="str">
        <f>VLOOKUP(JOYERIA_JPV[[#This Row],[ID_VENDEDOR]],FOTO_VENDEDOR[#All],3,0)</f>
        <v>https://dl.dropbox.com/s/0jkab8w6ie0h91z/A42.png</v>
      </c>
      <c r="I1634">
        <v>100</v>
      </c>
      <c r="J1634">
        <v>836.75</v>
      </c>
      <c r="K1634">
        <v>1000</v>
      </c>
      <c r="L1634" s="2">
        <v>45465</v>
      </c>
    </row>
    <row r="1635" spans="1:12" x14ac:dyDescent="0.25">
      <c r="A1635">
        <v>1634</v>
      </c>
      <c r="B1635" t="s">
        <v>13</v>
      </c>
      <c r="C1635" s="4">
        <v>10</v>
      </c>
      <c r="D1635" s="4" t="str">
        <f>VLOOKUP(JOYERIA_JPV[[#This Row],[ID_PRODUCTOS]],PRODUCTOS[#All],2,0)</f>
        <v>meDalLoneS de ORO 18k CON FOTO</v>
      </c>
      <c r="E1635" s="11" t="str">
        <f>VLOOKUP(JOYERIA_JPV[[#This Row],[ID_PRODUCTOS]],PRODUCTOS[#All],3,0)</f>
        <v>https://russiangold.com/111274-product_zoom/colgante-de-oro-rosa-rojo-14k-585-carretera-de-medusa-griega-cpn053r.jpg</v>
      </c>
      <c r="F1635">
        <v>10001</v>
      </c>
      <c r="G1635" s="1" t="s">
        <v>41</v>
      </c>
      <c r="H1635" s="1" t="str">
        <f>VLOOKUP(JOYERIA_JPV[[#This Row],[ID_VENDEDOR]],FOTO_VENDEDOR[#All],3,0)</f>
        <v>https://dl.dropbox.com/s/4bz1xriny7ro04g/A40.png</v>
      </c>
      <c r="I1635">
        <v>122</v>
      </c>
      <c r="J1635">
        <v>966.38</v>
      </c>
      <c r="K1635">
        <v>1200</v>
      </c>
      <c r="L1635" s="2">
        <v>45466</v>
      </c>
    </row>
    <row r="1636" spans="1:12" x14ac:dyDescent="0.25">
      <c r="A1636">
        <v>1635</v>
      </c>
      <c r="B1636" t="s">
        <v>17</v>
      </c>
      <c r="C1636" s="4">
        <v>11</v>
      </c>
      <c r="D1636" s="4" t="str">
        <f>VLOOKUP(JOYERIA_JPV[[#This Row],[ID_PRODUCTOS]],PRODUCTOS[#All],2,0)</f>
        <v>Relojes de Oro Amarillo 18k</v>
      </c>
      <c r="E1636" s="11" t="str">
        <f>VLOOKUP(JOYERIA_JPV[[#This Row],[ID_PRODUCTOS]],PRODUCTOS[#All],3,0)</f>
        <v>https://zlotychlopak.pl/104676-large_default/amarillo-14k-585-oro-reloj-de-pulsera-para-senora-geneve-lw078ydglbw008y.jpg</v>
      </c>
      <c r="F1636">
        <v>10002</v>
      </c>
      <c r="G1636" s="1" t="s">
        <v>43</v>
      </c>
      <c r="H1636" s="1" t="str">
        <f>VLOOKUP(JOYERIA_JPV[[#This Row],[ID_VENDEDOR]],FOTO_VENDEDOR[#All],3,0)</f>
        <v>https://dl.dropbox.com/s/yxe96df3xrzoc4y/A44.png</v>
      </c>
      <c r="I1636">
        <v>138</v>
      </c>
      <c r="J1636">
        <v>638.27</v>
      </c>
      <c r="K1636">
        <v>800</v>
      </c>
      <c r="L1636" s="2">
        <v>45467</v>
      </c>
    </row>
    <row r="1637" spans="1:12" x14ac:dyDescent="0.25">
      <c r="A1637">
        <v>1636</v>
      </c>
      <c r="B1637" t="s">
        <v>15</v>
      </c>
      <c r="C1637" s="4">
        <v>12</v>
      </c>
      <c r="D1637" s="4" t="str">
        <f>VLOOKUP(JOYERIA_JPV[[#This Row],[ID_PRODUCTOS]],PRODUCTOS[#All],2,0)</f>
        <v>Cufflinks de Plata 925</v>
      </c>
      <c r="E1637" s="11" t="str">
        <f>VLOOKUP(JOYERIA_JPV[[#This Row],[ID_PRODUCTOS]],PRODUCTOS[#All],3,0)</f>
        <v>https://www.mesaregalos.mx/wp-content/uploads/2021/08/Cufflinks_20Pliage_20_20Sterling_20silver_06753810000001_STQP.png</v>
      </c>
      <c r="F1637">
        <v>10003</v>
      </c>
      <c r="G1637" s="1" t="s">
        <v>45</v>
      </c>
      <c r="H1637" s="1" t="str">
        <f>VLOOKUP(JOYERIA_JPV[[#This Row],[ID_VENDEDOR]],FOTO_VENDEDOR[#All],3,0)</f>
        <v>https://dl.dropboxusercontent.com/s/2lks10yyiurw2b0/A33.png</v>
      </c>
      <c r="I1637">
        <v>92</v>
      </c>
      <c r="J1637">
        <v>1265.2</v>
      </c>
      <c r="K1637">
        <v>1800</v>
      </c>
      <c r="L1637" s="2">
        <v>45468</v>
      </c>
    </row>
    <row r="1638" spans="1:12" x14ac:dyDescent="0.25">
      <c r="A1638">
        <v>1637</v>
      </c>
      <c r="B1638" t="s">
        <v>9</v>
      </c>
      <c r="C1638" s="4">
        <v>13</v>
      </c>
      <c r="D1638" s="4" t="str">
        <f>VLOOKUP(JOYERIA_JPV[[#This Row],[ID_PRODUCTOS]],PRODUCTOS[#All],2,0)</f>
        <v>Pendientes de Diamantes en Oro Blanco 14k</v>
      </c>
      <c r="E1638" s="11" t="str">
        <f>VLOOKUP(JOYERIA_JPV[[#This Row],[ID_PRODUCTOS]],PRODUCTOS[#All],3,0)</f>
        <v>https://i.pinimg.com/originals/ef/2f/1e/ef2f1e78cb0658f1626038cefbdca0f7.png</v>
      </c>
      <c r="F1638">
        <v>10004</v>
      </c>
      <c r="G1638" s="1" t="s">
        <v>47</v>
      </c>
      <c r="H1638" s="1" t="str">
        <f>VLOOKUP(JOYERIA_JPV[[#This Row],[ID_VENDEDOR]],FOTO_VENDEDOR[#All],3,0)</f>
        <v>https://dl.dropbox.com/s/zgx7g0h0mxubhao/A21.png</v>
      </c>
      <c r="I1638">
        <v>128</v>
      </c>
      <c r="J1638">
        <v>352.49</v>
      </c>
      <c r="K1638">
        <v>500</v>
      </c>
      <c r="L1638" s="2">
        <v>45469</v>
      </c>
    </row>
    <row r="1639" spans="1:12" x14ac:dyDescent="0.25">
      <c r="A1639">
        <v>1638</v>
      </c>
      <c r="B1639" t="s">
        <v>17</v>
      </c>
      <c r="C1639" s="4">
        <v>14</v>
      </c>
      <c r="D1639" s="4" t="str">
        <f>VLOOKUP(JOYERIA_JPV[[#This Row],[ID_PRODUCTOS]],PRODUCTOS[#All],2,0)</f>
        <v>Anillos de Compromiso con Diamante</v>
      </c>
      <c r="E1639" s="11" t="str">
        <f>VLOOKUP(JOYERIA_JPV[[#This Row],[ID_PRODUCTOS]],PRODUCTOS[#All],3,0)</f>
        <v>https://www.elrubi.es/wp-content/uploads/2019/03/Anillo-de-compromiso-con-piedra-diamante-1.png</v>
      </c>
      <c r="F1639">
        <v>10005</v>
      </c>
      <c r="G1639" s="1" t="s">
        <v>49</v>
      </c>
      <c r="H1639" s="1" t="str">
        <f>VLOOKUP(JOYERIA_JPV[[#This Row],[ID_VENDEDOR]],FOTO_VENDEDOR[#All],3,0)</f>
        <v>https://dl.dropboxusercontent.com/s/id0gj57k6z3m73q/A34.png</v>
      </c>
      <c r="I1639">
        <v>142</v>
      </c>
      <c r="J1639">
        <v>938.42</v>
      </c>
      <c r="K1639">
        <v>1100</v>
      </c>
      <c r="L1639" s="2">
        <v>45470</v>
      </c>
    </row>
    <row r="1640" spans="1:12" x14ac:dyDescent="0.25">
      <c r="A1640">
        <v>1639</v>
      </c>
      <c r="B1640" t="s">
        <v>25</v>
      </c>
      <c r="C1640" s="4">
        <v>15</v>
      </c>
      <c r="D1640" s="4" t="str">
        <f>VLOOKUP(JOYERIA_JPV[[#This Row],[ID_PRODUCTOS]],PRODUCTOS[#All],2,0)</f>
        <v>Brazaletes de Cuero con Detalles en Plata</v>
      </c>
      <c r="E1640" s="11" t="str">
        <f>VLOOKUP(JOYERIA_JPV[[#This Row],[ID_PRODUCTOS]],PRODUCTOS[#All],3,0)</f>
        <v>https://global.zancangioielli.com/11031-large_default/pulsera-zancan-de-plata-y-piel-con-pluma.jpg</v>
      </c>
      <c r="F1640">
        <v>10006</v>
      </c>
      <c r="G1640" s="1" t="s">
        <v>51</v>
      </c>
      <c r="H1640" s="1" t="str">
        <f>VLOOKUP(JOYERIA_JPV[[#This Row],[ID_VENDEDOR]],FOTO_VENDEDOR[#All],3,0)</f>
        <v>https://dl.dropbox.com/s/1f9hzgblcmuen4a/A10.png</v>
      </c>
      <c r="I1640">
        <v>91</v>
      </c>
      <c r="J1640">
        <v>572.95000000000005</v>
      </c>
      <c r="K1640">
        <v>800</v>
      </c>
      <c r="L1640" s="2">
        <v>45471</v>
      </c>
    </row>
    <row r="1641" spans="1:12" x14ac:dyDescent="0.25">
      <c r="A1641">
        <v>1640</v>
      </c>
      <c r="B1641" t="s">
        <v>19</v>
      </c>
      <c r="C1641" s="4">
        <v>16</v>
      </c>
      <c r="D1641" s="4" t="str">
        <f>VLOOKUP(JOYERIA_JPV[[#This Row],[ID_PRODUCTOS]],PRODUCTOS[#All],2,0)</f>
        <v>Relojes de Plata con Correa de Cuero</v>
      </c>
      <c r="E1641" s="11" t="str">
        <f>VLOOKUP(JOYERIA_JPV[[#This Row],[ID_PRODUCTOS]],PRODUCTOS[#All],3,0)</f>
        <v>https://festina.cl/22062-large_default/timeless-chronograph-f16760-7-con-esfera-azul.jpg</v>
      </c>
      <c r="F1641">
        <v>10007</v>
      </c>
      <c r="G1641" s="1" t="s">
        <v>53</v>
      </c>
      <c r="H1641" s="1" t="str">
        <f>VLOOKUP(JOYERIA_JPV[[#This Row],[ID_VENDEDOR]],FOTO_VENDEDOR[#All],3,0)</f>
        <v>https://dl.dropbox.com/s/jveyj0btov87izo/A38.png</v>
      </c>
      <c r="I1641">
        <v>95</v>
      </c>
      <c r="J1641">
        <v>1667.47</v>
      </c>
      <c r="K1641">
        <v>2200</v>
      </c>
      <c r="L1641" s="2">
        <v>45472</v>
      </c>
    </row>
    <row r="1642" spans="1:12" x14ac:dyDescent="0.25">
      <c r="A1642">
        <v>1641</v>
      </c>
      <c r="B1642" t="s">
        <v>5</v>
      </c>
      <c r="C1642" s="4">
        <v>17</v>
      </c>
      <c r="D1642" s="4" t="str">
        <f>VLOOKUP(JOYERIA_JPV[[#This Row],[ID_PRODUCTOS]],PRODUCTOS[#All],2,0)</f>
        <v>Broches de Oro con Piedras Preciosas</v>
      </c>
      <c r="E164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642">
        <v>10008</v>
      </c>
      <c r="G1642" s="1" t="s">
        <v>73</v>
      </c>
      <c r="H1642" s="1" t="str">
        <f>VLOOKUP(JOYERIA_JPV[[#This Row],[ID_VENDEDOR]],FOTO_VENDEDOR[#All],3,0)</f>
        <v>https://dl.dropbox.com/s/z4geyw1u2psmm47/A16.png</v>
      </c>
      <c r="I1642">
        <v>115</v>
      </c>
      <c r="J1642">
        <v>216.19</v>
      </c>
      <c r="K1642">
        <v>300</v>
      </c>
      <c r="L1642" s="2">
        <v>45473</v>
      </c>
    </row>
    <row r="1643" spans="1:12" x14ac:dyDescent="0.25">
      <c r="A1643">
        <v>1642</v>
      </c>
      <c r="B1643" t="s">
        <v>19</v>
      </c>
      <c r="C1643" s="4">
        <v>18</v>
      </c>
      <c r="D1643" s="4" t="str">
        <f>VLOOKUP(JOYERIA_JPV[[#This Row],[ID_PRODUCTOS]],PRODUCTOS[#All],2,0)</f>
        <v>Anillos de Moda con Gemas Coloridas</v>
      </c>
      <c r="E164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643">
        <v>10009</v>
      </c>
      <c r="G1643" s="1" t="s">
        <v>57</v>
      </c>
      <c r="H1643" s="1" t="str">
        <f>VLOOKUP(JOYERIA_JPV[[#This Row],[ID_VENDEDOR]],FOTO_VENDEDOR[#All],3,0)</f>
        <v>https://dl.dropbox.com/s/0jkab8w6ie0h91z/A42.png</v>
      </c>
      <c r="I1643">
        <v>109</v>
      </c>
      <c r="J1643">
        <v>1063.04</v>
      </c>
      <c r="K1643">
        <v>1500</v>
      </c>
      <c r="L1643" s="2">
        <v>45474</v>
      </c>
    </row>
    <row r="1644" spans="1:12" x14ac:dyDescent="0.25">
      <c r="A1644">
        <v>1643</v>
      </c>
      <c r="B1644" t="s">
        <v>25</v>
      </c>
      <c r="C1644" s="4">
        <v>19</v>
      </c>
      <c r="D1644" s="4" t="str">
        <f>VLOOKUP(JOYERIA_JPV[[#This Row],[ID_PRODUCTOS]],PRODUCTOS[#All],2,0)</f>
        <v>Collares de Perlas Naturales</v>
      </c>
      <c r="E1644" s="11" t="str">
        <f>VLOOKUP(JOYERIA_JPV[[#This Row],[ID_PRODUCTOS]],PRODUCTOS[#All],3,0)</f>
        <v>https://yanesmadrid.com/10619-large_default/collar-bolzano-perlas-plata-dorada.jpg</v>
      </c>
      <c r="F1644">
        <v>10001</v>
      </c>
      <c r="G1644" s="1" t="s">
        <v>41</v>
      </c>
      <c r="H1644" s="1" t="str">
        <f>VLOOKUP(JOYERIA_JPV[[#This Row],[ID_VENDEDOR]],FOTO_VENDEDOR[#All],3,0)</f>
        <v>https://dl.dropbox.com/s/4bz1xriny7ro04g/A40.png</v>
      </c>
      <c r="I1644">
        <v>124</v>
      </c>
      <c r="J1644">
        <v>757.81</v>
      </c>
      <c r="K1644">
        <v>950</v>
      </c>
      <c r="L1644" s="2">
        <v>45475</v>
      </c>
    </row>
    <row r="1645" spans="1:12" x14ac:dyDescent="0.25">
      <c r="A1645">
        <v>1644</v>
      </c>
      <c r="B1645" t="s">
        <v>20</v>
      </c>
      <c r="C1645" s="4">
        <v>20</v>
      </c>
      <c r="D1645" s="4" t="str">
        <f>VLOOKUP(JOYERIA_JPV[[#This Row],[ID_PRODUCTOS]],PRODUCTOS[#All],2,0)</f>
        <v>Cadenas de Oro con Colgantes Personalizados</v>
      </c>
      <c r="E1645" s="11" t="str">
        <f>VLOOKUP(JOYERIA_JPV[[#This Row],[ID_PRODUCTOS]],PRODUCTOS[#All],3,0)</f>
        <v>https://www.joyeriasanchez.com/50236-large_default/gargantilla-visalia-personalizada-oro-18k.jpg</v>
      </c>
      <c r="F1645">
        <v>10002</v>
      </c>
      <c r="G1645" s="1" t="s">
        <v>43</v>
      </c>
      <c r="H1645" s="1" t="str">
        <f>VLOOKUP(JOYERIA_JPV[[#This Row],[ID_VENDEDOR]],FOTO_VENDEDOR[#All],3,0)</f>
        <v>https://dl.dropbox.com/s/yxe96df3xrzoc4y/A44.png</v>
      </c>
      <c r="I1645">
        <v>126</v>
      </c>
      <c r="J1645">
        <v>211.41</v>
      </c>
      <c r="K1645">
        <v>300</v>
      </c>
      <c r="L1645" s="2">
        <v>45476</v>
      </c>
    </row>
    <row r="1646" spans="1:12" x14ac:dyDescent="0.25">
      <c r="A1646">
        <v>1645</v>
      </c>
      <c r="B1646" t="s">
        <v>7</v>
      </c>
      <c r="C1646" s="4">
        <v>1</v>
      </c>
      <c r="D1646" s="4" t="str">
        <f>VLOOKUP(JOYERIA_JPV[[#This Row],[ID_PRODUCTOS]],PRODUCTOS[#All],2,0)</f>
        <v>ANilloS de ORO 18k</v>
      </c>
      <c r="E1646" s="11" t="str">
        <f>VLOOKUP(JOYERIA_JPV[[#This Row],[ID_PRODUCTOS]],PRODUCTOS[#All],3,0)</f>
        <v>https://i.pinimg.com/originals/99/f6/cc/99f6cc0f226be0aa4d25ea9959e06099.png</v>
      </c>
      <c r="F1646">
        <v>10003</v>
      </c>
      <c r="G1646" s="1" t="s">
        <v>45</v>
      </c>
      <c r="H1646" s="1" t="str">
        <f>VLOOKUP(JOYERIA_JPV[[#This Row],[ID_VENDEDOR]],FOTO_VENDEDOR[#All],3,0)</f>
        <v>https://dl.dropboxusercontent.com/s/2lks10yyiurw2b0/A33.png</v>
      </c>
      <c r="I1646">
        <v>95</v>
      </c>
      <c r="J1646">
        <v>1483.61</v>
      </c>
      <c r="K1646">
        <v>2000</v>
      </c>
      <c r="L1646" s="2">
        <v>45477</v>
      </c>
    </row>
    <row r="1647" spans="1:12" x14ac:dyDescent="0.25">
      <c r="A1647">
        <v>1646</v>
      </c>
      <c r="B1647" t="s">
        <v>26</v>
      </c>
      <c r="C1647" s="4">
        <v>2</v>
      </c>
      <c r="D1647" s="4" t="str">
        <f>VLOOKUP(JOYERIA_JPV[[#This Row],[ID_PRODUCTOS]],PRODUCTOS[#All],2,0)</f>
        <v>aReTes de PLATA 925</v>
      </c>
      <c r="E1647" s="11" t="str">
        <f>VLOOKUP(JOYERIA_JPV[[#This Row],[ID_PRODUCTOS]],PRODUCTOS[#All],3,0)</f>
        <v>https://baroqoficial.com/cdn/shop/products/Aretesdeplata925.png?v=1643904073&amp;width=2048</v>
      </c>
      <c r="F1647">
        <v>10004</v>
      </c>
      <c r="G1647" s="1" t="s">
        <v>47</v>
      </c>
      <c r="H1647" s="1" t="str">
        <f>VLOOKUP(JOYERIA_JPV[[#This Row],[ID_VENDEDOR]],FOTO_VENDEDOR[#All],3,0)</f>
        <v>https://dl.dropbox.com/s/zgx7g0h0mxubhao/A21.png</v>
      </c>
      <c r="I1647">
        <v>118</v>
      </c>
      <c r="J1647">
        <v>1049.51</v>
      </c>
      <c r="K1647">
        <v>1300</v>
      </c>
      <c r="L1647" s="2">
        <v>45478</v>
      </c>
    </row>
    <row r="1648" spans="1:12" x14ac:dyDescent="0.25">
      <c r="A1648">
        <v>1647</v>
      </c>
      <c r="B1648" t="s">
        <v>10</v>
      </c>
      <c r="C1648" s="4">
        <v>3</v>
      </c>
      <c r="D1648" s="4" t="str">
        <f>VLOOKUP(JOYERIA_JPV[[#This Row],[ID_PRODUCTOS]],PRODUCTOS[#All],2,0)</f>
        <v>bRazaleteS de ORO BLANCO 14k</v>
      </c>
      <c r="E164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648">
        <v>10005</v>
      </c>
      <c r="G1648" s="1" t="s">
        <v>49</v>
      </c>
      <c r="H1648" s="1" t="str">
        <f>VLOOKUP(JOYERIA_JPV[[#This Row],[ID_VENDEDOR]],FOTO_VENDEDOR[#All],3,0)</f>
        <v>https://dl.dropboxusercontent.com/s/id0gj57k6z3m73q/A34.png</v>
      </c>
      <c r="I1648">
        <v>141</v>
      </c>
      <c r="J1648">
        <v>966.38</v>
      </c>
      <c r="K1648">
        <v>1200</v>
      </c>
      <c r="L1648" s="2">
        <v>45479</v>
      </c>
    </row>
    <row r="1649" spans="1:12" x14ac:dyDescent="0.25">
      <c r="A1649">
        <v>1648</v>
      </c>
      <c r="B1649" t="s">
        <v>5</v>
      </c>
      <c r="C1649" s="4">
        <v>4</v>
      </c>
      <c r="D1649" s="4" t="str">
        <f>VLOOKUP(JOYERIA_JPV[[#This Row],[ID_PRODUCTOS]],PRODUCTOS[#All],2,0)</f>
        <v>CoLLaRes de ORO AMARILLO 18k con DIAMANTES</v>
      </c>
      <c r="E1649" s="11" t="str">
        <f>VLOOKUP(JOYERIA_JPV[[#This Row],[ID_PRODUCTOS]],PRODUCTOS[#All],3,0)</f>
        <v>https://img.edenly.com/pt/40/precioso-secreto-n8__8047249_1.png</v>
      </c>
      <c r="F1649">
        <v>10006</v>
      </c>
      <c r="G1649" s="1" t="s">
        <v>51</v>
      </c>
      <c r="H1649" s="1" t="str">
        <f>VLOOKUP(JOYERIA_JPV[[#This Row],[ID_VENDEDOR]],FOTO_VENDEDOR[#All],3,0)</f>
        <v>https://dl.dropbox.com/s/1f9hzgblcmuen4a/A10.png</v>
      </c>
      <c r="I1649">
        <v>95</v>
      </c>
      <c r="J1649">
        <v>938.42</v>
      </c>
      <c r="K1649">
        <v>1100</v>
      </c>
      <c r="L1649" s="2">
        <v>45480</v>
      </c>
    </row>
    <row r="1650" spans="1:12" x14ac:dyDescent="0.25">
      <c r="A1650">
        <v>1649</v>
      </c>
      <c r="B1650" t="s">
        <v>21</v>
      </c>
      <c r="C1650" s="4">
        <v>5</v>
      </c>
      <c r="D1650" s="4" t="str">
        <f>VLOOKUP(JOYERIA_JPV[[#This Row],[ID_PRODUCTOS]],PRODUCTOS[#All],2,0)</f>
        <v>pUlseraS de PLATA RODIADA 925</v>
      </c>
      <c r="E165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650">
        <v>10007</v>
      </c>
      <c r="G1650" s="1" t="s">
        <v>53</v>
      </c>
      <c r="H1650" s="1" t="str">
        <f>VLOOKUP(JOYERIA_JPV[[#This Row],[ID_VENDEDOR]],FOTO_VENDEDOR[#All],3,0)</f>
        <v>https://dl.dropbox.com/s/jveyj0btov87izo/A38.png</v>
      </c>
      <c r="I1650">
        <v>150</v>
      </c>
      <c r="J1650">
        <v>1053.78</v>
      </c>
      <c r="K1650">
        <v>1500</v>
      </c>
      <c r="L1650" s="2">
        <v>45481</v>
      </c>
    </row>
    <row r="1651" spans="1:12" x14ac:dyDescent="0.25">
      <c r="A1651">
        <v>1650</v>
      </c>
      <c r="B1651" t="s">
        <v>8</v>
      </c>
      <c r="C1651" s="4">
        <v>6</v>
      </c>
      <c r="D1651" s="4" t="str">
        <f>VLOOKUP(JOYERIA_JPV[[#This Row],[ID_PRODUCTOS]],PRODUCTOS[#All],2,0)</f>
        <v>broches de PLATINO con PIEDRAS PRECIO$AS</v>
      </c>
      <c r="E165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651">
        <v>10008</v>
      </c>
      <c r="G1651" s="1" t="s">
        <v>73</v>
      </c>
      <c r="H1651" s="1" t="str">
        <f>VLOOKUP(JOYERIA_JPV[[#This Row],[ID_VENDEDOR]],FOTO_VENDEDOR[#All],3,0)</f>
        <v>https://dl.dropbox.com/s/z4geyw1u2psmm47/A16.png</v>
      </c>
      <c r="I1651">
        <v>106</v>
      </c>
      <c r="J1651">
        <v>645.70000000000005</v>
      </c>
      <c r="K1651">
        <v>900</v>
      </c>
      <c r="L1651" s="2">
        <v>45482</v>
      </c>
    </row>
    <row r="1652" spans="1:12" x14ac:dyDescent="0.25">
      <c r="A1652">
        <v>1651</v>
      </c>
      <c r="B1652" t="s">
        <v>14</v>
      </c>
      <c r="C1652" s="4">
        <v>7</v>
      </c>
      <c r="D1652" s="4" t="str">
        <f>VLOOKUP(JOYERIA_JPV[[#This Row],[ID_PRODUCTOS]],PRODUCTOS[#All],2,0)</f>
        <v>caDEnas de ORO ROSA 10k</v>
      </c>
      <c r="E1652" s="11" t="str">
        <f>VLOOKUP(JOYERIA_JPV[[#This Row],[ID_PRODUCTOS]],PRODUCTOS[#All],3,0)</f>
        <v>https://russiangold.com/78813-large_default/amarillo-italiano-14k-585-oro-nuevo-figaro-cadena-solida-cc042y.jpg</v>
      </c>
      <c r="F1652">
        <v>10009</v>
      </c>
      <c r="G1652" s="1" t="s">
        <v>57</v>
      </c>
      <c r="H1652" s="1" t="str">
        <f>VLOOKUP(JOYERIA_JPV[[#This Row],[ID_VENDEDOR]],FOTO_VENDEDOR[#All],3,0)</f>
        <v>https://dl.dropbox.com/s/0jkab8w6ie0h91z/A42.png</v>
      </c>
      <c r="I1652">
        <v>113</v>
      </c>
      <c r="J1652">
        <v>1063.04</v>
      </c>
      <c r="K1652">
        <v>1500</v>
      </c>
      <c r="L1652" s="2">
        <v>45483</v>
      </c>
    </row>
    <row r="1653" spans="1:12" x14ac:dyDescent="0.25">
      <c r="A1653">
        <v>1652</v>
      </c>
      <c r="B1653" t="s">
        <v>29</v>
      </c>
      <c r="C1653" s="4">
        <v>8</v>
      </c>
      <c r="D1653" s="4" t="str">
        <f>VLOOKUP(JOYERIA_JPV[[#This Row],[ID_PRODUCTOS]],PRODUCTOS[#All],2,0)</f>
        <v>TObilleRas de ORO AMARILLO 14k</v>
      </c>
      <c r="E1653" s="11" t="str">
        <f>VLOOKUP(JOYERIA_JPV[[#This Row],[ID_PRODUCTOS]],PRODUCTOS[#All],3,0)</f>
        <v>https://www.joseluisjoyerias.com/adm/files/FOTOS/PULSERA_ORO_JOSELUIS_718SPU24FK481A19_1.webp</v>
      </c>
      <c r="F1653">
        <v>10001</v>
      </c>
      <c r="G1653" s="1" t="s">
        <v>41</v>
      </c>
      <c r="H1653" s="1" t="str">
        <f>VLOOKUP(JOYERIA_JPV[[#This Row],[ID_VENDEDOR]],FOTO_VENDEDOR[#All],3,0)</f>
        <v>https://dl.dropbox.com/s/4bz1xriny7ro04g/A40.png</v>
      </c>
      <c r="I1653">
        <v>116</v>
      </c>
      <c r="J1653">
        <v>938.42</v>
      </c>
      <c r="K1653">
        <v>1100</v>
      </c>
      <c r="L1653" s="2">
        <v>45484</v>
      </c>
    </row>
    <row r="1654" spans="1:12" x14ac:dyDescent="0.25">
      <c r="A1654">
        <v>1653</v>
      </c>
      <c r="B1654" t="s">
        <v>6</v>
      </c>
      <c r="C1654" s="4">
        <v>9</v>
      </c>
      <c r="D1654" s="4" t="str">
        <f>VLOOKUP(JOYERIA_JPV[[#This Row],[ID_PRODUCTOS]],PRODUCTOS[#All],2,0)</f>
        <v>CHARms de PLATA 925 CON INICIALES</v>
      </c>
      <c r="E165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654">
        <v>10002</v>
      </c>
      <c r="G1654" s="1" t="s">
        <v>43</v>
      </c>
      <c r="H1654" s="1" t="str">
        <f>VLOOKUP(JOYERIA_JPV[[#This Row],[ID_VENDEDOR]],FOTO_VENDEDOR[#All],3,0)</f>
        <v>https://dl.dropbox.com/s/yxe96df3xrzoc4y/A44.png</v>
      </c>
      <c r="I1654">
        <v>119</v>
      </c>
      <c r="J1654">
        <v>836.75</v>
      </c>
      <c r="K1654">
        <v>1000</v>
      </c>
      <c r="L1654" s="2">
        <v>45485</v>
      </c>
    </row>
    <row r="1655" spans="1:12" x14ac:dyDescent="0.25">
      <c r="A1655">
        <v>1654</v>
      </c>
      <c r="B1655" t="s">
        <v>20</v>
      </c>
      <c r="C1655" s="4">
        <v>10</v>
      </c>
      <c r="D1655" s="4" t="str">
        <f>VLOOKUP(JOYERIA_JPV[[#This Row],[ID_PRODUCTOS]],PRODUCTOS[#All],2,0)</f>
        <v>meDalLoneS de ORO 18k CON FOTO</v>
      </c>
      <c r="E1655" s="11" t="str">
        <f>VLOOKUP(JOYERIA_JPV[[#This Row],[ID_PRODUCTOS]],PRODUCTOS[#All],3,0)</f>
        <v>https://russiangold.com/111274-product_zoom/colgante-de-oro-rosa-rojo-14k-585-carretera-de-medusa-griega-cpn053r.jpg</v>
      </c>
      <c r="F1655">
        <v>10003</v>
      </c>
      <c r="G1655" s="1" t="s">
        <v>45</v>
      </c>
      <c r="H1655" s="1" t="str">
        <f>VLOOKUP(JOYERIA_JPV[[#This Row],[ID_VENDEDOR]],FOTO_VENDEDOR[#All],3,0)</f>
        <v>https://dl.dropboxusercontent.com/s/2lks10yyiurw2b0/A33.png</v>
      </c>
      <c r="I1655">
        <v>118</v>
      </c>
      <c r="J1655">
        <v>966.38</v>
      </c>
      <c r="K1655">
        <v>1200</v>
      </c>
      <c r="L1655" s="2">
        <v>45486</v>
      </c>
    </row>
    <row r="1656" spans="1:12" x14ac:dyDescent="0.25">
      <c r="A1656">
        <v>1655</v>
      </c>
      <c r="B1656" t="s">
        <v>13</v>
      </c>
      <c r="C1656" s="4">
        <v>11</v>
      </c>
      <c r="D1656" s="4" t="str">
        <f>VLOOKUP(JOYERIA_JPV[[#This Row],[ID_PRODUCTOS]],PRODUCTOS[#All],2,0)</f>
        <v>Relojes de Oro Amarillo 18k</v>
      </c>
      <c r="E1656" s="11" t="str">
        <f>VLOOKUP(JOYERIA_JPV[[#This Row],[ID_PRODUCTOS]],PRODUCTOS[#All],3,0)</f>
        <v>https://zlotychlopak.pl/104676-large_default/amarillo-14k-585-oro-reloj-de-pulsera-para-senora-geneve-lw078ydglbw008y.jpg</v>
      </c>
      <c r="F1656">
        <v>10004</v>
      </c>
      <c r="G1656" s="1" t="s">
        <v>47</v>
      </c>
      <c r="H1656" s="1" t="str">
        <f>VLOOKUP(JOYERIA_JPV[[#This Row],[ID_VENDEDOR]],FOTO_VENDEDOR[#All],3,0)</f>
        <v>https://dl.dropbox.com/s/zgx7g0h0mxubhao/A21.png</v>
      </c>
      <c r="I1656">
        <v>108</v>
      </c>
      <c r="J1656">
        <v>638.27</v>
      </c>
      <c r="K1656">
        <v>800</v>
      </c>
      <c r="L1656" s="2">
        <v>45487</v>
      </c>
    </row>
    <row r="1657" spans="1:12" x14ac:dyDescent="0.25">
      <c r="A1657">
        <v>1656</v>
      </c>
      <c r="B1657" t="s">
        <v>9</v>
      </c>
      <c r="C1657" s="4">
        <v>12</v>
      </c>
      <c r="D1657" s="4" t="str">
        <f>VLOOKUP(JOYERIA_JPV[[#This Row],[ID_PRODUCTOS]],PRODUCTOS[#All],2,0)</f>
        <v>Cufflinks de Plata 925</v>
      </c>
      <c r="E1657" s="11" t="str">
        <f>VLOOKUP(JOYERIA_JPV[[#This Row],[ID_PRODUCTOS]],PRODUCTOS[#All],3,0)</f>
        <v>https://www.mesaregalos.mx/wp-content/uploads/2021/08/Cufflinks_20Pliage_20_20Sterling_20silver_06753810000001_STQP.png</v>
      </c>
      <c r="F1657">
        <v>10005</v>
      </c>
      <c r="G1657" s="1" t="s">
        <v>49</v>
      </c>
      <c r="H1657" s="1" t="str">
        <f>VLOOKUP(JOYERIA_JPV[[#This Row],[ID_VENDEDOR]],FOTO_VENDEDOR[#All],3,0)</f>
        <v>https://dl.dropboxusercontent.com/s/id0gj57k6z3m73q/A34.png</v>
      </c>
      <c r="I1657">
        <v>138</v>
      </c>
      <c r="J1657">
        <v>1265.2</v>
      </c>
      <c r="K1657">
        <v>1800</v>
      </c>
      <c r="L1657" s="2">
        <v>45488</v>
      </c>
    </row>
    <row r="1658" spans="1:12" x14ac:dyDescent="0.25">
      <c r="A1658">
        <v>1657</v>
      </c>
      <c r="B1658" t="s">
        <v>5</v>
      </c>
      <c r="C1658" s="4">
        <v>13</v>
      </c>
      <c r="D1658" s="4" t="str">
        <f>VLOOKUP(JOYERIA_JPV[[#This Row],[ID_PRODUCTOS]],PRODUCTOS[#All],2,0)</f>
        <v>Pendientes de Diamantes en Oro Blanco 14k</v>
      </c>
      <c r="E1658" s="11" t="str">
        <f>VLOOKUP(JOYERIA_JPV[[#This Row],[ID_PRODUCTOS]],PRODUCTOS[#All],3,0)</f>
        <v>https://i.pinimg.com/originals/ef/2f/1e/ef2f1e78cb0658f1626038cefbdca0f7.png</v>
      </c>
      <c r="F1658">
        <v>10006</v>
      </c>
      <c r="G1658" s="1" t="s">
        <v>51</v>
      </c>
      <c r="H1658" s="1" t="str">
        <f>VLOOKUP(JOYERIA_JPV[[#This Row],[ID_VENDEDOR]],FOTO_VENDEDOR[#All],3,0)</f>
        <v>https://dl.dropbox.com/s/1f9hzgblcmuen4a/A10.png</v>
      </c>
      <c r="I1658">
        <v>115</v>
      </c>
      <c r="J1658">
        <v>352.49</v>
      </c>
      <c r="K1658">
        <v>500</v>
      </c>
      <c r="L1658" s="2">
        <v>45489</v>
      </c>
    </row>
    <row r="1659" spans="1:12" x14ac:dyDescent="0.25">
      <c r="A1659">
        <v>1658</v>
      </c>
      <c r="B1659" t="s">
        <v>19</v>
      </c>
      <c r="C1659" s="4">
        <v>14</v>
      </c>
      <c r="D1659" s="4" t="str">
        <f>VLOOKUP(JOYERIA_JPV[[#This Row],[ID_PRODUCTOS]],PRODUCTOS[#All],2,0)</f>
        <v>Anillos de Compromiso con Diamante</v>
      </c>
      <c r="E1659" s="11" t="str">
        <f>VLOOKUP(JOYERIA_JPV[[#This Row],[ID_PRODUCTOS]],PRODUCTOS[#All],3,0)</f>
        <v>https://www.elrubi.es/wp-content/uploads/2019/03/Anillo-de-compromiso-con-piedra-diamante-1.png</v>
      </c>
      <c r="F1659">
        <v>10007</v>
      </c>
      <c r="G1659" s="1" t="s">
        <v>53</v>
      </c>
      <c r="H1659" s="1" t="str">
        <f>VLOOKUP(JOYERIA_JPV[[#This Row],[ID_VENDEDOR]],FOTO_VENDEDOR[#All],3,0)</f>
        <v>https://dl.dropbox.com/s/jveyj0btov87izo/A38.png</v>
      </c>
      <c r="I1659">
        <v>95</v>
      </c>
      <c r="J1659">
        <v>938.42</v>
      </c>
      <c r="K1659">
        <v>1100</v>
      </c>
      <c r="L1659" s="2">
        <v>45490</v>
      </c>
    </row>
    <row r="1660" spans="1:12" x14ac:dyDescent="0.25">
      <c r="A1660">
        <v>1659</v>
      </c>
      <c r="B1660" t="s">
        <v>28</v>
      </c>
      <c r="C1660" s="4">
        <v>15</v>
      </c>
      <c r="D1660" s="4" t="str">
        <f>VLOOKUP(JOYERIA_JPV[[#This Row],[ID_PRODUCTOS]],PRODUCTOS[#All],2,0)</f>
        <v>Brazaletes de Cuero con Detalles en Plata</v>
      </c>
      <c r="E1660" s="11" t="str">
        <f>VLOOKUP(JOYERIA_JPV[[#This Row],[ID_PRODUCTOS]],PRODUCTOS[#All],3,0)</f>
        <v>https://global.zancangioielli.com/11031-large_default/pulsera-zancan-de-plata-y-piel-con-pluma.jpg</v>
      </c>
      <c r="F1660">
        <v>10008</v>
      </c>
      <c r="G1660" s="1" t="s">
        <v>73</v>
      </c>
      <c r="H1660" s="1" t="str">
        <f>VLOOKUP(JOYERIA_JPV[[#This Row],[ID_VENDEDOR]],FOTO_VENDEDOR[#All],3,0)</f>
        <v>https://dl.dropbox.com/s/z4geyw1u2psmm47/A16.png</v>
      </c>
      <c r="I1660">
        <v>102</v>
      </c>
      <c r="J1660">
        <v>572.95000000000005</v>
      </c>
      <c r="K1660">
        <v>800</v>
      </c>
      <c r="L1660" s="2">
        <v>45491</v>
      </c>
    </row>
    <row r="1661" spans="1:12" x14ac:dyDescent="0.25">
      <c r="A1661">
        <v>1660</v>
      </c>
      <c r="B1661" t="s">
        <v>6</v>
      </c>
      <c r="C1661" s="4">
        <v>16</v>
      </c>
      <c r="D1661" s="4" t="str">
        <f>VLOOKUP(JOYERIA_JPV[[#This Row],[ID_PRODUCTOS]],PRODUCTOS[#All],2,0)</f>
        <v>Relojes de Plata con Correa de Cuero</v>
      </c>
      <c r="E1661" s="11" t="str">
        <f>VLOOKUP(JOYERIA_JPV[[#This Row],[ID_PRODUCTOS]],PRODUCTOS[#All],3,0)</f>
        <v>https://festina.cl/22062-large_default/timeless-chronograph-f16760-7-con-esfera-azul.jpg</v>
      </c>
      <c r="F1661">
        <v>10009</v>
      </c>
      <c r="G1661" s="1" t="s">
        <v>57</v>
      </c>
      <c r="H1661" s="1" t="str">
        <f>VLOOKUP(JOYERIA_JPV[[#This Row],[ID_VENDEDOR]],FOTO_VENDEDOR[#All],3,0)</f>
        <v>https://dl.dropbox.com/s/0jkab8w6ie0h91z/A42.png</v>
      </c>
      <c r="I1661">
        <v>86</v>
      </c>
      <c r="J1661">
        <v>1667.47</v>
      </c>
      <c r="K1661">
        <v>2200</v>
      </c>
      <c r="L1661" s="2">
        <v>45492</v>
      </c>
    </row>
    <row r="1662" spans="1:12" x14ac:dyDescent="0.25">
      <c r="A1662">
        <v>1661</v>
      </c>
      <c r="B1662" t="s">
        <v>8</v>
      </c>
      <c r="C1662" s="4">
        <v>17</v>
      </c>
      <c r="D1662" s="4" t="str">
        <f>VLOOKUP(JOYERIA_JPV[[#This Row],[ID_PRODUCTOS]],PRODUCTOS[#All],2,0)</f>
        <v>Broches de Oro con Piedras Preciosas</v>
      </c>
      <c r="E166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662">
        <v>10001</v>
      </c>
      <c r="G1662" s="1" t="s">
        <v>41</v>
      </c>
      <c r="H1662" s="1" t="str">
        <f>VLOOKUP(JOYERIA_JPV[[#This Row],[ID_VENDEDOR]],FOTO_VENDEDOR[#All],3,0)</f>
        <v>https://dl.dropbox.com/s/4bz1xriny7ro04g/A40.png</v>
      </c>
      <c r="I1662">
        <v>125</v>
      </c>
      <c r="J1662">
        <v>216.19</v>
      </c>
      <c r="K1662">
        <v>300</v>
      </c>
      <c r="L1662" s="2">
        <v>45493</v>
      </c>
    </row>
    <row r="1663" spans="1:12" x14ac:dyDescent="0.25">
      <c r="A1663">
        <v>1662</v>
      </c>
      <c r="B1663" t="s">
        <v>11</v>
      </c>
      <c r="C1663" s="4">
        <v>18</v>
      </c>
      <c r="D1663" s="4" t="str">
        <f>VLOOKUP(JOYERIA_JPV[[#This Row],[ID_PRODUCTOS]],PRODUCTOS[#All],2,0)</f>
        <v>Anillos de Moda con Gemas Coloridas</v>
      </c>
      <c r="E166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663">
        <v>10002</v>
      </c>
      <c r="G1663" s="1" t="s">
        <v>43</v>
      </c>
      <c r="H1663" s="1" t="str">
        <f>VLOOKUP(JOYERIA_JPV[[#This Row],[ID_VENDEDOR]],FOTO_VENDEDOR[#All],3,0)</f>
        <v>https://dl.dropbox.com/s/yxe96df3xrzoc4y/A44.png</v>
      </c>
      <c r="I1663">
        <v>110</v>
      </c>
      <c r="J1663">
        <v>1063.04</v>
      </c>
      <c r="K1663">
        <v>1500</v>
      </c>
      <c r="L1663" s="2">
        <v>45494</v>
      </c>
    </row>
    <row r="1664" spans="1:12" x14ac:dyDescent="0.25">
      <c r="A1664">
        <v>1663</v>
      </c>
      <c r="B1664" t="s">
        <v>9</v>
      </c>
      <c r="C1664" s="4">
        <v>19</v>
      </c>
      <c r="D1664" s="4" t="str">
        <f>VLOOKUP(JOYERIA_JPV[[#This Row],[ID_PRODUCTOS]],PRODUCTOS[#All],2,0)</f>
        <v>Collares de Perlas Naturales</v>
      </c>
      <c r="E1664" s="11" t="str">
        <f>VLOOKUP(JOYERIA_JPV[[#This Row],[ID_PRODUCTOS]],PRODUCTOS[#All],3,0)</f>
        <v>https://yanesmadrid.com/10619-large_default/collar-bolzano-perlas-plata-dorada.jpg</v>
      </c>
      <c r="F1664">
        <v>10003</v>
      </c>
      <c r="G1664" s="1" t="s">
        <v>45</v>
      </c>
      <c r="H1664" s="1" t="str">
        <f>VLOOKUP(JOYERIA_JPV[[#This Row],[ID_VENDEDOR]],FOTO_VENDEDOR[#All],3,0)</f>
        <v>https://dl.dropboxusercontent.com/s/2lks10yyiurw2b0/A33.png</v>
      </c>
      <c r="I1664">
        <v>137</v>
      </c>
      <c r="J1664">
        <v>757.81</v>
      </c>
      <c r="K1664">
        <v>950</v>
      </c>
      <c r="L1664" s="2">
        <v>45495</v>
      </c>
    </row>
    <row r="1665" spans="1:12" x14ac:dyDescent="0.25">
      <c r="A1665">
        <v>1664</v>
      </c>
      <c r="B1665" t="s">
        <v>10</v>
      </c>
      <c r="C1665" s="4">
        <v>20</v>
      </c>
      <c r="D1665" s="4" t="str">
        <f>VLOOKUP(JOYERIA_JPV[[#This Row],[ID_PRODUCTOS]],PRODUCTOS[#All],2,0)</f>
        <v>Cadenas de Oro con Colgantes Personalizados</v>
      </c>
      <c r="E1665" s="11" t="str">
        <f>VLOOKUP(JOYERIA_JPV[[#This Row],[ID_PRODUCTOS]],PRODUCTOS[#All],3,0)</f>
        <v>https://www.joyeriasanchez.com/50236-large_default/gargantilla-visalia-personalizada-oro-18k.jpg</v>
      </c>
      <c r="F1665">
        <v>10004</v>
      </c>
      <c r="G1665" s="1" t="s">
        <v>47</v>
      </c>
      <c r="H1665" s="1" t="str">
        <f>VLOOKUP(JOYERIA_JPV[[#This Row],[ID_VENDEDOR]],FOTO_VENDEDOR[#All],3,0)</f>
        <v>https://dl.dropbox.com/s/zgx7g0h0mxubhao/A21.png</v>
      </c>
      <c r="I1665">
        <v>96</v>
      </c>
      <c r="J1665">
        <v>211.41</v>
      </c>
      <c r="K1665">
        <v>300</v>
      </c>
      <c r="L1665" s="2">
        <v>45496</v>
      </c>
    </row>
    <row r="1666" spans="1:12" x14ac:dyDescent="0.25">
      <c r="A1666">
        <v>1665</v>
      </c>
      <c r="B1666" t="s">
        <v>5</v>
      </c>
      <c r="C1666" s="4">
        <v>1</v>
      </c>
      <c r="D1666" s="4" t="str">
        <f>VLOOKUP(JOYERIA_JPV[[#This Row],[ID_PRODUCTOS]],PRODUCTOS[#All],2,0)</f>
        <v>ANilloS de ORO 18k</v>
      </c>
      <c r="E1666" s="11" t="str">
        <f>VLOOKUP(JOYERIA_JPV[[#This Row],[ID_PRODUCTOS]],PRODUCTOS[#All],3,0)</f>
        <v>https://i.pinimg.com/originals/99/f6/cc/99f6cc0f226be0aa4d25ea9959e06099.png</v>
      </c>
      <c r="F1666">
        <v>10005</v>
      </c>
      <c r="G1666" s="1" t="s">
        <v>49</v>
      </c>
      <c r="H1666" s="1" t="str">
        <f>VLOOKUP(JOYERIA_JPV[[#This Row],[ID_VENDEDOR]],FOTO_VENDEDOR[#All],3,0)</f>
        <v>https://dl.dropboxusercontent.com/s/id0gj57k6z3m73q/A34.png</v>
      </c>
      <c r="I1666">
        <v>92</v>
      </c>
      <c r="J1666">
        <v>1483.61</v>
      </c>
      <c r="K1666">
        <v>2000</v>
      </c>
      <c r="L1666" s="2">
        <v>45497</v>
      </c>
    </row>
    <row r="1667" spans="1:12" x14ac:dyDescent="0.25">
      <c r="A1667">
        <v>1666</v>
      </c>
      <c r="B1667" t="s">
        <v>19</v>
      </c>
      <c r="C1667" s="4">
        <v>2</v>
      </c>
      <c r="D1667" s="4" t="str">
        <f>VLOOKUP(JOYERIA_JPV[[#This Row],[ID_PRODUCTOS]],PRODUCTOS[#All],2,0)</f>
        <v>aReTes de PLATA 925</v>
      </c>
      <c r="E1667" s="11" t="str">
        <f>VLOOKUP(JOYERIA_JPV[[#This Row],[ID_PRODUCTOS]],PRODUCTOS[#All],3,0)</f>
        <v>https://baroqoficial.com/cdn/shop/products/Aretesdeplata925.png?v=1643904073&amp;width=2048</v>
      </c>
      <c r="F1667">
        <v>10006</v>
      </c>
      <c r="G1667" s="1" t="s">
        <v>51</v>
      </c>
      <c r="H1667" s="1" t="str">
        <f>VLOOKUP(JOYERIA_JPV[[#This Row],[ID_VENDEDOR]],FOTO_VENDEDOR[#All],3,0)</f>
        <v>https://dl.dropbox.com/s/1f9hzgblcmuen4a/A10.png</v>
      </c>
      <c r="I1667">
        <v>133</v>
      </c>
      <c r="J1667">
        <v>1049.51</v>
      </c>
      <c r="K1667">
        <v>1300</v>
      </c>
      <c r="L1667" s="2">
        <v>45498</v>
      </c>
    </row>
    <row r="1668" spans="1:12" x14ac:dyDescent="0.25">
      <c r="A1668">
        <v>1667</v>
      </c>
      <c r="B1668" t="s">
        <v>5</v>
      </c>
      <c r="C1668" s="4">
        <v>3</v>
      </c>
      <c r="D1668" s="4" t="str">
        <f>VLOOKUP(JOYERIA_JPV[[#This Row],[ID_PRODUCTOS]],PRODUCTOS[#All],2,0)</f>
        <v>bRazaleteS de ORO BLANCO 14k</v>
      </c>
      <c r="E166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668">
        <v>10007</v>
      </c>
      <c r="G1668" s="1" t="s">
        <v>53</v>
      </c>
      <c r="H1668" s="1" t="str">
        <f>VLOOKUP(JOYERIA_JPV[[#This Row],[ID_VENDEDOR]],FOTO_VENDEDOR[#All],3,0)</f>
        <v>https://dl.dropbox.com/s/jveyj0btov87izo/A38.png</v>
      </c>
      <c r="I1668">
        <v>107</v>
      </c>
      <c r="J1668">
        <v>966.38</v>
      </c>
      <c r="K1668">
        <v>1200</v>
      </c>
      <c r="L1668" s="2">
        <v>45499</v>
      </c>
    </row>
    <row r="1669" spans="1:12" x14ac:dyDescent="0.25">
      <c r="A1669">
        <v>1668</v>
      </c>
      <c r="B1669" t="s">
        <v>19</v>
      </c>
      <c r="C1669" s="4">
        <v>4</v>
      </c>
      <c r="D1669" s="4" t="str">
        <f>VLOOKUP(JOYERIA_JPV[[#This Row],[ID_PRODUCTOS]],PRODUCTOS[#All],2,0)</f>
        <v>CoLLaRes de ORO AMARILLO 18k con DIAMANTES</v>
      </c>
      <c r="E1669" s="11" t="str">
        <f>VLOOKUP(JOYERIA_JPV[[#This Row],[ID_PRODUCTOS]],PRODUCTOS[#All],3,0)</f>
        <v>https://img.edenly.com/pt/40/precioso-secreto-n8__8047249_1.png</v>
      </c>
      <c r="F1669">
        <v>10008</v>
      </c>
      <c r="G1669" s="1" t="s">
        <v>73</v>
      </c>
      <c r="H1669" s="1" t="str">
        <f>VLOOKUP(JOYERIA_JPV[[#This Row],[ID_VENDEDOR]],FOTO_VENDEDOR[#All],3,0)</f>
        <v>https://dl.dropbox.com/s/z4geyw1u2psmm47/A16.png</v>
      </c>
      <c r="I1669">
        <v>127</v>
      </c>
      <c r="J1669">
        <v>938.42</v>
      </c>
      <c r="K1669">
        <v>1100</v>
      </c>
      <c r="L1669" s="2">
        <v>45500</v>
      </c>
    </row>
    <row r="1670" spans="1:12" x14ac:dyDescent="0.25">
      <c r="A1670">
        <v>1669</v>
      </c>
      <c r="B1670" t="s">
        <v>12</v>
      </c>
      <c r="C1670" s="4">
        <v>5</v>
      </c>
      <c r="D1670" s="4" t="str">
        <f>VLOOKUP(JOYERIA_JPV[[#This Row],[ID_PRODUCTOS]],PRODUCTOS[#All],2,0)</f>
        <v>pUlseraS de PLATA RODIADA 925</v>
      </c>
      <c r="E167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670">
        <v>10009</v>
      </c>
      <c r="G1670" s="1" t="s">
        <v>57</v>
      </c>
      <c r="H1670" s="1" t="str">
        <f>VLOOKUP(JOYERIA_JPV[[#This Row],[ID_VENDEDOR]],FOTO_VENDEDOR[#All],3,0)</f>
        <v>https://dl.dropbox.com/s/0jkab8w6ie0h91z/A42.png</v>
      </c>
      <c r="I1670">
        <v>106</v>
      </c>
      <c r="J1670">
        <v>1053.78</v>
      </c>
      <c r="K1670">
        <v>1500</v>
      </c>
      <c r="L1670" s="2">
        <v>45501</v>
      </c>
    </row>
    <row r="1671" spans="1:12" x14ac:dyDescent="0.25">
      <c r="A1671">
        <v>1670</v>
      </c>
      <c r="B1671" t="s">
        <v>6</v>
      </c>
      <c r="C1671" s="4">
        <v>6</v>
      </c>
      <c r="D1671" s="4" t="str">
        <f>VLOOKUP(JOYERIA_JPV[[#This Row],[ID_PRODUCTOS]],PRODUCTOS[#All],2,0)</f>
        <v>broches de PLATINO con PIEDRAS PRECIO$AS</v>
      </c>
      <c r="E167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671">
        <v>10001</v>
      </c>
      <c r="G1671" s="1" t="s">
        <v>41</v>
      </c>
      <c r="H1671" s="1" t="str">
        <f>VLOOKUP(JOYERIA_JPV[[#This Row],[ID_VENDEDOR]],FOTO_VENDEDOR[#All],3,0)</f>
        <v>https://dl.dropbox.com/s/4bz1xriny7ro04g/A40.png</v>
      </c>
      <c r="I1671">
        <v>142</v>
      </c>
      <c r="J1671">
        <v>645.70000000000005</v>
      </c>
      <c r="K1671">
        <v>900</v>
      </c>
      <c r="L1671" s="2">
        <v>45502</v>
      </c>
    </row>
    <row r="1672" spans="1:12" x14ac:dyDescent="0.25">
      <c r="A1672">
        <v>1671</v>
      </c>
      <c r="B1672" t="s">
        <v>5</v>
      </c>
      <c r="C1672" s="4">
        <v>7</v>
      </c>
      <c r="D1672" s="4" t="str">
        <f>VLOOKUP(JOYERIA_JPV[[#This Row],[ID_PRODUCTOS]],PRODUCTOS[#All],2,0)</f>
        <v>caDEnas de ORO ROSA 10k</v>
      </c>
      <c r="E1672" s="11" t="str">
        <f>VLOOKUP(JOYERIA_JPV[[#This Row],[ID_PRODUCTOS]],PRODUCTOS[#All],3,0)</f>
        <v>https://russiangold.com/78813-large_default/amarillo-italiano-14k-585-oro-nuevo-figaro-cadena-solida-cc042y.jpg</v>
      </c>
      <c r="F1672">
        <v>10002</v>
      </c>
      <c r="G1672" s="1" t="s">
        <v>43</v>
      </c>
      <c r="H1672" s="1" t="str">
        <f>VLOOKUP(JOYERIA_JPV[[#This Row],[ID_VENDEDOR]],FOTO_VENDEDOR[#All],3,0)</f>
        <v>https://dl.dropbox.com/s/yxe96df3xrzoc4y/A44.png</v>
      </c>
      <c r="I1672">
        <v>118</v>
      </c>
      <c r="J1672">
        <v>1063.04</v>
      </c>
      <c r="K1672">
        <v>1500</v>
      </c>
      <c r="L1672" s="2">
        <v>45503</v>
      </c>
    </row>
    <row r="1673" spans="1:12" x14ac:dyDescent="0.25">
      <c r="A1673">
        <v>1672</v>
      </c>
      <c r="B1673" t="s">
        <v>12</v>
      </c>
      <c r="C1673" s="4">
        <v>8</v>
      </c>
      <c r="D1673" s="4" t="str">
        <f>VLOOKUP(JOYERIA_JPV[[#This Row],[ID_PRODUCTOS]],PRODUCTOS[#All],2,0)</f>
        <v>TObilleRas de ORO AMARILLO 14k</v>
      </c>
      <c r="E1673" s="11" t="str">
        <f>VLOOKUP(JOYERIA_JPV[[#This Row],[ID_PRODUCTOS]],PRODUCTOS[#All],3,0)</f>
        <v>https://www.joseluisjoyerias.com/adm/files/FOTOS/PULSERA_ORO_JOSELUIS_718SPU24FK481A19_1.webp</v>
      </c>
      <c r="F1673">
        <v>10003</v>
      </c>
      <c r="G1673" s="1" t="s">
        <v>45</v>
      </c>
      <c r="H1673" s="1" t="str">
        <f>VLOOKUP(JOYERIA_JPV[[#This Row],[ID_VENDEDOR]],FOTO_VENDEDOR[#All],3,0)</f>
        <v>https://dl.dropboxusercontent.com/s/2lks10yyiurw2b0/A33.png</v>
      </c>
      <c r="I1673">
        <v>96</v>
      </c>
      <c r="J1673">
        <v>938.42</v>
      </c>
      <c r="K1673">
        <v>1100</v>
      </c>
      <c r="L1673" s="2">
        <v>45504</v>
      </c>
    </row>
    <row r="1674" spans="1:12" x14ac:dyDescent="0.25">
      <c r="A1674">
        <v>1673</v>
      </c>
      <c r="B1674" t="s">
        <v>9</v>
      </c>
      <c r="C1674" s="4">
        <v>9</v>
      </c>
      <c r="D1674" s="4" t="str">
        <f>VLOOKUP(JOYERIA_JPV[[#This Row],[ID_PRODUCTOS]],PRODUCTOS[#All],2,0)</f>
        <v>CHARms de PLATA 925 CON INICIALES</v>
      </c>
      <c r="E1674" s="11" t="str">
        <f>VLOOKUP(JOYERIA_JPV[[#This Row],[ID_PRODUCTOS]],PRODUCTOS[#All],3,0)</f>
        <v>https://www.maldonjewellery.co.uk/120085-superlarge_default_2x/dije-de-plata-de-ley-con-inicial-de-la-letra-a-en-clip-de-langosta-925-x-1-dijes-de-letras.jpg</v>
      </c>
      <c r="F1674">
        <v>10004</v>
      </c>
      <c r="G1674" s="1" t="s">
        <v>47</v>
      </c>
      <c r="H1674" s="1" t="str">
        <f>VLOOKUP(JOYERIA_JPV[[#This Row],[ID_VENDEDOR]],FOTO_VENDEDOR[#All],3,0)</f>
        <v>https://dl.dropbox.com/s/zgx7g0h0mxubhao/A21.png</v>
      </c>
      <c r="I1674">
        <v>126</v>
      </c>
      <c r="J1674">
        <v>836.75</v>
      </c>
      <c r="K1674">
        <v>1000</v>
      </c>
      <c r="L1674" s="2">
        <v>45505</v>
      </c>
    </row>
    <row r="1675" spans="1:12" x14ac:dyDescent="0.25">
      <c r="A1675">
        <v>1674</v>
      </c>
      <c r="B1675" t="s">
        <v>7</v>
      </c>
      <c r="C1675" s="4">
        <v>10</v>
      </c>
      <c r="D1675" s="4" t="str">
        <f>VLOOKUP(JOYERIA_JPV[[#This Row],[ID_PRODUCTOS]],PRODUCTOS[#All],2,0)</f>
        <v>meDalLoneS de ORO 18k CON FOTO</v>
      </c>
      <c r="E1675" s="11" t="str">
        <f>VLOOKUP(JOYERIA_JPV[[#This Row],[ID_PRODUCTOS]],PRODUCTOS[#All],3,0)</f>
        <v>https://russiangold.com/111274-product_zoom/colgante-de-oro-rosa-rojo-14k-585-carretera-de-medusa-griega-cpn053r.jpg</v>
      </c>
      <c r="F1675">
        <v>10005</v>
      </c>
      <c r="G1675" s="1" t="s">
        <v>49</v>
      </c>
      <c r="H1675" s="1" t="str">
        <f>VLOOKUP(JOYERIA_JPV[[#This Row],[ID_VENDEDOR]],FOTO_VENDEDOR[#All],3,0)</f>
        <v>https://dl.dropboxusercontent.com/s/id0gj57k6z3m73q/A34.png</v>
      </c>
      <c r="I1675">
        <v>114</v>
      </c>
      <c r="J1675">
        <v>966.38</v>
      </c>
      <c r="K1675">
        <v>1200</v>
      </c>
      <c r="L1675" s="2">
        <v>45506</v>
      </c>
    </row>
    <row r="1676" spans="1:12" x14ac:dyDescent="0.25">
      <c r="A1676">
        <v>1675</v>
      </c>
      <c r="B1676" t="s">
        <v>8</v>
      </c>
      <c r="C1676" s="4">
        <v>11</v>
      </c>
      <c r="D1676" s="4" t="str">
        <f>VLOOKUP(JOYERIA_JPV[[#This Row],[ID_PRODUCTOS]],PRODUCTOS[#All],2,0)</f>
        <v>Relojes de Oro Amarillo 18k</v>
      </c>
      <c r="E1676" s="11" t="str">
        <f>VLOOKUP(JOYERIA_JPV[[#This Row],[ID_PRODUCTOS]],PRODUCTOS[#All],3,0)</f>
        <v>https://zlotychlopak.pl/104676-large_default/amarillo-14k-585-oro-reloj-de-pulsera-para-senora-geneve-lw078ydglbw008y.jpg</v>
      </c>
      <c r="F1676">
        <v>10006</v>
      </c>
      <c r="G1676" s="1" t="s">
        <v>51</v>
      </c>
      <c r="H1676" s="1" t="str">
        <f>VLOOKUP(JOYERIA_JPV[[#This Row],[ID_VENDEDOR]],FOTO_VENDEDOR[#All],3,0)</f>
        <v>https://dl.dropbox.com/s/1f9hzgblcmuen4a/A10.png</v>
      </c>
      <c r="I1676">
        <v>93</v>
      </c>
      <c r="J1676">
        <v>638.27</v>
      </c>
      <c r="K1676">
        <v>800</v>
      </c>
      <c r="L1676" s="2">
        <v>45507</v>
      </c>
    </row>
    <row r="1677" spans="1:12" x14ac:dyDescent="0.25">
      <c r="A1677">
        <v>1676</v>
      </c>
      <c r="B1677" t="s">
        <v>23</v>
      </c>
      <c r="C1677" s="4">
        <v>12</v>
      </c>
      <c r="D1677" s="4" t="str">
        <f>VLOOKUP(JOYERIA_JPV[[#This Row],[ID_PRODUCTOS]],PRODUCTOS[#All],2,0)</f>
        <v>Cufflinks de Plata 925</v>
      </c>
      <c r="E1677" s="11" t="str">
        <f>VLOOKUP(JOYERIA_JPV[[#This Row],[ID_PRODUCTOS]],PRODUCTOS[#All],3,0)</f>
        <v>https://www.mesaregalos.mx/wp-content/uploads/2021/08/Cufflinks_20Pliage_20_20Sterling_20silver_06753810000001_STQP.png</v>
      </c>
      <c r="F1677">
        <v>10007</v>
      </c>
      <c r="G1677" s="1" t="s">
        <v>53</v>
      </c>
      <c r="H1677" s="1" t="str">
        <f>VLOOKUP(JOYERIA_JPV[[#This Row],[ID_VENDEDOR]],FOTO_VENDEDOR[#All],3,0)</f>
        <v>https://dl.dropbox.com/s/jveyj0btov87izo/A38.png</v>
      </c>
      <c r="I1677">
        <v>125</v>
      </c>
      <c r="J1677">
        <v>1265.2</v>
      </c>
      <c r="K1677">
        <v>1800</v>
      </c>
      <c r="L1677" s="2">
        <v>45508</v>
      </c>
    </row>
    <row r="1678" spans="1:12" x14ac:dyDescent="0.25">
      <c r="A1678">
        <v>1677</v>
      </c>
      <c r="B1678" t="s">
        <v>5</v>
      </c>
      <c r="C1678" s="4">
        <v>13</v>
      </c>
      <c r="D1678" s="4" t="str">
        <f>VLOOKUP(JOYERIA_JPV[[#This Row],[ID_PRODUCTOS]],PRODUCTOS[#All],2,0)</f>
        <v>Pendientes de Diamantes en Oro Blanco 14k</v>
      </c>
      <c r="E1678" s="11" t="str">
        <f>VLOOKUP(JOYERIA_JPV[[#This Row],[ID_PRODUCTOS]],PRODUCTOS[#All],3,0)</f>
        <v>https://i.pinimg.com/originals/ef/2f/1e/ef2f1e78cb0658f1626038cefbdca0f7.png</v>
      </c>
      <c r="F1678">
        <v>10008</v>
      </c>
      <c r="G1678" s="1" t="s">
        <v>73</v>
      </c>
      <c r="H1678" s="1" t="str">
        <f>VLOOKUP(JOYERIA_JPV[[#This Row],[ID_VENDEDOR]],FOTO_VENDEDOR[#All],3,0)</f>
        <v>https://dl.dropbox.com/s/z4geyw1u2psmm47/A16.png</v>
      </c>
      <c r="I1678">
        <v>100</v>
      </c>
      <c r="J1678">
        <v>352.49</v>
      </c>
      <c r="K1678">
        <v>500</v>
      </c>
      <c r="L1678" s="2">
        <v>45509</v>
      </c>
    </row>
    <row r="1679" spans="1:12" x14ac:dyDescent="0.25">
      <c r="A1679">
        <v>1678</v>
      </c>
      <c r="B1679" t="s">
        <v>7</v>
      </c>
      <c r="C1679" s="4">
        <v>14</v>
      </c>
      <c r="D1679" s="4" t="str">
        <f>VLOOKUP(JOYERIA_JPV[[#This Row],[ID_PRODUCTOS]],PRODUCTOS[#All],2,0)</f>
        <v>Anillos de Compromiso con Diamante</v>
      </c>
      <c r="E1679" s="11" t="str">
        <f>VLOOKUP(JOYERIA_JPV[[#This Row],[ID_PRODUCTOS]],PRODUCTOS[#All],3,0)</f>
        <v>https://www.elrubi.es/wp-content/uploads/2019/03/Anillo-de-compromiso-con-piedra-diamante-1.png</v>
      </c>
      <c r="F1679">
        <v>10009</v>
      </c>
      <c r="G1679" s="1" t="s">
        <v>57</v>
      </c>
      <c r="H1679" s="1" t="str">
        <f>VLOOKUP(JOYERIA_JPV[[#This Row],[ID_VENDEDOR]],FOTO_VENDEDOR[#All],3,0)</f>
        <v>https://dl.dropbox.com/s/0jkab8w6ie0h91z/A42.png</v>
      </c>
      <c r="I1679">
        <v>110</v>
      </c>
      <c r="J1679">
        <v>938.42</v>
      </c>
      <c r="K1679">
        <v>1100</v>
      </c>
      <c r="L1679" s="2">
        <v>45510</v>
      </c>
    </row>
    <row r="1680" spans="1:12" x14ac:dyDescent="0.25">
      <c r="A1680">
        <v>1679</v>
      </c>
      <c r="B1680" t="s">
        <v>10</v>
      </c>
      <c r="C1680" s="4">
        <v>15</v>
      </c>
      <c r="D1680" s="4" t="str">
        <f>VLOOKUP(JOYERIA_JPV[[#This Row],[ID_PRODUCTOS]],PRODUCTOS[#All],2,0)</f>
        <v>Brazaletes de Cuero con Detalles en Plata</v>
      </c>
      <c r="E1680" s="11" t="str">
        <f>VLOOKUP(JOYERIA_JPV[[#This Row],[ID_PRODUCTOS]],PRODUCTOS[#All],3,0)</f>
        <v>https://global.zancangioielli.com/11031-large_default/pulsera-zancan-de-plata-y-piel-con-pluma.jpg</v>
      </c>
      <c r="F1680">
        <v>10001</v>
      </c>
      <c r="G1680" s="1" t="s">
        <v>41</v>
      </c>
      <c r="H1680" s="1" t="str">
        <f>VLOOKUP(JOYERIA_JPV[[#This Row],[ID_VENDEDOR]],FOTO_VENDEDOR[#All],3,0)</f>
        <v>https://dl.dropbox.com/s/4bz1xriny7ro04g/A40.png</v>
      </c>
      <c r="I1680">
        <v>98</v>
      </c>
      <c r="J1680">
        <v>572.95000000000005</v>
      </c>
      <c r="K1680">
        <v>800</v>
      </c>
      <c r="L1680" s="2">
        <v>45511</v>
      </c>
    </row>
    <row r="1681" spans="1:12" x14ac:dyDescent="0.25">
      <c r="A1681">
        <v>1680</v>
      </c>
      <c r="B1681" t="s">
        <v>28</v>
      </c>
      <c r="C1681" s="4">
        <v>16</v>
      </c>
      <c r="D1681" s="4" t="str">
        <f>VLOOKUP(JOYERIA_JPV[[#This Row],[ID_PRODUCTOS]],PRODUCTOS[#All],2,0)</f>
        <v>Relojes de Plata con Correa de Cuero</v>
      </c>
      <c r="E1681" s="11" t="str">
        <f>VLOOKUP(JOYERIA_JPV[[#This Row],[ID_PRODUCTOS]],PRODUCTOS[#All],3,0)</f>
        <v>https://festina.cl/22062-large_default/timeless-chronograph-f16760-7-con-esfera-azul.jpg</v>
      </c>
      <c r="F1681">
        <v>10002</v>
      </c>
      <c r="G1681" s="1" t="s">
        <v>43</v>
      </c>
      <c r="H1681" s="1" t="str">
        <f>VLOOKUP(JOYERIA_JPV[[#This Row],[ID_VENDEDOR]],FOTO_VENDEDOR[#All],3,0)</f>
        <v>https://dl.dropbox.com/s/yxe96df3xrzoc4y/A44.png</v>
      </c>
      <c r="I1681">
        <v>119</v>
      </c>
      <c r="J1681">
        <v>1667.47</v>
      </c>
      <c r="K1681">
        <v>2200</v>
      </c>
      <c r="L1681" s="2">
        <v>45512</v>
      </c>
    </row>
    <row r="1682" spans="1:12" x14ac:dyDescent="0.25">
      <c r="A1682">
        <v>1681</v>
      </c>
      <c r="B1682" t="s">
        <v>26</v>
      </c>
      <c r="C1682" s="4">
        <v>17</v>
      </c>
      <c r="D1682" s="4" t="str">
        <f>VLOOKUP(JOYERIA_JPV[[#This Row],[ID_PRODUCTOS]],PRODUCTOS[#All],2,0)</f>
        <v>Broches de Oro con Piedras Preciosas</v>
      </c>
      <c r="E1682" s="11" t="str">
        <f>VLOOKUP(JOYERIA_JPV[[#This Row],[ID_PRODUCTOS]],PRODUCTOS[#All],3,0)</f>
        <v>https://png.pngtree.com/png-vector/20240705/ourmid/pngtree-elegant-brooch-designs-timeless-accessories-vintage-collection-a-walk-through-history-png-image_12712617.png</v>
      </c>
      <c r="F1682">
        <v>10003</v>
      </c>
      <c r="G1682" s="1" t="s">
        <v>45</v>
      </c>
      <c r="H1682" s="1" t="str">
        <f>VLOOKUP(JOYERIA_JPV[[#This Row],[ID_VENDEDOR]],FOTO_VENDEDOR[#All],3,0)</f>
        <v>https://dl.dropboxusercontent.com/s/2lks10yyiurw2b0/A33.png</v>
      </c>
      <c r="I1682">
        <v>95</v>
      </c>
      <c r="J1682">
        <v>216.19</v>
      </c>
      <c r="K1682">
        <v>300</v>
      </c>
      <c r="L1682" s="2">
        <v>45513</v>
      </c>
    </row>
    <row r="1683" spans="1:12" x14ac:dyDescent="0.25">
      <c r="A1683">
        <v>1682</v>
      </c>
      <c r="B1683" t="s">
        <v>25</v>
      </c>
      <c r="C1683" s="4">
        <v>18</v>
      </c>
      <c r="D1683" s="4" t="str">
        <f>VLOOKUP(JOYERIA_JPV[[#This Row],[ID_PRODUCTOS]],PRODUCTOS[#All],2,0)</f>
        <v>Anillos de Moda con Gemas Coloridas</v>
      </c>
      <c r="E1683" s="11" t="str">
        <f>VLOOKUP(JOYERIA_JPV[[#This Row],[ID_PRODUCTOS]],PRODUCTOS[#All],3,0)</f>
        <v>https://png.pngtree.com/png-vector/20240705/ourmid/pngtree-an-artistic-ring-with-colorful-stones-depicted-in-a-vector-illustration-png-image_12776160.png</v>
      </c>
      <c r="F1683">
        <v>10004</v>
      </c>
      <c r="G1683" s="1" t="s">
        <v>47</v>
      </c>
      <c r="H1683" s="1" t="str">
        <f>VLOOKUP(JOYERIA_JPV[[#This Row],[ID_VENDEDOR]],FOTO_VENDEDOR[#All],3,0)</f>
        <v>https://dl.dropbox.com/s/zgx7g0h0mxubhao/A21.png</v>
      </c>
      <c r="I1683">
        <v>127</v>
      </c>
      <c r="J1683">
        <v>1063.04</v>
      </c>
      <c r="K1683">
        <v>1500</v>
      </c>
      <c r="L1683" s="2">
        <v>45514</v>
      </c>
    </row>
    <row r="1684" spans="1:12" x14ac:dyDescent="0.25">
      <c r="A1684">
        <v>1683</v>
      </c>
      <c r="B1684" t="s">
        <v>9</v>
      </c>
      <c r="C1684" s="4">
        <v>19</v>
      </c>
      <c r="D1684" s="4" t="str">
        <f>VLOOKUP(JOYERIA_JPV[[#This Row],[ID_PRODUCTOS]],PRODUCTOS[#All],2,0)</f>
        <v>Collares de Perlas Naturales</v>
      </c>
      <c r="E1684" s="11" t="str">
        <f>VLOOKUP(JOYERIA_JPV[[#This Row],[ID_PRODUCTOS]],PRODUCTOS[#All],3,0)</f>
        <v>https://yanesmadrid.com/10619-large_default/collar-bolzano-perlas-plata-dorada.jpg</v>
      </c>
      <c r="F1684">
        <v>10005</v>
      </c>
      <c r="G1684" s="1" t="s">
        <v>49</v>
      </c>
      <c r="H1684" s="1" t="str">
        <f>VLOOKUP(JOYERIA_JPV[[#This Row],[ID_VENDEDOR]],FOTO_VENDEDOR[#All],3,0)</f>
        <v>https://dl.dropboxusercontent.com/s/id0gj57k6z3m73q/A34.png</v>
      </c>
      <c r="I1684">
        <v>118</v>
      </c>
      <c r="J1684">
        <v>757.81</v>
      </c>
      <c r="K1684">
        <v>950</v>
      </c>
      <c r="L1684" s="2">
        <v>45515</v>
      </c>
    </row>
    <row r="1685" spans="1:12" x14ac:dyDescent="0.25">
      <c r="A1685">
        <v>1684</v>
      </c>
      <c r="B1685" t="s">
        <v>22</v>
      </c>
      <c r="C1685" s="4">
        <v>20</v>
      </c>
      <c r="D1685" s="4" t="str">
        <f>VLOOKUP(JOYERIA_JPV[[#This Row],[ID_PRODUCTOS]],PRODUCTOS[#All],2,0)</f>
        <v>Cadenas de Oro con Colgantes Personalizados</v>
      </c>
      <c r="E1685" s="11" t="str">
        <f>VLOOKUP(JOYERIA_JPV[[#This Row],[ID_PRODUCTOS]],PRODUCTOS[#All],3,0)</f>
        <v>https://www.joyeriasanchez.com/50236-large_default/gargantilla-visalia-personalizada-oro-18k.jpg</v>
      </c>
      <c r="F1685">
        <v>10006</v>
      </c>
      <c r="G1685" s="1" t="s">
        <v>51</v>
      </c>
      <c r="H1685" s="1" t="str">
        <f>VLOOKUP(JOYERIA_JPV[[#This Row],[ID_VENDEDOR]],FOTO_VENDEDOR[#All],3,0)</f>
        <v>https://dl.dropbox.com/s/1f9hzgblcmuen4a/A10.png</v>
      </c>
      <c r="I1685">
        <v>98</v>
      </c>
      <c r="J1685">
        <v>211.41</v>
      </c>
      <c r="K1685">
        <v>300</v>
      </c>
      <c r="L1685" s="2">
        <v>45516</v>
      </c>
    </row>
    <row r="1686" spans="1:12" x14ac:dyDescent="0.25">
      <c r="A1686">
        <v>1685</v>
      </c>
      <c r="B1686" t="s">
        <v>13</v>
      </c>
      <c r="C1686" s="4">
        <v>1</v>
      </c>
      <c r="D1686" s="4" t="str">
        <f>VLOOKUP(JOYERIA_JPV[[#This Row],[ID_PRODUCTOS]],PRODUCTOS[#All],2,0)</f>
        <v>ANilloS de ORO 18k</v>
      </c>
      <c r="E1686" s="11" t="str">
        <f>VLOOKUP(JOYERIA_JPV[[#This Row],[ID_PRODUCTOS]],PRODUCTOS[#All],3,0)</f>
        <v>https://i.pinimg.com/originals/99/f6/cc/99f6cc0f226be0aa4d25ea9959e06099.png</v>
      </c>
      <c r="F1686">
        <v>10007</v>
      </c>
      <c r="G1686" s="1" t="s">
        <v>53</v>
      </c>
      <c r="H1686" s="1" t="str">
        <f>VLOOKUP(JOYERIA_JPV[[#This Row],[ID_VENDEDOR]],FOTO_VENDEDOR[#All],3,0)</f>
        <v>https://dl.dropbox.com/s/jveyj0btov87izo/A38.png</v>
      </c>
      <c r="I1686">
        <v>127</v>
      </c>
      <c r="J1686">
        <v>1483.61</v>
      </c>
      <c r="K1686">
        <v>2000</v>
      </c>
      <c r="L1686" s="2">
        <v>45517</v>
      </c>
    </row>
    <row r="1687" spans="1:12" x14ac:dyDescent="0.25">
      <c r="A1687">
        <v>1686</v>
      </c>
      <c r="B1687" t="s">
        <v>27</v>
      </c>
      <c r="C1687" s="4">
        <v>2</v>
      </c>
      <c r="D1687" s="4" t="str">
        <f>VLOOKUP(JOYERIA_JPV[[#This Row],[ID_PRODUCTOS]],PRODUCTOS[#All],2,0)</f>
        <v>aReTes de PLATA 925</v>
      </c>
      <c r="E1687" s="11" t="str">
        <f>VLOOKUP(JOYERIA_JPV[[#This Row],[ID_PRODUCTOS]],PRODUCTOS[#All],3,0)</f>
        <v>https://baroqoficial.com/cdn/shop/products/Aretesdeplata925.png?v=1643904073&amp;width=2048</v>
      </c>
      <c r="F1687">
        <v>10008</v>
      </c>
      <c r="G1687" s="1" t="s">
        <v>73</v>
      </c>
      <c r="H1687" s="1" t="str">
        <f>VLOOKUP(JOYERIA_JPV[[#This Row],[ID_VENDEDOR]],FOTO_VENDEDOR[#All],3,0)</f>
        <v>https://dl.dropbox.com/s/z4geyw1u2psmm47/A16.png</v>
      </c>
      <c r="I1687">
        <v>144</v>
      </c>
      <c r="J1687">
        <v>1049.51</v>
      </c>
      <c r="K1687">
        <v>1300</v>
      </c>
      <c r="L1687" s="2">
        <v>45518</v>
      </c>
    </row>
    <row r="1688" spans="1:12" x14ac:dyDescent="0.25">
      <c r="A1688">
        <v>1687</v>
      </c>
      <c r="B1688" t="s">
        <v>6</v>
      </c>
      <c r="C1688" s="4">
        <v>3</v>
      </c>
      <c r="D1688" s="4" t="str">
        <f>VLOOKUP(JOYERIA_JPV[[#This Row],[ID_PRODUCTOS]],PRODUCTOS[#All],2,0)</f>
        <v>bRazaleteS de ORO BLANCO 14k</v>
      </c>
      <c r="E1688" s="11" t="str">
        <f>VLOOKUP(JOYERIA_JPV[[#This Row],[ID_PRODUCTOS]],PRODUCTOS[#All],3,0)</f>
        <v>https://cdn-media.glamira.com/media/product/newgeneration/view/1/sku/ozli-slavomir/diamond/diamond-Brillant_AAA/stone2/diamond-Brillant_AAA/alloycolour/white.jpg</v>
      </c>
      <c r="F1688">
        <v>10009</v>
      </c>
      <c r="G1688" s="1" t="s">
        <v>57</v>
      </c>
      <c r="H1688" s="1" t="str">
        <f>VLOOKUP(JOYERIA_JPV[[#This Row],[ID_VENDEDOR]],FOTO_VENDEDOR[#All],3,0)</f>
        <v>https://dl.dropbox.com/s/0jkab8w6ie0h91z/A42.png</v>
      </c>
      <c r="I1688">
        <v>137</v>
      </c>
      <c r="J1688">
        <v>966.38</v>
      </c>
      <c r="K1688">
        <v>1200</v>
      </c>
      <c r="L1688" s="2">
        <v>45519</v>
      </c>
    </row>
    <row r="1689" spans="1:12" x14ac:dyDescent="0.25">
      <c r="A1689">
        <v>1688</v>
      </c>
      <c r="B1689" t="s">
        <v>19</v>
      </c>
      <c r="C1689" s="4">
        <v>4</v>
      </c>
      <c r="D1689" s="4" t="str">
        <f>VLOOKUP(JOYERIA_JPV[[#This Row],[ID_PRODUCTOS]],PRODUCTOS[#All],2,0)</f>
        <v>CoLLaRes de ORO AMARILLO 18k con DIAMANTES</v>
      </c>
      <c r="E1689" s="11" t="str">
        <f>VLOOKUP(JOYERIA_JPV[[#This Row],[ID_PRODUCTOS]],PRODUCTOS[#All],3,0)</f>
        <v>https://img.edenly.com/pt/40/precioso-secreto-n8__8047249_1.png</v>
      </c>
      <c r="F1689">
        <v>10001</v>
      </c>
      <c r="G1689" s="1" t="s">
        <v>41</v>
      </c>
      <c r="H1689" s="1" t="str">
        <f>VLOOKUP(JOYERIA_JPV[[#This Row],[ID_VENDEDOR]],FOTO_VENDEDOR[#All],3,0)</f>
        <v>https://dl.dropbox.com/s/4bz1xriny7ro04g/A40.png</v>
      </c>
      <c r="I1689">
        <v>85</v>
      </c>
      <c r="J1689">
        <v>938.42</v>
      </c>
      <c r="K1689">
        <v>1100</v>
      </c>
      <c r="L1689" s="2">
        <v>45520</v>
      </c>
    </row>
    <row r="1690" spans="1:12" x14ac:dyDescent="0.25">
      <c r="A1690">
        <v>1689</v>
      </c>
      <c r="B1690" t="s">
        <v>28</v>
      </c>
      <c r="C1690" s="4">
        <v>5</v>
      </c>
      <c r="D1690" s="4" t="str">
        <f>VLOOKUP(JOYERIA_JPV[[#This Row],[ID_PRODUCTOS]],PRODUCTOS[#All],2,0)</f>
        <v>pUlseraS de PLATA RODIADA 925</v>
      </c>
      <c r="E1690" s="11" t="str">
        <f>VLOOKUP(JOYERIA_JPV[[#This Row],[ID_PRODUCTOS]],PRODUCTOS[#All],3,0)</f>
        <v>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</v>
      </c>
      <c r="F1690">
        <v>10002</v>
      </c>
      <c r="G1690" s="1" t="s">
        <v>43</v>
      </c>
      <c r="H1690" s="1" t="str">
        <f>VLOOKUP(JOYERIA_JPV[[#This Row],[ID_VENDEDOR]],FOTO_VENDEDOR[#All],3,0)</f>
        <v>https://dl.dropbox.com/s/yxe96df3xrzoc4y/A44.png</v>
      </c>
      <c r="I1690">
        <v>87</v>
      </c>
      <c r="J1690">
        <v>1053.78</v>
      </c>
      <c r="K1690">
        <v>1500</v>
      </c>
      <c r="L1690" s="2">
        <v>45521</v>
      </c>
    </row>
    <row r="1691" spans="1:12" x14ac:dyDescent="0.25">
      <c r="A1691">
        <v>1690</v>
      </c>
      <c r="B1691" t="s">
        <v>15</v>
      </c>
      <c r="C1691" s="4">
        <v>6</v>
      </c>
      <c r="D1691" s="4" t="str">
        <f>VLOOKUP(JOYERIA_JPV[[#This Row],[ID_PRODUCTOS]],PRODUCTOS[#All],2,0)</f>
        <v>broches de PLATINO con PIEDRAS PRECIO$AS</v>
      </c>
      <c r="E1691" s="11" t="str">
        <f>VLOOKUP(JOYERIA_JPV[[#This Row],[ID_PRODUCTOS]],PRODUCTOS[#All],3,0)</f>
        <v>https://png.pngtree.com/png-clipart/20240206/original/pngtree-jewelry-and-bijouterie-items-showcased-on-a-white-background-featuring-hairpins-png-image_14247926.png</v>
      </c>
      <c r="F1691">
        <v>10003</v>
      </c>
      <c r="G1691" s="1" t="s">
        <v>45</v>
      </c>
      <c r="H1691" s="1" t="str">
        <f>VLOOKUP(JOYERIA_JPV[[#This Row],[ID_VENDEDOR]],FOTO_VENDEDOR[#All],3,0)</f>
        <v>https://dl.dropboxusercontent.com/s/2lks10yyiurw2b0/A33.png</v>
      </c>
      <c r="I1691">
        <v>115</v>
      </c>
      <c r="J1691">
        <v>645.70000000000005</v>
      </c>
      <c r="K1691">
        <v>900</v>
      </c>
      <c r="L1691" s="2">
        <v>45522</v>
      </c>
    </row>
    <row r="1692" spans="1:12" x14ac:dyDescent="0.25">
      <c r="A1692">
        <v>1691</v>
      </c>
      <c r="B1692" t="s">
        <v>6</v>
      </c>
      <c r="C1692" s="4">
        <v>7</v>
      </c>
      <c r="D1692" s="4" t="str">
        <f>VLOOKUP(JOYERIA_JPV[[#This Row],[ID_PRODUCTOS]],PRODUCTOS[#All],2,0)</f>
        <v>caDEnas de ORO ROSA 10k</v>
      </c>
      <c r="E1692" s="11" t="str">
        <f>VLOOKUP(JOYERIA_JPV[[#This Row],[ID_PRODUCTOS]],PRODUCTOS[#All],3,0)</f>
        <v>https://russiangold.com/78813-large_default/amarillo-italiano-14k-585-oro-nuevo-figaro-cadena-solida-cc042y.jpg</v>
      </c>
      <c r="F1692">
        <v>10004</v>
      </c>
      <c r="G1692" s="1" t="s">
        <v>47</v>
      </c>
      <c r="H1692" s="1" t="str">
        <f>VLOOKUP(JOYERIA_JPV[[#This Row],[ID_VENDEDOR]],FOTO_VENDEDOR[#All],3,0)</f>
        <v>https://dl.dropbox.com/s/zgx7g0h0mxubhao/A21.png</v>
      </c>
      <c r="I1692">
        <v>118</v>
      </c>
      <c r="J1692">
        <v>1063.04</v>
      </c>
      <c r="K1692">
        <v>1500</v>
      </c>
      <c r="L1692" s="2">
        <v>45523</v>
      </c>
    </row>
    <row r="1693" spans="1:12" x14ac:dyDescent="0.25">
      <c r="A1693">
        <v>1692</v>
      </c>
      <c r="B1693" t="s">
        <v>29</v>
      </c>
      <c r="C1693" s="4">
        <v>8</v>
      </c>
      <c r="D1693" s="4" t="str">
        <f>VLOOKUP(JOYERIA_JPV[[#This Row],[ID_PRODUCTOS]],PRODUCTOS[#All],2,0)</f>
        <v>TObilleRas de ORO AMARILLO 14k</v>
      </c>
      <c r="E1693" s="11" t="str">
        <f>VLOOKUP(JOYERIA_JPV[[#This Row],[ID_PRODUCTOS]],PRODUCTOS[#All],3,0)</f>
        <v>https://www.joseluisjoyerias.com/adm/files/FOTOS/PULSERA_ORO_JOSELUIS_718SPU24FK481A19_1.webp</v>
      </c>
      <c r="F1693">
        <v>10005</v>
      </c>
      <c r="G1693" s="1" t="s">
        <v>49</v>
      </c>
      <c r="H1693" s="1" t="str">
        <f>VLOOKUP(JOYERIA_JPV[[#This Row],[ID_VENDEDOR]],FOTO_VENDEDOR[#All],3,0)</f>
        <v>https://dl.dropboxusercontent.com/s/id0gj57k6z3m73q/A34.png</v>
      </c>
      <c r="I1693">
        <v>144</v>
      </c>
      <c r="J1693">
        <v>938.42</v>
      </c>
      <c r="K1693">
        <v>1100</v>
      </c>
      <c r="L1693" s="2">
        <v>45524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B960-AA31-400F-AA4F-F42FDAC0472A}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639B-0C48-4D10-8865-D42DF444D264}">
  <dimension ref="A1:F21"/>
  <sheetViews>
    <sheetView zoomScaleNormal="100" workbookViewId="0"/>
  </sheetViews>
  <sheetFormatPr baseColWidth="10" defaultRowHeight="15" x14ac:dyDescent="0.25"/>
  <cols>
    <col min="1" max="1" width="20.7109375" customWidth="1"/>
    <col min="2" max="2" width="53.5703125" customWidth="1"/>
    <col min="3" max="3" width="98.140625" customWidth="1"/>
  </cols>
  <sheetData>
    <row r="1" spans="1:6" ht="13.5" customHeight="1" x14ac:dyDescent="0.25">
      <c r="A1" s="3" t="s">
        <v>75</v>
      </c>
      <c r="B1" s="3" t="s">
        <v>2</v>
      </c>
      <c r="C1" s="3" t="s">
        <v>59</v>
      </c>
      <c r="D1" s="3" t="s">
        <v>76</v>
      </c>
      <c r="E1" s="3" t="s">
        <v>70</v>
      </c>
      <c r="F1" s="3" t="s">
        <v>71</v>
      </c>
    </row>
    <row r="2" spans="1:6" ht="17.25" customHeight="1" x14ac:dyDescent="0.25">
      <c r="A2" s="4">
        <v>1</v>
      </c>
      <c r="B2" s="4" t="s">
        <v>30</v>
      </c>
      <c r="C2" s="5" t="s">
        <v>61</v>
      </c>
      <c r="D2" s="5">
        <v>100</v>
      </c>
      <c r="E2">
        <v>1483.61</v>
      </c>
      <c r="F2">
        <v>2000</v>
      </c>
    </row>
    <row r="3" spans="1:6" x14ac:dyDescent="0.25">
      <c r="A3" s="4">
        <v>2</v>
      </c>
      <c r="B3" s="4" t="s">
        <v>31</v>
      </c>
      <c r="C3" s="5" t="s">
        <v>62</v>
      </c>
      <c r="D3" s="5">
        <v>100</v>
      </c>
      <c r="E3">
        <v>1049.51</v>
      </c>
      <c r="F3">
        <v>1300</v>
      </c>
    </row>
    <row r="4" spans="1:6" ht="30" x14ac:dyDescent="0.25">
      <c r="A4" s="4">
        <v>3</v>
      </c>
      <c r="B4" s="4" t="s">
        <v>32</v>
      </c>
      <c r="C4" s="5" t="s">
        <v>63</v>
      </c>
      <c r="D4" s="5">
        <v>100</v>
      </c>
      <c r="E4">
        <v>966.38</v>
      </c>
      <c r="F4">
        <v>1200</v>
      </c>
    </row>
    <row r="5" spans="1:6" x14ac:dyDescent="0.25">
      <c r="A5" s="4">
        <v>4</v>
      </c>
      <c r="B5" s="4" t="s">
        <v>33</v>
      </c>
      <c r="C5" s="5" t="s">
        <v>64</v>
      </c>
      <c r="D5" s="5">
        <v>100</v>
      </c>
      <c r="E5">
        <v>938.42</v>
      </c>
      <c r="F5">
        <v>1100</v>
      </c>
    </row>
    <row r="6" spans="1:6" ht="45" x14ac:dyDescent="0.25">
      <c r="A6" s="4">
        <v>5</v>
      </c>
      <c r="B6" s="4" t="s">
        <v>34</v>
      </c>
      <c r="C6" s="5" t="s">
        <v>65</v>
      </c>
      <c r="D6" s="5">
        <v>100</v>
      </c>
      <c r="E6">
        <v>1053.78</v>
      </c>
      <c r="F6">
        <v>1500</v>
      </c>
    </row>
    <row r="7" spans="1:6" ht="30" x14ac:dyDescent="0.25">
      <c r="A7" s="4">
        <v>6</v>
      </c>
      <c r="B7" s="4" t="s">
        <v>35</v>
      </c>
      <c r="C7" s="5" t="s">
        <v>66</v>
      </c>
      <c r="D7" s="5">
        <v>100</v>
      </c>
      <c r="E7">
        <v>645.70000000000005</v>
      </c>
      <c r="F7">
        <v>900</v>
      </c>
    </row>
    <row r="8" spans="1:6" ht="30" x14ac:dyDescent="0.25">
      <c r="A8" s="4">
        <v>7</v>
      </c>
      <c r="B8" s="4" t="s">
        <v>36</v>
      </c>
      <c r="C8" s="5" t="s">
        <v>72</v>
      </c>
      <c r="D8" s="5">
        <v>100</v>
      </c>
      <c r="E8">
        <v>1063.04</v>
      </c>
      <c r="F8">
        <v>1500</v>
      </c>
    </row>
    <row r="9" spans="1:6" x14ac:dyDescent="0.25">
      <c r="A9" s="4">
        <v>8</v>
      </c>
      <c r="B9" s="4" t="s">
        <v>37</v>
      </c>
      <c r="C9" s="5" t="s">
        <v>67</v>
      </c>
      <c r="D9" s="5">
        <v>100</v>
      </c>
      <c r="E9">
        <v>938.42</v>
      </c>
      <c r="F9">
        <v>1100</v>
      </c>
    </row>
    <row r="10" spans="1:6" ht="30" x14ac:dyDescent="0.25">
      <c r="A10" s="4">
        <v>9</v>
      </c>
      <c r="B10" s="4" t="s">
        <v>38</v>
      </c>
      <c r="C10" s="5" t="s">
        <v>68</v>
      </c>
      <c r="D10" s="5">
        <v>100</v>
      </c>
      <c r="E10">
        <v>836.75</v>
      </c>
      <c r="F10">
        <v>1000</v>
      </c>
    </row>
    <row r="11" spans="1:6" ht="30" x14ac:dyDescent="0.25">
      <c r="A11" s="4">
        <v>10</v>
      </c>
      <c r="B11" s="4" t="s">
        <v>39</v>
      </c>
      <c r="C11" s="5" t="s">
        <v>69</v>
      </c>
      <c r="D11" s="5">
        <v>100</v>
      </c>
      <c r="E11">
        <v>966.38</v>
      </c>
      <c r="F11">
        <v>1200</v>
      </c>
    </row>
    <row r="12" spans="1:6" ht="30" x14ac:dyDescent="0.25">
      <c r="A12" s="4">
        <v>11</v>
      </c>
      <c r="B12" s="10" t="s">
        <v>77</v>
      </c>
      <c r="C12" s="5" t="s">
        <v>78</v>
      </c>
      <c r="D12" s="5">
        <v>100</v>
      </c>
      <c r="E12">
        <v>638.27</v>
      </c>
      <c r="F12">
        <v>800</v>
      </c>
    </row>
    <row r="13" spans="1:6" ht="30" x14ac:dyDescent="0.25">
      <c r="A13" s="4">
        <v>12</v>
      </c>
      <c r="B13" s="10" t="s">
        <v>79</v>
      </c>
      <c r="C13" s="5" t="s">
        <v>80</v>
      </c>
      <c r="D13" s="5">
        <v>100</v>
      </c>
      <c r="E13">
        <v>1265.2</v>
      </c>
      <c r="F13">
        <v>1800</v>
      </c>
    </row>
    <row r="14" spans="1:6" x14ac:dyDescent="0.25">
      <c r="A14" s="4">
        <v>13</v>
      </c>
      <c r="B14" s="10" t="s">
        <v>81</v>
      </c>
      <c r="C14" s="5" t="s">
        <v>82</v>
      </c>
      <c r="D14" s="5">
        <v>100</v>
      </c>
      <c r="E14">
        <v>352.49</v>
      </c>
      <c r="F14">
        <v>500</v>
      </c>
    </row>
    <row r="15" spans="1:6" x14ac:dyDescent="0.25">
      <c r="A15" s="4">
        <v>14</v>
      </c>
      <c r="B15" s="10" t="s">
        <v>83</v>
      </c>
      <c r="C15" s="5" t="s">
        <v>84</v>
      </c>
      <c r="D15" s="5">
        <v>100</v>
      </c>
      <c r="E15">
        <v>938.42</v>
      </c>
      <c r="F15">
        <v>1100</v>
      </c>
    </row>
    <row r="16" spans="1:6" x14ac:dyDescent="0.25">
      <c r="A16" s="4">
        <v>15</v>
      </c>
      <c r="B16" s="10" t="s">
        <v>85</v>
      </c>
      <c r="C16" s="5" t="s">
        <v>86</v>
      </c>
      <c r="D16" s="5">
        <v>100</v>
      </c>
      <c r="E16">
        <v>572.95000000000005</v>
      </c>
      <c r="F16">
        <v>800</v>
      </c>
    </row>
    <row r="17" spans="1:6" x14ac:dyDescent="0.25">
      <c r="A17" s="4">
        <v>16</v>
      </c>
      <c r="B17" s="10" t="s">
        <v>87</v>
      </c>
      <c r="C17" s="5" t="s">
        <v>88</v>
      </c>
      <c r="D17" s="5">
        <v>100</v>
      </c>
      <c r="E17">
        <v>1667.47</v>
      </c>
      <c r="F17">
        <v>2200</v>
      </c>
    </row>
    <row r="18" spans="1:6" ht="30" x14ac:dyDescent="0.25">
      <c r="A18" s="4">
        <v>17</v>
      </c>
      <c r="B18" s="10" t="s">
        <v>89</v>
      </c>
      <c r="C18" s="5" t="s">
        <v>90</v>
      </c>
      <c r="D18" s="5">
        <v>100</v>
      </c>
      <c r="E18">
        <v>216.19</v>
      </c>
      <c r="F18">
        <v>300</v>
      </c>
    </row>
    <row r="19" spans="1:6" ht="30" x14ac:dyDescent="0.25">
      <c r="A19" s="4">
        <v>18</v>
      </c>
      <c r="B19" s="10" t="s">
        <v>91</v>
      </c>
      <c r="C19" s="5" t="s">
        <v>92</v>
      </c>
      <c r="D19" s="5">
        <v>100</v>
      </c>
      <c r="E19">
        <v>1063.04</v>
      </c>
      <c r="F19">
        <v>1500</v>
      </c>
    </row>
    <row r="20" spans="1:6" x14ac:dyDescent="0.25">
      <c r="A20" s="4">
        <v>19</v>
      </c>
      <c r="B20" s="10" t="s">
        <v>93</v>
      </c>
      <c r="C20" s="5" t="s">
        <v>94</v>
      </c>
      <c r="D20" s="5">
        <v>100</v>
      </c>
      <c r="E20">
        <v>757.81</v>
      </c>
      <c r="F20">
        <v>950</v>
      </c>
    </row>
    <row r="21" spans="1:6" x14ac:dyDescent="0.25">
      <c r="A21" s="4">
        <v>20</v>
      </c>
      <c r="B21" s="10" t="s">
        <v>95</v>
      </c>
      <c r="C21" s="5" t="s">
        <v>96</v>
      </c>
      <c r="D21" s="5">
        <v>100</v>
      </c>
      <c r="E21">
        <v>211.41</v>
      </c>
      <c r="F21">
        <v>300</v>
      </c>
    </row>
  </sheetData>
  <hyperlinks>
    <hyperlink ref="C2" r:id="rId1" xr:uid="{6CF18D08-67DF-49B6-93CC-EBDB6DC4FA88}"/>
    <hyperlink ref="C3" r:id="rId2" xr:uid="{D042EAB9-1A1F-46BF-8521-6362477BF579}"/>
    <hyperlink ref="C4" r:id="rId3" xr:uid="{752286BB-26FB-41B5-BFAF-4203AD5108B5}"/>
    <hyperlink ref="C5" r:id="rId4" xr:uid="{A1F4FEB7-0476-44B1-BDAD-54EC2B08C3B1}"/>
    <hyperlink ref="C6" r:id="rId5" display="https://correos-marketplace.ams3.cdn.digitaloceanspaces.com/prod-new/uploads/correos-marketplace-shop/1/product/19490-lejvsx6d-nicte-pulsera-turquesa-de-plata-de-ley-925-pulsera-de-capas-pulsera-de-cuentas-apiladas-pulsera-delgada-para-mujeres-pulsera-de-hebras-joyeria-de-plata-2.png" xr:uid="{3F6B017A-9AFB-423F-A239-2EFFFCF28FB1}"/>
    <hyperlink ref="C7" r:id="rId6" xr:uid="{8CC75D3D-B23A-4EB2-AB95-5EBE319FA973}"/>
    <hyperlink ref="C8" r:id="rId7" xr:uid="{F75763FA-34FE-41C2-9483-AB2080486013}"/>
    <hyperlink ref="C9" r:id="rId8" xr:uid="{E0ABBAB4-DB9D-4824-BDDA-BB9A6A0D3CBE}"/>
    <hyperlink ref="C10" r:id="rId9" xr:uid="{6C63315D-B94A-48B7-A3C4-9708A2B365B6}"/>
    <hyperlink ref="C11" r:id="rId10" xr:uid="{F36A01DD-56CE-4E24-A33E-0782673FA2ED}"/>
    <hyperlink ref="C12" r:id="rId11" xr:uid="{D12B1AC8-867A-4BC3-8EFD-58A54AC7B3B5}"/>
    <hyperlink ref="C13" r:id="rId12" xr:uid="{97C8A79C-D1E5-4476-A9F7-E5ADA830C84A}"/>
    <hyperlink ref="C14" r:id="rId13" xr:uid="{5C88F2FD-4178-472A-98E7-6D67A8D4670B}"/>
    <hyperlink ref="C15" r:id="rId14" xr:uid="{71BED44D-8C36-4661-B245-7A164CF9BE1A}"/>
    <hyperlink ref="C16" r:id="rId15" xr:uid="{F2BC42B3-5AE1-4780-93FA-568F50BC334C}"/>
    <hyperlink ref="C17" r:id="rId16" xr:uid="{7AE71B81-D81C-4BD2-96EF-22CC9BE1DBDF}"/>
    <hyperlink ref="C18" r:id="rId17" xr:uid="{CB7D9C61-7C07-4D22-95F8-81EA55DEC2DD}"/>
    <hyperlink ref="C19" r:id="rId18" xr:uid="{89C5786C-4B91-46CC-B41C-31D49F165D75}"/>
    <hyperlink ref="C20" r:id="rId19" xr:uid="{9E2D277C-3262-48BA-88EA-00EABEA5B72A}"/>
    <hyperlink ref="C21" r:id="rId20" xr:uid="{9BB08FBB-CC84-46CA-9DFF-4E6EC7CF8FFF}"/>
  </hyperlinks>
  <pageMargins left="0.7" right="0.7" top="0.75" bottom="0.75" header="0.3" footer="0.3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64A5-95D2-4EC4-AB12-8A012AFBA7D5}">
  <dimension ref="A1:C10"/>
  <sheetViews>
    <sheetView zoomScale="190" zoomScaleNormal="190" workbookViewId="0">
      <selection activeCell="A2" sqref="A2:A10"/>
    </sheetView>
  </sheetViews>
  <sheetFormatPr baseColWidth="10" defaultRowHeight="15" x14ac:dyDescent="0.25"/>
  <cols>
    <col min="1" max="1" width="16.42578125" customWidth="1"/>
    <col min="2" max="2" width="23" customWidth="1"/>
    <col min="3" max="3" width="58.28515625" bestFit="1" customWidth="1"/>
  </cols>
  <sheetData>
    <row r="1" spans="1:3" x14ac:dyDescent="0.25">
      <c r="A1" t="s">
        <v>60</v>
      </c>
      <c r="B1" t="s">
        <v>40</v>
      </c>
      <c r="C1" t="s">
        <v>59</v>
      </c>
    </row>
    <row r="2" spans="1:3" x14ac:dyDescent="0.25">
      <c r="A2">
        <v>10001</v>
      </c>
      <c r="B2" s="1" t="s">
        <v>41</v>
      </c>
      <c r="C2" t="s">
        <v>42</v>
      </c>
    </row>
    <row r="3" spans="1:3" x14ac:dyDescent="0.25">
      <c r="A3">
        <v>10002</v>
      </c>
      <c r="B3" s="1" t="s">
        <v>43</v>
      </c>
      <c r="C3" t="s">
        <v>44</v>
      </c>
    </row>
    <row r="4" spans="1:3" x14ac:dyDescent="0.25">
      <c r="A4">
        <v>10003</v>
      </c>
      <c r="B4" s="1" t="s">
        <v>45</v>
      </c>
      <c r="C4" t="s">
        <v>46</v>
      </c>
    </row>
    <row r="5" spans="1:3" x14ac:dyDescent="0.25">
      <c r="A5">
        <v>10004</v>
      </c>
      <c r="B5" s="1" t="s">
        <v>47</v>
      </c>
      <c r="C5" t="s">
        <v>48</v>
      </c>
    </row>
    <row r="6" spans="1:3" x14ac:dyDescent="0.25">
      <c r="A6">
        <v>10005</v>
      </c>
      <c r="B6" s="1" t="s">
        <v>49</v>
      </c>
      <c r="C6" t="s">
        <v>50</v>
      </c>
    </row>
    <row r="7" spans="1:3" x14ac:dyDescent="0.25">
      <c r="A7">
        <v>10006</v>
      </c>
      <c r="B7" s="1" t="s">
        <v>51</v>
      </c>
      <c r="C7" t="s">
        <v>52</v>
      </c>
    </row>
    <row r="8" spans="1:3" x14ac:dyDescent="0.25">
      <c r="A8">
        <v>10007</v>
      </c>
      <c r="B8" s="1" t="s">
        <v>53</v>
      </c>
      <c r="C8" t="s">
        <v>54</v>
      </c>
    </row>
    <row r="9" spans="1:3" x14ac:dyDescent="0.25">
      <c r="A9">
        <v>10008</v>
      </c>
      <c r="B9" s="1" t="s">
        <v>73</v>
      </c>
      <c r="C9" t="s">
        <v>56</v>
      </c>
    </row>
    <row r="10" spans="1:3" x14ac:dyDescent="0.25">
      <c r="A10">
        <v>10009</v>
      </c>
      <c r="B10" s="1" t="s">
        <v>57</v>
      </c>
      <c r="C10" t="s">
        <v>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7E0E-8F87-4051-8F29-3B42B4B8CD31}">
  <dimension ref="A1:J1353"/>
  <sheetViews>
    <sheetView workbookViewId="0">
      <selection activeCell="A2" sqref="A2"/>
    </sheetView>
  </sheetViews>
  <sheetFormatPr baseColWidth="10" defaultRowHeight="15" x14ac:dyDescent="0.25"/>
  <cols>
    <col min="1" max="1" width="13.140625" customWidth="1"/>
    <col min="2" max="2" width="28.140625" customWidth="1"/>
    <col min="3" max="3" width="46.140625" customWidth="1"/>
    <col min="4" max="4" width="29.42578125" customWidth="1"/>
    <col min="5" max="5" width="12.7109375" customWidth="1"/>
    <col min="6" max="6" width="16.140625" customWidth="1"/>
    <col min="7" max="7" width="17.85546875" customWidth="1"/>
    <col min="8" max="8" width="29.28515625" bestFit="1" customWidth="1"/>
    <col min="10" max="10" width="26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3</v>
      </c>
      <c r="F1" t="s">
        <v>70</v>
      </c>
      <c r="G1" t="s">
        <v>71</v>
      </c>
      <c r="H1" t="s">
        <v>4</v>
      </c>
    </row>
    <row r="2" spans="1:10" x14ac:dyDescent="0.25">
      <c r="A2">
        <v>1353</v>
      </c>
      <c r="B2" t="s">
        <v>13</v>
      </c>
      <c r="C2" s="4" t="s">
        <v>38</v>
      </c>
      <c r="D2" s="1" t="s">
        <v>41</v>
      </c>
      <c r="E2">
        <v>5</v>
      </c>
      <c r="F2" s="6">
        <v>1483.61</v>
      </c>
      <c r="G2" s="6">
        <v>2000</v>
      </c>
      <c r="H2" s="7">
        <v>44158</v>
      </c>
      <c r="J2" s="8">
        <v>43831</v>
      </c>
    </row>
    <row r="3" spans="1:10" x14ac:dyDescent="0.25">
      <c r="A3">
        <v>1354</v>
      </c>
      <c r="B3" t="s">
        <v>18</v>
      </c>
      <c r="C3" s="4" t="s">
        <v>33</v>
      </c>
      <c r="D3" s="1" t="s">
        <v>43</v>
      </c>
      <c r="E3">
        <v>7</v>
      </c>
      <c r="F3" s="6">
        <v>1049.51</v>
      </c>
      <c r="G3" s="6">
        <v>1300</v>
      </c>
      <c r="H3" s="7">
        <v>43926</v>
      </c>
      <c r="J3" s="9">
        <v>44196</v>
      </c>
    </row>
    <row r="4" spans="1:10" x14ac:dyDescent="0.25">
      <c r="A4">
        <v>1355</v>
      </c>
      <c r="B4" t="s">
        <v>24</v>
      </c>
      <c r="C4" s="4" t="s">
        <v>39</v>
      </c>
      <c r="D4" s="1" t="s">
        <v>45</v>
      </c>
      <c r="E4">
        <v>1</v>
      </c>
      <c r="F4" s="6">
        <v>966.38</v>
      </c>
      <c r="G4" s="6">
        <v>1200</v>
      </c>
      <c r="H4" s="7">
        <v>44003</v>
      </c>
    </row>
    <row r="5" spans="1:10" x14ac:dyDescent="0.25">
      <c r="A5">
        <v>1356</v>
      </c>
      <c r="B5" t="s">
        <v>16</v>
      </c>
      <c r="C5" s="4" t="s">
        <v>31</v>
      </c>
      <c r="D5" s="1" t="s">
        <v>47</v>
      </c>
      <c r="E5">
        <v>1</v>
      </c>
      <c r="F5" s="6">
        <v>938.42</v>
      </c>
      <c r="G5" s="6">
        <v>1100</v>
      </c>
      <c r="H5" s="7">
        <v>44091</v>
      </c>
    </row>
    <row r="6" spans="1:10" x14ac:dyDescent="0.25">
      <c r="A6">
        <v>1357</v>
      </c>
      <c r="B6" t="s">
        <v>6</v>
      </c>
      <c r="C6" s="4" t="s">
        <v>36</v>
      </c>
      <c r="D6" s="1" t="s">
        <v>49</v>
      </c>
      <c r="E6">
        <v>5</v>
      </c>
      <c r="F6" s="6">
        <v>1053.78</v>
      </c>
      <c r="G6" s="6">
        <v>1500</v>
      </c>
      <c r="H6" s="7">
        <v>43973</v>
      </c>
      <c r="J6">
        <v>1</v>
      </c>
    </row>
    <row r="7" spans="1:10" x14ac:dyDescent="0.25">
      <c r="A7">
        <v>1358</v>
      </c>
      <c r="B7" t="s">
        <v>11</v>
      </c>
      <c r="C7" s="4" t="s">
        <v>36</v>
      </c>
      <c r="D7" s="1" t="s">
        <v>51</v>
      </c>
      <c r="E7">
        <v>3</v>
      </c>
      <c r="F7" s="6">
        <v>645.70000000000005</v>
      </c>
      <c r="G7" s="6">
        <v>900</v>
      </c>
      <c r="H7" s="7">
        <v>43946</v>
      </c>
      <c r="J7">
        <v>7</v>
      </c>
    </row>
    <row r="8" spans="1:10" x14ac:dyDescent="0.25">
      <c r="A8">
        <v>1359</v>
      </c>
      <c r="B8" t="s">
        <v>28</v>
      </c>
      <c r="C8" s="4" t="s">
        <v>33</v>
      </c>
      <c r="D8" s="1" t="s">
        <v>53</v>
      </c>
      <c r="E8">
        <v>3</v>
      </c>
      <c r="F8" s="6">
        <v>1063.04</v>
      </c>
      <c r="G8" s="6">
        <v>1500</v>
      </c>
      <c r="H8" s="7">
        <v>44099</v>
      </c>
    </row>
    <row r="9" spans="1:10" x14ac:dyDescent="0.25">
      <c r="A9">
        <v>1360</v>
      </c>
      <c r="B9" t="s">
        <v>16</v>
      </c>
      <c r="C9" s="4" t="s">
        <v>31</v>
      </c>
      <c r="D9" s="1" t="s">
        <v>55</v>
      </c>
      <c r="E9">
        <v>6</v>
      </c>
      <c r="F9" s="6">
        <v>938.42</v>
      </c>
      <c r="G9" s="6">
        <v>1100</v>
      </c>
      <c r="H9" s="7">
        <v>44140</v>
      </c>
    </row>
    <row r="10" spans="1:10" x14ac:dyDescent="0.25">
      <c r="A10">
        <v>1361</v>
      </c>
      <c r="B10" t="s">
        <v>23</v>
      </c>
      <c r="C10" s="4" t="s">
        <v>38</v>
      </c>
      <c r="D10" s="1" t="s">
        <v>57</v>
      </c>
      <c r="E10">
        <v>5</v>
      </c>
      <c r="F10" s="6">
        <v>836.75</v>
      </c>
      <c r="G10" s="6">
        <v>1000</v>
      </c>
      <c r="H10" s="7">
        <v>44059</v>
      </c>
    </row>
    <row r="11" spans="1:10" x14ac:dyDescent="0.25">
      <c r="A11">
        <v>1362</v>
      </c>
      <c r="B11" t="s">
        <v>24</v>
      </c>
      <c r="C11" s="4" t="s">
        <v>39</v>
      </c>
      <c r="D11" s="1" t="s">
        <v>41</v>
      </c>
      <c r="E11">
        <v>5</v>
      </c>
      <c r="F11" s="6">
        <v>966.38</v>
      </c>
      <c r="G11" s="6">
        <v>1200</v>
      </c>
      <c r="H11" s="7">
        <v>43863</v>
      </c>
    </row>
    <row r="12" spans="1:10" x14ac:dyDescent="0.25">
      <c r="A12">
        <v>1363</v>
      </c>
      <c r="B12" t="s">
        <v>26</v>
      </c>
      <c r="C12" s="4" t="s">
        <v>31</v>
      </c>
      <c r="D12" s="1" t="s">
        <v>43</v>
      </c>
      <c r="E12">
        <v>3</v>
      </c>
      <c r="F12" s="6">
        <v>638.27</v>
      </c>
      <c r="G12" s="6">
        <v>800</v>
      </c>
      <c r="H12" s="7">
        <v>43894</v>
      </c>
    </row>
    <row r="13" spans="1:10" x14ac:dyDescent="0.25">
      <c r="A13">
        <v>1364</v>
      </c>
      <c r="B13" t="s">
        <v>29</v>
      </c>
      <c r="C13" s="4" t="s">
        <v>34</v>
      </c>
      <c r="D13" s="1" t="s">
        <v>45</v>
      </c>
      <c r="E13">
        <v>3</v>
      </c>
      <c r="F13" s="6">
        <v>1265.2</v>
      </c>
      <c r="G13" s="6">
        <v>1800</v>
      </c>
      <c r="H13" s="7">
        <v>43934</v>
      </c>
    </row>
    <row r="14" spans="1:10" x14ac:dyDescent="0.25">
      <c r="A14">
        <v>1365</v>
      </c>
      <c r="B14" t="s">
        <v>5</v>
      </c>
      <c r="C14" s="4" t="s">
        <v>35</v>
      </c>
      <c r="D14" s="1" t="s">
        <v>47</v>
      </c>
      <c r="E14">
        <v>1</v>
      </c>
      <c r="F14" s="6">
        <v>352.49</v>
      </c>
      <c r="G14" s="6">
        <v>500</v>
      </c>
      <c r="H14" s="7">
        <v>44111</v>
      </c>
    </row>
    <row r="15" spans="1:10" x14ac:dyDescent="0.25">
      <c r="A15">
        <v>1366</v>
      </c>
      <c r="B15" t="s">
        <v>16</v>
      </c>
      <c r="C15" s="4" t="s">
        <v>31</v>
      </c>
      <c r="D15" s="1" t="s">
        <v>49</v>
      </c>
      <c r="E15">
        <v>7</v>
      </c>
      <c r="F15" s="6">
        <v>938.42</v>
      </c>
      <c r="G15" s="6">
        <v>1100</v>
      </c>
      <c r="H15" s="7">
        <v>44167</v>
      </c>
    </row>
    <row r="16" spans="1:10" x14ac:dyDescent="0.25">
      <c r="A16">
        <v>1367</v>
      </c>
      <c r="B16" t="s">
        <v>8</v>
      </c>
      <c r="C16" s="4" t="s">
        <v>33</v>
      </c>
      <c r="D16" s="1" t="s">
        <v>51</v>
      </c>
      <c r="E16">
        <v>2</v>
      </c>
      <c r="F16" s="6">
        <v>572.95000000000005</v>
      </c>
      <c r="G16" s="6">
        <v>800</v>
      </c>
      <c r="H16" s="7">
        <v>43993</v>
      </c>
    </row>
    <row r="17" spans="1:8" x14ac:dyDescent="0.25">
      <c r="A17">
        <v>1368</v>
      </c>
      <c r="B17" t="s">
        <v>25</v>
      </c>
      <c r="C17" s="4" t="s">
        <v>30</v>
      </c>
      <c r="D17" s="1" t="s">
        <v>53</v>
      </c>
      <c r="E17">
        <v>4</v>
      </c>
      <c r="F17" s="6">
        <v>1667.47</v>
      </c>
      <c r="G17" s="6">
        <v>2200</v>
      </c>
      <c r="H17" s="7">
        <v>44153</v>
      </c>
    </row>
    <row r="18" spans="1:8" x14ac:dyDescent="0.25">
      <c r="A18">
        <v>1369</v>
      </c>
      <c r="B18" t="s">
        <v>7</v>
      </c>
      <c r="C18" s="4" t="s">
        <v>32</v>
      </c>
      <c r="D18" s="1" t="s">
        <v>55</v>
      </c>
      <c r="E18">
        <v>5</v>
      </c>
      <c r="F18" s="6">
        <v>216.19</v>
      </c>
      <c r="G18" s="6">
        <v>300</v>
      </c>
      <c r="H18" s="7">
        <v>44179</v>
      </c>
    </row>
    <row r="19" spans="1:8" x14ac:dyDescent="0.25">
      <c r="A19">
        <v>1370</v>
      </c>
      <c r="B19" t="s">
        <v>28</v>
      </c>
      <c r="C19" s="4" t="s">
        <v>33</v>
      </c>
      <c r="D19" s="1" t="s">
        <v>57</v>
      </c>
      <c r="E19">
        <v>1</v>
      </c>
      <c r="F19" s="6">
        <v>1063.04</v>
      </c>
      <c r="G19" s="6">
        <v>1500</v>
      </c>
      <c r="H19" s="7">
        <v>43941</v>
      </c>
    </row>
    <row r="20" spans="1:8" x14ac:dyDescent="0.25">
      <c r="A20">
        <v>1371</v>
      </c>
      <c r="B20" t="s">
        <v>17</v>
      </c>
      <c r="C20" s="4" t="s">
        <v>32</v>
      </c>
      <c r="D20" s="1" t="s">
        <v>41</v>
      </c>
      <c r="E20">
        <v>7</v>
      </c>
      <c r="F20" s="6">
        <v>757.81</v>
      </c>
      <c r="G20" s="6">
        <v>950</v>
      </c>
      <c r="H20" s="7">
        <v>44149</v>
      </c>
    </row>
    <row r="21" spans="1:8" x14ac:dyDescent="0.25">
      <c r="A21">
        <v>1372</v>
      </c>
      <c r="B21" t="s">
        <v>7</v>
      </c>
      <c r="C21" s="4" t="s">
        <v>37</v>
      </c>
      <c r="D21" s="1" t="s">
        <v>43</v>
      </c>
      <c r="E21">
        <v>1</v>
      </c>
      <c r="F21" s="6">
        <v>211.41</v>
      </c>
      <c r="G21" s="6">
        <v>300</v>
      </c>
      <c r="H21" s="7">
        <v>43953</v>
      </c>
    </row>
    <row r="22" spans="1:8" x14ac:dyDescent="0.25">
      <c r="A22">
        <v>1373</v>
      </c>
      <c r="B22" t="s">
        <v>29</v>
      </c>
      <c r="C22" s="4" t="s">
        <v>34</v>
      </c>
      <c r="D22" s="1" t="s">
        <v>45</v>
      </c>
      <c r="E22">
        <v>7</v>
      </c>
      <c r="F22" s="6">
        <v>1265.2</v>
      </c>
      <c r="G22" s="6">
        <v>1800</v>
      </c>
      <c r="H22" s="7">
        <v>44118</v>
      </c>
    </row>
    <row r="23" spans="1:8" x14ac:dyDescent="0.25">
      <c r="A23">
        <v>1374</v>
      </c>
      <c r="B23" t="s">
        <v>12</v>
      </c>
      <c r="C23" s="4" t="s">
        <v>37</v>
      </c>
      <c r="D23" s="1" t="s">
        <v>47</v>
      </c>
      <c r="E23">
        <v>3</v>
      </c>
      <c r="F23" s="6">
        <v>841.55</v>
      </c>
      <c r="G23" s="6">
        <v>1200</v>
      </c>
      <c r="H23" s="7">
        <v>44050</v>
      </c>
    </row>
    <row r="24" spans="1:8" x14ac:dyDescent="0.25">
      <c r="A24">
        <v>1375</v>
      </c>
      <c r="B24" t="s">
        <v>28</v>
      </c>
      <c r="C24" s="4" t="s">
        <v>33</v>
      </c>
      <c r="D24" s="1" t="s">
        <v>49</v>
      </c>
      <c r="E24">
        <v>6</v>
      </c>
      <c r="F24" s="6">
        <v>1063.04</v>
      </c>
      <c r="G24" s="6">
        <v>1500</v>
      </c>
      <c r="H24" s="7">
        <v>44060</v>
      </c>
    </row>
    <row r="25" spans="1:8" x14ac:dyDescent="0.25">
      <c r="A25">
        <v>1376</v>
      </c>
      <c r="B25" t="s">
        <v>12</v>
      </c>
      <c r="C25" s="4" t="s">
        <v>37</v>
      </c>
      <c r="D25" s="1" t="s">
        <v>51</v>
      </c>
      <c r="E25">
        <v>6</v>
      </c>
      <c r="F25" s="6">
        <v>841.55</v>
      </c>
      <c r="G25" s="6">
        <v>1200</v>
      </c>
      <c r="H25" s="7">
        <v>44191</v>
      </c>
    </row>
    <row r="26" spans="1:8" x14ac:dyDescent="0.25">
      <c r="A26">
        <v>1377</v>
      </c>
      <c r="B26" t="s">
        <v>9</v>
      </c>
      <c r="C26" s="4" t="s">
        <v>34</v>
      </c>
      <c r="D26" s="1" t="s">
        <v>53</v>
      </c>
      <c r="E26">
        <v>1</v>
      </c>
      <c r="F26" s="6">
        <v>217.17</v>
      </c>
      <c r="G26" s="6">
        <v>250</v>
      </c>
      <c r="H26" s="7">
        <v>44077</v>
      </c>
    </row>
    <row r="27" spans="1:8" x14ac:dyDescent="0.25">
      <c r="A27">
        <v>1378</v>
      </c>
      <c r="B27" t="s">
        <v>18</v>
      </c>
      <c r="C27" s="4" t="s">
        <v>33</v>
      </c>
      <c r="D27" s="1" t="s">
        <v>55</v>
      </c>
      <c r="E27">
        <v>5</v>
      </c>
      <c r="F27" s="6">
        <v>1049.51</v>
      </c>
      <c r="G27" s="6">
        <v>1300</v>
      </c>
      <c r="H27" s="7">
        <v>43895</v>
      </c>
    </row>
    <row r="28" spans="1:8" x14ac:dyDescent="0.25">
      <c r="A28">
        <v>1379</v>
      </c>
      <c r="B28" t="s">
        <v>9</v>
      </c>
      <c r="C28" s="4" t="s">
        <v>34</v>
      </c>
      <c r="D28" s="1" t="s">
        <v>57</v>
      </c>
      <c r="E28">
        <v>3</v>
      </c>
      <c r="F28" s="6">
        <v>217.17</v>
      </c>
      <c r="G28" s="6">
        <v>250</v>
      </c>
      <c r="H28" s="7">
        <v>43847</v>
      </c>
    </row>
    <row r="29" spans="1:8" x14ac:dyDescent="0.25">
      <c r="A29">
        <v>1380</v>
      </c>
      <c r="B29" t="s">
        <v>10</v>
      </c>
      <c r="C29" s="4" t="s">
        <v>35</v>
      </c>
      <c r="D29" s="1" t="s">
        <v>41</v>
      </c>
      <c r="E29">
        <v>2</v>
      </c>
      <c r="F29" s="6">
        <v>618.04</v>
      </c>
      <c r="G29" s="6">
        <v>700</v>
      </c>
      <c r="H29" s="7">
        <v>43904</v>
      </c>
    </row>
    <row r="30" spans="1:8" x14ac:dyDescent="0.25">
      <c r="A30">
        <v>1381</v>
      </c>
      <c r="B30" t="s">
        <v>5</v>
      </c>
      <c r="C30" s="4" t="s">
        <v>30</v>
      </c>
      <c r="D30" s="1" t="s">
        <v>43</v>
      </c>
      <c r="E30">
        <v>2</v>
      </c>
      <c r="F30" s="6">
        <v>388.86</v>
      </c>
      <c r="G30" s="6">
        <v>500</v>
      </c>
      <c r="H30" s="7">
        <v>44134</v>
      </c>
    </row>
    <row r="31" spans="1:8" x14ac:dyDescent="0.25">
      <c r="A31">
        <v>1382</v>
      </c>
      <c r="B31" t="s">
        <v>19</v>
      </c>
      <c r="C31" s="4" t="s">
        <v>34</v>
      </c>
      <c r="D31" s="1" t="s">
        <v>45</v>
      </c>
      <c r="E31">
        <v>5</v>
      </c>
      <c r="F31" s="6">
        <v>1240.8599999999999</v>
      </c>
      <c r="G31" s="6">
        <v>1750</v>
      </c>
      <c r="H31" s="7">
        <v>43931</v>
      </c>
    </row>
    <row r="32" spans="1:8" x14ac:dyDescent="0.25">
      <c r="A32">
        <v>1383</v>
      </c>
      <c r="B32" t="s">
        <v>5</v>
      </c>
      <c r="C32" s="4" t="s">
        <v>35</v>
      </c>
      <c r="D32" s="1" t="s">
        <v>47</v>
      </c>
      <c r="E32">
        <v>5</v>
      </c>
      <c r="F32" s="6">
        <v>352.49</v>
      </c>
      <c r="G32" s="6">
        <v>500</v>
      </c>
      <c r="H32" s="7">
        <v>44195</v>
      </c>
    </row>
    <row r="33" spans="1:8" x14ac:dyDescent="0.25">
      <c r="A33">
        <v>1384</v>
      </c>
      <c r="B33" t="s">
        <v>19</v>
      </c>
      <c r="C33" s="4" t="s">
        <v>34</v>
      </c>
      <c r="D33" s="1" t="s">
        <v>49</v>
      </c>
      <c r="E33">
        <v>1</v>
      </c>
      <c r="F33" s="6">
        <v>1240.8599999999999</v>
      </c>
      <c r="G33" s="6">
        <v>1750</v>
      </c>
      <c r="H33" s="7">
        <v>43992</v>
      </c>
    </row>
    <row r="34" spans="1:8" x14ac:dyDescent="0.25">
      <c r="A34">
        <v>1385</v>
      </c>
      <c r="B34" t="s">
        <v>12</v>
      </c>
      <c r="C34" s="4" t="s">
        <v>37</v>
      </c>
      <c r="D34" s="1" t="s">
        <v>51</v>
      </c>
      <c r="E34">
        <v>3</v>
      </c>
      <c r="F34" s="6">
        <v>841.55</v>
      </c>
      <c r="G34" s="6">
        <v>1200</v>
      </c>
      <c r="H34" s="7">
        <v>44180</v>
      </c>
    </row>
    <row r="35" spans="1:8" x14ac:dyDescent="0.25">
      <c r="A35">
        <v>1386</v>
      </c>
      <c r="B35" t="s">
        <v>6</v>
      </c>
      <c r="C35" s="4" t="s">
        <v>31</v>
      </c>
      <c r="D35" s="1" t="s">
        <v>53</v>
      </c>
      <c r="E35">
        <v>5</v>
      </c>
      <c r="F35" s="6">
        <v>1349.73</v>
      </c>
      <c r="G35" s="6">
        <v>1500</v>
      </c>
      <c r="H35" s="7">
        <v>43983</v>
      </c>
    </row>
    <row r="36" spans="1:8" x14ac:dyDescent="0.25">
      <c r="A36">
        <v>1387</v>
      </c>
      <c r="B36" t="s">
        <v>5</v>
      </c>
      <c r="C36" s="4" t="s">
        <v>30</v>
      </c>
      <c r="D36" s="1" t="s">
        <v>55</v>
      </c>
      <c r="E36">
        <v>5</v>
      </c>
      <c r="F36" s="6">
        <v>388.86</v>
      </c>
      <c r="G36" s="6">
        <v>500</v>
      </c>
      <c r="H36" s="7">
        <v>44076</v>
      </c>
    </row>
    <row r="37" spans="1:8" x14ac:dyDescent="0.25">
      <c r="A37">
        <v>1388</v>
      </c>
      <c r="B37" t="s">
        <v>12</v>
      </c>
      <c r="C37" s="4" t="s">
        <v>37</v>
      </c>
      <c r="D37" s="1" t="s">
        <v>57</v>
      </c>
      <c r="E37">
        <v>3</v>
      </c>
      <c r="F37" s="6">
        <v>841.55</v>
      </c>
      <c r="G37" s="6">
        <v>1200</v>
      </c>
      <c r="H37" s="7">
        <v>43962</v>
      </c>
    </row>
    <row r="38" spans="1:8" x14ac:dyDescent="0.25">
      <c r="A38">
        <v>1389</v>
      </c>
      <c r="B38" t="s">
        <v>9</v>
      </c>
      <c r="C38" s="4" t="s">
        <v>34</v>
      </c>
      <c r="D38" s="1" t="s">
        <v>41</v>
      </c>
      <c r="E38">
        <v>2</v>
      </c>
      <c r="F38" s="6">
        <v>217.17</v>
      </c>
      <c r="G38" s="6">
        <v>250</v>
      </c>
      <c r="H38" s="7">
        <v>44036</v>
      </c>
    </row>
    <row r="39" spans="1:8" x14ac:dyDescent="0.25">
      <c r="A39">
        <v>1390</v>
      </c>
      <c r="B39" t="s">
        <v>7</v>
      </c>
      <c r="C39" s="4" t="s">
        <v>32</v>
      </c>
      <c r="D39" s="1" t="s">
        <v>43</v>
      </c>
      <c r="E39">
        <v>7</v>
      </c>
      <c r="F39" s="6">
        <v>216.19</v>
      </c>
      <c r="G39" s="6">
        <v>300</v>
      </c>
      <c r="H39" s="7">
        <v>44091</v>
      </c>
    </row>
    <row r="40" spans="1:8" x14ac:dyDescent="0.25">
      <c r="A40">
        <v>1391</v>
      </c>
      <c r="B40" t="s">
        <v>8</v>
      </c>
      <c r="C40" s="4" t="s">
        <v>33</v>
      </c>
      <c r="D40" s="1" t="s">
        <v>45</v>
      </c>
      <c r="E40">
        <v>2</v>
      </c>
      <c r="F40" s="6">
        <v>572.95000000000005</v>
      </c>
      <c r="G40" s="6">
        <v>800</v>
      </c>
      <c r="H40" s="7">
        <v>44037</v>
      </c>
    </row>
    <row r="41" spans="1:8" x14ac:dyDescent="0.25">
      <c r="A41">
        <v>1392</v>
      </c>
      <c r="B41" t="s">
        <v>23</v>
      </c>
      <c r="C41" s="4" t="s">
        <v>38</v>
      </c>
      <c r="D41" s="1" t="s">
        <v>47</v>
      </c>
      <c r="E41">
        <v>2</v>
      </c>
      <c r="F41" s="6">
        <v>836.75</v>
      </c>
      <c r="G41" s="6">
        <v>1000</v>
      </c>
      <c r="H41" s="7">
        <v>44030</v>
      </c>
    </row>
    <row r="42" spans="1:8" x14ac:dyDescent="0.25">
      <c r="A42">
        <v>1393</v>
      </c>
      <c r="B42" t="s">
        <v>5</v>
      </c>
      <c r="C42" s="4" t="s">
        <v>35</v>
      </c>
      <c r="D42" s="1" t="s">
        <v>49</v>
      </c>
      <c r="E42">
        <v>2</v>
      </c>
      <c r="F42" s="6">
        <v>352.49</v>
      </c>
      <c r="G42" s="6">
        <v>500</v>
      </c>
      <c r="H42" s="7">
        <v>43930</v>
      </c>
    </row>
    <row r="43" spans="1:8" x14ac:dyDescent="0.25">
      <c r="A43">
        <v>1394</v>
      </c>
      <c r="B43" t="s">
        <v>7</v>
      </c>
      <c r="C43" s="4" t="s">
        <v>37</v>
      </c>
      <c r="D43" s="1" t="s">
        <v>51</v>
      </c>
      <c r="E43">
        <v>3</v>
      </c>
      <c r="F43" s="6">
        <v>211.41</v>
      </c>
      <c r="G43" s="6">
        <v>300</v>
      </c>
      <c r="H43" s="7">
        <v>43951</v>
      </c>
    </row>
    <row r="44" spans="1:8" x14ac:dyDescent="0.25">
      <c r="A44">
        <v>1395</v>
      </c>
      <c r="B44" t="s">
        <v>10</v>
      </c>
      <c r="C44" s="4" t="s">
        <v>35</v>
      </c>
      <c r="D44" s="1" t="s">
        <v>53</v>
      </c>
      <c r="E44">
        <v>1</v>
      </c>
      <c r="F44" s="6">
        <v>618.04</v>
      </c>
      <c r="G44" s="6">
        <v>700</v>
      </c>
      <c r="H44" s="7">
        <v>44172</v>
      </c>
    </row>
    <row r="45" spans="1:8" x14ac:dyDescent="0.25">
      <c r="A45">
        <v>1396</v>
      </c>
      <c r="B45" t="s">
        <v>28</v>
      </c>
      <c r="C45" s="4" t="s">
        <v>33</v>
      </c>
      <c r="D45" s="1" t="s">
        <v>55</v>
      </c>
      <c r="E45">
        <v>7</v>
      </c>
      <c r="F45" s="6">
        <v>1063.04</v>
      </c>
      <c r="G45" s="6">
        <v>1500</v>
      </c>
      <c r="H45" s="7">
        <v>44050</v>
      </c>
    </row>
    <row r="46" spans="1:8" x14ac:dyDescent="0.25">
      <c r="A46">
        <v>1397</v>
      </c>
      <c r="B46" t="s">
        <v>26</v>
      </c>
      <c r="C46" s="4" t="s">
        <v>31</v>
      </c>
      <c r="D46" s="1" t="s">
        <v>57</v>
      </c>
      <c r="E46">
        <v>3</v>
      </c>
      <c r="F46" s="6">
        <v>638.27</v>
      </c>
      <c r="G46" s="6">
        <v>800</v>
      </c>
      <c r="H46" s="7">
        <v>44036</v>
      </c>
    </row>
    <row r="47" spans="1:8" x14ac:dyDescent="0.25">
      <c r="A47">
        <v>1398</v>
      </c>
      <c r="B47" t="s">
        <v>25</v>
      </c>
      <c r="C47" s="4" t="s">
        <v>30</v>
      </c>
      <c r="D47" s="1" t="s">
        <v>41</v>
      </c>
      <c r="E47">
        <v>4</v>
      </c>
      <c r="F47" s="6">
        <v>1667.47</v>
      </c>
      <c r="G47" s="6">
        <v>2200</v>
      </c>
      <c r="H47" s="7">
        <v>44090</v>
      </c>
    </row>
    <row r="48" spans="1:8" x14ac:dyDescent="0.25">
      <c r="A48">
        <v>1399</v>
      </c>
      <c r="B48" t="s">
        <v>9</v>
      </c>
      <c r="C48" s="4" t="s">
        <v>39</v>
      </c>
      <c r="D48" s="1" t="s">
        <v>43</v>
      </c>
      <c r="E48">
        <v>4</v>
      </c>
      <c r="F48" s="6">
        <v>206.96</v>
      </c>
      <c r="G48" s="6">
        <v>250</v>
      </c>
      <c r="H48" s="7">
        <v>44000</v>
      </c>
    </row>
    <row r="49" spans="1:8" x14ac:dyDescent="0.25">
      <c r="A49">
        <v>1400</v>
      </c>
      <c r="B49" t="s">
        <v>22</v>
      </c>
      <c r="C49" s="4" t="s">
        <v>37</v>
      </c>
      <c r="D49" s="1" t="s">
        <v>45</v>
      </c>
      <c r="E49">
        <v>7</v>
      </c>
      <c r="F49" s="6">
        <v>773.58</v>
      </c>
      <c r="G49" s="6">
        <v>950</v>
      </c>
      <c r="H49" s="7">
        <v>44103</v>
      </c>
    </row>
    <row r="50" spans="1:8" x14ac:dyDescent="0.25">
      <c r="A50">
        <v>1401</v>
      </c>
      <c r="B50" t="s">
        <v>13</v>
      </c>
      <c r="C50" s="4" t="s">
        <v>38</v>
      </c>
      <c r="D50" s="1" t="s">
        <v>47</v>
      </c>
      <c r="E50">
        <v>6</v>
      </c>
      <c r="F50" s="6">
        <v>1483.61</v>
      </c>
      <c r="G50" s="6">
        <v>2000</v>
      </c>
      <c r="H50" s="7">
        <v>44098</v>
      </c>
    </row>
    <row r="51" spans="1:8" x14ac:dyDescent="0.25">
      <c r="A51">
        <v>1402</v>
      </c>
      <c r="B51" t="s">
        <v>27</v>
      </c>
      <c r="C51" s="4" t="s">
        <v>32</v>
      </c>
      <c r="D51" s="1" t="s">
        <v>49</v>
      </c>
      <c r="E51">
        <v>1</v>
      </c>
      <c r="F51" s="6">
        <v>1171.3399999999999</v>
      </c>
      <c r="G51" s="6">
        <v>1350</v>
      </c>
      <c r="H51" s="7">
        <v>44101</v>
      </c>
    </row>
    <row r="52" spans="1:8" x14ac:dyDescent="0.25">
      <c r="A52">
        <v>1403</v>
      </c>
      <c r="B52" t="s">
        <v>6</v>
      </c>
      <c r="C52" s="4" t="s">
        <v>31</v>
      </c>
      <c r="D52" s="1" t="s">
        <v>51</v>
      </c>
      <c r="E52">
        <v>3</v>
      </c>
      <c r="F52" s="6">
        <v>1349.73</v>
      </c>
      <c r="G52" s="6">
        <v>1500</v>
      </c>
      <c r="H52" s="7">
        <v>44123</v>
      </c>
    </row>
    <row r="53" spans="1:8" x14ac:dyDescent="0.25">
      <c r="A53">
        <v>1404</v>
      </c>
      <c r="B53" t="s">
        <v>19</v>
      </c>
      <c r="C53" s="4" t="s">
        <v>34</v>
      </c>
      <c r="D53" s="1" t="s">
        <v>53</v>
      </c>
      <c r="E53">
        <v>6</v>
      </c>
      <c r="F53" s="6">
        <v>1240.8599999999999</v>
      </c>
      <c r="G53" s="6">
        <v>1750</v>
      </c>
      <c r="H53" s="7">
        <v>44115</v>
      </c>
    </row>
    <row r="54" spans="1:8" x14ac:dyDescent="0.25">
      <c r="A54">
        <v>1405</v>
      </c>
      <c r="B54" t="s">
        <v>28</v>
      </c>
      <c r="C54" s="4" t="s">
        <v>33</v>
      </c>
      <c r="D54" s="1" t="s">
        <v>55</v>
      </c>
      <c r="E54">
        <v>4</v>
      </c>
      <c r="F54" s="6">
        <v>1063.04</v>
      </c>
      <c r="G54" s="6">
        <v>1500</v>
      </c>
      <c r="H54" s="7">
        <v>44086</v>
      </c>
    </row>
    <row r="55" spans="1:8" x14ac:dyDescent="0.25">
      <c r="A55">
        <v>1406</v>
      </c>
      <c r="B55" t="s">
        <v>15</v>
      </c>
      <c r="C55" s="4" t="s">
        <v>30</v>
      </c>
      <c r="D55" s="1" t="s">
        <v>57</v>
      </c>
      <c r="E55">
        <v>6</v>
      </c>
      <c r="F55" s="6">
        <v>431.06</v>
      </c>
      <c r="G55" s="6">
        <v>600</v>
      </c>
      <c r="H55" s="7">
        <v>44140</v>
      </c>
    </row>
    <row r="56" spans="1:8" x14ac:dyDescent="0.25">
      <c r="A56">
        <v>1407</v>
      </c>
      <c r="B56" t="s">
        <v>6</v>
      </c>
      <c r="C56" s="4" t="s">
        <v>36</v>
      </c>
      <c r="D56" s="1" t="s">
        <v>41</v>
      </c>
      <c r="E56">
        <v>7</v>
      </c>
      <c r="F56" s="6">
        <v>1053.78</v>
      </c>
      <c r="G56" s="6">
        <v>1500</v>
      </c>
      <c r="H56" s="7">
        <v>43855</v>
      </c>
    </row>
    <row r="57" spans="1:8" x14ac:dyDescent="0.25">
      <c r="A57">
        <v>1408</v>
      </c>
      <c r="B57" t="s">
        <v>29</v>
      </c>
      <c r="C57" s="4" t="s">
        <v>34</v>
      </c>
      <c r="D57" s="1" t="s">
        <v>43</v>
      </c>
      <c r="E57">
        <v>6</v>
      </c>
      <c r="F57" s="6">
        <v>1265.2</v>
      </c>
      <c r="G57" s="6">
        <v>1800</v>
      </c>
      <c r="H57" s="7">
        <v>43936</v>
      </c>
    </row>
    <row r="58" spans="1:8" x14ac:dyDescent="0.25">
      <c r="A58">
        <v>1409</v>
      </c>
      <c r="B58" t="s">
        <v>5</v>
      </c>
      <c r="C58" s="4" t="s">
        <v>30</v>
      </c>
      <c r="D58" s="1" t="s">
        <v>45</v>
      </c>
      <c r="E58">
        <v>3</v>
      </c>
      <c r="F58" s="6">
        <v>388.86</v>
      </c>
      <c r="G58" s="6">
        <v>500</v>
      </c>
      <c r="H58" s="7">
        <v>44127</v>
      </c>
    </row>
    <row r="59" spans="1:8" x14ac:dyDescent="0.25">
      <c r="A59">
        <v>1410</v>
      </c>
      <c r="B59" t="s">
        <v>14</v>
      </c>
      <c r="C59" s="4" t="s">
        <v>39</v>
      </c>
      <c r="D59" s="1" t="s">
        <v>47</v>
      </c>
      <c r="E59">
        <v>6</v>
      </c>
      <c r="F59" s="6">
        <v>343.6</v>
      </c>
      <c r="G59" s="6">
        <v>400</v>
      </c>
      <c r="H59" s="7">
        <v>44035</v>
      </c>
    </row>
    <row r="60" spans="1:8" x14ac:dyDescent="0.25">
      <c r="A60">
        <v>1411</v>
      </c>
      <c r="B60" t="s">
        <v>23</v>
      </c>
      <c r="C60" s="4" t="s">
        <v>38</v>
      </c>
      <c r="D60" s="1" t="s">
        <v>49</v>
      </c>
      <c r="E60">
        <v>4</v>
      </c>
      <c r="F60" s="6">
        <v>836.75</v>
      </c>
      <c r="G60" s="6">
        <v>1000</v>
      </c>
      <c r="H60" s="7">
        <v>43886</v>
      </c>
    </row>
    <row r="61" spans="1:8" x14ac:dyDescent="0.25">
      <c r="A61">
        <v>1412</v>
      </c>
      <c r="B61" t="s">
        <v>17</v>
      </c>
      <c r="C61" s="4" t="s">
        <v>32</v>
      </c>
      <c r="D61" s="1" t="s">
        <v>51</v>
      </c>
      <c r="E61">
        <v>7</v>
      </c>
      <c r="F61" s="6">
        <v>757.81</v>
      </c>
      <c r="G61" s="6">
        <v>950</v>
      </c>
      <c r="H61" s="7">
        <v>44176</v>
      </c>
    </row>
    <row r="62" spans="1:8" x14ac:dyDescent="0.25">
      <c r="A62">
        <v>1413</v>
      </c>
      <c r="B62" t="s">
        <v>8</v>
      </c>
      <c r="C62" s="4" t="s">
        <v>38</v>
      </c>
      <c r="D62" s="1" t="s">
        <v>53</v>
      </c>
      <c r="E62">
        <v>2</v>
      </c>
      <c r="F62" s="6">
        <v>681.33</v>
      </c>
      <c r="G62" s="6">
        <v>800</v>
      </c>
      <c r="H62" s="7">
        <v>44091</v>
      </c>
    </row>
    <row r="63" spans="1:8" x14ac:dyDescent="0.25">
      <c r="A63">
        <v>1414</v>
      </c>
      <c r="B63" t="s">
        <v>23</v>
      </c>
      <c r="C63" s="4" t="s">
        <v>38</v>
      </c>
      <c r="D63" s="1" t="s">
        <v>55</v>
      </c>
      <c r="E63">
        <v>3</v>
      </c>
      <c r="F63" s="6">
        <v>836.75</v>
      </c>
      <c r="G63" s="6">
        <v>1000</v>
      </c>
      <c r="H63" s="7">
        <v>44119</v>
      </c>
    </row>
    <row r="64" spans="1:8" x14ac:dyDescent="0.25">
      <c r="A64">
        <v>1415</v>
      </c>
      <c r="B64" t="s">
        <v>7</v>
      </c>
      <c r="C64" s="4" t="s">
        <v>37</v>
      </c>
      <c r="D64" s="1" t="s">
        <v>57</v>
      </c>
      <c r="E64">
        <v>5</v>
      </c>
      <c r="F64" s="6">
        <v>211.41</v>
      </c>
      <c r="G64" s="6">
        <v>300</v>
      </c>
      <c r="H64" s="7">
        <v>43935</v>
      </c>
    </row>
    <row r="65" spans="1:8" x14ac:dyDescent="0.25">
      <c r="A65">
        <v>1416</v>
      </c>
      <c r="B65" t="s">
        <v>8</v>
      </c>
      <c r="C65" s="4" t="s">
        <v>38</v>
      </c>
      <c r="D65" s="1" t="s">
        <v>41</v>
      </c>
      <c r="E65">
        <v>3</v>
      </c>
      <c r="F65" s="6">
        <v>681.33</v>
      </c>
      <c r="G65" s="6">
        <v>800</v>
      </c>
      <c r="H65" s="7">
        <v>44057</v>
      </c>
    </row>
    <row r="66" spans="1:8" x14ac:dyDescent="0.25">
      <c r="A66">
        <v>1417</v>
      </c>
      <c r="B66" t="s">
        <v>16</v>
      </c>
      <c r="C66" s="4" t="s">
        <v>31</v>
      </c>
      <c r="D66" s="1" t="s">
        <v>43</v>
      </c>
      <c r="E66">
        <v>2</v>
      </c>
      <c r="F66" s="6">
        <v>938.42</v>
      </c>
      <c r="G66" s="6">
        <v>1100</v>
      </c>
      <c r="H66" s="7">
        <v>43981</v>
      </c>
    </row>
    <row r="67" spans="1:8" x14ac:dyDescent="0.25">
      <c r="A67">
        <v>1418</v>
      </c>
      <c r="B67" t="s">
        <v>9</v>
      </c>
      <c r="C67" s="4" t="s">
        <v>34</v>
      </c>
      <c r="D67" s="1" t="s">
        <v>45</v>
      </c>
      <c r="E67">
        <v>7</v>
      </c>
      <c r="F67" s="6">
        <v>217.17</v>
      </c>
      <c r="G67" s="6">
        <v>250</v>
      </c>
      <c r="H67" s="7">
        <v>44156</v>
      </c>
    </row>
    <row r="68" spans="1:8" x14ac:dyDescent="0.25">
      <c r="A68">
        <v>1419</v>
      </c>
      <c r="B68" t="s">
        <v>25</v>
      </c>
      <c r="C68" s="4" t="s">
        <v>30</v>
      </c>
      <c r="D68" s="1" t="s">
        <v>47</v>
      </c>
      <c r="E68">
        <v>7</v>
      </c>
      <c r="F68" s="6">
        <v>1667.47</v>
      </c>
      <c r="G68" s="6">
        <v>2200</v>
      </c>
      <c r="H68" s="7">
        <v>43971</v>
      </c>
    </row>
    <row r="69" spans="1:8" x14ac:dyDescent="0.25">
      <c r="A69">
        <v>1420</v>
      </c>
      <c r="B69" t="s">
        <v>25</v>
      </c>
      <c r="C69" s="4" t="s">
        <v>30</v>
      </c>
      <c r="D69" s="1" t="s">
        <v>49</v>
      </c>
      <c r="E69">
        <v>3</v>
      </c>
      <c r="F69" s="6">
        <v>1667.47</v>
      </c>
      <c r="G69" s="6">
        <v>2200</v>
      </c>
      <c r="H69" s="7">
        <v>44062</v>
      </c>
    </row>
    <row r="70" spans="1:8" x14ac:dyDescent="0.25">
      <c r="A70">
        <v>1421</v>
      </c>
      <c r="B70" t="s">
        <v>14</v>
      </c>
      <c r="C70" s="4" t="s">
        <v>39</v>
      </c>
      <c r="D70" s="1" t="s">
        <v>51</v>
      </c>
      <c r="E70">
        <v>6</v>
      </c>
      <c r="F70" s="6">
        <v>343.6</v>
      </c>
      <c r="G70" s="6">
        <v>400</v>
      </c>
      <c r="H70" s="7">
        <v>44169</v>
      </c>
    </row>
    <row r="71" spans="1:8" x14ac:dyDescent="0.25">
      <c r="A71">
        <v>1422</v>
      </c>
      <c r="B71" t="s">
        <v>15</v>
      </c>
      <c r="C71" s="4" t="s">
        <v>30</v>
      </c>
      <c r="D71" s="1" t="s">
        <v>53</v>
      </c>
      <c r="E71">
        <v>5</v>
      </c>
      <c r="F71" s="6">
        <v>431.06</v>
      </c>
      <c r="G71" s="6">
        <v>600</v>
      </c>
      <c r="H71" s="7">
        <v>43905</v>
      </c>
    </row>
    <row r="72" spans="1:8" x14ac:dyDescent="0.25">
      <c r="A72">
        <v>1423</v>
      </c>
      <c r="B72" t="s">
        <v>26</v>
      </c>
      <c r="C72" s="4" t="s">
        <v>31</v>
      </c>
      <c r="D72" s="1" t="s">
        <v>55</v>
      </c>
      <c r="E72">
        <v>1</v>
      </c>
      <c r="F72" s="6">
        <v>638.27</v>
      </c>
      <c r="G72" s="6">
        <v>800</v>
      </c>
      <c r="H72" s="7">
        <v>44064</v>
      </c>
    </row>
    <row r="73" spans="1:8" x14ac:dyDescent="0.25">
      <c r="A73">
        <v>1424</v>
      </c>
      <c r="B73" t="s">
        <v>11</v>
      </c>
      <c r="C73" s="4" t="s">
        <v>36</v>
      </c>
      <c r="D73" s="1" t="s">
        <v>57</v>
      </c>
      <c r="E73">
        <v>2</v>
      </c>
      <c r="F73" s="6">
        <v>645.70000000000005</v>
      </c>
      <c r="G73" s="6">
        <v>900</v>
      </c>
      <c r="H73" s="7">
        <v>43838</v>
      </c>
    </row>
    <row r="74" spans="1:8" x14ac:dyDescent="0.25">
      <c r="A74">
        <v>1425</v>
      </c>
      <c r="B74" t="s">
        <v>18</v>
      </c>
      <c r="C74" s="4" t="s">
        <v>33</v>
      </c>
      <c r="D74" s="1" t="s">
        <v>41</v>
      </c>
      <c r="E74">
        <v>7</v>
      </c>
      <c r="F74" s="6">
        <v>1049.51</v>
      </c>
      <c r="G74" s="6">
        <v>1300</v>
      </c>
      <c r="H74" s="7">
        <v>44158</v>
      </c>
    </row>
    <row r="75" spans="1:8" x14ac:dyDescent="0.25">
      <c r="A75">
        <v>1426</v>
      </c>
      <c r="B75" t="s">
        <v>18</v>
      </c>
      <c r="C75" s="4" t="s">
        <v>33</v>
      </c>
      <c r="D75" s="1" t="s">
        <v>43</v>
      </c>
      <c r="E75">
        <v>7</v>
      </c>
      <c r="F75" s="6">
        <v>1049.51</v>
      </c>
      <c r="G75" s="6">
        <v>1300</v>
      </c>
      <c r="H75" s="7">
        <v>43845</v>
      </c>
    </row>
    <row r="76" spans="1:8" x14ac:dyDescent="0.25">
      <c r="A76">
        <v>1427</v>
      </c>
      <c r="B76" t="s">
        <v>13</v>
      </c>
      <c r="C76" s="4" t="s">
        <v>38</v>
      </c>
      <c r="D76" s="1" t="s">
        <v>45</v>
      </c>
      <c r="E76">
        <v>5</v>
      </c>
      <c r="F76" s="6">
        <v>1483.61</v>
      </c>
      <c r="G76" s="6">
        <v>2000</v>
      </c>
      <c r="H76" s="7">
        <v>44019</v>
      </c>
    </row>
    <row r="77" spans="1:8" x14ac:dyDescent="0.25">
      <c r="A77">
        <v>1428</v>
      </c>
      <c r="B77" t="s">
        <v>14</v>
      </c>
      <c r="C77" s="4" t="s">
        <v>39</v>
      </c>
      <c r="D77" s="1" t="s">
        <v>47</v>
      </c>
      <c r="E77">
        <v>3</v>
      </c>
      <c r="F77" s="6">
        <v>343.6</v>
      </c>
      <c r="G77" s="6">
        <v>400</v>
      </c>
      <c r="H77" s="7">
        <v>43837</v>
      </c>
    </row>
    <row r="78" spans="1:8" x14ac:dyDescent="0.25">
      <c r="A78">
        <v>1429</v>
      </c>
      <c r="B78" t="s">
        <v>22</v>
      </c>
      <c r="C78" s="4" t="s">
        <v>37</v>
      </c>
      <c r="D78" s="1" t="s">
        <v>49</v>
      </c>
      <c r="E78">
        <v>7</v>
      </c>
      <c r="F78" s="6">
        <v>773.58</v>
      </c>
      <c r="G78" s="6">
        <v>950</v>
      </c>
      <c r="H78" s="7">
        <v>43930</v>
      </c>
    </row>
    <row r="79" spans="1:8" x14ac:dyDescent="0.25">
      <c r="A79">
        <v>1430</v>
      </c>
      <c r="B79" t="s">
        <v>26</v>
      </c>
      <c r="C79" s="4" t="s">
        <v>31</v>
      </c>
      <c r="D79" s="1" t="s">
        <v>51</v>
      </c>
      <c r="E79">
        <v>7</v>
      </c>
      <c r="F79" s="6">
        <v>638.27</v>
      </c>
      <c r="G79" s="6">
        <v>800</v>
      </c>
      <c r="H79" s="7">
        <v>44183</v>
      </c>
    </row>
    <row r="80" spans="1:8" x14ac:dyDescent="0.25">
      <c r="A80">
        <v>1431</v>
      </c>
      <c r="B80" t="s">
        <v>18</v>
      </c>
      <c r="C80" s="4" t="s">
        <v>33</v>
      </c>
      <c r="D80" s="1" t="s">
        <v>53</v>
      </c>
      <c r="E80">
        <v>2</v>
      </c>
      <c r="F80" s="6">
        <v>1049.51</v>
      </c>
      <c r="G80" s="6">
        <v>1300</v>
      </c>
      <c r="H80" s="7">
        <v>44157</v>
      </c>
    </row>
    <row r="81" spans="1:8" x14ac:dyDescent="0.25">
      <c r="A81">
        <v>1432</v>
      </c>
      <c r="B81" t="s">
        <v>7</v>
      </c>
      <c r="C81" s="4" t="s">
        <v>37</v>
      </c>
      <c r="D81" s="1" t="s">
        <v>55</v>
      </c>
      <c r="E81">
        <v>3</v>
      </c>
      <c r="F81" s="6">
        <v>211.41</v>
      </c>
      <c r="G81" s="6">
        <v>300</v>
      </c>
      <c r="H81" s="7">
        <v>44124</v>
      </c>
    </row>
    <row r="82" spans="1:8" x14ac:dyDescent="0.25">
      <c r="A82">
        <v>1433</v>
      </c>
      <c r="B82" t="s">
        <v>8</v>
      </c>
      <c r="C82" s="4" t="s">
        <v>38</v>
      </c>
      <c r="D82" s="1" t="s">
        <v>57</v>
      </c>
      <c r="E82">
        <v>2</v>
      </c>
      <c r="F82" s="6">
        <v>681.33</v>
      </c>
      <c r="G82" s="6">
        <v>800</v>
      </c>
      <c r="H82" s="7">
        <v>43916</v>
      </c>
    </row>
    <row r="83" spans="1:8" x14ac:dyDescent="0.25">
      <c r="A83">
        <v>1434</v>
      </c>
      <c r="B83" t="s">
        <v>27</v>
      </c>
      <c r="C83" s="4" t="s">
        <v>32</v>
      </c>
      <c r="D83" s="1" t="s">
        <v>41</v>
      </c>
      <c r="E83">
        <v>7</v>
      </c>
      <c r="F83" s="6">
        <v>1171.3399999999999</v>
      </c>
      <c r="G83" s="6">
        <v>1350</v>
      </c>
      <c r="H83" s="7">
        <v>44135</v>
      </c>
    </row>
    <row r="84" spans="1:8" x14ac:dyDescent="0.25">
      <c r="A84">
        <v>1435</v>
      </c>
      <c r="B84" t="s">
        <v>15</v>
      </c>
      <c r="C84" s="4" t="s">
        <v>30</v>
      </c>
      <c r="D84" s="1" t="s">
        <v>43</v>
      </c>
      <c r="E84">
        <v>2</v>
      </c>
      <c r="F84" s="6">
        <v>431.06</v>
      </c>
      <c r="G84" s="6">
        <v>600</v>
      </c>
      <c r="H84" s="7">
        <v>43842</v>
      </c>
    </row>
    <row r="85" spans="1:8" x14ac:dyDescent="0.25">
      <c r="A85">
        <v>1436</v>
      </c>
      <c r="B85" t="s">
        <v>21</v>
      </c>
      <c r="C85" s="4" t="s">
        <v>36</v>
      </c>
      <c r="D85" s="1" t="s">
        <v>45</v>
      </c>
      <c r="E85">
        <v>7</v>
      </c>
      <c r="F85" s="6">
        <v>1242.93</v>
      </c>
      <c r="G85" s="6">
        <v>1400</v>
      </c>
      <c r="H85" s="7">
        <v>43859</v>
      </c>
    </row>
    <row r="86" spans="1:8" x14ac:dyDescent="0.25">
      <c r="A86">
        <v>1437</v>
      </c>
      <c r="B86" t="s">
        <v>25</v>
      </c>
      <c r="C86" s="4" t="s">
        <v>30</v>
      </c>
      <c r="D86" s="1" t="s">
        <v>47</v>
      </c>
      <c r="E86">
        <v>3</v>
      </c>
      <c r="F86" s="6">
        <v>1667.47</v>
      </c>
      <c r="G86" s="6">
        <v>2200</v>
      </c>
      <c r="H86" s="7">
        <v>43932</v>
      </c>
    </row>
    <row r="87" spans="1:8" x14ac:dyDescent="0.25">
      <c r="A87">
        <v>1438</v>
      </c>
      <c r="B87" t="s">
        <v>13</v>
      </c>
      <c r="C87" s="4" t="s">
        <v>38</v>
      </c>
      <c r="D87" s="1" t="s">
        <v>49</v>
      </c>
      <c r="E87">
        <v>5</v>
      </c>
      <c r="F87" s="6">
        <v>1483.61</v>
      </c>
      <c r="G87" s="6">
        <v>2000</v>
      </c>
      <c r="H87" s="7">
        <v>44033</v>
      </c>
    </row>
    <row r="88" spans="1:8" x14ac:dyDescent="0.25">
      <c r="A88">
        <v>1439</v>
      </c>
      <c r="B88" t="s">
        <v>9</v>
      </c>
      <c r="C88" s="4" t="s">
        <v>39</v>
      </c>
      <c r="D88" s="1" t="s">
        <v>51</v>
      </c>
      <c r="E88">
        <v>5</v>
      </c>
      <c r="F88" s="6">
        <v>206.96</v>
      </c>
      <c r="G88" s="6">
        <v>250</v>
      </c>
      <c r="H88" s="7">
        <v>44057</v>
      </c>
    </row>
    <row r="89" spans="1:8" x14ac:dyDescent="0.25">
      <c r="A89">
        <v>1440</v>
      </c>
      <c r="B89" t="s">
        <v>20</v>
      </c>
      <c r="C89" s="4" t="s">
        <v>35</v>
      </c>
      <c r="D89" s="1" t="s">
        <v>53</v>
      </c>
      <c r="E89">
        <v>1</v>
      </c>
      <c r="F89" s="6">
        <v>1421.11</v>
      </c>
      <c r="G89" s="6">
        <v>1600</v>
      </c>
      <c r="H89" s="7">
        <v>44055</v>
      </c>
    </row>
    <row r="90" spans="1:8" x14ac:dyDescent="0.25">
      <c r="A90">
        <v>1441</v>
      </c>
      <c r="B90" t="s">
        <v>8</v>
      </c>
      <c r="C90" s="4" t="s">
        <v>33</v>
      </c>
      <c r="D90" s="1" t="s">
        <v>55</v>
      </c>
      <c r="E90">
        <v>6</v>
      </c>
      <c r="F90" s="6">
        <v>572.95000000000005</v>
      </c>
      <c r="G90" s="6">
        <v>800</v>
      </c>
      <c r="H90" s="7">
        <v>44084</v>
      </c>
    </row>
    <row r="91" spans="1:8" x14ac:dyDescent="0.25">
      <c r="A91">
        <v>1442</v>
      </c>
      <c r="B91" t="s">
        <v>24</v>
      </c>
      <c r="C91" s="4" t="s">
        <v>39</v>
      </c>
      <c r="D91" s="1" t="s">
        <v>57</v>
      </c>
      <c r="E91">
        <v>6</v>
      </c>
      <c r="F91" s="6">
        <v>966.38</v>
      </c>
      <c r="G91" s="6">
        <v>1200</v>
      </c>
      <c r="H91" s="7">
        <v>43988</v>
      </c>
    </row>
    <row r="92" spans="1:8" x14ac:dyDescent="0.25">
      <c r="A92">
        <v>1443</v>
      </c>
      <c r="B92" t="s">
        <v>23</v>
      </c>
      <c r="C92" s="4" t="s">
        <v>38</v>
      </c>
      <c r="D92" s="1" t="s">
        <v>41</v>
      </c>
      <c r="E92">
        <v>1</v>
      </c>
      <c r="F92" s="6">
        <v>836.75</v>
      </c>
      <c r="G92" s="6">
        <v>1000</v>
      </c>
      <c r="H92" s="7">
        <v>44120</v>
      </c>
    </row>
    <row r="93" spans="1:8" x14ac:dyDescent="0.25">
      <c r="A93">
        <v>1444</v>
      </c>
      <c r="B93" t="s">
        <v>29</v>
      </c>
      <c r="C93" s="4" t="s">
        <v>34</v>
      </c>
      <c r="D93" s="1" t="s">
        <v>43</v>
      </c>
      <c r="E93">
        <v>5</v>
      </c>
      <c r="F93" s="6">
        <v>1265.2</v>
      </c>
      <c r="G93" s="6">
        <v>1800</v>
      </c>
      <c r="H93" s="7">
        <v>43921</v>
      </c>
    </row>
    <row r="94" spans="1:8" x14ac:dyDescent="0.25">
      <c r="A94">
        <v>1445</v>
      </c>
      <c r="B94" t="s">
        <v>6</v>
      </c>
      <c r="C94" s="4" t="s">
        <v>36</v>
      </c>
      <c r="D94" s="1" t="s">
        <v>45</v>
      </c>
      <c r="E94">
        <v>2</v>
      </c>
      <c r="F94" s="6">
        <v>1053.78</v>
      </c>
      <c r="G94" s="6">
        <v>1500</v>
      </c>
      <c r="H94" s="7">
        <v>44052</v>
      </c>
    </row>
    <row r="95" spans="1:8" x14ac:dyDescent="0.25">
      <c r="A95">
        <v>1446</v>
      </c>
      <c r="B95" t="s">
        <v>7</v>
      </c>
      <c r="C95" s="4" t="s">
        <v>32</v>
      </c>
      <c r="D95" s="1" t="s">
        <v>47</v>
      </c>
      <c r="E95">
        <v>4</v>
      </c>
      <c r="F95" s="6">
        <v>216.19</v>
      </c>
      <c r="G95" s="6">
        <v>300</v>
      </c>
      <c r="H95" s="7">
        <v>43941</v>
      </c>
    </row>
    <row r="96" spans="1:8" x14ac:dyDescent="0.25">
      <c r="A96">
        <v>1447</v>
      </c>
      <c r="B96" t="s">
        <v>8</v>
      </c>
      <c r="C96" s="4" t="s">
        <v>38</v>
      </c>
      <c r="D96" s="1" t="s">
        <v>49</v>
      </c>
      <c r="E96">
        <v>2</v>
      </c>
      <c r="F96" s="6">
        <v>681.33</v>
      </c>
      <c r="G96" s="6">
        <v>800</v>
      </c>
      <c r="H96" s="7">
        <v>44134</v>
      </c>
    </row>
    <row r="97" spans="1:8" x14ac:dyDescent="0.25">
      <c r="A97">
        <v>1448</v>
      </c>
      <c r="B97" t="s">
        <v>12</v>
      </c>
      <c r="C97" s="4" t="s">
        <v>37</v>
      </c>
      <c r="D97" s="1" t="s">
        <v>51</v>
      </c>
      <c r="E97">
        <v>4</v>
      </c>
      <c r="F97" s="6">
        <v>841.55</v>
      </c>
      <c r="G97" s="6">
        <v>1200</v>
      </c>
      <c r="H97" s="7">
        <v>44077</v>
      </c>
    </row>
    <row r="98" spans="1:8" x14ac:dyDescent="0.25">
      <c r="A98">
        <v>1449</v>
      </c>
      <c r="B98" t="s">
        <v>27</v>
      </c>
      <c r="C98" s="4" t="s">
        <v>32</v>
      </c>
      <c r="D98" s="1" t="s">
        <v>53</v>
      </c>
      <c r="E98">
        <v>7</v>
      </c>
      <c r="F98" s="6">
        <v>1171.3399999999999</v>
      </c>
      <c r="G98" s="6">
        <v>1350</v>
      </c>
      <c r="H98" s="7">
        <v>43925</v>
      </c>
    </row>
    <row r="99" spans="1:8" x14ac:dyDescent="0.25">
      <c r="A99">
        <v>1450</v>
      </c>
      <c r="B99" t="s">
        <v>22</v>
      </c>
      <c r="C99" s="4" t="s">
        <v>37</v>
      </c>
      <c r="D99" s="1" t="s">
        <v>55</v>
      </c>
      <c r="E99">
        <v>5</v>
      </c>
      <c r="F99" s="6">
        <v>773.58</v>
      </c>
      <c r="G99" s="6">
        <v>950</v>
      </c>
      <c r="H99" s="7">
        <v>44124</v>
      </c>
    </row>
    <row r="100" spans="1:8" x14ac:dyDescent="0.25">
      <c r="A100">
        <v>1451</v>
      </c>
      <c r="B100" t="s">
        <v>14</v>
      </c>
      <c r="C100" s="4" t="s">
        <v>39</v>
      </c>
      <c r="D100" s="1" t="s">
        <v>57</v>
      </c>
      <c r="E100">
        <v>1</v>
      </c>
      <c r="F100" s="6">
        <v>343.6</v>
      </c>
      <c r="G100" s="6">
        <v>400</v>
      </c>
      <c r="H100" s="7">
        <v>44087</v>
      </c>
    </row>
    <row r="101" spans="1:8" x14ac:dyDescent="0.25">
      <c r="A101">
        <v>1452</v>
      </c>
      <c r="B101" t="s">
        <v>8</v>
      </c>
      <c r="C101" s="4" t="s">
        <v>33</v>
      </c>
      <c r="D101" s="1" t="s">
        <v>41</v>
      </c>
      <c r="E101">
        <v>5</v>
      </c>
      <c r="F101" s="6">
        <v>572.95000000000005</v>
      </c>
      <c r="G101" s="6">
        <v>800</v>
      </c>
      <c r="H101" s="7">
        <v>43883</v>
      </c>
    </row>
    <row r="102" spans="1:8" x14ac:dyDescent="0.25">
      <c r="A102">
        <v>1453</v>
      </c>
      <c r="B102" t="s">
        <v>14</v>
      </c>
      <c r="C102" s="4" t="s">
        <v>39</v>
      </c>
      <c r="D102" s="1" t="s">
        <v>43</v>
      </c>
      <c r="E102">
        <v>2</v>
      </c>
      <c r="F102" s="6">
        <v>343.6</v>
      </c>
      <c r="G102" s="6">
        <v>400</v>
      </c>
      <c r="H102" s="7">
        <v>44161</v>
      </c>
    </row>
    <row r="103" spans="1:8" x14ac:dyDescent="0.25">
      <c r="A103">
        <v>1454</v>
      </c>
      <c r="B103" t="s">
        <v>26</v>
      </c>
      <c r="C103" s="4" t="s">
        <v>31</v>
      </c>
      <c r="D103" s="1" t="s">
        <v>45</v>
      </c>
      <c r="E103">
        <v>2</v>
      </c>
      <c r="F103" s="6">
        <v>638.27</v>
      </c>
      <c r="G103" s="6">
        <v>800</v>
      </c>
      <c r="H103" s="7">
        <v>44138</v>
      </c>
    </row>
    <row r="104" spans="1:8" x14ac:dyDescent="0.25">
      <c r="A104">
        <v>1455</v>
      </c>
      <c r="B104" t="s">
        <v>15</v>
      </c>
      <c r="C104" s="4" t="s">
        <v>30</v>
      </c>
      <c r="D104" s="1" t="s">
        <v>47</v>
      </c>
      <c r="E104">
        <v>2</v>
      </c>
      <c r="F104" s="6">
        <v>431.06</v>
      </c>
      <c r="G104" s="6">
        <v>600</v>
      </c>
      <c r="H104" s="7">
        <v>44185</v>
      </c>
    </row>
    <row r="105" spans="1:8" x14ac:dyDescent="0.25">
      <c r="A105">
        <v>1456</v>
      </c>
      <c r="B105" t="s">
        <v>10</v>
      </c>
      <c r="C105" s="4" t="s">
        <v>35</v>
      </c>
      <c r="D105" s="1" t="s">
        <v>49</v>
      </c>
      <c r="E105">
        <v>1</v>
      </c>
      <c r="F105" s="6">
        <v>618.04</v>
      </c>
      <c r="G105" s="6">
        <v>700</v>
      </c>
      <c r="H105" s="7">
        <v>43850</v>
      </c>
    </row>
    <row r="106" spans="1:8" x14ac:dyDescent="0.25">
      <c r="A106">
        <v>1457</v>
      </c>
      <c r="B106" t="s">
        <v>5</v>
      </c>
      <c r="C106" s="4" t="s">
        <v>30</v>
      </c>
      <c r="D106" s="1" t="s">
        <v>51</v>
      </c>
      <c r="E106">
        <v>3</v>
      </c>
      <c r="F106" s="6">
        <v>388.86</v>
      </c>
      <c r="G106" s="6">
        <v>500</v>
      </c>
      <c r="H106" s="7">
        <v>44166</v>
      </c>
    </row>
    <row r="107" spans="1:8" x14ac:dyDescent="0.25">
      <c r="A107">
        <v>1458</v>
      </c>
      <c r="B107" t="s">
        <v>21</v>
      </c>
      <c r="C107" s="4" t="s">
        <v>36</v>
      </c>
      <c r="D107" s="1" t="s">
        <v>53</v>
      </c>
      <c r="E107">
        <v>4</v>
      </c>
      <c r="F107" s="6">
        <v>1242.93</v>
      </c>
      <c r="G107" s="6">
        <v>1400</v>
      </c>
      <c r="H107" s="7">
        <v>44007</v>
      </c>
    </row>
    <row r="108" spans="1:8" x14ac:dyDescent="0.25">
      <c r="A108">
        <v>1459</v>
      </c>
      <c r="B108" t="s">
        <v>5</v>
      </c>
      <c r="C108" s="4" t="s">
        <v>35</v>
      </c>
      <c r="D108" s="1" t="s">
        <v>55</v>
      </c>
      <c r="E108">
        <v>7</v>
      </c>
      <c r="F108" s="6">
        <v>352.49</v>
      </c>
      <c r="G108" s="6">
        <v>500</v>
      </c>
      <c r="H108" s="7">
        <v>44108</v>
      </c>
    </row>
    <row r="109" spans="1:8" x14ac:dyDescent="0.25">
      <c r="A109">
        <v>1460</v>
      </c>
      <c r="B109" t="s">
        <v>8</v>
      </c>
      <c r="C109" s="4" t="s">
        <v>33</v>
      </c>
      <c r="D109" s="1" t="s">
        <v>57</v>
      </c>
      <c r="E109">
        <v>3</v>
      </c>
      <c r="F109" s="6">
        <v>572.95000000000005</v>
      </c>
      <c r="G109" s="6">
        <v>800</v>
      </c>
      <c r="H109" s="7">
        <v>44188</v>
      </c>
    </row>
    <row r="110" spans="1:8" x14ac:dyDescent="0.25">
      <c r="A110">
        <v>1461</v>
      </c>
      <c r="B110" t="s">
        <v>20</v>
      </c>
      <c r="C110" s="4" t="s">
        <v>35</v>
      </c>
      <c r="D110" s="1" t="s">
        <v>41</v>
      </c>
      <c r="E110">
        <v>1</v>
      </c>
      <c r="F110" s="6">
        <v>1421.11</v>
      </c>
      <c r="G110" s="6">
        <v>1600</v>
      </c>
      <c r="H110" s="7">
        <v>43939</v>
      </c>
    </row>
    <row r="111" spans="1:8" x14ac:dyDescent="0.25">
      <c r="A111">
        <v>1462</v>
      </c>
      <c r="B111" t="s">
        <v>5</v>
      </c>
      <c r="C111" s="4" t="s">
        <v>35</v>
      </c>
      <c r="D111" s="1" t="s">
        <v>43</v>
      </c>
      <c r="E111">
        <v>6</v>
      </c>
      <c r="F111" s="6">
        <v>352.49</v>
      </c>
      <c r="G111" s="6">
        <v>500</v>
      </c>
      <c r="H111" s="7">
        <v>43981</v>
      </c>
    </row>
    <row r="112" spans="1:8" x14ac:dyDescent="0.25">
      <c r="A112">
        <v>1463</v>
      </c>
      <c r="B112" t="s">
        <v>11</v>
      </c>
      <c r="C112" s="4" t="s">
        <v>36</v>
      </c>
      <c r="D112" s="1" t="s">
        <v>45</v>
      </c>
      <c r="E112">
        <v>7</v>
      </c>
      <c r="F112" s="6">
        <v>645.70000000000005</v>
      </c>
      <c r="G112" s="6">
        <v>900</v>
      </c>
      <c r="H112" s="7">
        <v>43935</v>
      </c>
    </row>
    <row r="113" spans="1:8" x14ac:dyDescent="0.25">
      <c r="A113">
        <v>1464</v>
      </c>
      <c r="B113" t="s">
        <v>8</v>
      </c>
      <c r="C113" s="4" t="s">
        <v>33</v>
      </c>
      <c r="D113" s="1" t="s">
        <v>47</v>
      </c>
      <c r="E113">
        <v>7</v>
      </c>
      <c r="F113" s="6">
        <v>572.95000000000005</v>
      </c>
      <c r="G113" s="6">
        <v>800</v>
      </c>
      <c r="H113" s="7">
        <v>44007</v>
      </c>
    </row>
    <row r="114" spans="1:8" x14ac:dyDescent="0.25">
      <c r="A114">
        <v>1465</v>
      </c>
      <c r="B114" t="s">
        <v>5</v>
      </c>
      <c r="C114" s="4" t="s">
        <v>30</v>
      </c>
      <c r="D114" s="1" t="s">
        <v>49</v>
      </c>
      <c r="E114">
        <v>3</v>
      </c>
      <c r="F114" s="6">
        <v>388.86</v>
      </c>
      <c r="G114" s="6">
        <v>500</v>
      </c>
      <c r="H114" s="7">
        <v>44121</v>
      </c>
    </row>
    <row r="115" spans="1:8" x14ac:dyDescent="0.25">
      <c r="A115">
        <v>1466</v>
      </c>
      <c r="B115" t="s">
        <v>9</v>
      </c>
      <c r="C115" s="4" t="s">
        <v>39</v>
      </c>
      <c r="D115" s="1" t="s">
        <v>51</v>
      </c>
      <c r="E115">
        <v>1</v>
      </c>
      <c r="F115" s="6">
        <v>206.96</v>
      </c>
      <c r="G115" s="6">
        <v>250</v>
      </c>
      <c r="H115" s="7">
        <v>43977</v>
      </c>
    </row>
    <row r="116" spans="1:8" x14ac:dyDescent="0.25">
      <c r="A116">
        <v>1467</v>
      </c>
      <c r="B116" t="s">
        <v>9</v>
      </c>
      <c r="C116" s="4" t="s">
        <v>39</v>
      </c>
      <c r="D116" s="1" t="s">
        <v>53</v>
      </c>
      <c r="E116">
        <v>7</v>
      </c>
      <c r="F116" s="6">
        <v>206.96</v>
      </c>
      <c r="G116" s="6">
        <v>250</v>
      </c>
      <c r="H116" s="7">
        <v>43860</v>
      </c>
    </row>
    <row r="117" spans="1:8" x14ac:dyDescent="0.25">
      <c r="A117">
        <v>1468</v>
      </c>
      <c r="B117" t="s">
        <v>6</v>
      </c>
      <c r="C117" s="4" t="s">
        <v>31</v>
      </c>
      <c r="D117" s="1" t="s">
        <v>55</v>
      </c>
      <c r="E117">
        <v>6</v>
      </c>
      <c r="F117" s="6">
        <v>1349.73</v>
      </c>
      <c r="G117" s="6">
        <v>1500</v>
      </c>
      <c r="H117" s="7">
        <v>43863</v>
      </c>
    </row>
    <row r="118" spans="1:8" x14ac:dyDescent="0.25">
      <c r="A118">
        <v>1469</v>
      </c>
      <c r="B118" t="s">
        <v>26</v>
      </c>
      <c r="C118" s="4" t="s">
        <v>31</v>
      </c>
      <c r="D118" s="1" t="s">
        <v>57</v>
      </c>
      <c r="E118">
        <v>6</v>
      </c>
      <c r="F118" s="6">
        <v>638.27</v>
      </c>
      <c r="G118" s="6">
        <v>800</v>
      </c>
      <c r="H118" s="7">
        <v>43832</v>
      </c>
    </row>
    <row r="119" spans="1:8" x14ac:dyDescent="0.25">
      <c r="A119">
        <v>1470</v>
      </c>
      <c r="B119" t="s">
        <v>27</v>
      </c>
      <c r="C119" s="4" t="s">
        <v>32</v>
      </c>
      <c r="D119" s="1" t="s">
        <v>41</v>
      </c>
      <c r="E119">
        <v>1</v>
      </c>
      <c r="F119" s="6">
        <v>1171.3399999999999</v>
      </c>
      <c r="G119" s="6">
        <v>1350</v>
      </c>
      <c r="H119" s="7">
        <v>43917</v>
      </c>
    </row>
    <row r="120" spans="1:8" x14ac:dyDescent="0.25">
      <c r="A120">
        <v>1471</v>
      </c>
      <c r="B120" t="s">
        <v>10</v>
      </c>
      <c r="C120" s="4" t="s">
        <v>35</v>
      </c>
      <c r="D120" s="1" t="s">
        <v>43</v>
      </c>
      <c r="E120">
        <v>3</v>
      </c>
      <c r="F120" s="6">
        <v>618.04</v>
      </c>
      <c r="G120" s="6">
        <v>700</v>
      </c>
      <c r="H120" s="7">
        <v>44121</v>
      </c>
    </row>
    <row r="121" spans="1:8" x14ac:dyDescent="0.25">
      <c r="A121">
        <v>1472</v>
      </c>
      <c r="B121" t="s">
        <v>15</v>
      </c>
      <c r="C121" s="4" t="s">
        <v>30</v>
      </c>
      <c r="D121" s="1" t="s">
        <v>45</v>
      </c>
      <c r="E121">
        <v>7</v>
      </c>
      <c r="F121" s="6">
        <v>431.06</v>
      </c>
      <c r="G121" s="6">
        <v>600</v>
      </c>
      <c r="H121" s="7">
        <v>44172</v>
      </c>
    </row>
    <row r="122" spans="1:8" x14ac:dyDescent="0.25">
      <c r="A122">
        <v>1473</v>
      </c>
      <c r="B122" t="s">
        <v>16</v>
      </c>
      <c r="C122" s="4" t="s">
        <v>31</v>
      </c>
      <c r="D122" s="1" t="s">
        <v>47</v>
      </c>
      <c r="E122">
        <v>7</v>
      </c>
      <c r="F122" s="6">
        <v>938.42</v>
      </c>
      <c r="G122" s="6">
        <v>1100</v>
      </c>
      <c r="H122" s="7">
        <v>44087</v>
      </c>
    </row>
    <row r="123" spans="1:8" x14ac:dyDescent="0.25">
      <c r="A123">
        <v>1474</v>
      </c>
      <c r="B123" t="s">
        <v>19</v>
      </c>
      <c r="C123" s="4" t="s">
        <v>34</v>
      </c>
      <c r="D123" s="1" t="s">
        <v>49</v>
      </c>
      <c r="E123">
        <v>5</v>
      </c>
      <c r="F123" s="6">
        <v>1240.8599999999999</v>
      </c>
      <c r="G123" s="6">
        <v>1750</v>
      </c>
      <c r="H123" s="7">
        <v>44035</v>
      </c>
    </row>
    <row r="124" spans="1:8" x14ac:dyDescent="0.25">
      <c r="A124">
        <v>1475</v>
      </c>
      <c r="B124" t="s">
        <v>7</v>
      </c>
      <c r="C124" s="4" t="s">
        <v>37</v>
      </c>
      <c r="D124" s="1" t="s">
        <v>51</v>
      </c>
      <c r="E124">
        <v>4</v>
      </c>
      <c r="F124" s="6">
        <v>211.41</v>
      </c>
      <c r="G124" s="6">
        <v>300</v>
      </c>
      <c r="H124" s="7">
        <v>44066</v>
      </c>
    </row>
    <row r="125" spans="1:8" x14ac:dyDescent="0.25">
      <c r="A125">
        <v>1476</v>
      </c>
      <c r="B125" t="s">
        <v>6</v>
      </c>
      <c r="C125" s="4" t="s">
        <v>31</v>
      </c>
      <c r="D125" s="1" t="s">
        <v>53</v>
      </c>
      <c r="E125">
        <v>1</v>
      </c>
      <c r="F125" s="6">
        <v>1349.73</v>
      </c>
      <c r="G125" s="6">
        <v>1500</v>
      </c>
      <c r="H125" s="7">
        <v>43938</v>
      </c>
    </row>
    <row r="126" spans="1:8" x14ac:dyDescent="0.25">
      <c r="A126">
        <v>1477</v>
      </c>
      <c r="B126" t="s">
        <v>7</v>
      </c>
      <c r="C126" s="4" t="s">
        <v>37</v>
      </c>
      <c r="D126" s="1" t="s">
        <v>55</v>
      </c>
      <c r="E126">
        <v>4</v>
      </c>
      <c r="F126" s="6">
        <v>211.41</v>
      </c>
      <c r="G126" s="6">
        <v>300</v>
      </c>
      <c r="H126" s="7">
        <v>44134</v>
      </c>
    </row>
    <row r="127" spans="1:8" x14ac:dyDescent="0.25">
      <c r="A127">
        <v>1478</v>
      </c>
      <c r="B127" t="s">
        <v>24</v>
      </c>
      <c r="C127" s="4" t="s">
        <v>39</v>
      </c>
      <c r="D127" s="1" t="s">
        <v>57</v>
      </c>
      <c r="E127">
        <v>7</v>
      </c>
      <c r="F127" s="6">
        <v>966.38</v>
      </c>
      <c r="G127" s="6">
        <v>1200</v>
      </c>
      <c r="H127" s="7">
        <v>44110</v>
      </c>
    </row>
    <row r="128" spans="1:8" x14ac:dyDescent="0.25">
      <c r="A128">
        <v>1479</v>
      </c>
      <c r="B128" t="s">
        <v>9</v>
      </c>
      <c r="C128" s="4" t="s">
        <v>39</v>
      </c>
      <c r="D128" s="1" t="s">
        <v>41</v>
      </c>
      <c r="E128">
        <v>2</v>
      </c>
      <c r="F128" s="6">
        <v>206.96</v>
      </c>
      <c r="G128" s="6">
        <v>250</v>
      </c>
      <c r="H128" s="7">
        <v>44182</v>
      </c>
    </row>
    <row r="129" spans="1:8" x14ac:dyDescent="0.25">
      <c r="A129">
        <v>1480</v>
      </c>
      <c r="B129" t="s">
        <v>24</v>
      </c>
      <c r="C129" s="4" t="s">
        <v>39</v>
      </c>
      <c r="D129" s="1" t="s">
        <v>43</v>
      </c>
      <c r="E129">
        <v>7</v>
      </c>
      <c r="F129" s="6">
        <v>966.38</v>
      </c>
      <c r="G129" s="6">
        <v>1200</v>
      </c>
      <c r="H129" s="7">
        <v>43868</v>
      </c>
    </row>
    <row r="130" spans="1:8" x14ac:dyDescent="0.25">
      <c r="A130">
        <v>1481</v>
      </c>
      <c r="B130" t="s">
        <v>9</v>
      </c>
      <c r="C130" s="4" t="s">
        <v>34</v>
      </c>
      <c r="D130" s="1" t="s">
        <v>45</v>
      </c>
      <c r="E130">
        <v>6</v>
      </c>
      <c r="F130" s="6">
        <v>217.17</v>
      </c>
      <c r="G130" s="6">
        <v>250</v>
      </c>
      <c r="H130" s="7">
        <v>43897</v>
      </c>
    </row>
    <row r="131" spans="1:8" x14ac:dyDescent="0.25">
      <c r="A131">
        <v>1482</v>
      </c>
      <c r="B131" t="s">
        <v>27</v>
      </c>
      <c r="C131" s="4" t="s">
        <v>32</v>
      </c>
      <c r="D131" s="1" t="s">
        <v>47</v>
      </c>
      <c r="E131">
        <v>7</v>
      </c>
      <c r="F131" s="6">
        <v>1171.3399999999999</v>
      </c>
      <c r="G131" s="6">
        <v>1350</v>
      </c>
      <c r="H131" s="7">
        <v>43919</v>
      </c>
    </row>
    <row r="132" spans="1:8" x14ac:dyDescent="0.25">
      <c r="A132">
        <v>1483</v>
      </c>
      <c r="B132" t="s">
        <v>6</v>
      </c>
      <c r="C132" s="4" t="s">
        <v>36</v>
      </c>
      <c r="D132" s="1" t="s">
        <v>49</v>
      </c>
      <c r="E132">
        <v>6</v>
      </c>
      <c r="F132" s="6">
        <v>1053.78</v>
      </c>
      <c r="G132" s="6">
        <v>1500</v>
      </c>
      <c r="H132" s="7">
        <v>43913</v>
      </c>
    </row>
    <row r="133" spans="1:8" x14ac:dyDescent="0.25">
      <c r="A133">
        <v>1484</v>
      </c>
      <c r="B133" t="s">
        <v>6</v>
      </c>
      <c r="C133" s="4" t="s">
        <v>36</v>
      </c>
      <c r="D133" s="1" t="s">
        <v>51</v>
      </c>
      <c r="E133">
        <v>6</v>
      </c>
      <c r="F133" s="6">
        <v>1053.78</v>
      </c>
      <c r="G133" s="6">
        <v>1500</v>
      </c>
      <c r="H133" s="7">
        <v>44072</v>
      </c>
    </row>
    <row r="134" spans="1:8" x14ac:dyDescent="0.25">
      <c r="A134">
        <v>1485</v>
      </c>
      <c r="B134" t="s">
        <v>19</v>
      </c>
      <c r="C134" s="4" t="s">
        <v>34</v>
      </c>
      <c r="D134" s="1" t="s">
        <v>53</v>
      </c>
      <c r="E134">
        <v>1</v>
      </c>
      <c r="F134" s="6">
        <v>1240.8599999999999</v>
      </c>
      <c r="G134" s="6">
        <v>1750</v>
      </c>
      <c r="H134" s="7">
        <v>44098</v>
      </c>
    </row>
    <row r="135" spans="1:8" x14ac:dyDescent="0.25">
      <c r="A135">
        <v>1486</v>
      </c>
      <c r="B135" t="s">
        <v>7</v>
      </c>
      <c r="C135" s="4" t="s">
        <v>32</v>
      </c>
      <c r="D135" s="1" t="s">
        <v>55</v>
      </c>
      <c r="E135">
        <v>5</v>
      </c>
      <c r="F135" s="6">
        <v>216.19</v>
      </c>
      <c r="G135" s="6">
        <v>300</v>
      </c>
      <c r="H135" s="7">
        <v>44036</v>
      </c>
    </row>
    <row r="136" spans="1:8" x14ac:dyDescent="0.25">
      <c r="A136">
        <v>1487</v>
      </c>
      <c r="B136" t="s">
        <v>28</v>
      </c>
      <c r="C136" s="4" t="s">
        <v>33</v>
      </c>
      <c r="D136" s="1" t="s">
        <v>57</v>
      </c>
      <c r="E136">
        <v>1</v>
      </c>
      <c r="F136" s="6">
        <v>1063.04</v>
      </c>
      <c r="G136" s="6">
        <v>1500</v>
      </c>
      <c r="H136" s="7">
        <v>43843</v>
      </c>
    </row>
    <row r="137" spans="1:8" x14ac:dyDescent="0.25">
      <c r="A137">
        <v>1488</v>
      </c>
      <c r="B137" t="s">
        <v>20</v>
      </c>
      <c r="C137" s="4" t="s">
        <v>35</v>
      </c>
      <c r="D137" s="1" t="s">
        <v>41</v>
      </c>
      <c r="E137">
        <v>1</v>
      </c>
      <c r="F137" s="6">
        <v>1421.11</v>
      </c>
      <c r="G137" s="6">
        <v>1600</v>
      </c>
      <c r="H137" s="7">
        <v>44112</v>
      </c>
    </row>
    <row r="138" spans="1:8" x14ac:dyDescent="0.25">
      <c r="A138">
        <v>1489</v>
      </c>
      <c r="B138" t="s">
        <v>17</v>
      </c>
      <c r="C138" s="4" t="s">
        <v>32</v>
      </c>
      <c r="D138" s="1" t="s">
        <v>43</v>
      </c>
      <c r="E138">
        <v>4</v>
      </c>
      <c r="F138" s="6">
        <v>757.81</v>
      </c>
      <c r="G138" s="6">
        <v>950</v>
      </c>
      <c r="H138" s="7">
        <v>43935</v>
      </c>
    </row>
    <row r="139" spans="1:8" x14ac:dyDescent="0.25">
      <c r="A139">
        <v>1490</v>
      </c>
      <c r="B139" t="s">
        <v>20</v>
      </c>
      <c r="C139" s="4" t="s">
        <v>35</v>
      </c>
      <c r="D139" s="1" t="s">
        <v>45</v>
      </c>
      <c r="E139">
        <v>1</v>
      </c>
      <c r="F139" s="6">
        <v>1421.11</v>
      </c>
      <c r="G139" s="6">
        <v>1600</v>
      </c>
      <c r="H139" s="7">
        <v>44132</v>
      </c>
    </row>
    <row r="140" spans="1:8" x14ac:dyDescent="0.25">
      <c r="A140">
        <v>1491</v>
      </c>
      <c r="B140" t="s">
        <v>21</v>
      </c>
      <c r="C140" s="4" t="s">
        <v>36</v>
      </c>
      <c r="D140" s="1" t="s">
        <v>47</v>
      </c>
      <c r="E140">
        <v>3</v>
      </c>
      <c r="F140" s="6">
        <v>1242.93</v>
      </c>
      <c r="G140" s="6">
        <v>1400</v>
      </c>
      <c r="H140" s="7">
        <v>44159</v>
      </c>
    </row>
    <row r="141" spans="1:8" x14ac:dyDescent="0.25">
      <c r="A141">
        <v>1492</v>
      </c>
      <c r="B141" t="s">
        <v>22</v>
      </c>
      <c r="C141" s="4" t="s">
        <v>37</v>
      </c>
      <c r="D141" s="1" t="s">
        <v>49</v>
      </c>
      <c r="E141">
        <v>4</v>
      </c>
      <c r="F141" s="6">
        <v>773.58</v>
      </c>
      <c r="G141" s="6">
        <v>950</v>
      </c>
      <c r="H141" s="7">
        <v>44066</v>
      </c>
    </row>
    <row r="142" spans="1:8" x14ac:dyDescent="0.25">
      <c r="A142">
        <v>1493</v>
      </c>
      <c r="B142" t="s">
        <v>27</v>
      </c>
      <c r="C142" s="4" t="s">
        <v>32</v>
      </c>
      <c r="D142" s="1" t="s">
        <v>51</v>
      </c>
      <c r="E142">
        <v>2</v>
      </c>
      <c r="F142" s="6">
        <v>1171.3399999999999</v>
      </c>
      <c r="G142" s="6">
        <v>1350</v>
      </c>
      <c r="H142" s="7">
        <v>43874</v>
      </c>
    </row>
    <row r="143" spans="1:8" x14ac:dyDescent="0.25">
      <c r="A143">
        <v>1494</v>
      </c>
      <c r="B143" t="s">
        <v>25</v>
      </c>
      <c r="C143" s="4" t="s">
        <v>30</v>
      </c>
      <c r="D143" s="1" t="s">
        <v>53</v>
      </c>
      <c r="E143">
        <v>1</v>
      </c>
      <c r="F143" s="6">
        <v>1667.47</v>
      </c>
      <c r="G143" s="6">
        <v>2200</v>
      </c>
      <c r="H143" s="7">
        <v>44076</v>
      </c>
    </row>
    <row r="144" spans="1:8" x14ac:dyDescent="0.25">
      <c r="A144">
        <v>1495</v>
      </c>
      <c r="B144" t="s">
        <v>5</v>
      </c>
      <c r="C144" s="4" t="s">
        <v>35</v>
      </c>
      <c r="D144" s="1" t="s">
        <v>55</v>
      </c>
      <c r="E144">
        <v>7</v>
      </c>
      <c r="F144" s="6">
        <v>352.49</v>
      </c>
      <c r="G144" s="6">
        <v>500</v>
      </c>
      <c r="H144" s="7">
        <v>43988</v>
      </c>
    </row>
    <row r="145" spans="1:8" x14ac:dyDescent="0.25">
      <c r="A145">
        <v>1496</v>
      </c>
      <c r="B145" t="s">
        <v>7</v>
      </c>
      <c r="C145" s="4" t="s">
        <v>32</v>
      </c>
      <c r="D145" s="1" t="s">
        <v>57</v>
      </c>
      <c r="E145">
        <v>4</v>
      </c>
      <c r="F145" s="6">
        <v>216.19</v>
      </c>
      <c r="G145" s="6">
        <v>300</v>
      </c>
      <c r="H145" s="7">
        <v>43934</v>
      </c>
    </row>
    <row r="146" spans="1:8" x14ac:dyDescent="0.25">
      <c r="A146">
        <v>1497</v>
      </c>
      <c r="B146" t="s">
        <v>29</v>
      </c>
      <c r="C146" s="4" t="s">
        <v>34</v>
      </c>
      <c r="D146" s="1" t="s">
        <v>41</v>
      </c>
      <c r="E146">
        <v>5</v>
      </c>
      <c r="F146" s="6">
        <v>1265.2</v>
      </c>
      <c r="G146" s="6">
        <v>1800</v>
      </c>
      <c r="H146" s="7">
        <v>44077</v>
      </c>
    </row>
    <row r="147" spans="1:8" x14ac:dyDescent="0.25">
      <c r="A147">
        <v>1498</v>
      </c>
      <c r="B147" t="s">
        <v>23</v>
      </c>
      <c r="C147" s="4" t="s">
        <v>38</v>
      </c>
      <c r="D147" s="1" t="s">
        <v>43</v>
      </c>
      <c r="E147">
        <v>2</v>
      </c>
      <c r="F147" s="6">
        <v>836.75</v>
      </c>
      <c r="G147" s="6">
        <v>1000</v>
      </c>
      <c r="H147" s="7">
        <v>44114</v>
      </c>
    </row>
    <row r="148" spans="1:8" x14ac:dyDescent="0.25">
      <c r="A148">
        <v>1499</v>
      </c>
      <c r="B148" t="s">
        <v>20</v>
      </c>
      <c r="C148" s="4" t="s">
        <v>35</v>
      </c>
      <c r="D148" s="1" t="s">
        <v>45</v>
      </c>
      <c r="E148">
        <v>5</v>
      </c>
      <c r="F148" s="6">
        <v>1421.11</v>
      </c>
      <c r="G148" s="6">
        <v>1600</v>
      </c>
      <c r="H148" s="7">
        <v>43892</v>
      </c>
    </row>
    <row r="149" spans="1:8" x14ac:dyDescent="0.25">
      <c r="A149">
        <v>1500</v>
      </c>
      <c r="B149" t="s">
        <v>10</v>
      </c>
      <c r="C149" s="4" t="s">
        <v>35</v>
      </c>
      <c r="D149" s="1" t="s">
        <v>47</v>
      </c>
      <c r="E149">
        <v>7</v>
      </c>
      <c r="F149" s="6">
        <v>618.04</v>
      </c>
      <c r="G149" s="6">
        <v>700</v>
      </c>
      <c r="H149" s="7">
        <v>44028</v>
      </c>
    </row>
    <row r="150" spans="1:8" x14ac:dyDescent="0.25">
      <c r="A150">
        <v>1501</v>
      </c>
      <c r="B150" t="s">
        <v>6</v>
      </c>
      <c r="C150" s="4" t="s">
        <v>31</v>
      </c>
      <c r="D150" s="1" t="s">
        <v>49</v>
      </c>
      <c r="E150">
        <v>6</v>
      </c>
      <c r="F150" s="6">
        <v>1349.73</v>
      </c>
      <c r="G150" s="6">
        <v>1500</v>
      </c>
      <c r="H150" s="7">
        <v>44047</v>
      </c>
    </row>
    <row r="151" spans="1:8" x14ac:dyDescent="0.25">
      <c r="A151">
        <v>1502</v>
      </c>
      <c r="B151" t="s">
        <v>22</v>
      </c>
      <c r="C151" s="4" t="s">
        <v>37</v>
      </c>
      <c r="D151" s="1" t="s">
        <v>51</v>
      </c>
      <c r="E151">
        <v>5</v>
      </c>
      <c r="F151" s="6">
        <v>773.58</v>
      </c>
      <c r="G151" s="6">
        <v>950</v>
      </c>
      <c r="H151" s="7">
        <v>44116</v>
      </c>
    </row>
    <row r="152" spans="1:8" x14ac:dyDescent="0.25">
      <c r="A152">
        <v>1503</v>
      </c>
      <c r="B152" t="s">
        <v>15</v>
      </c>
      <c r="C152" s="4" t="s">
        <v>30</v>
      </c>
      <c r="D152" s="1" t="s">
        <v>53</v>
      </c>
      <c r="E152">
        <v>7</v>
      </c>
      <c r="F152" s="6">
        <v>431.06</v>
      </c>
      <c r="G152" s="6">
        <v>600</v>
      </c>
      <c r="H152" s="7">
        <v>43870</v>
      </c>
    </row>
    <row r="153" spans="1:8" x14ac:dyDescent="0.25">
      <c r="A153">
        <v>1504</v>
      </c>
      <c r="B153" t="s">
        <v>17</v>
      </c>
      <c r="C153" s="4" t="s">
        <v>32</v>
      </c>
      <c r="D153" s="1" t="s">
        <v>55</v>
      </c>
      <c r="E153">
        <v>5</v>
      </c>
      <c r="F153" s="6">
        <v>757.81</v>
      </c>
      <c r="G153" s="6">
        <v>950</v>
      </c>
      <c r="H153" s="7">
        <v>43871</v>
      </c>
    </row>
    <row r="154" spans="1:8" x14ac:dyDescent="0.25">
      <c r="A154">
        <v>1505</v>
      </c>
      <c r="B154" t="s">
        <v>10</v>
      </c>
      <c r="C154" s="4" t="s">
        <v>35</v>
      </c>
      <c r="D154" s="1" t="s">
        <v>57</v>
      </c>
      <c r="E154">
        <v>3</v>
      </c>
      <c r="F154" s="6">
        <v>618.04</v>
      </c>
      <c r="G154" s="6">
        <v>700</v>
      </c>
      <c r="H154" s="7">
        <v>43925</v>
      </c>
    </row>
    <row r="155" spans="1:8" x14ac:dyDescent="0.25">
      <c r="A155">
        <v>1506</v>
      </c>
      <c r="B155" t="s">
        <v>5</v>
      </c>
      <c r="C155" s="4" t="s">
        <v>30</v>
      </c>
      <c r="D155" s="1" t="s">
        <v>41</v>
      </c>
      <c r="E155">
        <v>3</v>
      </c>
      <c r="F155" s="6">
        <v>388.86</v>
      </c>
      <c r="G155" s="6">
        <v>500</v>
      </c>
      <c r="H155" s="7">
        <v>43852</v>
      </c>
    </row>
    <row r="156" spans="1:8" x14ac:dyDescent="0.25">
      <c r="A156">
        <v>1507</v>
      </c>
      <c r="B156" t="s">
        <v>21</v>
      </c>
      <c r="C156" s="4" t="s">
        <v>36</v>
      </c>
      <c r="D156" s="1" t="s">
        <v>43</v>
      </c>
      <c r="E156">
        <v>5</v>
      </c>
      <c r="F156" s="6">
        <v>1242.93</v>
      </c>
      <c r="G156" s="6">
        <v>1400</v>
      </c>
      <c r="H156" s="7">
        <v>44142</v>
      </c>
    </row>
    <row r="157" spans="1:8" x14ac:dyDescent="0.25">
      <c r="A157">
        <v>1508</v>
      </c>
      <c r="B157" t="s">
        <v>16</v>
      </c>
      <c r="C157" s="4" t="s">
        <v>31</v>
      </c>
      <c r="D157" s="1" t="s">
        <v>45</v>
      </c>
      <c r="E157">
        <v>2</v>
      </c>
      <c r="F157" s="6">
        <v>938.42</v>
      </c>
      <c r="G157" s="6">
        <v>1100</v>
      </c>
      <c r="H157" s="7">
        <v>44072</v>
      </c>
    </row>
    <row r="158" spans="1:8" x14ac:dyDescent="0.25">
      <c r="A158">
        <v>1509</v>
      </c>
      <c r="B158" t="s">
        <v>17</v>
      </c>
      <c r="C158" s="4" t="s">
        <v>32</v>
      </c>
      <c r="D158" s="1" t="s">
        <v>47</v>
      </c>
      <c r="E158">
        <v>3</v>
      </c>
      <c r="F158" s="6">
        <v>757.81</v>
      </c>
      <c r="G158" s="6">
        <v>950</v>
      </c>
      <c r="H158" s="7">
        <v>43971</v>
      </c>
    </row>
    <row r="159" spans="1:8" x14ac:dyDescent="0.25">
      <c r="A159">
        <v>1510</v>
      </c>
      <c r="B159" t="s">
        <v>6</v>
      </c>
      <c r="C159" s="4" t="s">
        <v>31</v>
      </c>
      <c r="D159" s="1" t="s">
        <v>49</v>
      </c>
      <c r="E159">
        <v>7</v>
      </c>
      <c r="F159" s="6">
        <v>1349.73</v>
      </c>
      <c r="G159" s="6">
        <v>1500</v>
      </c>
      <c r="H159" s="7">
        <v>44127</v>
      </c>
    </row>
    <row r="160" spans="1:8" x14ac:dyDescent="0.25">
      <c r="A160">
        <v>1511</v>
      </c>
      <c r="B160" t="s">
        <v>17</v>
      </c>
      <c r="C160" s="4" t="s">
        <v>32</v>
      </c>
      <c r="D160" s="1" t="s">
        <v>51</v>
      </c>
      <c r="E160">
        <v>1</v>
      </c>
      <c r="F160" s="6">
        <v>757.81</v>
      </c>
      <c r="G160" s="6">
        <v>950</v>
      </c>
      <c r="H160" s="7">
        <v>43911</v>
      </c>
    </row>
    <row r="161" spans="1:8" x14ac:dyDescent="0.25">
      <c r="A161">
        <v>1512</v>
      </c>
      <c r="B161" t="s">
        <v>20</v>
      </c>
      <c r="C161" s="4" t="s">
        <v>35</v>
      </c>
      <c r="D161" s="1" t="s">
        <v>53</v>
      </c>
      <c r="E161">
        <v>6</v>
      </c>
      <c r="F161" s="6">
        <v>1421.11</v>
      </c>
      <c r="G161" s="6">
        <v>1600</v>
      </c>
      <c r="H161" s="7">
        <v>43836</v>
      </c>
    </row>
    <row r="162" spans="1:8" x14ac:dyDescent="0.25">
      <c r="A162">
        <v>1513</v>
      </c>
      <c r="B162" t="s">
        <v>11</v>
      </c>
      <c r="C162" s="4" t="s">
        <v>36</v>
      </c>
      <c r="D162" s="1" t="s">
        <v>55</v>
      </c>
      <c r="E162">
        <v>1</v>
      </c>
      <c r="F162" s="6">
        <v>645.70000000000005</v>
      </c>
      <c r="G162" s="6">
        <v>900</v>
      </c>
      <c r="H162" s="7">
        <v>43961</v>
      </c>
    </row>
    <row r="163" spans="1:8" x14ac:dyDescent="0.25">
      <c r="A163">
        <v>1514</v>
      </c>
      <c r="B163" t="s">
        <v>19</v>
      </c>
      <c r="C163" s="4" t="s">
        <v>34</v>
      </c>
      <c r="D163" s="1" t="s">
        <v>57</v>
      </c>
      <c r="E163">
        <v>3</v>
      </c>
      <c r="F163" s="6">
        <v>1240.8599999999999</v>
      </c>
      <c r="G163" s="6">
        <v>1750</v>
      </c>
      <c r="H163" s="7">
        <v>43846</v>
      </c>
    </row>
    <row r="164" spans="1:8" x14ac:dyDescent="0.25">
      <c r="A164">
        <v>1515</v>
      </c>
      <c r="B164" t="s">
        <v>11</v>
      </c>
      <c r="C164" s="4" t="s">
        <v>36</v>
      </c>
      <c r="D164" s="1" t="s">
        <v>41</v>
      </c>
      <c r="E164">
        <v>3</v>
      </c>
      <c r="F164" s="6">
        <v>645.70000000000005</v>
      </c>
      <c r="G164" s="6">
        <v>900</v>
      </c>
      <c r="H164" s="7">
        <v>44038</v>
      </c>
    </row>
    <row r="165" spans="1:8" x14ac:dyDescent="0.25">
      <c r="A165">
        <v>1516</v>
      </c>
      <c r="B165" t="s">
        <v>6</v>
      </c>
      <c r="C165" s="4" t="s">
        <v>36</v>
      </c>
      <c r="D165" s="1" t="s">
        <v>43</v>
      </c>
      <c r="E165">
        <v>5</v>
      </c>
      <c r="F165" s="6">
        <v>1053.78</v>
      </c>
      <c r="G165" s="6">
        <v>1500</v>
      </c>
      <c r="H165" s="7">
        <v>43869</v>
      </c>
    </row>
    <row r="166" spans="1:8" x14ac:dyDescent="0.25">
      <c r="A166">
        <v>1517</v>
      </c>
      <c r="B166" t="s">
        <v>8</v>
      </c>
      <c r="C166" s="4" t="s">
        <v>38</v>
      </c>
      <c r="D166" s="1" t="s">
        <v>45</v>
      </c>
      <c r="E166">
        <v>1</v>
      </c>
      <c r="F166" s="6">
        <v>681.33</v>
      </c>
      <c r="G166" s="6">
        <v>800</v>
      </c>
      <c r="H166" s="7">
        <v>44128</v>
      </c>
    </row>
    <row r="167" spans="1:8" x14ac:dyDescent="0.25">
      <c r="A167">
        <v>1518</v>
      </c>
      <c r="B167" t="s">
        <v>13</v>
      </c>
      <c r="C167" s="4" t="s">
        <v>38</v>
      </c>
      <c r="D167" s="1" t="s">
        <v>47</v>
      </c>
      <c r="E167">
        <v>1</v>
      </c>
      <c r="F167" s="6">
        <v>1483.61</v>
      </c>
      <c r="G167" s="6">
        <v>2000</v>
      </c>
      <c r="H167" s="7">
        <v>43978</v>
      </c>
    </row>
    <row r="168" spans="1:8" x14ac:dyDescent="0.25">
      <c r="A168">
        <v>1519</v>
      </c>
      <c r="B168" t="s">
        <v>24</v>
      </c>
      <c r="C168" s="4" t="s">
        <v>39</v>
      </c>
      <c r="D168" s="1" t="s">
        <v>49</v>
      </c>
      <c r="E168">
        <v>5</v>
      </c>
      <c r="F168" s="6">
        <v>966.38</v>
      </c>
      <c r="G168" s="6">
        <v>1200</v>
      </c>
      <c r="H168" s="7">
        <v>44183</v>
      </c>
    </row>
    <row r="169" spans="1:8" x14ac:dyDescent="0.25">
      <c r="A169">
        <v>1520</v>
      </c>
      <c r="B169" t="s">
        <v>22</v>
      </c>
      <c r="C169" s="4" t="s">
        <v>37</v>
      </c>
      <c r="D169" s="1" t="s">
        <v>51</v>
      </c>
      <c r="E169">
        <v>3</v>
      </c>
      <c r="F169" s="6">
        <v>773.58</v>
      </c>
      <c r="G169" s="6">
        <v>950</v>
      </c>
      <c r="H169" s="7">
        <v>44031</v>
      </c>
    </row>
    <row r="170" spans="1:8" x14ac:dyDescent="0.25">
      <c r="A170">
        <v>1521</v>
      </c>
      <c r="B170" t="s">
        <v>29</v>
      </c>
      <c r="C170" s="4" t="s">
        <v>34</v>
      </c>
      <c r="D170" s="1" t="s">
        <v>53</v>
      </c>
      <c r="E170">
        <v>6</v>
      </c>
      <c r="F170" s="6">
        <v>1265.2</v>
      </c>
      <c r="G170" s="6">
        <v>1800</v>
      </c>
      <c r="H170" s="7">
        <v>43926</v>
      </c>
    </row>
    <row r="171" spans="1:8" x14ac:dyDescent="0.25">
      <c r="A171">
        <v>1522</v>
      </c>
      <c r="B171" t="s">
        <v>9</v>
      </c>
      <c r="C171" s="4" t="s">
        <v>34</v>
      </c>
      <c r="D171" s="1" t="s">
        <v>55</v>
      </c>
      <c r="E171">
        <v>1</v>
      </c>
      <c r="F171" s="6">
        <v>217.17</v>
      </c>
      <c r="G171" s="6">
        <v>250</v>
      </c>
      <c r="H171" s="7">
        <v>44011</v>
      </c>
    </row>
    <row r="172" spans="1:8" x14ac:dyDescent="0.25">
      <c r="A172">
        <v>1523</v>
      </c>
      <c r="B172" t="s">
        <v>11</v>
      </c>
      <c r="C172" s="4" t="s">
        <v>36</v>
      </c>
      <c r="D172" s="1" t="s">
        <v>57</v>
      </c>
      <c r="E172">
        <v>4</v>
      </c>
      <c r="F172" s="6">
        <v>645.70000000000005</v>
      </c>
      <c r="G172" s="6">
        <v>900</v>
      </c>
      <c r="H172" s="7">
        <v>44138</v>
      </c>
    </row>
    <row r="173" spans="1:8" x14ac:dyDescent="0.25">
      <c r="A173">
        <v>1524</v>
      </c>
      <c r="B173" t="s">
        <v>14</v>
      </c>
      <c r="C173" s="4" t="s">
        <v>39</v>
      </c>
      <c r="D173" s="1" t="s">
        <v>41</v>
      </c>
      <c r="E173">
        <v>4</v>
      </c>
      <c r="F173" s="6">
        <v>343.6</v>
      </c>
      <c r="G173" s="6">
        <v>400</v>
      </c>
      <c r="H173" s="7">
        <v>44071</v>
      </c>
    </row>
    <row r="174" spans="1:8" x14ac:dyDescent="0.25">
      <c r="A174">
        <v>1525</v>
      </c>
      <c r="B174" t="s">
        <v>12</v>
      </c>
      <c r="C174" s="4" t="s">
        <v>37</v>
      </c>
      <c r="D174" s="1" t="s">
        <v>43</v>
      </c>
      <c r="E174">
        <v>6</v>
      </c>
      <c r="F174" s="6">
        <v>841.55</v>
      </c>
      <c r="G174" s="6">
        <v>1200</v>
      </c>
      <c r="H174" s="7">
        <v>44093</v>
      </c>
    </row>
    <row r="175" spans="1:8" x14ac:dyDescent="0.25">
      <c r="A175">
        <v>1526</v>
      </c>
      <c r="B175" t="s">
        <v>13</v>
      </c>
      <c r="C175" s="4" t="s">
        <v>38</v>
      </c>
      <c r="D175" s="1" t="s">
        <v>45</v>
      </c>
      <c r="E175">
        <v>4</v>
      </c>
      <c r="F175" s="6">
        <v>1483.61</v>
      </c>
      <c r="G175" s="6">
        <v>2000</v>
      </c>
      <c r="H175" s="7">
        <v>44155</v>
      </c>
    </row>
    <row r="176" spans="1:8" x14ac:dyDescent="0.25">
      <c r="A176">
        <v>1527</v>
      </c>
      <c r="B176" t="s">
        <v>9</v>
      </c>
      <c r="C176" s="4" t="s">
        <v>39</v>
      </c>
      <c r="D176" s="1" t="s">
        <v>47</v>
      </c>
      <c r="E176">
        <v>5</v>
      </c>
      <c r="F176" s="6">
        <v>206.96</v>
      </c>
      <c r="G176" s="6">
        <v>250</v>
      </c>
      <c r="H176" s="7">
        <v>44022</v>
      </c>
    </row>
    <row r="177" spans="1:8" x14ac:dyDescent="0.25">
      <c r="A177">
        <v>1528</v>
      </c>
      <c r="B177" t="s">
        <v>7</v>
      </c>
      <c r="C177" s="4" t="s">
        <v>32</v>
      </c>
      <c r="D177" s="1" t="s">
        <v>49</v>
      </c>
      <c r="E177">
        <v>6</v>
      </c>
      <c r="F177" s="6">
        <v>216.19</v>
      </c>
      <c r="G177" s="6">
        <v>300</v>
      </c>
      <c r="H177" s="7">
        <v>43960</v>
      </c>
    </row>
    <row r="178" spans="1:8" x14ac:dyDescent="0.25">
      <c r="A178">
        <v>1529</v>
      </c>
      <c r="B178" t="s">
        <v>21</v>
      </c>
      <c r="C178" s="4" t="s">
        <v>36</v>
      </c>
      <c r="D178" s="1" t="s">
        <v>51</v>
      </c>
      <c r="E178">
        <v>7</v>
      </c>
      <c r="F178" s="6">
        <v>1242.93</v>
      </c>
      <c r="G178" s="6">
        <v>1400</v>
      </c>
      <c r="H178" s="7">
        <v>43845</v>
      </c>
    </row>
    <row r="179" spans="1:8" x14ac:dyDescent="0.25">
      <c r="A179">
        <v>1530</v>
      </c>
      <c r="B179" t="s">
        <v>21</v>
      </c>
      <c r="C179" s="4" t="s">
        <v>36</v>
      </c>
      <c r="D179" s="1" t="s">
        <v>53</v>
      </c>
      <c r="E179">
        <v>7</v>
      </c>
      <c r="F179" s="6">
        <v>1242.93</v>
      </c>
      <c r="G179" s="6">
        <v>1400</v>
      </c>
      <c r="H179" s="7">
        <v>44196</v>
      </c>
    </row>
    <row r="180" spans="1:8" x14ac:dyDescent="0.25">
      <c r="A180">
        <v>1531</v>
      </c>
      <c r="B180" t="s">
        <v>8</v>
      </c>
      <c r="C180" s="4" t="s">
        <v>38</v>
      </c>
      <c r="D180" s="1" t="s">
        <v>55</v>
      </c>
      <c r="E180">
        <v>1</v>
      </c>
      <c r="F180" s="6">
        <v>681.33</v>
      </c>
      <c r="G180" s="6">
        <v>800</v>
      </c>
      <c r="H180" s="7">
        <v>44190</v>
      </c>
    </row>
    <row r="181" spans="1:8" x14ac:dyDescent="0.25">
      <c r="A181">
        <v>1532</v>
      </c>
      <c r="B181" t="s">
        <v>18</v>
      </c>
      <c r="C181" s="4" t="s">
        <v>33</v>
      </c>
      <c r="D181" s="1" t="s">
        <v>57</v>
      </c>
      <c r="E181">
        <v>2</v>
      </c>
      <c r="F181" s="6">
        <v>1049.51</v>
      </c>
      <c r="G181" s="6">
        <v>1300</v>
      </c>
      <c r="H181" s="7">
        <v>44017</v>
      </c>
    </row>
    <row r="182" spans="1:8" x14ac:dyDescent="0.25">
      <c r="A182">
        <v>1533</v>
      </c>
      <c r="B182" t="s">
        <v>7</v>
      </c>
      <c r="C182" s="4" t="s">
        <v>37</v>
      </c>
      <c r="D182" s="1" t="s">
        <v>41</v>
      </c>
      <c r="E182">
        <v>4</v>
      </c>
      <c r="F182" s="6">
        <v>211.41</v>
      </c>
      <c r="G182" s="6">
        <v>300</v>
      </c>
      <c r="H182" s="7">
        <v>43920</v>
      </c>
    </row>
    <row r="183" spans="1:8" x14ac:dyDescent="0.25">
      <c r="A183">
        <v>1534</v>
      </c>
      <c r="B183" t="s">
        <v>7</v>
      </c>
      <c r="C183" s="4" t="s">
        <v>37</v>
      </c>
      <c r="D183" s="1" t="s">
        <v>43</v>
      </c>
      <c r="E183">
        <v>6</v>
      </c>
      <c r="F183" s="6">
        <v>211.41</v>
      </c>
      <c r="G183" s="6">
        <v>300</v>
      </c>
      <c r="H183" s="7">
        <v>44007</v>
      </c>
    </row>
    <row r="184" spans="1:8" x14ac:dyDescent="0.25">
      <c r="A184">
        <v>1535</v>
      </c>
      <c r="B184" t="s">
        <v>21</v>
      </c>
      <c r="C184" s="4" t="s">
        <v>36</v>
      </c>
      <c r="D184" s="1" t="s">
        <v>45</v>
      </c>
      <c r="E184">
        <v>2</v>
      </c>
      <c r="F184" s="6">
        <v>1242.93</v>
      </c>
      <c r="G184" s="6">
        <v>1400</v>
      </c>
      <c r="H184" s="7">
        <v>43857</v>
      </c>
    </row>
    <row r="185" spans="1:8" x14ac:dyDescent="0.25">
      <c r="A185">
        <v>1536</v>
      </c>
      <c r="B185" t="s">
        <v>11</v>
      </c>
      <c r="C185" s="4" t="s">
        <v>36</v>
      </c>
      <c r="D185" s="1" t="s">
        <v>47</v>
      </c>
      <c r="E185">
        <v>5</v>
      </c>
      <c r="F185" s="6">
        <v>645.70000000000005</v>
      </c>
      <c r="G185" s="6">
        <v>900</v>
      </c>
      <c r="H185" s="7">
        <v>43996</v>
      </c>
    </row>
    <row r="186" spans="1:8" x14ac:dyDescent="0.25">
      <c r="A186">
        <v>1537</v>
      </c>
      <c r="B186" t="s">
        <v>24</v>
      </c>
      <c r="C186" s="4" t="s">
        <v>39</v>
      </c>
      <c r="D186" s="1" t="s">
        <v>49</v>
      </c>
      <c r="E186">
        <v>1</v>
      </c>
      <c r="F186" s="6">
        <v>966.38</v>
      </c>
      <c r="G186" s="6">
        <v>1200</v>
      </c>
      <c r="H186" s="7">
        <v>44095</v>
      </c>
    </row>
    <row r="187" spans="1:8" x14ac:dyDescent="0.25">
      <c r="A187">
        <v>1538</v>
      </c>
      <c r="B187" t="s">
        <v>21</v>
      </c>
      <c r="C187" s="4" t="s">
        <v>36</v>
      </c>
      <c r="D187" s="1" t="s">
        <v>51</v>
      </c>
      <c r="E187">
        <v>1</v>
      </c>
      <c r="F187" s="6">
        <v>1242.93</v>
      </c>
      <c r="G187" s="6">
        <v>1400</v>
      </c>
      <c r="H187" s="7">
        <v>44103</v>
      </c>
    </row>
    <row r="188" spans="1:8" x14ac:dyDescent="0.25">
      <c r="A188">
        <v>1539</v>
      </c>
      <c r="B188" t="s">
        <v>9</v>
      </c>
      <c r="C188" s="4" t="s">
        <v>34</v>
      </c>
      <c r="D188" s="1" t="s">
        <v>53</v>
      </c>
      <c r="E188">
        <v>1</v>
      </c>
      <c r="F188" s="6">
        <v>217.17</v>
      </c>
      <c r="G188" s="6">
        <v>250</v>
      </c>
      <c r="H188" s="7">
        <v>43929</v>
      </c>
    </row>
    <row r="189" spans="1:8" x14ac:dyDescent="0.25">
      <c r="A189">
        <v>1540</v>
      </c>
      <c r="B189" t="s">
        <v>10</v>
      </c>
      <c r="C189" s="4" t="s">
        <v>35</v>
      </c>
      <c r="D189" s="1" t="s">
        <v>55</v>
      </c>
      <c r="E189">
        <v>3</v>
      </c>
      <c r="F189" s="6">
        <v>618.04</v>
      </c>
      <c r="G189" s="6">
        <v>700</v>
      </c>
      <c r="H189" s="7">
        <v>44045</v>
      </c>
    </row>
    <row r="190" spans="1:8" x14ac:dyDescent="0.25">
      <c r="A190">
        <v>1541</v>
      </c>
      <c r="B190" t="s">
        <v>6</v>
      </c>
      <c r="C190" s="4" t="s">
        <v>31</v>
      </c>
      <c r="D190" s="1" t="s">
        <v>57</v>
      </c>
      <c r="E190">
        <v>2</v>
      </c>
      <c r="F190" s="6">
        <v>1349.73</v>
      </c>
      <c r="G190" s="6">
        <v>1500</v>
      </c>
      <c r="H190" s="7">
        <v>43988</v>
      </c>
    </row>
    <row r="191" spans="1:8" x14ac:dyDescent="0.25">
      <c r="A191">
        <v>1542</v>
      </c>
      <c r="B191" t="s">
        <v>13</v>
      </c>
      <c r="C191" s="4" t="s">
        <v>38</v>
      </c>
      <c r="D191" s="1" t="s">
        <v>41</v>
      </c>
      <c r="E191">
        <v>1</v>
      </c>
      <c r="F191" s="6">
        <v>1483.61</v>
      </c>
      <c r="G191" s="6">
        <v>2000</v>
      </c>
      <c r="H191" s="7">
        <v>43870</v>
      </c>
    </row>
    <row r="192" spans="1:8" x14ac:dyDescent="0.25">
      <c r="A192">
        <v>1543</v>
      </c>
      <c r="B192" t="s">
        <v>6</v>
      </c>
      <c r="C192" s="4" t="s">
        <v>31</v>
      </c>
      <c r="D192" s="1" t="s">
        <v>43</v>
      </c>
      <c r="E192">
        <v>7</v>
      </c>
      <c r="F192" s="6">
        <v>1349.73</v>
      </c>
      <c r="G192" s="6">
        <v>1500</v>
      </c>
      <c r="H192" s="7">
        <v>44140</v>
      </c>
    </row>
    <row r="193" spans="1:8" x14ac:dyDescent="0.25">
      <c r="A193">
        <v>1544</v>
      </c>
      <c r="B193" t="s">
        <v>18</v>
      </c>
      <c r="C193" s="4" t="s">
        <v>33</v>
      </c>
      <c r="D193" s="1" t="s">
        <v>45</v>
      </c>
      <c r="E193">
        <v>6</v>
      </c>
      <c r="F193" s="6">
        <v>1049.51</v>
      </c>
      <c r="G193" s="6">
        <v>1300</v>
      </c>
      <c r="H193" s="7">
        <v>43880</v>
      </c>
    </row>
    <row r="194" spans="1:8" x14ac:dyDescent="0.25">
      <c r="A194">
        <v>1545</v>
      </c>
      <c r="B194" t="s">
        <v>5</v>
      </c>
      <c r="C194" s="4" t="s">
        <v>35</v>
      </c>
      <c r="D194" s="1" t="s">
        <v>47</v>
      </c>
      <c r="E194">
        <v>4</v>
      </c>
      <c r="F194" s="6">
        <v>352.49</v>
      </c>
      <c r="G194" s="6">
        <v>500</v>
      </c>
      <c r="H194" s="7">
        <v>44080</v>
      </c>
    </row>
    <row r="195" spans="1:8" x14ac:dyDescent="0.25">
      <c r="A195">
        <v>1546</v>
      </c>
      <c r="B195" t="s">
        <v>18</v>
      </c>
      <c r="C195" s="4" t="s">
        <v>33</v>
      </c>
      <c r="D195" s="1" t="s">
        <v>49</v>
      </c>
      <c r="E195">
        <v>4</v>
      </c>
      <c r="F195" s="6">
        <v>1049.51</v>
      </c>
      <c r="G195" s="6">
        <v>1300</v>
      </c>
      <c r="H195" s="7">
        <v>44081</v>
      </c>
    </row>
    <row r="196" spans="1:8" x14ac:dyDescent="0.25">
      <c r="A196">
        <v>1547</v>
      </c>
      <c r="B196" t="s">
        <v>10</v>
      </c>
      <c r="C196" s="4" t="s">
        <v>35</v>
      </c>
      <c r="D196" s="1" t="s">
        <v>51</v>
      </c>
      <c r="E196">
        <v>3</v>
      </c>
      <c r="F196" s="6">
        <v>618.04</v>
      </c>
      <c r="G196" s="6">
        <v>700</v>
      </c>
      <c r="H196" s="7">
        <v>43978</v>
      </c>
    </row>
    <row r="197" spans="1:8" x14ac:dyDescent="0.25">
      <c r="A197">
        <v>1548</v>
      </c>
      <c r="B197" t="s">
        <v>12</v>
      </c>
      <c r="C197" s="4" t="s">
        <v>37</v>
      </c>
      <c r="D197" s="1" t="s">
        <v>53</v>
      </c>
      <c r="E197">
        <v>2</v>
      </c>
      <c r="F197" s="6">
        <v>841.55</v>
      </c>
      <c r="G197" s="6">
        <v>1200</v>
      </c>
      <c r="H197" s="7">
        <v>43967</v>
      </c>
    </row>
    <row r="198" spans="1:8" x14ac:dyDescent="0.25">
      <c r="A198">
        <v>1549</v>
      </c>
      <c r="B198" t="s">
        <v>28</v>
      </c>
      <c r="C198" s="4" t="s">
        <v>33</v>
      </c>
      <c r="D198" s="1" t="s">
        <v>55</v>
      </c>
      <c r="E198">
        <v>3</v>
      </c>
      <c r="F198" s="6">
        <v>1063.04</v>
      </c>
      <c r="G198" s="6">
        <v>1500</v>
      </c>
      <c r="H198" s="7">
        <v>43955</v>
      </c>
    </row>
    <row r="199" spans="1:8" x14ac:dyDescent="0.25">
      <c r="A199">
        <v>1550</v>
      </c>
      <c r="B199" t="s">
        <v>7</v>
      </c>
      <c r="C199" s="4" t="s">
        <v>37</v>
      </c>
      <c r="D199" s="1" t="s">
        <v>57</v>
      </c>
      <c r="E199">
        <v>6</v>
      </c>
      <c r="F199" s="6">
        <v>211.41</v>
      </c>
      <c r="G199" s="6">
        <v>300</v>
      </c>
      <c r="H199" s="7">
        <v>43941</v>
      </c>
    </row>
    <row r="200" spans="1:8" x14ac:dyDescent="0.25">
      <c r="A200">
        <v>1551</v>
      </c>
      <c r="B200" t="s">
        <v>9</v>
      </c>
      <c r="C200" s="4" t="s">
        <v>39</v>
      </c>
      <c r="D200" s="1" t="s">
        <v>41</v>
      </c>
      <c r="E200">
        <v>2</v>
      </c>
      <c r="F200" s="6">
        <v>206.96</v>
      </c>
      <c r="G200" s="6">
        <v>250</v>
      </c>
      <c r="H200" s="7">
        <v>44021</v>
      </c>
    </row>
    <row r="201" spans="1:8" x14ac:dyDescent="0.25">
      <c r="A201">
        <v>1552</v>
      </c>
      <c r="B201" t="s">
        <v>9</v>
      </c>
      <c r="C201" s="4" t="s">
        <v>39</v>
      </c>
      <c r="D201" s="1" t="s">
        <v>43</v>
      </c>
      <c r="E201">
        <v>1</v>
      </c>
      <c r="F201" s="6">
        <v>206.96</v>
      </c>
      <c r="G201" s="6">
        <v>250</v>
      </c>
      <c r="H201" s="7">
        <v>44023</v>
      </c>
    </row>
    <row r="202" spans="1:8" x14ac:dyDescent="0.25">
      <c r="A202">
        <v>1553</v>
      </c>
      <c r="B202" t="s">
        <v>9</v>
      </c>
      <c r="C202" s="4" t="s">
        <v>34</v>
      </c>
      <c r="D202" s="1" t="s">
        <v>45</v>
      </c>
      <c r="E202">
        <v>3</v>
      </c>
      <c r="F202" s="6">
        <v>217.17</v>
      </c>
      <c r="G202" s="6">
        <v>250</v>
      </c>
      <c r="H202" s="7">
        <v>44067</v>
      </c>
    </row>
    <row r="203" spans="1:8" x14ac:dyDescent="0.25">
      <c r="A203">
        <v>1554</v>
      </c>
      <c r="B203" t="s">
        <v>26</v>
      </c>
      <c r="C203" s="4" t="s">
        <v>31</v>
      </c>
      <c r="D203" s="1" t="s">
        <v>47</v>
      </c>
      <c r="E203">
        <v>7</v>
      </c>
      <c r="F203" s="6">
        <v>638.27</v>
      </c>
      <c r="G203" s="6">
        <v>800</v>
      </c>
      <c r="H203" s="7">
        <v>43982</v>
      </c>
    </row>
    <row r="204" spans="1:8" x14ac:dyDescent="0.25">
      <c r="A204">
        <v>1555</v>
      </c>
      <c r="B204" t="s">
        <v>18</v>
      </c>
      <c r="C204" s="4" t="s">
        <v>33</v>
      </c>
      <c r="D204" s="1" t="s">
        <v>49</v>
      </c>
      <c r="E204">
        <v>5</v>
      </c>
      <c r="F204" s="6">
        <v>1049.51</v>
      </c>
      <c r="G204" s="6">
        <v>1300</v>
      </c>
      <c r="H204" s="7">
        <v>44113</v>
      </c>
    </row>
    <row r="205" spans="1:8" x14ac:dyDescent="0.25">
      <c r="A205">
        <v>1556</v>
      </c>
      <c r="B205" t="s">
        <v>28</v>
      </c>
      <c r="C205" s="4" t="s">
        <v>33</v>
      </c>
      <c r="D205" s="1" t="s">
        <v>51</v>
      </c>
      <c r="E205">
        <v>5</v>
      </c>
      <c r="F205" s="6">
        <v>1063.04</v>
      </c>
      <c r="G205" s="6">
        <v>1500</v>
      </c>
      <c r="H205" s="7">
        <v>44190</v>
      </c>
    </row>
    <row r="206" spans="1:8" x14ac:dyDescent="0.25">
      <c r="A206">
        <v>1557</v>
      </c>
      <c r="B206" t="s">
        <v>22</v>
      </c>
      <c r="C206" s="4" t="s">
        <v>37</v>
      </c>
      <c r="D206" s="1" t="s">
        <v>53</v>
      </c>
      <c r="E206">
        <v>3</v>
      </c>
      <c r="F206" s="6">
        <v>773.58</v>
      </c>
      <c r="G206" s="6">
        <v>950</v>
      </c>
      <c r="H206" s="7">
        <v>44109</v>
      </c>
    </row>
    <row r="207" spans="1:8" x14ac:dyDescent="0.25">
      <c r="A207">
        <v>1558</v>
      </c>
      <c r="B207" t="s">
        <v>15</v>
      </c>
      <c r="C207" s="4" t="s">
        <v>30</v>
      </c>
      <c r="D207" s="1" t="s">
        <v>55</v>
      </c>
      <c r="E207">
        <v>3</v>
      </c>
      <c r="F207" s="6">
        <v>431.06</v>
      </c>
      <c r="G207" s="6">
        <v>600</v>
      </c>
      <c r="H207" s="7">
        <v>44155</v>
      </c>
    </row>
    <row r="208" spans="1:8" x14ac:dyDescent="0.25">
      <c r="A208">
        <v>1559</v>
      </c>
      <c r="B208" t="s">
        <v>6</v>
      </c>
      <c r="C208" s="4" t="s">
        <v>36</v>
      </c>
      <c r="D208" s="1" t="s">
        <v>57</v>
      </c>
      <c r="E208">
        <v>6</v>
      </c>
      <c r="F208" s="6">
        <v>1053.78</v>
      </c>
      <c r="G208" s="6">
        <v>1500</v>
      </c>
      <c r="H208" s="7">
        <v>43937</v>
      </c>
    </row>
    <row r="209" spans="1:8" x14ac:dyDescent="0.25">
      <c r="A209">
        <v>1560</v>
      </c>
      <c r="B209" t="s">
        <v>25</v>
      </c>
      <c r="C209" s="4" t="s">
        <v>30</v>
      </c>
      <c r="D209" s="1" t="s">
        <v>41</v>
      </c>
      <c r="E209">
        <v>2</v>
      </c>
      <c r="F209" s="6">
        <v>1667.47</v>
      </c>
      <c r="G209" s="6">
        <v>2200</v>
      </c>
      <c r="H209" s="7">
        <v>44149</v>
      </c>
    </row>
    <row r="210" spans="1:8" x14ac:dyDescent="0.25">
      <c r="A210">
        <v>1561</v>
      </c>
      <c r="B210" t="s">
        <v>20</v>
      </c>
      <c r="C210" s="4" t="s">
        <v>35</v>
      </c>
      <c r="D210" s="1" t="s">
        <v>43</v>
      </c>
      <c r="E210">
        <v>2</v>
      </c>
      <c r="F210" s="6">
        <v>1421.11</v>
      </c>
      <c r="G210" s="6">
        <v>1600</v>
      </c>
      <c r="H210" s="7">
        <v>43997</v>
      </c>
    </row>
    <row r="211" spans="1:8" x14ac:dyDescent="0.25">
      <c r="A211">
        <v>1562</v>
      </c>
      <c r="B211" t="s">
        <v>27</v>
      </c>
      <c r="C211" s="4" t="s">
        <v>32</v>
      </c>
      <c r="D211" s="1" t="s">
        <v>45</v>
      </c>
      <c r="E211">
        <v>3</v>
      </c>
      <c r="F211" s="6">
        <v>1171.3399999999999</v>
      </c>
      <c r="G211" s="6">
        <v>1350</v>
      </c>
      <c r="H211" s="7">
        <v>44004</v>
      </c>
    </row>
    <row r="212" spans="1:8" x14ac:dyDescent="0.25">
      <c r="A212">
        <v>1563</v>
      </c>
      <c r="B212" t="s">
        <v>22</v>
      </c>
      <c r="C212" s="4" t="s">
        <v>37</v>
      </c>
      <c r="D212" s="1" t="s">
        <v>47</v>
      </c>
      <c r="E212">
        <v>7</v>
      </c>
      <c r="F212" s="6">
        <v>773.58</v>
      </c>
      <c r="G212" s="6">
        <v>950</v>
      </c>
      <c r="H212" s="7">
        <v>43882</v>
      </c>
    </row>
    <row r="213" spans="1:8" x14ac:dyDescent="0.25">
      <c r="A213">
        <v>1564</v>
      </c>
      <c r="B213" t="s">
        <v>14</v>
      </c>
      <c r="C213" s="4" t="s">
        <v>39</v>
      </c>
      <c r="D213" s="1" t="s">
        <v>49</v>
      </c>
      <c r="E213">
        <v>7</v>
      </c>
      <c r="F213" s="6">
        <v>343.6</v>
      </c>
      <c r="G213" s="6">
        <v>400</v>
      </c>
      <c r="H213" s="7">
        <v>44117</v>
      </c>
    </row>
    <row r="214" spans="1:8" x14ac:dyDescent="0.25">
      <c r="A214">
        <v>1565</v>
      </c>
      <c r="B214" t="s">
        <v>7</v>
      </c>
      <c r="C214" s="4" t="s">
        <v>32</v>
      </c>
      <c r="D214" s="1" t="s">
        <v>51</v>
      </c>
      <c r="E214">
        <v>1</v>
      </c>
      <c r="F214" s="6">
        <v>216.19</v>
      </c>
      <c r="G214" s="6">
        <v>300</v>
      </c>
      <c r="H214" s="7">
        <v>44127</v>
      </c>
    </row>
    <row r="215" spans="1:8" x14ac:dyDescent="0.25">
      <c r="A215">
        <v>1566</v>
      </c>
      <c r="B215" t="s">
        <v>8</v>
      </c>
      <c r="C215" s="4" t="s">
        <v>33</v>
      </c>
      <c r="D215" s="1" t="s">
        <v>53</v>
      </c>
      <c r="E215">
        <v>6</v>
      </c>
      <c r="F215" s="6">
        <v>572.95000000000005</v>
      </c>
      <c r="G215" s="6">
        <v>800</v>
      </c>
      <c r="H215" s="7">
        <v>43876</v>
      </c>
    </row>
    <row r="216" spans="1:8" x14ac:dyDescent="0.25">
      <c r="A216">
        <v>1567</v>
      </c>
      <c r="B216" t="s">
        <v>24</v>
      </c>
      <c r="C216" s="4" t="s">
        <v>39</v>
      </c>
      <c r="D216" s="1" t="s">
        <v>55</v>
      </c>
      <c r="E216">
        <v>7</v>
      </c>
      <c r="F216" s="6">
        <v>966.38</v>
      </c>
      <c r="G216" s="6">
        <v>1200</v>
      </c>
      <c r="H216" s="7">
        <v>44066</v>
      </c>
    </row>
    <row r="217" spans="1:8" x14ac:dyDescent="0.25">
      <c r="A217">
        <v>1568</v>
      </c>
      <c r="B217" t="s">
        <v>15</v>
      </c>
      <c r="C217" s="4" t="s">
        <v>30</v>
      </c>
      <c r="D217" s="1" t="s">
        <v>57</v>
      </c>
      <c r="E217">
        <v>7</v>
      </c>
      <c r="F217" s="6">
        <v>431.06</v>
      </c>
      <c r="G217" s="6">
        <v>600</v>
      </c>
      <c r="H217" s="7">
        <v>44091</v>
      </c>
    </row>
    <row r="218" spans="1:8" x14ac:dyDescent="0.25">
      <c r="A218">
        <v>1569</v>
      </c>
      <c r="B218" t="s">
        <v>8</v>
      </c>
      <c r="C218" s="4" t="s">
        <v>38</v>
      </c>
      <c r="D218" s="1" t="s">
        <v>41</v>
      </c>
      <c r="E218">
        <v>5</v>
      </c>
      <c r="F218" s="6">
        <v>681.33</v>
      </c>
      <c r="G218" s="6">
        <v>800</v>
      </c>
      <c r="H218" s="7">
        <v>44093</v>
      </c>
    </row>
    <row r="219" spans="1:8" x14ac:dyDescent="0.25">
      <c r="A219">
        <v>1570</v>
      </c>
      <c r="B219" t="s">
        <v>26</v>
      </c>
      <c r="C219" s="4" t="s">
        <v>31</v>
      </c>
      <c r="D219" s="1" t="s">
        <v>43</v>
      </c>
      <c r="E219">
        <v>2</v>
      </c>
      <c r="F219" s="6">
        <v>638.27</v>
      </c>
      <c r="G219" s="6">
        <v>800</v>
      </c>
      <c r="H219" s="7">
        <v>44187</v>
      </c>
    </row>
    <row r="220" spans="1:8" x14ac:dyDescent="0.25">
      <c r="A220">
        <v>1571</v>
      </c>
      <c r="B220" t="s">
        <v>17</v>
      </c>
      <c r="C220" s="4" t="s">
        <v>32</v>
      </c>
      <c r="D220" s="1" t="s">
        <v>45</v>
      </c>
      <c r="E220">
        <v>1</v>
      </c>
      <c r="F220" s="6">
        <v>757.81</v>
      </c>
      <c r="G220" s="6">
        <v>950</v>
      </c>
      <c r="H220" s="7">
        <v>44013</v>
      </c>
    </row>
    <row r="221" spans="1:8" x14ac:dyDescent="0.25">
      <c r="A221">
        <v>1572</v>
      </c>
      <c r="B221" t="s">
        <v>8</v>
      </c>
      <c r="C221" s="4" t="s">
        <v>38</v>
      </c>
      <c r="D221" s="1" t="s">
        <v>47</v>
      </c>
      <c r="E221">
        <v>5</v>
      </c>
      <c r="F221" s="6">
        <v>681.33</v>
      </c>
      <c r="G221" s="6">
        <v>800</v>
      </c>
      <c r="H221" s="7">
        <v>43833</v>
      </c>
    </row>
    <row r="222" spans="1:8" x14ac:dyDescent="0.25">
      <c r="A222">
        <v>1573</v>
      </c>
      <c r="B222" t="s">
        <v>23</v>
      </c>
      <c r="C222" s="4" t="s">
        <v>38</v>
      </c>
      <c r="D222" s="1" t="s">
        <v>49</v>
      </c>
      <c r="E222">
        <v>2</v>
      </c>
      <c r="F222" s="6">
        <v>836.75</v>
      </c>
      <c r="G222" s="6">
        <v>1000</v>
      </c>
      <c r="H222" s="7">
        <v>43883</v>
      </c>
    </row>
    <row r="223" spans="1:8" x14ac:dyDescent="0.25">
      <c r="A223">
        <v>1574</v>
      </c>
      <c r="B223" t="s">
        <v>23</v>
      </c>
      <c r="C223" s="4" t="s">
        <v>38</v>
      </c>
      <c r="D223" s="1" t="s">
        <v>51</v>
      </c>
      <c r="E223">
        <v>3</v>
      </c>
      <c r="F223" s="6">
        <v>836.75</v>
      </c>
      <c r="G223" s="6">
        <v>1000</v>
      </c>
      <c r="H223" s="7">
        <v>43945</v>
      </c>
    </row>
    <row r="224" spans="1:8" x14ac:dyDescent="0.25">
      <c r="A224">
        <v>1575</v>
      </c>
      <c r="B224" t="s">
        <v>29</v>
      </c>
      <c r="C224" s="4" t="s">
        <v>34</v>
      </c>
      <c r="D224" s="1" t="s">
        <v>53</v>
      </c>
      <c r="E224">
        <v>7</v>
      </c>
      <c r="F224" s="6">
        <v>1265.2</v>
      </c>
      <c r="G224" s="6">
        <v>1800</v>
      </c>
      <c r="H224" s="7">
        <v>43968</v>
      </c>
    </row>
    <row r="225" spans="1:8" x14ac:dyDescent="0.25">
      <c r="A225">
        <v>1576</v>
      </c>
      <c r="B225" t="s">
        <v>7</v>
      </c>
      <c r="C225" s="4" t="s">
        <v>32</v>
      </c>
      <c r="D225" s="1" t="s">
        <v>55</v>
      </c>
      <c r="E225">
        <v>3</v>
      </c>
      <c r="F225" s="6">
        <v>216.19</v>
      </c>
      <c r="G225" s="6">
        <v>300</v>
      </c>
      <c r="H225" s="7">
        <v>44186</v>
      </c>
    </row>
    <row r="226" spans="1:8" x14ac:dyDescent="0.25">
      <c r="A226">
        <v>1577</v>
      </c>
      <c r="B226" t="s">
        <v>14</v>
      </c>
      <c r="C226" s="4" t="s">
        <v>39</v>
      </c>
      <c r="D226" s="1" t="s">
        <v>57</v>
      </c>
      <c r="E226">
        <v>5</v>
      </c>
      <c r="F226" s="6">
        <v>343.6</v>
      </c>
      <c r="G226" s="6">
        <v>400</v>
      </c>
      <c r="H226" s="7">
        <v>43910</v>
      </c>
    </row>
    <row r="227" spans="1:8" x14ac:dyDescent="0.25">
      <c r="A227">
        <v>1578</v>
      </c>
      <c r="B227" t="s">
        <v>8</v>
      </c>
      <c r="C227" s="4" t="s">
        <v>38</v>
      </c>
      <c r="D227" s="1" t="s">
        <v>41</v>
      </c>
      <c r="E227">
        <v>1</v>
      </c>
      <c r="F227" s="6">
        <v>681.33</v>
      </c>
      <c r="G227" s="6">
        <v>800</v>
      </c>
      <c r="H227" s="7">
        <v>44100</v>
      </c>
    </row>
    <row r="228" spans="1:8" x14ac:dyDescent="0.25">
      <c r="A228">
        <v>1579</v>
      </c>
      <c r="B228" t="s">
        <v>29</v>
      </c>
      <c r="C228" s="4" t="s">
        <v>34</v>
      </c>
      <c r="D228" s="1" t="s">
        <v>43</v>
      </c>
      <c r="E228">
        <v>4</v>
      </c>
      <c r="F228" s="6">
        <v>1265.2</v>
      </c>
      <c r="G228" s="6">
        <v>1800</v>
      </c>
      <c r="H228" s="7">
        <v>44077</v>
      </c>
    </row>
    <row r="229" spans="1:8" x14ac:dyDescent="0.25">
      <c r="A229">
        <v>1580</v>
      </c>
      <c r="B229" t="s">
        <v>12</v>
      </c>
      <c r="C229" s="4" t="s">
        <v>37</v>
      </c>
      <c r="D229" s="1" t="s">
        <v>45</v>
      </c>
      <c r="E229">
        <v>7</v>
      </c>
      <c r="F229" s="6">
        <v>841.55</v>
      </c>
      <c r="G229" s="6">
        <v>1200</v>
      </c>
      <c r="H229" s="7">
        <v>44040</v>
      </c>
    </row>
    <row r="230" spans="1:8" x14ac:dyDescent="0.25">
      <c r="A230">
        <v>1581</v>
      </c>
      <c r="B230" t="s">
        <v>16</v>
      </c>
      <c r="C230" s="4" t="s">
        <v>31</v>
      </c>
      <c r="D230" s="1" t="s">
        <v>47</v>
      </c>
      <c r="E230">
        <v>5</v>
      </c>
      <c r="F230" s="6">
        <v>938.42</v>
      </c>
      <c r="G230" s="6">
        <v>1100</v>
      </c>
      <c r="H230" s="7">
        <v>43840</v>
      </c>
    </row>
    <row r="231" spans="1:8" x14ac:dyDescent="0.25">
      <c r="A231">
        <v>1582</v>
      </c>
      <c r="B231" t="s">
        <v>27</v>
      </c>
      <c r="C231" s="4" t="s">
        <v>32</v>
      </c>
      <c r="D231" s="1" t="s">
        <v>49</v>
      </c>
      <c r="E231">
        <v>7</v>
      </c>
      <c r="F231" s="6">
        <v>1171.3399999999999</v>
      </c>
      <c r="G231" s="6">
        <v>1350</v>
      </c>
      <c r="H231" s="7">
        <v>44143</v>
      </c>
    </row>
    <row r="232" spans="1:8" x14ac:dyDescent="0.25">
      <c r="A232">
        <v>1583</v>
      </c>
      <c r="B232" t="s">
        <v>12</v>
      </c>
      <c r="C232" s="4" t="s">
        <v>37</v>
      </c>
      <c r="D232" s="1" t="s">
        <v>51</v>
      </c>
      <c r="E232">
        <v>7</v>
      </c>
      <c r="F232" s="6">
        <v>841.55</v>
      </c>
      <c r="G232" s="6">
        <v>1200</v>
      </c>
      <c r="H232" s="7">
        <v>43994</v>
      </c>
    </row>
    <row r="233" spans="1:8" x14ac:dyDescent="0.25">
      <c r="A233">
        <v>1584</v>
      </c>
      <c r="B233" t="s">
        <v>6</v>
      </c>
      <c r="C233" s="4" t="s">
        <v>36</v>
      </c>
      <c r="D233" s="1" t="s">
        <v>53</v>
      </c>
      <c r="E233">
        <v>6</v>
      </c>
      <c r="F233" s="6">
        <v>1053.78</v>
      </c>
      <c r="G233" s="6">
        <v>1500</v>
      </c>
      <c r="H233" s="7">
        <v>44147</v>
      </c>
    </row>
    <row r="234" spans="1:8" x14ac:dyDescent="0.25">
      <c r="A234">
        <v>1585</v>
      </c>
      <c r="B234" t="s">
        <v>22</v>
      </c>
      <c r="C234" s="4" t="s">
        <v>37</v>
      </c>
      <c r="D234" s="1" t="s">
        <v>55</v>
      </c>
      <c r="E234">
        <v>7</v>
      </c>
      <c r="F234" s="6">
        <v>773.58</v>
      </c>
      <c r="G234" s="6">
        <v>950</v>
      </c>
      <c r="H234" s="7">
        <v>44193</v>
      </c>
    </row>
    <row r="235" spans="1:8" x14ac:dyDescent="0.25">
      <c r="A235">
        <v>1586</v>
      </c>
      <c r="B235" t="s">
        <v>23</v>
      </c>
      <c r="C235" s="4" t="s">
        <v>38</v>
      </c>
      <c r="D235" s="1" t="s">
        <v>57</v>
      </c>
      <c r="E235">
        <v>3</v>
      </c>
      <c r="F235" s="6">
        <v>836.75</v>
      </c>
      <c r="G235" s="6">
        <v>1000</v>
      </c>
      <c r="H235" s="7">
        <v>43867</v>
      </c>
    </row>
    <row r="236" spans="1:8" x14ac:dyDescent="0.25">
      <c r="A236">
        <v>1587</v>
      </c>
      <c r="B236" t="s">
        <v>27</v>
      </c>
      <c r="C236" s="4" t="s">
        <v>32</v>
      </c>
      <c r="D236" s="1" t="s">
        <v>41</v>
      </c>
      <c r="E236">
        <v>3</v>
      </c>
      <c r="F236" s="6">
        <v>1171.3399999999999</v>
      </c>
      <c r="G236" s="6">
        <v>1350</v>
      </c>
      <c r="H236" s="7">
        <v>43906</v>
      </c>
    </row>
    <row r="237" spans="1:8" x14ac:dyDescent="0.25">
      <c r="A237">
        <v>1588</v>
      </c>
      <c r="B237" t="s">
        <v>24</v>
      </c>
      <c r="C237" s="4" t="s">
        <v>39</v>
      </c>
      <c r="D237" s="1" t="s">
        <v>43</v>
      </c>
      <c r="E237">
        <v>5</v>
      </c>
      <c r="F237" s="6">
        <v>966.38</v>
      </c>
      <c r="G237" s="6">
        <v>1200</v>
      </c>
      <c r="H237" s="7">
        <v>44070</v>
      </c>
    </row>
    <row r="238" spans="1:8" x14ac:dyDescent="0.25">
      <c r="A238">
        <v>1589</v>
      </c>
      <c r="B238" t="s">
        <v>5</v>
      </c>
      <c r="C238" s="4" t="s">
        <v>30</v>
      </c>
      <c r="D238" s="1" t="s">
        <v>45</v>
      </c>
      <c r="E238">
        <v>5</v>
      </c>
      <c r="F238" s="6">
        <v>388.86</v>
      </c>
      <c r="G238" s="6">
        <v>500</v>
      </c>
      <c r="H238" s="7">
        <v>43862</v>
      </c>
    </row>
    <row r="239" spans="1:8" x14ac:dyDescent="0.25">
      <c r="A239">
        <v>1590</v>
      </c>
      <c r="B239" t="s">
        <v>16</v>
      </c>
      <c r="C239" s="4" t="s">
        <v>31</v>
      </c>
      <c r="D239" s="1" t="s">
        <v>47</v>
      </c>
      <c r="E239">
        <v>5</v>
      </c>
      <c r="F239" s="6">
        <v>938.42</v>
      </c>
      <c r="G239" s="6">
        <v>1100</v>
      </c>
      <c r="H239" s="7">
        <v>43857</v>
      </c>
    </row>
    <row r="240" spans="1:8" x14ac:dyDescent="0.25">
      <c r="A240">
        <v>1591</v>
      </c>
      <c r="B240" t="s">
        <v>5</v>
      </c>
      <c r="C240" s="4" t="s">
        <v>30</v>
      </c>
      <c r="D240" s="1" t="s">
        <v>49</v>
      </c>
      <c r="E240">
        <v>2</v>
      </c>
      <c r="F240" s="6">
        <v>388.86</v>
      </c>
      <c r="G240" s="6">
        <v>500</v>
      </c>
      <c r="H240" s="7">
        <v>44077</v>
      </c>
    </row>
    <row r="241" spans="1:8" x14ac:dyDescent="0.25">
      <c r="A241">
        <v>1592</v>
      </c>
      <c r="B241" t="s">
        <v>16</v>
      </c>
      <c r="C241" s="4" t="s">
        <v>31</v>
      </c>
      <c r="D241" s="1" t="s">
        <v>51</v>
      </c>
      <c r="E241">
        <v>1</v>
      </c>
      <c r="F241" s="6">
        <v>938.42</v>
      </c>
      <c r="G241" s="6">
        <v>1100</v>
      </c>
      <c r="H241" s="7">
        <v>43863</v>
      </c>
    </row>
    <row r="242" spans="1:8" x14ac:dyDescent="0.25">
      <c r="A242">
        <v>1593</v>
      </c>
      <c r="B242" t="s">
        <v>11</v>
      </c>
      <c r="C242" s="4" t="s">
        <v>36</v>
      </c>
      <c r="D242" s="1" t="s">
        <v>53</v>
      </c>
      <c r="E242">
        <v>1</v>
      </c>
      <c r="F242" s="6">
        <v>645.70000000000005</v>
      </c>
      <c r="G242" s="6">
        <v>900</v>
      </c>
      <c r="H242" s="7">
        <v>43989</v>
      </c>
    </row>
    <row r="243" spans="1:8" x14ac:dyDescent="0.25">
      <c r="A243">
        <v>1594</v>
      </c>
      <c r="B243" t="s">
        <v>13</v>
      </c>
      <c r="C243" s="4" t="s">
        <v>38</v>
      </c>
      <c r="D243" s="1" t="s">
        <v>55</v>
      </c>
      <c r="E243">
        <v>3</v>
      </c>
      <c r="F243" s="6">
        <v>1483.61</v>
      </c>
      <c r="G243" s="6">
        <v>2000</v>
      </c>
      <c r="H243" s="7">
        <v>43841</v>
      </c>
    </row>
    <row r="244" spans="1:8" x14ac:dyDescent="0.25">
      <c r="A244">
        <v>1595</v>
      </c>
      <c r="B244" t="s">
        <v>17</v>
      </c>
      <c r="C244" s="4" t="s">
        <v>32</v>
      </c>
      <c r="D244" s="1" t="s">
        <v>57</v>
      </c>
      <c r="E244">
        <v>3</v>
      </c>
      <c r="F244" s="6">
        <v>757.81</v>
      </c>
      <c r="G244" s="6">
        <v>950</v>
      </c>
      <c r="H244" s="7">
        <v>44084</v>
      </c>
    </row>
    <row r="245" spans="1:8" x14ac:dyDescent="0.25">
      <c r="A245">
        <v>1596</v>
      </c>
      <c r="B245" t="s">
        <v>15</v>
      </c>
      <c r="C245" s="4" t="s">
        <v>30</v>
      </c>
      <c r="D245" s="1" t="s">
        <v>41</v>
      </c>
      <c r="E245">
        <v>4</v>
      </c>
      <c r="F245" s="6">
        <v>431.06</v>
      </c>
      <c r="G245" s="6">
        <v>600</v>
      </c>
      <c r="H245" s="7">
        <v>44148</v>
      </c>
    </row>
    <row r="246" spans="1:8" x14ac:dyDescent="0.25">
      <c r="A246">
        <v>1597</v>
      </c>
      <c r="B246" t="s">
        <v>9</v>
      </c>
      <c r="C246" s="4" t="s">
        <v>34</v>
      </c>
      <c r="D246" s="1" t="s">
        <v>43</v>
      </c>
      <c r="E246">
        <v>5</v>
      </c>
      <c r="F246" s="6">
        <v>217.17</v>
      </c>
      <c r="G246" s="6">
        <v>250</v>
      </c>
      <c r="H246" s="7">
        <v>43922</v>
      </c>
    </row>
    <row r="247" spans="1:8" x14ac:dyDescent="0.25">
      <c r="A247">
        <v>1598</v>
      </c>
      <c r="B247" t="s">
        <v>17</v>
      </c>
      <c r="C247" s="4" t="s">
        <v>32</v>
      </c>
      <c r="D247" s="1" t="s">
        <v>45</v>
      </c>
      <c r="E247">
        <v>3</v>
      </c>
      <c r="F247" s="6">
        <v>757.81</v>
      </c>
      <c r="G247" s="6">
        <v>950</v>
      </c>
      <c r="H247" s="7">
        <v>44068</v>
      </c>
    </row>
    <row r="248" spans="1:8" x14ac:dyDescent="0.25">
      <c r="A248">
        <v>1599</v>
      </c>
      <c r="B248" t="s">
        <v>25</v>
      </c>
      <c r="C248" s="4" t="s">
        <v>30</v>
      </c>
      <c r="D248" s="1" t="s">
        <v>47</v>
      </c>
      <c r="E248">
        <v>4</v>
      </c>
      <c r="F248" s="6">
        <v>1667.47</v>
      </c>
      <c r="G248" s="6">
        <v>2200</v>
      </c>
      <c r="H248" s="7">
        <v>43897</v>
      </c>
    </row>
    <row r="249" spans="1:8" x14ac:dyDescent="0.25">
      <c r="A249">
        <v>1600</v>
      </c>
      <c r="B249" t="s">
        <v>19</v>
      </c>
      <c r="C249" s="4" t="s">
        <v>34</v>
      </c>
      <c r="D249" s="1" t="s">
        <v>49</v>
      </c>
      <c r="E249">
        <v>5</v>
      </c>
      <c r="F249" s="6">
        <v>1240.8599999999999</v>
      </c>
      <c r="G249" s="6">
        <v>1750</v>
      </c>
      <c r="H249" s="7">
        <v>44104</v>
      </c>
    </row>
    <row r="250" spans="1:8" x14ac:dyDescent="0.25">
      <c r="A250">
        <v>1601</v>
      </c>
      <c r="B250" t="s">
        <v>5</v>
      </c>
      <c r="C250" s="4" t="s">
        <v>30</v>
      </c>
      <c r="D250" s="1" t="s">
        <v>51</v>
      </c>
      <c r="E250">
        <v>7</v>
      </c>
      <c r="F250" s="6">
        <v>388.86</v>
      </c>
      <c r="G250" s="6">
        <v>500</v>
      </c>
      <c r="H250" s="7">
        <v>44077</v>
      </c>
    </row>
    <row r="251" spans="1:8" x14ac:dyDescent="0.25">
      <c r="A251">
        <v>1602</v>
      </c>
      <c r="B251" t="s">
        <v>19</v>
      </c>
      <c r="C251" s="4" t="s">
        <v>34</v>
      </c>
      <c r="D251" s="1" t="s">
        <v>53</v>
      </c>
      <c r="E251">
        <v>7</v>
      </c>
      <c r="F251" s="6">
        <v>1240.8599999999999</v>
      </c>
      <c r="G251" s="6">
        <v>1750</v>
      </c>
      <c r="H251" s="7">
        <v>43940</v>
      </c>
    </row>
    <row r="252" spans="1:8" x14ac:dyDescent="0.25">
      <c r="A252">
        <v>1603</v>
      </c>
      <c r="B252" t="s">
        <v>25</v>
      </c>
      <c r="C252" s="4" t="s">
        <v>30</v>
      </c>
      <c r="D252" s="1" t="s">
        <v>55</v>
      </c>
      <c r="E252">
        <v>6</v>
      </c>
      <c r="F252" s="6">
        <v>1667.47</v>
      </c>
      <c r="G252" s="6">
        <v>2200</v>
      </c>
      <c r="H252" s="7">
        <v>43840</v>
      </c>
    </row>
    <row r="253" spans="1:8" x14ac:dyDescent="0.25">
      <c r="A253">
        <v>1604</v>
      </c>
      <c r="B253" t="s">
        <v>20</v>
      </c>
      <c r="C253" s="4" t="s">
        <v>35</v>
      </c>
      <c r="D253" s="1" t="s">
        <v>57</v>
      </c>
      <c r="E253">
        <v>4</v>
      </c>
      <c r="F253" s="6">
        <v>1421.11</v>
      </c>
      <c r="G253" s="6">
        <v>1600</v>
      </c>
      <c r="H253" s="7">
        <v>43864</v>
      </c>
    </row>
    <row r="254" spans="1:8" x14ac:dyDescent="0.25">
      <c r="A254">
        <v>1605</v>
      </c>
      <c r="B254" t="s">
        <v>7</v>
      </c>
      <c r="C254" s="4" t="s">
        <v>32</v>
      </c>
      <c r="D254" s="1" t="s">
        <v>41</v>
      </c>
      <c r="E254">
        <v>6</v>
      </c>
      <c r="F254" s="6">
        <v>216.19</v>
      </c>
      <c r="G254" s="6">
        <v>300</v>
      </c>
      <c r="H254" s="7">
        <v>43835</v>
      </c>
    </row>
    <row r="255" spans="1:8" x14ac:dyDescent="0.25">
      <c r="A255">
        <v>1606</v>
      </c>
      <c r="B255" t="s">
        <v>26</v>
      </c>
      <c r="C255" s="4" t="s">
        <v>31</v>
      </c>
      <c r="D255" s="1" t="s">
        <v>43</v>
      </c>
      <c r="E255">
        <v>6</v>
      </c>
      <c r="F255" s="6">
        <v>638.27</v>
      </c>
      <c r="G255" s="6">
        <v>800</v>
      </c>
      <c r="H255" s="7">
        <v>44144</v>
      </c>
    </row>
    <row r="256" spans="1:8" x14ac:dyDescent="0.25">
      <c r="A256">
        <v>1607</v>
      </c>
      <c r="B256" t="s">
        <v>10</v>
      </c>
      <c r="C256" s="4" t="s">
        <v>35</v>
      </c>
      <c r="D256" s="1" t="s">
        <v>45</v>
      </c>
      <c r="E256">
        <v>7</v>
      </c>
      <c r="F256" s="6">
        <v>618.04</v>
      </c>
      <c r="G256" s="6">
        <v>700</v>
      </c>
      <c r="H256" s="7">
        <v>43980</v>
      </c>
    </row>
    <row r="257" spans="1:8" x14ac:dyDescent="0.25">
      <c r="A257">
        <v>1608</v>
      </c>
      <c r="B257" t="s">
        <v>5</v>
      </c>
      <c r="C257" s="4" t="s">
        <v>35</v>
      </c>
      <c r="D257" s="1" t="s">
        <v>47</v>
      </c>
      <c r="E257">
        <v>4</v>
      </c>
      <c r="F257" s="6">
        <v>352.49</v>
      </c>
      <c r="G257" s="6">
        <v>500</v>
      </c>
      <c r="H257" s="7">
        <v>44153</v>
      </c>
    </row>
    <row r="258" spans="1:8" x14ac:dyDescent="0.25">
      <c r="A258">
        <v>1609</v>
      </c>
      <c r="B258" t="s">
        <v>21</v>
      </c>
      <c r="C258" s="4" t="s">
        <v>36</v>
      </c>
      <c r="D258" s="1" t="s">
        <v>49</v>
      </c>
      <c r="E258">
        <v>4</v>
      </c>
      <c r="F258" s="6">
        <v>1242.93</v>
      </c>
      <c r="G258" s="6">
        <v>1400</v>
      </c>
      <c r="H258" s="7">
        <v>44155</v>
      </c>
    </row>
    <row r="259" spans="1:8" x14ac:dyDescent="0.25">
      <c r="A259">
        <v>1610</v>
      </c>
      <c r="B259" t="s">
        <v>8</v>
      </c>
      <c r="C259" s="4" t="s">
        <v>33</v>
      </c>
      <c r="D259" s="1" t="s">
        <v>51</v>
      </c>
      <c r="E259">
        <v>6</v>
      </c>
      <c r="F259" s="6">
        <v>572.95000000000005</v>
      </c>
      <c r="G259" s="6">
        <v>800</v>
      </c>
      <c r="H259" s="7">
        <v>43976</v>
      </c>
    </row>
    <row r="260" spans="1:8" x14ac:dyDescent="0.25">
      <c r="A260">
        <v>1611</v>
      </c>
      <c r="B260" t="s">
        <v>14</v>
      </c>
      <c r="C260" s="4" t="s">
        <v>39</v>
      </c>
      <c r="D260" s="1" t="s">
        <v>53</v>
      </c>
      <c r="E260">
        <v>5</v>
      </c>
      <c r="F260" s="6">
        <v>343.6</v>
      </c>
      <c r="G260" s="6">
        <v>400</v>
      </c>
      <c r="H260" s="7">
        <v>43929</v>
      </c>
    </row>
    <row r="261" spans="1:8" x14ac:dyDescent="0.25">
      <c r="A261">
        <v>1612</v>
      </c>
      <c r="B261" t="s">
        <v>29</v>
      </c>
      <c r="C261" s="4" t="s">
        <v>34</v>
      </c>
      <c r="D261" s="1" t="s">
        <v>55</v>
      </c>
      <c r="E261">
        <v>6</v>
      </c>
      <c r="F261" s="6">
        <v>1265.2</v>
      </c>
      <c r="G261" s="6">
        <v>1800</v>
      </c>
      <c r="H261" s="7">
        <v>43963</v>
      </c>
    </row>
    <row r="262" spans="1:8" x14ac:dyDescent="0.25">
      <c r="A262">
        <v>1613</v>
      </c>
      <c r="B262" t="s">
        <v>6</v>
      </c>
      <c r="C262" s="4" t="s">
        <v>31</v>
      </c>
      <c r="D262" s="1" t="s">
        <v>57</v>
      </c>
      <c r="E262">
        <v>7</v>
      </c>
      <c r="F262" s="6">
        <v>1349.73</v>
      </c>
      <c r="G262" s="6">
        <v>1500</v>
      </c>
      <c r="H262" s="7">
        <v>43848</v>
      </c>
    </row>
    <row r="263" spans="1:8" x14ac:dyDescent="0.25">
      <c r="A263">
        <v>1614</v>
      </c>
      <c r="B263" t="s">
        <v>20</v>
      </c>
      <c r="C263" s="4" t="s">
        <v>35</v>
      </c>
      <c r="D263" s="1" t="s">
        <v>41</v>
      </c>
      <c r="E263">
        <v>4</v>
      </c>
      <c r="F263" s="6">
        <v>1421.11</v>
      </c>
      <c r="G263" s="6">
        <v>1600</v>
      </c>
      <c r="H263" s="7">
        <v>44077</v>
      </c>
    </row>
    <row r="264" spans="1:8" x14ac:dyDescent="0.25">
      <c r="A264">
        <v>1615</v>
      </c>
      <c r="B264" t="s">
        <v>13</v>
      </c>
      <c r="C264" s="4" t="s">
        <v>38</v>
      </c>
      <c r="D264" s="1" t="s">
        <v>43</v>
      </c>
      <c r="E264">
        <v>5</v>
      </c>
      <c r="F264" s="6">
        <v>1483.61</v>
      </c>
      <c r="G264" s="6">
        <v>2000</v>
      </c>
      <c r="H264" s="7">
        <v>44094</v>
      </c>
    </row>
    <row r="265" spans="1:8" x14ac:dyDescent="0.25">
      <c r="A265">
        <v>1616</v>
      </c>
      <c r="B265" t="s">
        <v>9</v>
      </c>
      <c r="C265" s="4" t="s">
        <v>39</v>
      </c>
      <c r="D265" s="1" t="s">
        <v>45</v>
      </c>
      <c r="E265">
        <v>5</v>
      </c>
      <c r="F265" s="6">
        <v>206.96</v>
      </c>
      <c r="G265" s="6">
        <v>250</v>
      </c>
      <c r="H265" s="7">
        <v>43944</v>
      </c>
    </row>
    <row r="266" spans="1:8" x14ac:dyDescent="0.25">
      <c r="A266">
        <v>1617</v>
      </c>
      <c r="B266" t="s">
        <v>5</v>
      </c>
      <c r="C266" s="4" t="s">
        <v>35</v>
      </c>
      <c r="D266" s="1" t="s">
        <v>47</v>
      </c>
      <c r="E266">
        <v>4</v>
      </c>
      <c r="F266" s="6">
        <v>352.49</v>
      </c>
      <c r="G266" s="6">
        <v>500</v>
      </c>
      <c r="H266" s="7">
        <v>44073</v>
      </c>
    </row>
    <row r="267" spans="1:8" x14ac:dyDescent="0.25">
      <c r="A267">
        <v>1618</v>
      </c>
      <c r="B267" t="s">
        <v>19</v>
      </c>
      <c r="C267" s="4" t="s">
        <v>34</v>
      </c>
      <c r="D267" s="1" t="s">
        <v>49</v>
      </c>
      <c r="E267">
        <v>1</v>
      </c>
      <c r="F267" s="6">
        <v>1240.8599999999999</v>
      </c>
      <c r="G267" s="6">
        <v>1750</v>
      </c>
      <c r="H267" s="7">
        <v>43975</v>
      </c>
    </row>
    <row r="268" spans="1:8" x14ac:dyDescent="0.25">
      <c r="A268">
        <v>1619</v>
      </c>
      <c r="B268" t="s">
        <v>28</v>
      </c>
      <c r="C268" s="4" t="s">
        <v>33</v>
      </c>
      <c r="D268" s="1" t="s">
        <v>51</v>
      </c>
      <c r="E268">
        <v>6</v>
      </c>
      <c r="F268" s="6">
        <v>1063.04</v>
      </c>
      <c r="G268" s="6">
        <v>1500</v>
      </c>
      <c r="H268" s="7">
        <v>44169</v>
      </c>
    </row>
    <row r="269" spans="1:8" x14ac:dyDescent="0.25">
      <c r="A269">
        <v>1620</v>
      </c>
      <c r="B269" t="s">
        <v>6</v>
      </c>
      <c r="C269" s="4" t="s">
        <v>36</v>
      </c>
      <c r="D269" s="1" t="s">
        <v>53</v>
      </c>
      <c r="E269">
        <v>4</v>
      </c>
      <c r="F269" s="6">
        <v>1053.78</v>
      </c>
      <c r="G269" s="6">
        <v>1500</v>
      </c>
      <c r="H269" s="7">
        <v>43901</v>
      </c>
    </row>
    <row r="270" spans="1:8" x14ac:dyDescent="0.25">
      <c r="A270">
        <v>1621</v>
      </c>
      <c r="B270" t="s">
        <v>8</v>
      </c>
      <c r="C270" s="4" t="s">
        <v>33</v>
      </c>
      <c r="D270" s="1" t="s">
        <v>55</v>
      </c>
      <c r="E270">
        <v>2</v>
      </c>
      <c r="F270" s="6">
        <v>572.95000000000005</v>
      </c>
      <c r="G270" s="6">
        <v>800</v>
      </c>
      <c r="H270" s="7">
        <v>44110</v>
      </c>
    </row>
    <row r="271" spans="1:8" x14ac:dyDescent="0.25">
      <c r="A271">
        <v>1622</v>
      </c>
      <c r="B271" t="s">
        <v>11</v>
      </c>
      <c r="C271" s="4" t="s">
        <v>36</v>
      </c>
      <c r="D271" s="1" t="s">
        <v>57</v>
      </c>
      <c r="E271">
        <v>6</v>
      </c>
      <c r="F271" s="6">
        <v>645.70000000000005</v>
      </c>
      <c r="G271" s="6">
        <v>900</v>
      </c>
      <c r="H271" s="7">
        <v>44150</v>
      </c>
    </row>
    <row r="272" spans="1:8" x14ac:dyDescent="0.25">
      <c r="A272">
        <v>1623</v>
      </c>
      <c r="B272" t="s">
        <v>13</v>
      </c>
      <c r="C272" s="4" t="s">
        <v>38</v>
      </c>
      <c r="D272" s="1" t="s">
        <v>41</v>
      </c>
      <c r="E272">
        <v>1</v>
      </c>
      <c r="F272" s="6">
        <v>1483.61</v>
      </c>
      <c r="G272" s="6">
        <v>2000</v>
      </c>
      <c r="H272" s="7">
        <v>43994</v>
      </c>
    </row>
    <row r="273" spans="1:8" x14ac:dyDescent="0.25">
      <c r="A273">
        <v>1624</v>
      </c>
      <c r="B273" t="s">
        <v>18</v>
      </c>
      <c r="C273" s="4" t="s">
        <v>33</v>
      </c>
      <c r="D273" s="1" t="s">
        <v>43</v>
      </c>
      <c r="E273">
        <v>3</v>
      </c>
      <c r="F273" s="6">
        <v>1049.51</v>
      </c>
      <c r="G273" s="6">
        <v>1300</v>
      </c>
      <c r="H273" s="7">
        <v>44059</v>
      </c>
    </row>
    <row r="274" spans="1:8" x14ac:dyDescent="0.25">
      <c r="A274">
        <v>1625</v>
      </c>
      <c r="B274" t="s">
        <v>24</v>
      </c>
      <c r="C274" s="4" t="s">
        <v>39</v>
      </c>
      <c r="D274" s="1" t="s">
        <v>45</v>
      </c>
      <c r="E274">
        <v>3</v>
      </c>
      <c r="F274" s="6">
        <v>966.38</v>
      </c>
      <c r="G274" s="6">
        <v>1200</v>
      </c>
      <c r="H274" s="7">
        <v>43989</v>
      </c>
    </row>
    <row r="275" spans="1:8" x14ac:dyDescent="0.25">
      <c r="A275">
        <v>1626</v>
      </c>
      <c r="B275" t="s">
        <v>16</v>
      </c>
      <c r="C275" s="4" t="s">
        <v>31</v>
      </c>
      <c r="D275" s="1" t="s">
        <v>47</v>
      </c>
      <c r="E275">
        <v>5</v>
      </c>
      <c r="F275" s="6">
        <v>938.42</v>
      </c>
      <c r="G275" s="6">
        <v>1100</v>
      </c>
      <c r="H275" s="7">
        <v>44014</v>
      </c>
    </row>
    <row r="276" spans="1:8" x14ac:dyDescent="0.25">
      <c r="A276">
        <v>1627</v>
      </c>
      <c r="B276" t="s">
        <v>6</v>
      </c>
      <c r="C276" s="4" t="s">
        <v>36</v>
      </c>
      <c r="D276" s="1" t="s">
        <v>49</v>
      </c>
      <c r="E276">
        <v>7</v>
      </c>
      <c r="F276" s="6">
        <v>1053.78</v>
      </c>
      <c r="G276" s="6">
        <v>1500</v>
      </c>
      <c r="H276" s="7">
        <v>44000</v>
      </c>
    </row>
    <row r="277" spans="1:8" x14ac:dyDescent="0.25">
      <c r="A277">
        <v>1628</v>
      </c>
      <c r="B277" t="s">
        <v>11</v>
      </c>
      <c r="C277" s="4" t="s">
        <v>36</v>
      </c>
      <c r="D277" s="1" t="s">
        <v>51</v>
      </c>
      <c r="E277">
        <v>1</v>
      </c>
      <c r="F277" s="6">
        <v>645.70000000000005</v>
      </c>
      <c r="G277" s="6">
        <v>900</v>
      </c>
      <c r="H277" s="7">
        <v>44166</v>
      </c>
    </row>
    <row r="278" spans="1:8" x14ac:dyDescent="0.25">
      <c r="A278">
        <v>1629</v>
      </c>
      <c r="B278" t="s">
        <v>28</v>
      </c>
      <c r="C278" s="4" t="s">
        <v>33</v>
      </c>
      <c r="D278" s="1" t="s">
        <v>53</v>
      </c>
      <c r="E278">
        <v>1</v>
      </c>
      <c r="F278" s="6">
        <v>1063.04</v>
      </c>
      <c r="G278" s="6">
        <v>1500</v>
      </c>
      <c r="H278" s="7">
        <v>44058</v>
      </c>
    </row>
    <row r="279" spans="1:8" x14ac:dyDescent="0.25">
      <c r="A279">
        <v>1630</v>
      </c>
      <c r="B279" t="s">
        <v>16</v>
      </c>
      <c r="C279" s="4" t="s">
        <v>31</v>
      </c>
      <c r="D279" s="1" t="s">
        <v>55</v>
      </c>
      <c r="E279">
        <v>3</v>
      </c>
      <c r="F279" s="6">
        <v>938.42</v>
      </c>
      <c r="G279" s="6">
        <v>1100</v>
      </c>
      <c r="H279" s="7">
        <v>44114</v>
      </c>
    </row>
    <row r="280" spans="1:8" x14ac:dyDescent="0.25">
      <c r="A280">
        <v>1631</v>
      </c>
      <c r="B280" t="s">
        <v>23</v>
      </c>
      <c r="C280" s="4" t="s">
        <v>38</v>
      </c>
      <c r="D280" s="1" t="s">
        <v>57</v>
      </c>
      <c r="E280">
        <v>6</v>
      </c>
      <c r="F280" s="6">
        <v>836.75</v>
      </c>
      <c r="G280" s="6">
        <v>1000</v>
      </c>
      <c r="H280" s="7">
        <v>44031</v>
      </c>
    </row>
    <row r="281" spans="1:8" x14ac:dyDescent="0.25">
      <c r="A281">
        <v>1632</v>
      </c>
      <c r="B281" t="s">
        <v>24</v>
      </c>
      <c r="C281" s="4" t="s">
        <v>39</v>
      </c>
      <c r="D281" s="1" t="s">
        <v>41</v>
      </c>
      <c r="E281">
        <v>4</v>
      </c>
      <c r="F281" s="6">
        <v>966.38</v>
      </c>
      <c r="G281" s="6">
        <v>1200</v>
      </c>
      <c r="H281" s="7">
        <v>43992</v>
      </c>
    </row>
    <row r="282" spans="1:8" x14ac:dyDescent="0.25">
      <c r="A282">
        <v>1633</v>
      </c>
      <c r="B282" t="s">
        <v>26</v>
      </c>
      <c r="C282" s="4" t="s">
        <v>31</v>
      </c>
      <c r="D282" s="1" t="s">
        <v>43</v>
      </c>
      <c r="E282">
        <v>2</v>
      </c>
      <c r="F282" s="6">
        <v>638.27</v>
      </c>
      <c r="G282" s="6">
        <v>800</v>
      </c>
      <c r="H282" s="7">
        <v>43996</v>
      </c>
    </row>
    <row r="283" spans="1:8" x14ac:dyDescent="0.25">
      <c r="A283">
        <v>1634</v>
      </c>
      <c r="B283" t="s">
        <v>29</v>
      </c>
      <c r="C283" s="4" t="s">
        <v>34</v>
      </c>
      <c r="D283" s="1" t="s">
        <v>45</v>
      </c>
      <c r="E283">
        <v>7</v>
      </c>
      <c r="F283" s="6">
        <v>1265.2</v>
      </c>
      <c r="G283" s="6">
        <v>1800</v>
      </c>
      <c r="H283" s="7">
        <v>43964</v>
      </c>
    </row>
    <row r="284" spans="1:8" x14ac:dyDescent="0.25">
      <c r="A284">
        <v>1635</v>
      </c>
      <c r="B284" t="s">
        <v>5</v>
      </c>
      <c r="C284" s="4" t="s">
        <v>35</v>
      </c>
      <c r="D284" s="1" t="s">
        <v>47</v>
      </c>
      <c r="E284">
        <v>4</v>
      </c>
      <c r="F284" s="6">
        <v>352.49</v>
      </c>
      <c r="G284" s="6">
        <v>500</v>
      </c>
      <c r="H284" s="7">
        <v>44150</v>
      </c>
    </row>
    <row r="285" spans="1:8" x14ac:dyDescent="0.25">
      <c r="A285">
        <v>1636</v>
      </c>
      <c r="B285" t="s">
        <v>16</v>
      </c>
      <c r="C285" s="4" t="s">
        <v>31</v>
      </c>
      <c r="D285" s="1" t="s">
        <v>49</v>
      </c>
      <c r="E285">
        <v>7</v>
      </c>
      <c r="F285" s="6">
        <v>938.42</v>
      </c>
      <c r="G285" s="6">
        <v>1100</v>
      </c>
      <c r="H285" s="7">
        <v>44100</v>
      </c>
    </row>
    <row r="286" spans="1:8" x14ac:dyDescent="0.25">
      <c r="A286">
        <v>1637</v>
      </c>
      <c r="B286" t="s">
        <v>8</v>
      </c>
      <c r="C286" s="4" t="s">
        <v>33</v>
      </c>
      <c r="D286" s="1" t="s">
        <v>51</v>
      </c>
      <c r="E286">
        <v>7</v>
      </c>
      <c r="F286" s="6">
        <v>572.95000000000005</v>
      </c>
      <c r="G286" s="6">
        <v>800</v>
      </c>
      <c r="H286" s="7">
        <v>43867</v>
      </c>
    </row>
    <row r="287" spans="1:8" x14ac:dyDescent="0.25">
      <c r="A287">
        <v>1638</v>
      </c>
      <c r="B287" t="s">
        <v>25</v>
      </c>
      <c r="C287" s="4" t="s">
        <v>30</v>
      </c>
      <c r="D287" s="1" t="s">
        <v>53</v>
      </c>
      <c r="E287">
        <v>3</v>
      </c>
      <c r="F287" s="6">
        <v>1667.47</v>
      </c>
      <c r="G287" s="6">
        <v>2200</v>
      </c>
      <c r="H287" s="7">
        <v>43929</v>
      </c>
    </row>
    <row r="288" spans="1:8" x14ac:dyDescent="0.25">
      <c r="A288">
        <v>1639</v>
      </c>
      <c r="B288" t="s">
        <v>7</v>
      </c>
      <c r="C288" s="4" t="s">
        <v>32</v>
      </c>
      <c r="D288" s="1" t="s">
        <v>55</v>
      </c>
      <c r="E288">
        <v>2</v>
      </c>
      <c r="F288" s="6">
        <v>216.19</v>
      </c>
      <c r="G288" s="6">
        <v>300</v>
      </c>
      <c r="H288" s="7">
        <v>44127</v>
      </c>
    </row>
    <row r="289" spans="1:8" x14ac:dyDescent="0.25">
      <c r="A289">
        <v>1640</v>
      </c>
      <c r="B289" t="s">
        <v>28</v>
      </c>
      <c r="C289" s="4" t="s">
        <v>33</v>
      </c>
      <c r="D289" s="1" t="s">
        <v>57</v>
      </c>
      <c r="E289">
        <v>5</v>
      </c>
      <c r="F289" s="6">
        <v>1063.04</v>
      </c>
      <c r="G289" s="6">
        <v>1500</v>
      </c>
      <c r="H289" s="7">
        <v>43871</v>
      </c>
    </row>
    <row r="290" spans="1:8" x14ac:dyDescent="0.25">
      <c r="A290">
        <v>1641</v>
      </c>
      <c r="B290" t="s">
        <v>17</v>
      </c>
      <c r="C290" s="4" t="s">
        <v>32</v>
      </c>
      <c r="D290" s="1" t="s">
        <v>41</v>
      </c>
      <c r="E290">
        <v>7</v>
      </c>
      <c r="F290" s="6">
        <v>757.81</v>
      </c>
      <c r="G290" s="6">
        <v>950</v>
      </c>
      <c r="H290" s="7">
        <v>44018</v>
      </c>
    </row>
    <row r="291" spans="1:8" x14ac:dyDescent="0.25">
      <c r="A291">
        <v>1642</v>
      </c>
      <c r="B291" t="s">
        <v>7</v>
      </c>
      <c r="C291" s="4" t="s">
        <v>37</v>
      </c>
      <c r="D291" s="1" t="s">
        <v>43</v>
      </c>
      <c r="E291">
        <v>6</v>
      </c>
      <c r="F291" s="6">
        <v>211.41</v>
      </c>
      <c r="G291" s="6">
        <v>300</v>
      </c>
      <c r="H291" s="7">
        <v>44130</v>
      </c>
    </row>
    <row r="292" spans="1:8" x14ac:dyDescent="0.25">
      <c r="A292">
        <v>1643</v>
      </c>
      <c r="B292" t="s">
        <v>29</v>
      </c>
      <c r="C292" s="4" t="s">
        <v>34</v>
      </c>
      <c r="D292" s="1" t="s">
        <v>45</v>
      </c>
      <c r="E292">
        <v>4</v>
      </c>
      <c r="F292" s="6">
        <v>1265.2</v>
      </c>
      <c r="G292" s="6">
        <v>1800</v>
      </c>
      <c r="H292" s="7">
        <v>43972</v>
      </c>
    </row>
    <row r="293" spans="1:8" x14ac:dyDescent="0.25">
      <c r="A293">
        <v>1644</v>
      </c>
      <c r="B293" t="s">
        <v>12</v>
      </c>
      <c r="C293" s="4" t="s">
        <v>37</v>
      </c>
      <c r="D293" s="1" t="s">
        <v>47</v>
      </c>
      <c r="E293">
        <v>5</v>
      </c>
      <c r="F293" s="6">
        <v>841.55</v>
      </c>
      <c r="G293" s="6">
        <v>1200</v>
      </c>
      <c r="H293" s="7">
        <v>43883</v>
      </c>
    </row>
    <row r="294" spans="1:8" x14ac:dyDescent="0.25">
      <c r="A294">
        <v>1645</v>
      </c>
      <c r="B294" t="s">
        <v>28</v>
      </c>
      <c r="C294" s="4" t="s">
        <v>33</v>
      </c>
      <c r="D294" s="1" t="s">
        <v>49</v>
      </c>
      <c r="E294">
        <v>2</v>
      </c>
      <c r="F294" s="6">
        <v>1063.04</v>
      </c>
      <c r="G294" s="6">
        <v>1500</v>
      </c>
      <c r="H294" s="7">
        <v>44181</v>
      </c>
    </row>
    <row r="295" spans="1:8" x14ac:dyDescent="0.25">
      <c r="A295">
        <v>1646</v>
      </c>
      <c r="B295" t="s">
        <v>12</v>
      </c>
      <c r="C295" s="4" t="s">
        <v>37</v>
      </c>
      <c r="D295" s="1" t="s">
        <v>51</v>
      </c>
      <c r="E295">
        <v>3</v>
      </c>
      <c r="F295" s="6">
        <v>841.55</v>
      </c>
      <c r="G295" s="6">
        <v>1200</v>
      </c>
      <c r="H295" s="7">
        <v>44173</v>
      </c>
    </row>
    <row r="296" spans="1:8" x14ac:dyDescent="0.25">
      <c r="A296">
        <v>1647</v>
      </c>
      <c r="B296" t="s">
        <v>9</v>
      </c>
      <c r="C296" s="4" t="s">
        <v>34</v>
      </c>
      <c r="D296" s="1" t="s">
        <v>53</v>
      </c>
      <c r="E296">
        <v>7</v>
      </c>
      <c r="F296" s="6">
        <v>217.17</v>
      </c>
      <c r="G296" s="6">
        <v>250</v>
      </c>
      <c r="H296" s="7">
        <v>43902</v>
      </c>
    </row>
    <row r="297" spans="1:8" x14ac:dyDescent="0.25">
      <c r="A297">
        <v>1648</v>
      </c>
      <c r="B297" t="s">
        <v>18</v>
      </c>
      <c r="C297" s="4" t="s">
        <v>33</v>
      </c>
      <c r="D297" s="1" t="s">
        <v>55</v>
      </c>
      <c r="E297">
        <v>2</v>
      </c>
      <c r="F297" s="6">
        <v>1049.51</v>
      </c>
      <c r="G297" s="6">
        <v>1300</v>
      </c>
      <c r="H297" s="7">
        <v>44022</v>
      </c>
    </row>
    <row r="298" spans="1:8" x14ac:dyDescent="0.25">
      <c r="A298">
        <v>1649</v>
      </c>
      <c r="B298" t="s">
        <v>9</v>
      </c>
      <c r="C298" s="4" t="s">
        <v>34</v>
      </c>
      <c r="D298" s="1" t="s">
        <v>57</v>
      </c>
      <c r="E298">
        <v>1</v>
      </c>
      <c r="F298" s="6">
        <v>217.17</v>
      </c>
      <c r="G298" s="6">
        <v>250</v>
      </c>
      <c r="H298" s="7">
        <v>43989</v>
      </c>
    </row>
    <row r="299" spans="1:8" x14ac:dyDescent="0.25">
      <c r="A299">
        <v>1650</v>
      </c>
      <c r="B299" t="s">
        <v>10</v>
      </c>
      <c r="C299" s="4" t="s">
        <v>35</v>
      </c>
      <c r="D299" s="1" t="s">
        <v>41</v>
      </c>
      <c r="E299">
        <v>6</v>
      </c>
      <c r="F299" s="6">
        <v>618.04</v>
      </c>
      <c r="G299" s="6">
        <v>700</v>
      </c>
      <c r="H299" s="7">
        <v>44061</v>
      </c>
    </row>
    <row r="300" spans="1:8" x14ac:dyDescent="0.25">
      <c r="A300">
        <v>1651</v>
      </c>
      <c r="B300" t="s">
        <v>5</v>
      </c>
      <c r="C300" s="4" t="s">
        <v>30</v>
      </c>
      <c r="D300" s="1" t="s">
        <v>43</v>
      </c>
      <c r="E300">
        <v>5</v>
      </c>
      <c r="F300" s="6">
        <v>388.86</v>
      </c>
      <c r="G300" s="6">
        <v>500</v>
      </c>
      <c r="H300" s="7">
        <v>44118</v>
      </c>
    </row>
    <row r="301" spans="1:8" x14ac:dyDescent="0.25">
      <c r="A301">
        <v>1652</v>
      </c>
      <c r="B301" t="s">
        <v>19</v>
      </c>
      <c r="C301" s="4" t="s">
        <v>34</v>
      </c>
      <c r="D301" s="1" t="s">
        <v>45</v>
      </c>
      <c r="E301">
        <v>6</v>
      </c>
      <c r="F301" s="6">
        <v>1240.8599999999999</v>
      </c>
      <c r="G301" s="6">
        <v>1750</v>
      </c>
      <c r="H301" s="7">
        <v>43988</v>
      </c>
    </row>
    <row r="302" spans="1:8" x14ac:dyDescent="0.25">
      <c r="A302">
        <v>1653</v>
      </c>
      <c r="B302" t="s">
        <v>5</v>
      </c>
      <c r="C302" s="4" t="s">
        <v>35</v>
      </c>
      <c r="D302" s="1" t="s">
        <v>47</v>
      </c>
      <c r="E302">
        <v>2</v>
      </c>
      <c r="F302" s="6">
        <v>352.49</v>
      </c>
      <c r="G302" s="6">
        <v>500</v>
      </c>
      <c r="H302" s="7">
        <v>43875</v>
      </c>
    </row>
    <row r="303" spans="1:8" x14ac:dyDescent="0.25">
      <c r="A303">
        <v>1654</v>
      </c>
      <c r="B303" t="s">
        <v>19</v>
      </c>
      <c r="C303" s="4" t="s">
        <v>34</v>
      </c>
      <c r="D303" s="1" t="s">
        <v>49</v>
      </c>
      <c r="E303">
        <v>1</v>
      </c>
      <c r="F303" s="6">
        <v>1240.8599999999999</v>
      </c>
      <c r="G303" s="6">
        <v>1750</v>
      </c>
      <c r="H303" s="7">
        <v>44005</v>
      </c>
    </row>
    <row r="304" spans="1:8" x14ac:dyDescent="0.25">
      <c r="A304">
        <v>1655</v>
      </c>
      <c r="B304" t="s">
        <v>12</v>
      </c>
      <c r="C304" s="4" t="s">
        <v>37</v>
      </c>
      <c r="D304" s="1" t="s">
        <v>51</v>
      </c>
      <c r="E304">
        <v>4</v>
      </c>
      <c r="F304" s="6">
        <v>841.55</v>
      </c>
      <c r="G304" s="6">
        <v>1200</v>
      </c>
      <c r="H304" s="7">
        <v>43972</v>
      </c>
    </row>
    <row r="305" spans="1:8" x14ac:dyDescent="0.25">
      <c r="A305">
        <v>1656</v>
      </c>
      <c r="B305" t="s">
        <v>6</v>
      </c>
      <c r="C305" s="4" t="s">
        <v>31</v>
      </c>
      <c r="D305" s="1" t="s">
        <v>53</v>
      </c>
      <c r="E305">
        <v>6</v>
      </c>
      <c r="F305" s="6">
        <v>1349.73</v>
      </c>
      <c r="G305" s="6">
        <v>1500</v>
      </c>
      <c r="H305" s="7">
        <v>44173</v>
      </c>
    </row>
    <row r="306" spans="1:8" x14ac:dyDescent="0.25">
      <c r="A306">
        <v>1657</v>
      </c>
      <c r="B306" t="s">
        <v>5</v>
      </c>
      <c r="C306" s="4" t="s">
        <v>30</v>
      </c>
      <c r="D306" s="1" t="s">
        <v>55</v>
      </c>
      <c r="E306">
        <v>2</v>
      </c>
      <c r="F306" s="6">
        <v>388.86</v>
      </c>
      <c r="G306" s="6">
        <v>500</v>
      </c>
      <c r="H306" s="7">
        <v>43967</v>
      </c>
    </row>
    <row r="307" spans="1:8" x14ac:dyDescent="0.25">
      <c r="A307">
        <v>1658</v>
      </c>
      <c r="B307" t="s">
        <v>12</v>
      </c>
      <c r="C307" s="4" t="s">
        <v>37</v>
      </c>
      <c r="D307" s="1" t="s">
        <v>57</v>
      </c>
      <c r="E307">
        <v>4</v>
      </c>
      <c r="F307" s="6">
        <v>841.55</v>
      </c>
      <c r="G307" s="6">
        <v>1200</v>
      </c>
      <c r="H307" s="7">
        <v>43831</v>
      </c>
    </row>
    <row r="308" spans="1:8" x14ac:dyDescent="0.25">
      <c r="A308">
        <v>1659</v>
      </c>
      <c r="B308" t="s">
        <v>9</v>
      </c>
      <c r="C308" s="4" t="s">
        <v>34</v>
      </c>
      <c r="D308" s="1" t="s">
        <v>41</v>
      </c>
      <c r="E308">
        <v>2</v>
      </c>
      <c r="F308" s="6">
        <v>217.17</v>
      </c>
      <c r="G308" s="6">
        <v>250</v>
      </c>
      <c r="H308" s="7">
        <v>43860</v>
      </c>
    </row>
    <row r="309" spans="1:8" x14ac:dyDescent="0.25">
      <c r="A309">
        <v>1660</v>
      </c>
      <c r="B309" t="s">
        <v>7</v>
      </c>
      <c r="C309" s="4" t="s">
        <v>32</v>
      </c>
      <c r="D309" s="1" t="s">
        <v>43</v>
      </c>
      <c r="E309">
        <v>1</v>
      </c>
      <c r="F309" s="6">
        <v>216.19</v>
      </c>
      <c r="G309" s="6">
        <v>300</v>
      </c>
      <c r="H309" s="7">
        <v>44066</v>
      </c>
    </row>
    <row r="310" spans="1:8" x14ac:dyDescent="0.25">
      <c r="A310">
        <v>1661</v>
      </c>
      <c r="B310" t="s">
        <v>8</v>
      </c>
      <c r="C310" s="4" t="s">
        <v>33</v>
      </c>
      <c r="D310" s="1" t="s">
        <v>45</v>
      </c>
      <c r="E310">
        <v>3</v>
      </c>
      <c r="F310" s="6">
        <v>572.95000000000005</v>
      </c>
      <c r="G310" s="6">
        <v>800</v>
      </c>
      <c r="H310" s="7">
        <v>43867</v>
      </c>
    </row>
    <row r="311" spans="1:8" x14ac:dyDescent="0.25">
      <c r="A311">
        <v>1662</v>
      </c>
      <c r="B311" t="s">
        <v>23</v>
      </c>
      <c r="C311" s="4" t="s">
        <v>38</v>
      </c>
      <c r="D311" s="1" t="s">
        <v>47</v>
      </c>
      <c r="E311">
        <v>2</v>
      </c>
      <c r="F311" s="6">
        <v>836.75</v>
      </c>
      <c r="G311" s="6">
        <v>1000</v>
      </c>
      <c r="H311" s="7">
        <v>44175</v>
      </c>
    </row>
    <row r="312" spans="1:8" x14ac:dyDescent="0.25">
      <c r="A312">
        <v>1663</v>
      </c>
      <c r="B312" t="s">
        <v>5</v>
      </c>
      <c r="C312" s="4" t="s">
        <v>35</v>
      </c>
      <c r="D312" s="1" t="s">
        <v>49</v>
      </c>
      <c r="E312">
        <v>1</v>
      </c>
      <c r="F312" s="6">
        <v>352.49</v>
      </c>
      <c r="G312" s="6">
        <v>500</v>
      </c>
      <c r="H312" s="7">
        <v>44100</v>
      </c>
    </row>
    <row r="313" spans="1:8" x14ac:dyDescent="0.25">
      <c r="A313">
        <v>1664</v>
      </c>
      <c r="B313" t="s">
        <v>7</v>
      </c>
      <c r="C313" s="4" t="s">
        <v>37</v>
      </c>
      <c r="D313" s="1" t="s">
        <v>51</v>
      </c>
      <c r="E313">
        <v>2</v>
      </c>
      <c r="F313" s="6">
        <v>211.41</v>
      </c>
      <c r="G313" s="6">
        <v>300</v>
      </c>
      <c r="H313" s="7">
        <v>43890</v>
      </c>
    </row>
    <row r="314" spans="1:8" x14ac:dyDescent="0.25">
      <c r="A314">
        <v>1665</v>
      </c>
      <c r="B314" t="s">
        <v>10</v>
      </c>
      <c r="C314" s="4" t="s">
        <v>35</v>
      </c>
      <c r="D314" s="1" t="s">
        <v>53</v>
      </c>
      <c r="E314">
        <v>3</v>
      </c>
      <c r="F314" s="6">
        <v>618.04</v>
      </c>
      <c r="G314" s="6">
        <v>700</v>
      </c>
      <c r="H314" s="7">
        <v>44118</v>
      </c>
    </row>
    <row r="315" spans="1:8" x14ac:dyDescent="0.25">
      <c r="A315">
        <v>1666</v>
      </c>
      <c r="B315" t="s">
        <v>28</v>
      </c>
      <c r="C315" s="4" t="s">
        <v>33</v>
      </c>
      <c r="D315" s="1" t="s">
        <v>55</v>
      </c>
      <c r="E315">
        <v>4</v>
      </c>
      <c r="F315" s="6">
        <v>1063.04</v>
      </c>
      <c r="G315" s="6">
        <v>1500</v>
      </c>
      <c r="H315" s="7">
        <v>43880</v>
      </c>
    </row>
    <row r="316" spans="1:8" x14ac:dyDescent="0.25">
      <c r="A316">
        <v>1667</v>
      </c>
      <c r="B316" t="s">
        <v>26</v>
      </c>
      <c r="C316" s="4" t="s">
        <v>31</v>
      </c>
      <c r="D316" s="1" t="s">
        <v>57</v>
      </c>
      <c r="E316">
        <v>6</v>
      </c>
      <c r="F316" s="6">
        <v>638.27</v>
      </c>
      <c r="G316" s="6">
        <v>800</v>
      </c>
      <c r="H316" s="7">
        <v>43930</v>
      </c>
    </row>
    <row r="317" spans="1:8" x14ac:dyDescent="0.25">
      <c r="A317">
        <v>1668</v>
      </c>
      <c r="B317" t="s">
        <v>25</v>
      </c>
      <c r="C317" s="4" t="s">
        <v>30</v>
      </c>
      <c r="D317" s="1" t="s">
        <v>41</v>
      </c>
      <c r="E317">
        <v>4</v>
      </c>
      <c r="F317" s="6">
        <v>1667.47</v>
      </c>
      <c r="G317" s="6">
        <v>2200</v>
      </c>
      <c r="H317" s="7">
        <v>44077</v>
      </c>
    </row>
    <row r="318" spans="1:8" x14ac:dyDescent="0.25">
      <c r="A318">
        <v>1669</v>
      </c>
      <c r="B318" t="s">
        <v>9</v>
      </c>
      <c r="C318" s="4" t="s">
        <v>39</v>
      </c>
      <c r="D318" s="1" t="s">
        <v>43</v>
      </c>
      <c r="E318">
        <v>1</v>
      </c>
      <c r="F318" s="6">
        <v>206.96</v>
      </c>
      <c r="G318" s="6">
        <v>250</v>
      </c>
      <c r="H318" s="7">
        <v>43971</v>
      </c>
    </row>
    <row r="319" spans="1:8" x14ac:dyDescent="0.25">
      <c r="A319">
        <v>1670</v>
      </c>
      <c r="B319" t="s">
        <v>22</v>
      </c>
      <c r="C319" s="4" t="s">
        <v>37</v>
      </c>
      <c r="D319" s="1" t="s">
        <v>45</v>
      </c>
      <c r="E319">
        <v>3</v>
      </c>
      <c r="F319" s="6">
        <v>773.58</v>
      </c>
      <c r="G319" s="6">
        <v>950</v>
      </c>
      <c r="H319" s="7">
        <v>44128</v>
      </c>
    </row>
    <row r="320" spans="1:8" x14ac:dyDescent="0.25">
      <c r="A320">
        <v>1671</v>
      </c>
      <c r="B320" t="s">
        <v>13</v>
      </c>
      <c r="C320" s="4" t="s">
        <v>38</v>
      </c>
      <c r="D320" s="1" t="s">
        <v>47</v>
      </c>
      <c r="E320">
        <v>1</v>
      </c>
      <c r="F320" s="6">
        <v>1483.61</v>
      </c>
      <c r="G320" s="6">
        <v>2000</v>
      </c>
      <c r="H320" s="7">
        <v>43970</v>
      </c>
    </row>
    <row r="321" spans="1:8" x14ac:dyDescent="0.25">
      <c r="A321">
        <v>1672</v>
      </c>
      <c r="B321" t="s">
        <v>27</v>
      </c>
      <c r="C321" s="4" t="s">
        <v>32</v>
      </c>
      <c r="D321" s="1" t="s">
        <v>49</v>
      </c>
      <c r="E321">
        <v>5</v>
      </c>
      <c r="F321" s="6">
        <v>1171.3399999999999</v>
      </c>
      <c r="G321" s="6">
        <v>1350</v>
      </c>
      <c r="H321" s="7">
        <v>44016</v>
      </c>
    </row>
    <row r="322" spans="1:8" x14ac:dyDescent="0.25">
      <c r="A322">
        <v>1673</v>
      </c>
      <c r="B322" t="s">
        <v>6</v>
      </c>
      <c r="C322" s="4" t="s">
        <v>31</v>
      </c>
      <c r="D322" s="1" t="s">
        <v>51</v>
      </c>
      <c r="E322">
        <v>2</v>
      </c>
      <c r="F322" s="6">
        <v>1349.73</v>
      </c>
      <c r="G322" s="6">
        <v>1500</v>
      </c>
      <c r="H322" s="7">
        <v>43971</v>
      </c>
    </row>
    <row r="323" spans="1:8" x14ac:dyDescent="0.25">
      <c r="A323">
        <v>1674</v>
      </c>
      <c r="B323" t="s">
        <v>19</v>
      </c>
      <c r="C323" s="4" t="s">
        <v>34</v>
      </c>
      <c r="D323" s="1" t="s">
        <v>53</v>
      </c>
      <c r="E323">
        <v>1</v>
      </c>
      <c r="F323" s="6">
        <v>1240.8599999999999</v>
      </c>
      <c r="G323" s="6">
        <v>1750</v>
      </c>
      <c r="H323" s="7">
        <v>44018</v>
      </c>
    </row>
    <row r="324" spans="1:8" x14ac:dyDescent="0.25">
      <c r="A324">
        <v>1675</v>
      </c>
      <c r="B324" t="s">
        <v>28</v>
      </c>
      <c r="C324" s="4" t="s">
        <v>33</v>
      </c>
      <c r="D324" s="1" t="s">
        <v>55</v>
      </c>
      <c r="E324">
        <v>6</v>
      </c>
      <c r="F324" s="6">
        <v>1063.04</v>
      </c>
      <c r="G324" s="6">
        <v>1500</v>
      </c>
      <c r="H324" s="7">
        <v>43986</v>
      </c>
    </row>
    <row r="325" spans="1:8" x14ac:dyDescent="0.25">
      <c r="A325">
        <v>1676</v>
      </c>
      <c r="B325" t="s">
        <v>15</v>
      </c>
      <c r="C325" s="4" t="s">
        <v>30</v>
      </c>
      <c r="D325" s="1" t="s">
        <v>57</v>
      </c>
      <c r="E325">
        <v>1</v>
      </c>
      <c r="F325" s="6">
        <v>431.06</v>
      </c>
      <c r="G325" s="6">
        <v>600</v>
      </c>
      <c r="H325" s="7">
        <v>44016</v>
      </c>
    </row>
    <row r="326" spans="1:8" x14ac:dyDescent="0.25">
      <c r="A326">
        <v>1677</v>
      </c>
      <c r="B326" t="s">
        <v>6</v>
      </c>
      <c r="C326" s="4" t="s">
        <v>36</v>
      </c>
      <c r="D326" s="1" t="s">
        <v>41</v>
      </c>
      <c r="E326">
        <v>5</v>
      </c>
      <c r="F326" s="6">
        <v>1053.78</v>
      </c>
      <c r="G326" s="6">
        <v>1500</v>
      </c>
      <c r="H326" s="7">
        <v>43840</v>
      </c>
    </row>
    <row r="327" spans="1:8" x14ac:dyDescent="0.25">
      <c r="A327">
        <v>1678</v>
      </c>
      <c r="B327" t="s">
        <v>29</v>
      </c>
      <c r="C327" s="4" t="s">
        <v>34</v>
      </c>
      <c r="D327" s="1" t="s">
        <v>43</v>
      </c>
      <c r="E327">
        <v>4</v>
      </c>
      <c r="F327" s="6">
        <v>1265.2</v>
      </c>
      <c r="G327" s="6">
        <v>1800</v>
      </c>
      <c r="H327" s="7">
        <v>44088</v>
      </c>
    </row>
    <row r="328" spans="1:8" x14ac:dyDescent="0.25">
      <c r="A328">
        <v>1679</v>
      </c>
      <c r="B328" t="s">
        <v>5</v>
      </c>
      <c r="C328" s="4" t="s">
        <v>30</v>
      </c>
      <c r="D328" s="1" t="s">
        <v>45</v>
      </c>
      <c r="E328">
        <v>7</v>
      </c>
      <c r="F328" s="6">
        <v>388.86</v>
      </c>
      <c r="G328" s="6">
        <v>500</v>
      </c>
      <c r="H328" s="7">
        <v>43914</v>
      </c>
    </row>
    <row r="329" spans="1:8" x14ac:dyDescent="0.25">
      <c r="A329">
        <v>1680</v>
      </c>
      <c r="B329" t="s">
        <v>14</v>
      </c>
      <c r="C329" s="4" t="s">
        <v>39</v>
      </c>
      <c r="D329" s="1" t="s">
        <v>47</v>
      </c>
      <c r="E329">
        <v>2</v>
      </c>
      <c r="F329" s="6">
        <v>343.6</v>
      </c>
      <c r="G329" s="6">
        <v>400</v>
      </c>
      <c r="H329" s="7">
        <v>44007</v>
      </c>
    </row>
    <row r="330" spans="1:8" x14ac:dyDescent="0.25">
      <c r="A330">
        <v>1681</v>
      </c>
      <c r="B330" t="s">
        <v>23</v>
      </c>
      <c r="C330" s="4" t="s">
        <v>38</v>
      </c>
      <c r="D330" s="1" t="s">
        <v>49</v>
      </c>
      <c r="E330">
        <v>7</v>
      </c>
      <c r="F330" s="6">
        <v>836.75</v>
      </c>
      <c r="G330" s="6">
        <v>1000</v>
      </c>
      <c r="H330" s="7">
        <v>43877</v>
      </c>
    </row>
    <row r="331" spans="1:8" x14ac:dyDescent="0.25">
      <c r="A331">
        <v>1682</v>
      </c>
      <c r="B331" t="s">
        <v>17</v>
      </c>
      <c r="C331" s="4" t="s">
        <v>32</v>
      </c>
      <c r="D331" s="1" t="s">
        <v>51</v>
      </c>
      <c r="E331">
        <v>2</v>
      </c>
      <c r="F331" s="6">
        <v>757.81</v>
      </c>
      <c r="G331" s="6">
        <v>950</v>
      </c>
      <c r="H331" s="7">
        <v>44086</v>
      </c>
    </row>
    <row r="332" spans="1:8" x14ac:dyDescent="0.25">
      <c r="A332">
        <v>1683</v>
      </c>
      <c r="B332" t="s">
        <v>8</v>
      </c>
      <c r="C332" s="4" t="s">
        <v>38</v>
      </c>
      <c r="D332" s="1" t="s">
        <v>53</v>
      </c>
      <c r="E332">
        <v>1</v>
      </c>
      <c r="F332" s="6">
        <v>681.33</v>
      </c>
      <c r="G332" s="6">
        <v>800</v>
      </c>
      <c r="H332" s="7">
        <v>44103</v>
      </c>
    </row>
    <row r="333" spans="1:8" x14ac:dyDescent="0.25">
      <c r="A333">
        <v>1684</v>
      </c>
      <c r="B333" t="s">
        <v>23</v>
      </c>
      <c r="C333" s="4" t="s">
        <v>38</v>
      </c>
      <c r="D333" s="1" t="s">
        <v>55</v>
      </c>
      <c r="E333">
        <v>7</v>
      </c>
      <c r="F333" s="6">
        <v>836.75</v>
      </c>
      <c r="G333" s="6">
        <v>1000</v>
      </c>
      <c r="H333" s="7">
        <v>44120</v>
      </c>
    </row>
    <row r="334" spans="1:8" x14ac:dyDescent="0.25">
      <c r="A334">
        <v>1685</v>
      </c>
      <c r="B334" t="s">
        <v>7</v>
      </c>
      <c r="C334" s="4" t="s">
        <v>37</v>
      </c>
      <c r="D334" s="1" t="s">
        <v>57</v>
      </c>
      <c r="E334">
        <v>7</v>
      </c>
      <c r="F334" s="6">
        <v>211.41</v>
      </c>
      <c r="G334" s="6">
        <v>300</v>
      </c>
      <c r="H334" s="7">
        <v>43930</v>
      </c>
    </row>
    <row r="335" spans="1:8" x14ac:dyDescent="0.25">
      <c r="A335">
        <v>1686</v>
      </c>
      <c r="B335" t="s">
        <v>8</v>
      </c>
      <c r="C335" s="4" t="s">
        <v>38</v>
      </c>
      <c r="D335" s="1" t="s">
        <v>41</v>
      </c>
      <c r="E335">
        <v>3</v>
      </c>
      <c r="F335" s="6">
        <v>681.33</v>
      </c>
      <c r="G335" s="6">
        <v>800</v>
      </c>
      <c r="H335" s="7">
        <v>43945</v>
      </c>
    </row>
    <row r="336" spans="1:8" x14ac:dyDescent="0.25">
      <c r="A336">
        <v>1687</v>
      </c>
      <c r="B336" t="s">
        <v>16</v>
      </c>
      <c r="C336" s="4" t="s">
        <v>31</v>
      </c>
      <c r="D336" s="1" t="s">
        <v>43</v>
      </c>
      <c r="E336">
        <v>6</v>
      </c>
      <c r="F336" s="6">
        <v>938.42</v>
      </c>
      <c r="G336" s="6">
        <v>1100</v>
      </c>
      <c r="H336" s="7">
        <v>44171</v>
      </c>
    </row>
    <row r="337" spans="1:8" x14ac:dyDescent="0.25">
      <c r="A337">
        <v>1688</v>
      </c>
      <c r="B337" t="s">
        <v>9</v>
      </c>
      <c r="C337" s="4" t="s">
        <v>34</v>
      </c>
      <c r="D337" s="1" t="s">
        <v>45</v>
      </c>
      <c r="E337">
        <v>2</v>
      </c>
      <c r="F337" s="6">
        <v>217.17</v>
      </c>
      <c r="G337" s="6">
        <v>250</v>
      </c>
      <c r="H337" s="7">
        <v>43938</v>
      </c>
    </row>
    <row r="338" spans="1:8" x14ac:dyDescent="0.25">
      <c r="A338">
        <v>1689</v>
      </c>
      <c r="B338" t="s">
        <v>25</v>
      </c>
      <c r="C338" s="4" t="s">
        <v>30</v>
      </c>
      <c r="D338" s="1" t="s">
        <v>47</v>
      </c>
      <c r="E338">
        <v>2</v>
      </c>
      <c r="F338" s="6">
        <v>1667.47</v>
      </c>
      <c r="G338" s="6">
        <v>2200</v>
      </c>
      <c r="H338" s="7">
        <v>44139</v>
      </c>
    </row>
    <row r="339" spans="1:8" x14ac:dyDescent="0.25">
      <c r="A339">
        <v>1690</v>
      </c>
      <c r="B339" t="s">
        <v>25</v>
      </c>
      <c r="C339" s="4" t="s">
        <v>30</v>
      </c>
      <c r="D339" s="1" t="s">
        <v>49</v>
      </c>
      <c r="E339">
        <v>6</v>
      </c>
      <c r="F339" s="6">
        <v>1667.47</v>
      </c>
      <c r="G339" s="6">
        <v>2200</v>
      </c>
      <c r="H339" s="7">
        <v>44022</v>
      </c>
    </row>
    <row r="340" spans="1:8" x14ac:dyDescent="0.25">
      <c r="A340">
        <v>1691</v>
      </c>
      <c r="B340" t="s">
        <v>14</v>
      </c>
      <c r="C340" s="4" t="s">
        <v>39</v>
      </c>
      <c r="D340" s="1" t="s">
        <v>51</v>
      </c>
      <c r="E340">
        <v>2</v>
      </c>
      <c r="F340" s="6">
        <v>343.6</v>
      </c>
      <c r="G340" s="6">
        <v>400</v>
      </c>
      <c r="H340" s="7">
        <v>44001</v>
      </c>
    </row>
    <row r="341" spans="1:8" x14ac:dyDescent="0.25">
      <c r="A341">
        <v>1692</v>
      </c>
      <c r="B341" t="s">
        <v>15</v>
      </c>
      <c r="C341" s="4" t="s">
        <v>30</v>
      </c>
      <c r="D341" s="1" t="s">
        <v>53</v>
      </c>
      <c r="E341">
        <v>3</v>
      </c>
      <c r="F341" s="6">
        <v>431.06</v>
      </c>
      <c r="G341" s="6">
        <v>600</v>
      </c>
      <c r="H341" s="7">
        <v>44080</v>
      </c>
    </row>
    <row r="342" spans="1:8" x14ac:dyDescent="0.25">
      <c r="A342">
        <v>1693</v>
      </c>
      <c r="B342" t="s">
        <v>26</v>
      </c>
      <c r="C342" s="4" t="s">
        <v>31</v>
      </c>
      <c r="D342" s="1" t="s">
        <v>55</v>
      </c>
      <c r="E342">
        <v>6</v>
      </c>
      <c r="F342" s="6">
        <v>638.27</v>
      </c>
      <c r="G342" s="6">
        <v>800</v>
      </c>
      <c r="H342" s="7">
        <v>44137</v>
      </c>
    </row>
    <row r="343" spans="1:8" x14ac:dyDescent="0.25">
      <c r="A343">
        <v>1694</v>
      </c>
      <c r="B343" t="s">
        <v>11</v>
      </c>
      <c r="C343" s="4" t="s">
        <v>36</v>
      </c>
      <c r="D343" s="1" t="s">
        <v>57</v>
      </c>
      <c r="E343">
        <v>3</v>
      </c>
      <c r="F343" s="6">
        <v>645.70000000000005</v>
      </c>
      <c r="G343" s="6">
        <v>900</v>
      </c>
      <c r="H343" s="7">
        <v>44174</v>
      </c>
    </row>
    <row r="344" spans="1:8" x14ac:dyDescent="0.25">
      <c r="A344">
        <v>1695</v>
      </c>
      <c r="B344" t="s">
        <v>18</v>
      </c>
      <c r="C344" s="4" t="s">
        <v>33</v>
      </c>
      <c r="D344" s="1" t="s">
        <v>41</v>
      </c>
      <c r="E344">
        <v>3</v>
      </c>
      <c r="F344" s="6">
        <v>1049.51</v>
      </c>
      <c r="G344" s="6">
        <v>1300</v>
      </c>
      <c r="H344" s="7">
        <v>43916</v>
      </c>
    </row>
    <row r="345" spans="1:8" x14ac:dyDescent="0.25">
      <c r="A345">
        <v>1696</v>
      </c>
      <c r="B345" t="s">
        <v>18</v>
      </c>
      <c r="C345" s="4" t="s">
        <v>33</v>
      </c>
      <c r="D345" s="1" t="s">
        <v>43</v>
      </c>
      <c r="E345">
        <v>4</v>
      </c>
      <c r="F345" s="6">
        <v>1049.51</v>
      </c>
      <c r="G345" s="6">
        <v>1300</v>
      </c>
      <c r="H345" s="7">
        <v>43957</v>
      </c>
    </row>
    <row r="346" spans="1:8" x14ac:dyDescent="0.25">
      <c r="A346">
        <v>1697</v>
      </c>
      <c r="B346" t="s">
        <v>13</v>
      </c>
      <c r="C346" s="4" t="s">
        <v>38</v>
      </c>
      <c r="D346" s="1" t="s">
        <v>45</v>
      </c>
      <c r="E346">
        <v>5</v>
      </c>
      <c r="F346" s="6">
        <v>1483.61</v>
      </c>
      <c r="G346" s="6">
        <v>2000</v>
      </c>
      <c r="H346" s="7">
        <v>44108</v>
      </c>
    </row>
    <row r="347" spans="1:8" x14ac:dyDescent="0.25">
      <c r="A347">
        <v>1698</v>
      </c>
      <c r="B347" t="s">
        <v>14</v>
      </c>
      <c r="C347" s="4" t="s">
        <v>39</v>
      </c>
      <c r="D347" s="1" t="s">
        <v>47</v>
      </c>
      <c r="E347">
        <v>5</v>
      </c>
      <c r="F347" s="6">
        <v>343.6</v>
      </c>
      <c r="G347" s="6">
        <v>400</v>
      </c>
      <c r="H347" s="7">
        <v>43872</v>
      </c>
    </row>
    <row r="348" spans="1:8" x14ac:dyDescent="0.25">
      <c r="A348">
        <v>1699</v>
      </c>
      <c r="B348" t="s">
        <v>22</v>
      </c>
      <c r="C348" s="4" t="s">
        <v>37</v>
      </c>
      <c r="D348" s="1" t="s">
        <v>49</v>
      </c>
      <c r="E348">
        <v>3</v>
      </c>
      <c r="F348" s="6">
        <v>773.58</v>
      </c>
      <c r="G348" s="6">
        <v>950</v>
      </c>
      <c r="H348" s="7">
        <v>43970</v>
      </c>
    </row>
    <row r="349" spans="1:8" x14ac:dyDescent="0.25">
      <c r="A349">
        <v>1700</v>
      </c>
      <c r="B349" t="s">
        <v>26</v>
      </c>
      <c r="C349" s="4" t="s">
        <v>31</v>
      </c>
      <c r="D349" s="1" t="s">
        <v>51</v>
      </c>
      <c r="E349">
        <v>7</v>
      </c>
      <c r="F349" s="6">
        <v>638.27</v>
      </c>
      <c r="G349" s="6">
        <v>800</v>
      </c>
      <c r="H349" s="7">
        <v>44046</v>
      </c>
    </row>
    <row r="350" spans="1:8" x14ac:dyDescent="0.25">
      <c r="A350">
        <v>1701</v>
      </c>
      <c r="B350" t="s">
        <v>18</v>
      </c>
      <c r="C350" s="4" t="s">
        <v>33</v>
      </c>
      <c r="D350" s="1" t="s">
        <v>53</v>
      </c>
      <c r="E350">
        <v>5</v>
      </c>
      <c r="F350" s="6">
        <v>1049.51</v>
      </c>
      <c r="G350" s="6">
        <v>1300</v>
      </c>
      <c r="H350" s="7">
        <v>44143</v>
      </c>
    </row>
    <row r="351" spans="1:8" x14ac:dyDescent="0.25">
      <c r="A351">
        <v>1702</v>
      </c>
      <c r="B351" t="s">
        <v>7</v>
      </c>
      <c r="C351" s="4" t="s">
        <v>37</v>
      </c>
      <c r="D351" s="1" t="s">
        <v>55</v>
      </c>
      <c r="E351">
        <v>6</v>
      </c>
      <c r="F351" s="6">
        <v>211.41</v>
      </c>
      <c r="G351" s="6">
        <v>300</v>
      </c>
      <c r="H351" s="7">
        <v>44115</v>
      </c>
    </row>
    <row r="352" spans="1:8" x14ac:dyDescent="0.25">
      <c r="A352">
        <v>1703</v>
      </c>
      <c r="B352" t="s">
        <v>8</v>
      </c>
      <c r="C352" s="4" t="s">
        <v>38</v>
      </c>
      <c r="D352" s="1" t="s">
        <v>57</v>
      </c>
      <c r="E352">
        <v>4</v>
      </c>
      <c r="F352" s="6">
        <v>681.33</v>
      </c>
      <c r="G352" s="6">
        <v>800</v>
      </c>
      <c r="H352" s="7">
        <v>43947</v>
      </c>
    </row>
    <row r="353" spans="1:8" x14ac:dyDescent="0.25">
      <c r="A353">
        <v>1704</v>
      </c>
      <c r="B353" t="s">
        <v>27</v>
      </c>
      <c r="C353" s="4" t="s">
        <v>32</v>
      </c>
      <c r="D353" s="1" t="s">
        <v>41</v>
      </c>
      <c r="E353">
        <v>6</v>
      </c>
      <c r="F353" s="6">
        <v>1171.3399999999999</v>
      </c>
      <c r="G353" s="6">
        <v>1350</v>
      </c>
      <c r="H353" s="7">
        <v>43901</v>
      </c>
    </row>
    <row r="354" spans="1:8" x14ac:dyDescent="0.25">
      <c r="A354">
        <v>1705</v>
      </c>
      <c r="B354" t="s">
        <v>15</v>
      </c>
      <c r="C354" s="4" t="s">
        <v>30</v>
      </c>
      <c r="D354" s="1" t="s">
        <v>43</v>
      </c>
      <c r="E354">
        <v>2</v>
      </c>
      <c r="F354" s="6">
        <v>431.06</v>
      </c>
      <c r="G354" s="6">
        <v>600</v>
      </c>
      <c r="H354" s="7">
        <v>43892</v>
      </c>
    </row>
    <row r="355" spans="1:8" x14ac:dyDescent="0.25">
      <c r="A355">
        <v>1706</v>
      </c>
      <c r="B355" t="s">
        <v>21</v>
      </c>
      <c r="C355" s="4" t="s">
        <v>36</v>
      </c>
      <c r="D355" s="1" t="s">
        <v>45</v>
      </c>
      <c r="E355">
        <v>2</v>
      </c>
      <c r="F355" s="6">
        <v>1242.93</v>
      </c>
      <c r="G355" s="6">
        <v>1400</v>
      </c>
      <c r="H355" s="7">
        <v>43851</v>
      </c>
    </row>
    <row r="356" spans="1:8" x14ac:dyDescent="0.25">
      <c r="A356">
        <v>1707</v>
      </c>
      <c r="B356" t="s">
        <v>25</v>
      </c>
      <c r="C356" s="4" t="s">
        <v>30</v>
      </c>
      <c r="D356" s="1" t="s">
        <v>47</v>
      </c>
      <c r="E356">
        <v>5</v>
      </c>
      <c r="F356" s="6">
        <v>1667.47</v>
      </c>
      <c r="G356" s="6">
        <v>2200</v>
      </c>
      <c r="H356" s="7">
        <v>44177</v>
      </c>
    </row>
    <row r="357" spans="1:8" x14ac:dyDescent="0.25">
      <c r="A357">
        <v>1708</v>
      </c>
      <c r="B357" t="s">
        <v>13</v>
      </c>
      <c r="C357" s="4" t="s">
        <v>38</v>
      </c>
      <c r="D357" s="1" t="s">
        <v>49</v>
      </c>
      <c r="E357">
        <v>6</v>
      </c>
      <c r="F357" s="6">
        <v>1483.61</v>
      </c>
      <c r="G357" s="6">
        <v>2000</v>
      </c>
      <c r="H357" s="7">
        <v>44024</v>
      </c>
    </row>
    <row r="358" spans="1:8" x14ac:dyDescent="0.25">
      <c r="A358">
        <v>1709</v>
      </c>
      <c r="B358" t="s">
        <v>9</v>
      </c>
      <c r="C358" s="4" t="s">
        <v>39</v>
      </c>
      <c r="D358" s="1" t="s">
        <v>51</v>
      </c>
      <c r="E358">
        <v>5</v>
      </c>
      <c r="F358" s="6">
        <v>206.96</v>
      </c>
      <c r="G358" s="6">
        <v>250</v>
      </c>
      <c r="H358" s="7">
        <v>43863</v>
      </c>
    </row>
    <row r="359" spans="1:8" x14ac:dyDescent="0.25">
      <c r="A359">
        <v>1710</v>
      </c>
      <c r="B359" t="s">
        <v>20</v>
      </c>
      <c r="C359" s="4" t="s">
        <v>35</v>
      </c>
      <c r="D359" s="1" t="s">
        <v>53</v>
      </c>
      <c r="E359">
        <v>6</v>
      </c>
      <c r="F359" s="6">
        <v>1421.11</v>
      </c>
      <c r="G359" s="6">
        <v>1600</v>
      </c>
      <c r="H359" s="7">
        <v>43922</v>
      </c>
    </row>
    <row r="360" spans="1:8" x14ac:dyDescent="0.25">
      <c r="A360">
        <v>1711</v>
      </c>
      <c r="B360" t="s">
        <v>8</v>
      </c>
      <c r="C360" s="4" t="s">
        <v>33</v>
      </c>
      <c r="D360" s="1" t="s">
        <v>55</v>
      </c>
      <c r="E360">
        <v>3</v>
      </c>
      <c r="F360" s="6">
        <v>572.95000000000005</v>
      </c>
      <c r="G360" s="6">
        <v>800</v>
      </c>
      <c r="H360" s="7">
        <v>43869</v>
      </c>
    </row>
    <row r="361" spans="1:8" x14ac:dyDescent="0.25">
      <c r="A361">
        <v>1712</v>
      </c>
      <c r="B361" t="s">
        <v>24</v>
      </c>
      <c r="C361" s="4" t="s">
        <v>39</v>
      </c>
      <c r="D361" s="1" t="s">
        <v>57</v>
      </c>
      <c r="E361">
        <v>2</v>
      </c>
      <c r="F361" s="6">
        <v>966.38</v>
      </c>
      <c r="G361" s="6">
        <v>1200</v>
      </c>
      <c r="H361" s="7">
        <v>44051</v>
      </c>
    </row>
    <row r="362" spans="1:8" x14ac:dyDescent="0.25">
      <c r="A362">
        <v>1713</v>
      </c>
      <c r="B362" t="s">
        <v>23</v>
      </c>
      <c r="C362" s="4" t="s">
        <v>38</v>
      </c>
      <c r="D362" s="1" t="s">
        <v>41</v>
      </c>
      <c r="E362">
        <v>5</v>
      </c>
      <c r="F362" s="6">
        <v>836.75</v>
      </c>
      <c r="G362" s="6">
        <v>1000</v>
      </c>
      <c r="H362" s="7">
        <v>44167</v>
      </c>
    </row>
    <row r="363" spans="1:8" x14ac:dyDescent="0.25">
      <c r="A363">
        <v>1714</v>
      </c>
      <c r="B363" t="s">
        <v>29</v>
      </c>
      <c r="C363" s="4" t="s">
        <v>34</v>
      </c>
      <c r="D363" s="1" t="s">
        <v>43</v>
      </c>
      <c r="E363">
        <v>3</v>
      </c>
      <c r="F363" s="6">
        <v>1265.2</v>
      </c>
      <c r="G363" s="6">
        <v>1800</v>
      </c>
      <c r="H363" s="7">
        <v>43857</v>
      </c>
    </row>
    <row r="364" spans="1:8" x14ac:dyDescent="0.25">
      <c r="A364">
        <v>1715</v>
      </c>
      <c r="B364" t="s">
        <v>6</v>
      </c>
      <c r="C364" s="4" t="s">
        <v>36</v>
      </c>
      <c r="D364" s="1" t="s">
        <v>45</v>
      </c>
      <c r="E364">
        <v>1</v>
      </c>
      <c r="F364" s="6">
        <v>1053.78</v>
      </c>
      <c r="G364" s="6">
        <v>1500</v>
      </c>
      <c r="H364" s="7">
        <v>44059</v>
      </c>
    </row>
    <row r="365" spans="1:8" x14ac:dyDescent="0.25">
      <c r="A365">
        <v>1716</v>
      </c>
      <c r="B365" t="s">
        <v>7</v>
      </c>
      <c r="C365" s="4" t="s">
        <v>32</v>
      </c>
      <c r="D365" s="1" t="s">
        <v>47</v>
      </c>
      <c r="E365">
        <v>2</v>
      </c>
      <c r="F365" s="6">
        <v>216.19</v>
      </c>
      <c r="G365" s="6">
        <v>300</v>
      </c>
      <c r="H365" s="7">
        <v>44104</v>
      </c>
    </row>
    <row r="366" spans="1:8" x14ac:dyDescent="0.25">
      <c r="A366">
        <v>1717</v>
      </c>
      <c r="B366" t="s">
        <v>8</v>
      </c>
      <c r="C366" s="4" t="s">
        <v>38</v>
      </c>
      <c r="D366" s="1" t="s">
        <v>49</v>
      </c>
      <c r="E366">
        <v>5</v>
      </c>
      <c r="F366" s="6">
        <v>681.33</v>
      </c>
      <c r="G366" s="6">
        <v>800</v>
      </c>
      <c r="H366" s="7">
        <v>43943</v>
      </c>
    </row>
    <row r="367" spans="1:8" x14ac:dyDescent="0.25">
      <c r="A367">
        <v>1718</v>
      </c>
      <c r="B367" t="s">
        <v>12</v>
      </c>
      <c r="C367" s="4" t="s">
        <v>37</v>
      </c>
      <c r="D367" s="1" t="s">
        <v>51</v>
      </c>
      <c r="E367">
        <v>6</v>
      </c>
      <c r="F367" s="6">
        <v>841.55</v>
      </c>
      <c r="G367" s="6">
        <v>1200</v>
      </c>
      <c r="H367" s="7">
        <v>43926</v>
      </c>
    </row>
    <row r="368" spans="1:8" x14ac:dyDescent="0.25">
      <c r="A368">
        <v>1719</v>
      </c>
      <c r="B368" t="s">
        <v>27</v>
      </c>
      <c r="C368" s="4" t="s">
        <v>32</v>
      </c>
      <c r="D368" s="1" t="s">
        <v>53</v>
      </c>
      <c r="E368">
        <v>3</v>
      </c>
      <c r="F368" s="6">
        <v>1171.3399999999999</v>
      </c>
      <c r="G368" s="6">
        <v>1350</v>
      </c>
      <c r="H368" s="7">
        <v>43954</v>
      </c>
    </row>
    <row r="369" spans="1:8" x14ac:dyDescent="0.25">
      <c r="A369">
        <v>1720</v>
      </c>
      <c r="B369" t="s">
        <v>22</v>
      </c>
      <c r="C369" s="4" t="s">
        <v>37</v>
      </c>
      <c r="D369" s="1" t="s">
        <v>55</v>
      </c>
      <c r="E369">
        <v>6</v>
      </c>
      <c r="F369" s="6">
        <v>773.58</v>
      </c>
      <c r="G369" s="6">
        <v>950</v>
      </c>
      <c r="H369" s="7">
        <v>43848</v>
      </c>
    </row>
    <row r="370" spans="1:8" x14ac:dyDescent="0.25">
      <c r="A370">
        <v>1721</v>
      </c>
      <c r="B370" t="s">
        <v>14</v>
      </c>
      <c r="C370" s="4" t="s">
        <v>39</v>
      </c>
      <c r="D370" s="1" t="s">
        <v>57</v>
      </c>
      <c r="E370">
        <v>4</v>
      </c>
      <c r="F370" s="6">
        <v>343.6</v>
      </c>
      <c r="G370" s="6">
        <v>400</v>
      </c>
      <c r="H370" s="7">
        <v>43832</v>
      </c>
    </row>
    <row r="371" spans="1:8" x14ac:dyDescent="0.25">
      <c r="A371">
        <v>1722</v>
      </c>
      <c r="B371" t="s">
        <v>8</v>
      </c>
      <c r="C371" s="4" t="s">
        <v>33</v>
      </c>
      <c r="D371" s="1" t="s">
        <v>41</v>
      </c>
      <c r="E371">
        <v>2</v>
      </c>
      <c r="F371" s="6">
        <v>572.95000000000005</v>
      </c>
      <c r="G371" s="6">
        <v>800</v>
      </c>
      <c r="H371" s="7">
        <v>44112</v>
      </c>
    </row>
    <row r="372" spans="1:8" x14ac:dyDescent="0.25">
      <c r="A372">
        <v>1723</v>
      </c>
      <c r="B372" t="s">
        <v>14</v>
      </c>
      <c r="C372" s="4" t="s">
        <v>39</v>
      </c>
      <c r="D372" s="1" t="s">
        <v>43</v>
      </c>
      <c r="E372">
        <v>3</v>
      </c>
      <c r="F372" s="6">
        <v>343.6</v>
      </c>
      <c r="G372" s="6">
        <v>400</v>
      </c>
      <c r="H372" s="7">
        <v>44099</v>
      </c>
    </row>
    <row r="373" spans="1:8" x14ac:dyDescent="0.25">
      <c r="A373">
        <v>1724</v>
      </c>
      <c r="B373" t="s">
        <v>26</v>
      </c>
      <c r="C373" s="4" t="s">
        <v>31</v>
      </c>
      <c r="D373" s="1" t="s">
        <v>45</v>
      </c>
      <c r="E373">
        <v>3</v>
      </c>
      <c r="F373" s="6">
        <v>638.27</v>
      </c>
      <c r="G373" s="6">
        <v>800</v>
      </c>
      <c r="H373" s="7">
        <v>43863</v>
      </c>
    </row>
    <row r="374" spans="1:8" x14ac:dyDescent="0.25">
      <c r="A374">
        <v>1725</v>
      </c>
      <c r="B374" t="s">
        <v>15</v>
      </c>
      <c r="C374" s="4" t="s">
        <v>30</v>
      </c>
      <c r="D374" s="1" t="s">
        <v>47</v>
      </c>
      <c r="E374">
        <v>1</v>
      </c>
      <c r="F374" s="6">
        <v>431.06</v>
      </c>
      <c r="G374" s="6">
        <v>600</v>
      </c>
      <c r="H374" s="7">
        <v>44090</v>
      </c>
    </row>
    <row r="375" spans="1:8" x14ac:dyDescent="0.25">
      <c r="A375">
        <v>1726</v>
      </c>
      <c r="B375" t="s">
        <v>10</v>
      </c>
      <c r="C375" s="4" t="s">
        <v>35</v>
      </c>
      <c r="D375" s="1" t="s">
        <v>49</v>
      </c>
      <c r="E375">
        <v>1</v>
      </c>
      <c r="F375" s="6">
        <v>618.04</v>
      </c>
      <c r="G375" s="6">
        <v>700</v>
      </c>
      <c r="H375" s="7">
        <v>44066</v>
      </c>
    </row>
    <row r="376" spans="1:8" x14ac:dyDescent="0.25">
      <c r="A376">
        <v>1727</v>
      </c>
      <c r="B376" t="s">
        <v>5</v>
      </c>
      <c r="C376" s="4" t="s">
        <v>30</v>
      </c>
      <c r="D376" s="1" t="s">
        <v>51</v>
      </c>
      <c r="E376">
        <v>7</v>
      </c>
      <c r="F376" s="6">
        <v>388.86</v>
      </c>
      <c r="G376" s="6">
        <v>500</v>
      </c>
      <c r="H376" s="7">
        <v>44063</v>
      </c>
    </row>
    <row r="377" spans="1:8" x14ac:dyDescent="0.25">
      <c r="A377">
        <v>1728</v>
      </c>
      <c r="B377" t="s">
        <v>21</v>
      </c>
      <c r="C377" s="4" t="s">
        <v>36</v>
      </c>
      <c r="D377" s="1" t="s">
        <v>53</v>
      </c>
      <c r="E377">
        <v>4</v>
      </c>
      <c r="F377" s="6">
        <v>1242.93</v>
      </c>
      <c r="G377" s="6">
        <v>1400</v>
      </c>
      <c r="H377" s="7">
        <v>44008</v>
      </c>
    </row>
    <row r="378" spans="1:8" x14ac:dyDescent="0.25">
      <c r="A378">
        <v>1729</v>
      </c>
      <c r="B378" t="s">
        <v>5</v>
      </c>
      <c r="C378" s="4" t="s">
        <v>35</v>
      </c>
      <c r="D378" s="1" t="s">
        <v>55</v>
      </c>
      <c r="E378">
        <v>6</v>
      </c>
      <c r="F378" s="6">
        <v>352.49</v>
      </c>
      <c r="G378" s="6">
        <v>500</v>
      </c>
      <c r="H378" s="7">
        <v>43851</v>
      </c>
    </row>
    <row r="379" spans="1:8" x14ac:dyDescent="0.25">
      <c r="A379">
        <v>1730</v>
      </c>
      <c r="B379" t="s">
        <v>8</v>
      </c>
      <c r="C379" s="4" t="s">
        <v>33</v>
      </c>
      <c r="D379" s="1" t="s">
        <v>57</v>
      </c>
      <c r="E379">
        <v>7</v>
      </c>
      <c r="F379" s="6">
        <v>572.95000000000005</v>
      </c>
      <c r="G379" s="6">
        <v>800</v>
      </c>
      <c r="H379" s="7">
        <v>43842</v>
      </c>
    </row>
    <row r="380" spans="1:8" x14ac:dyDescent="0.25">
      <c r="A380">
        <v>1731</v>
      </c>
      <c r="B380" t="s">
        <v>20</v>
      </c>
      <c r="C380" s="4" t="s">
        <v>35</v>
      </c>
      <c r="D380" s="1" t="s">
        <v>41</v>
      </c>
      <c r="E380">
        <v>3</v>
      </c>
      <c r="F380" s="6">
        <v>1421.11</v>
      </c>
      <c r="G380" s="6">
        <v>1600</v>
      </c>
      <c r="H380" s="7">
        <v>44167</v>
      </c>
    </row>
    <row r="381" spans="1:8" x14ac:dyDescent="0.25">
      <c r="A381">
        <v>1732</v>
      </c>
      <c r="B381" t="s">
        <v>5</v>
      </c>
      <c r="C381" s="4" t="s">
        <v>35</v>
      </c>
      <c r="D381" s="1" t="s">
        <v>43</v>
      </c>
      <c r="E381">
        <v>3</v>
      </c>
      <c r="F381" s="6">
        <v>352.49</v>
      </c>
      <c r="G381" s="6">
        <v>500</v>
      </c>
      <c r="H381" s="7">
        <v>44036</v>
      </c>
    </row>
    <row r="382" spans="1:8" x14ac:dyDescent="0.25">
      <c r="A382">
        <v>1733</v>
      </c>
      <c r="B382" t="s">
        <v>11</v>
      </c>
      <c r="C382" s="4" t="s">
        <v>36</v>
      </c>
      <c r="D382" s="1" t="s">
        <v>45</v>
      </c>
      <c r="E382">
        <v>6</v>
      </c>
      <c r="F382" s="6">
        <v>645.70000000000005</v>
      </c>
      <c r="G382" s="6">
        <v>900</v>
      </c>
      <c r="H382" s="7">
        <v>44103</v>
      </c>
    </row>
    <row r="383" spans="1:8" x14ac:dyDescent="0.25">
      <c r="A383">
        <v>1734</v>
      </c>
      <c r="B383" t="s">
        <v>8</v>
      </c>
      <c r="C383" s="4" t="s">
        <v>33</v>
      </c>
      <c r="D383" s="1" t="s">
        <v>47</v>
      </c>
      <c r="E383">
        <v>6</v>
      </c>
      <c r="F383" s="6">
        <v>572.95000000000005</v>
      </c>
      <c r="G383" s="6">
        <v>800</v>
      </c>
      <c r="H383" s="7">
        <v>44023</v>
      </c>
    </row>
    <row r="384" spans="1:8" x14ac:dyDescent="0.25">
      <c r="A384">
        <v>1735</v>
      </c>
      <c r="B384" t="s">
        <v>5</v>
      </c>
      <c r="C384" s="4" t="s">
        <v>30</v>
      </c>
      <c r="D384" s="1" t="s">
        <v>49</v>
      </c>
      <c r="E384">
        <v>7</v>
      </c>
      <c r="F384" s="6">
        <v>388.86</v>
      </c>
      <c r="G384" s="6">
        <v>500</v>
      </c>
      <c r="H384" s="7">
        <v>44083</v>
      </c>
    </row>
    <row r="385" spans="1:8" x14ac:dyDescent="0.25">
      <c r="A385">
        <v>1736</v>
      </c>
      <c r="B385" t="s">
        <v>9</v>
      </c>
      <c r="C385" s="4" t="s">
        <v>39</v>
      </c>
      <c r="D385" s="1" t="s">
        <v>51</v>
      </c>
      <c r="E385">
        <v>7</v>
      </c>
      <c r="F385" s="6">
        <v>206.96</v>
      </c>
      <c r="G385" s="6">
        <v>250</v>
      </c>
      <c r="H385" s="7">
        <v>44141</v>
      </c>
    </row>
    <row r="386" spans="1:8" x14ac:dyDescent="0.25">
      <c r="A386">
        <v>1737</v>
      </c>
      <c r="B386" t="s">
        <v>9</v>
      </c>
      <c r="C386" s="4" t="s">
        <v>39</v>
      </c>
      <c r="D386" s="1" t="s">
        <v>53</v>
      </c>
      <c r="E386">
        <v>2</v>
      </c>
      <c r="F386" s="6">
        <v>206.96</v>
      </c>
      <c r="G386" s="6">
        <v>250</v>
      </c>
      <c r="H386" s="7">
        <v>43942</v>
      </c>
    </row>
    <row r="387" spans="1:8" x14ac:dyDescent="0.25">
      <c r="A387">
        <v>1738</v>
      </c>
      <c r="B387" t="s">
        <v>6</v>
      </c>
      <c r="C387" s="4" t="s">
        <v>31</v>
      </c>
      <c r="D387" s="1" t="s">
        <v>55</v>
      </c>
      <c r="E387">
        <v>1</v>
      </c>
      <c r="F387" s="6">
        <v>1349.73</v>
      </c>
      <c r="G387" s="6">
        <v>1500</v>
      </c>
      <c r="H387" s="7">
        <v>44058</v>
      </c>
    </row>
    <row r="388" spans="1:8" x14ac:dyDescent="0.25">
      <c r="A388">
        <v>1739</v>
      </c>
      <c r="B388" t="s">
        <v>26</v>
      </c>
      <c r="C388" s="4" t="s">
        <v>31</v>
      </c>
      <c r="D388" s="1" t="s">
        <v>57</v>
      </c>
      <c r="E388">
        <v>5</v>
      </c>
      <c r="F388" s="6">
        <v>638.27</v>
      </c>
      <c r="G388" s="6">
        <v>800</v>
      </c>
      <c r="H388" s="7">
        <v>43979</v>
      </c>
    </row>
    <row r="389" spans="1:8" x14ac:dyDescent="0.25">
      <c r="A389">
        <v>1740</v>
      </c>
      <c r="B389" t="s">
        <v>27</v>
      </c>
      <c r="C389" s="4" t="s">
        <v>32</v>
      </c>
      <c r="D389" s="1" t="s">
        <v>41</v>
      </c>
      <c r="E389">
        <v>1</v>
      </c>
      <c r="F389" s="6">
        <v>1171.3399999999999</v>
      </c>
      <c r="G389" s="6">
        <v>1350</v>
      </c>
      <c r="H389" s="7">
        <v>44074</v>
      </c>
    </row>
    <row r="390" spans="1:8" x14ac:dyDescent="0.25">
      <c r="A390">
        <v>1741</v>
      </c>
      <c r="B390" t="s">
        <v>10</v>
      </c>
      <c r="C390" s="4" t="s">
        <v>35</v>
      </c>
      <c r="D390" s="1" t="s">
        <v>43</v>
      </c>
      <c r="E390">
        <v>3</v>
      </c>
      <c r="F390" s="6">
        <v>618.04</v>
      </c>
      <c r="G390" s="6">
        <v>700</v>
      </c>
      <c r="H390" s="7">
        <v>44043</v>
      </c>
    </row>
    <row r="391" spans="1:8" x14ac:dyDescent="0.25">
      <c r="A391">
        <v>1742</v>
      </c>
      <c r="B391" t="s">
        <v>15</v>
      </c>
      <c r="C391" s="4" t="s">
        <v>30</v>
      </c>
      <c r="D391" s="1" t="s">
        <v>45</v>
      </c>
      <c r="E391">
        <v>7</v>
      </c>
      <c r="F391" s="6">
        <v>431.06</v>
      </c>
      <c r="G391" s="6">
        <v>600</v>
      </c>
      <c r="H391" s="7">
        <v>43879</v>
      </c>
    </row>
    <row r="392" spans="1:8" x14ac:dyDescent="0.25">
      <c r="A392">
        <v>1743</v>
      </c>
      <c r="B392" t="s">
        <v>16</v>
      </c>
      <c r="C392" s="4" t="s">
        <v>31</v>
      </c>
      <c r="D392" s="1" t="s">
        <v>47</v>
      </c>
      <c r="E392">
        <v>2</v>
      </c>
      <c r="F392" s="6">
        <v>938.42</v>
      </c>
      <c r="G392" s="6">
        <v>1100</v>
      </c>
      <c r="H392" s="7">
        <v>44078</v>
      </c>
    </row>
    <row r="393" spans="1:8" x14ac:dyDescent="0.25">
      <c r="A393">
        <v>1744</v>
      </c>
      <c r="B393" t="s">
        <v>19</v>
      </c>
      <c r="C393" s="4" t="s">
        <v>34</v>
      </c>
      <c r="D393" s="1" t="s">
        <v>49</v>
      </c>
      <c r="E393">
        <v>4</v>
      </c>
      <c r="F393" s="6">
        <v>1240.8599999999999</v>
      </c>
      <c r="G393" s="6">
        <v>1750</v>
      </c>
      <c r="H393" s="7">
        <v>43871</v>
      </c>
    </row>
    <row r="394" spans="1:8" x14ac:dyDescent="0.25">
      <c r="A394">
        <v>1745</v>
      </c>
      <c r="B394" t="s">
        <v>7</v>
      </c>
      <c r="C394" s="4" t="s">
        <v>37</v>
      </c>
      <c r="D394" s="1" t="s">
        <v>51</v>
      </c>
      <c r="E394">
        <v>1</v>
      </c>
      <c r="F394" s="6">
        <v>211.41</v>
      </c>
      <c r="G394" s="6">
        <v>300</v>
      </c>
      <c r="H394" s="7">
        <v>44040</v>
      </c>
    </row>
    <row r="395" spans="1:8" x14ac:dyDescent="0.25">
      <c r="A395">
        <v>1746</v>
      </c>
      <c r="B395" t="s">
        <v>6</v>
      </c>
      <c r="C395" s="4" t="s">
        <v>31</v>
      </c>
      <c r="D395" s="1" t="s">
        <v>53</v>
      </c>
      <c r="E395">
        <v>5</v>
      </c>
      <c r="F395" s="6">
        <v>1349.73</v>
      </c>
      <c r="G395" s="6">
        <v>1500</v>
      </c>
      <c r="H395" s="7">
        <v>43889</v>
      </c>
    </row>
    <row r="396" spans="1:8" x14ac:dyDescent="0.25">
      <c r="A396">
        <v>1747</v>
      </c>
      <c r="B396" t="s">
        <v>7</v>
      </c>
      <c r="C396" s="4" t="s">
        <v>37</v>
      </c>
      <c r="D396" s="1" t="s">
        <v>55</v>
      </c>
      <c r="E396">
        <v>4</v>
      </c>
      <c r="F396" s="6">
        <v>211.41</v>
      </c>
      <c r="G396" s="6">
        <v>300</v>
      </c>
      <c r="H396" s="7">
        <v>44183</v>
      </c>
    </row>
    <row r="397" spans="1:8" x14ac:dyDescent="0.25">
      <c r="A397">
        <v>1748</v>
      </c>
      <c r="B397" t="s">
        <v>24</v>
      </c>
      <c r="C397" s="4" t="s">
        <v>39</v>
      </c>
      <c r="D397" s="1" t="s">
        <v>57</v>
      </c>
      <c r="E397">
        <v>7</v>
      </c>
      <c r="F397" s="6">
        <v>966.38</v>
      </c>
      <c r="G397" s="6">
        <v>1200</v>
      </c>
      <c r="H397" s="7">
        <v>43856</v>
      </c>
    </row>
    <row r="398" spans="1:8" x14ac:dyDescent="0.25">
      <c r="A398">
        <v>1749</v>
      </c>
      <c r="B398" t="s">
        <v>9</v>
      </c>
      <c r="C398" s="4" t="s">
        <v>39</v>
      </c>
      <c r="D398" s="1" t="s">
        <v>41</v>
      </c>
      <c r="E398">
        <v>6</v>
      </c>
      <c r="F398" s="6">
        <v>206.96</v>
      </c>
      <c r="G398" s="6">
        <v>250</v>
      </c>
      <c r="H398" s="7">
        <v>43850</v>
      </c>
    </row>
    <row r="399" spans="1:8" x14ac:dyDescent="0.25">
      <c r="A399">
        <v>1750</v>
      </c>
      <c r="B399" t="s">
        <v>24</v>
      </c>
      <c r="C399" s="4" t="s">
        <v>39</v>
      </c>
      <c r="D399" s="1" t="s">
        <v>43</v>
      </c>
      <c r="E399">
        <v>1</v>
      </c>
      <c r="F399" s="6">
        <v>966.38</v>
      </c>
      <c r="G399" s="6">
        <v>1200</v>
      </c>
      <c r="H399" s="7">
        <v>44079</v>
      </c>
    </row>
    <row r="400" spans="1:8" x14ac:dyDescent="0.25">
      <c r="A400">
        <v>1751</v>
      </c>
      <c r="B400" t="s">
        <v>9</v>
      </c>
      <c r="C400" s="4" t="s">
        <v>34</v>
      </c>
      <c r="D400" s="1" t="s">
        <v>45</v>
      </c>
      <c r="E400">
        <v>3</v>
      </c>
      <c r="F400" s="6">
        <v>217.17</v>
      </c>
      <c r="G400" s="6">
        <v>250</v>
      </c>
      <c r="H400" s="7">
        <v>43908</v>
      </c>
    </row>
    <row r="401" spans="1:8" x14ac:dyDescent="0.25">
      <c r="A401">
        <v>1752</v>
      </c>
      <c r="B401" t="s">
        <v>27</v>
      </c>
      <c r="C401" s="4" t="s">
        <v>32</v>
      </c>
      <c r="D401" s="1" t="s">
        <v>47</v>
      </c>
      <c r="E401">
        <v>1</v>
      </c>
      <c r="F401" s="6">
        <v>1171.3399999999999</v>
      </c>
      <c r="G401" s="6">
        <v>1350</v>
      </c>
      <c r="H401" s="7">
        <v>44122</v>
      </c>
    </row>
    <row r="402" spans="1:8" x14ac:dyDescent="0.25">
      <c r="A402">
        <v>1753</v>
      </c>
      <c r="B402" t="s">
        <v>6</v>
      </c>
      <c r="C402" s="4" t="s">
        <v>36</v>
      </c>
      <c r="D402" s="1" t="s">
        <v>49</v>
      </c>
      <c r="E402">
        <v>2</v>
      </c>
      <c r="F402" s="6">
        <v>1053.78</v>
      </c>
      <c r="G402" s="6">
        <v>1500</v>
      </c>
      <c r="H402" s="7">
        <v>43892</v>
      </c>
    </row>
    <row r="403" spans="1:8" x14ac:dyDescent="0.25">
      <c r="A403">
        <v>1754</v>
      </c>
      <c r="B403" t="s">
        <v>6</v>
      </c>
      <c r="C403" s="4" t="s">
        <v>36</v>
      </c>
      <c r="D403" s="1" t="s">
        <v>51</v>
      </c>
      <c r="E403">
        <v>6</v>
      </c>
      <c r="F403" s="6">
        <v>1053.78</v>
      </c>
      <c r="G403" s="6">
        <v>1500</v>
      </c>
      <c r="H403" s="7">
        <v>44045</v>
      </c>
    </row>
    <row r="404" spans="1:8" x14ac:dyDescent="0.25">
      <c r="A404">
        <v>1755</v>
      </c>
      <c r="B404" t="s">
        <v>19</v>
      </c>
      <c r="C404" s="4" t="s">
        <v>34</v>
      </c>
      <c r="D404" s="1" t="s">
        <v>53</v>
      </c>
      <c r="E404">
        <v>5</v>
      </c>
      <c r="F404" s="6">
        <v>1240.8599999999999</v>
      </c>
      <c r="G404" s="6">
        <v>1750</v>
      </c>
      <c r="H404" s="7">
        <v>43953</v>
      </c>
    </row>
    <row r="405" spans="1:8" x14ac:dyDescent="0.25">
      <c r="A405">
        <v>1756</v>
      </c>
      <c r="B405" t="s">
        <v>7</v>
      </c>
      <c r="C405" s="4" t="s">
        <v>32</v>
      </c>
      <c r="D405" s="1" t="s">
        <v>55</v>
      </c>
      <c r="E405">
        <v>3</v>
      </c>
      <c r="F405" s="6">
        <v>216.19</v>
      </c>
      <c r="G405" s="6">
        <v>300</v>
      </c>
      <c r="H405" s="7">
        <v>44113</v>
      </c>
    </row>
    <row r="406" spans="1:8" x14ac:dyDescent="0.25">
      <c r="A406">
        <v>1757</v>
      </c>
      <c r="B406" t="s">
        <v>28</v>
      </c>
      <c r="C406" s="4" t="s">
        <v>33</v>
      </c>
      <c r="D406" s="1" t="s">
        <v>57</v>
      </c>
      <c r="E406">
        <v>2</v>
      </c>
      <c r="F406" s="6">
        <v>1063.04</v>
      </c>
      <c r="G406" s="6">
        <v>1500</v>
      </c>
      <c r="H406" s="7">
        <v>44183</v>
      </c>
    </row>
    <row r="407" spans="1:8" x14ac:dyDescent="0.25">
      <c r="A407">
        <v>1758</v>
      </c>
      <c r="B407" t="s">
        <v>20</v>
      </c>
      <c r="C407" s="4" t="s">
        <v>35</v>
      </c>
      <c r="D407" s="1" t="s">
        <v>41</v>
      </c>
      <c r="E407">
        <v>5</v>
      </c>
      <c r="F407" s="6">
        <v>1421.11</v>
      </c>
      <c r="G407" s="6">
        <v>1600</v>
      </c>
      <c r="H407" s="7">
        <v>44054</v>
      </c>
    </row>
    <row r="408" spans="1:8" x14ac:dyDescent="0.25">
      <c r="A408">
        <v>1759</v>
      </c>
      <c r="B408" t="s">
        <v>17</v>
      </c>
      <c r="C408" s="4" t="s">
        <v>32</v>
      </c>
      <c r="D408" s="1" t="s">
        <v>43</v>
      </c>
      <c r="E408">
        <v>2</v>
      </c>
      <c r="F408" s="6">
        <v>757.81</v>
      </c>
      <c r="G408" s="6">
        <v>950</v>
      </c>
      <c r="H408" s="7">
        <v>43978</v>
      </c>
    </row>
    <row r="409" spans="1:8" x14ac:dyDescent="0.25">
      <c r="A409">
        <v>1760</v>
      </c>
      <c r="B409" t="s">
        <v>20</v>
      </c>
      <c r="C409" s="4" t="s">
        <v>35</v>
      </c>
      <c r="D409" s="1" t="s">
        <v>45</v>
      </c>
      <c r="E409">
        <v>7</v>
      </c>
      <c r="F409" s="6">
        <v>1421.11</v>
      </c>
      <c r="G409" s="6">
        <v>1600</v>
      </c>
      <c r="H409" s="7">
        <v>44049</v>
      </c>
    </row>
    <row r="410" spans="1:8" x14ac:dyDescent="0.25">
      <c r="A410">
        <v>1761</v>
      </c>
      <c r="B410" t="s">
        <v>21</v>
      </c>
      <c r="C410" s="4" t="s">
        <v>36</v>
      </c>
      <c r="D410" s="1" t="s">
        <v>47</v>
      </c>
      <c r="E410">
        <v>7</v>
      </c>
      <c r="F410" s="6">
        <v>1242.93</v>
      </c>
      <c r="G410" s="6">
        <v>1400</v>
      </c>
      <c r="H410" s="7">
        <v>43877</v>
      </c>
    </row>
    <row r="411" spans="1:8" x14ac:dyDescent="0.25">
      <c r="A411">
        <v>1762</v>
      </c>
      <c r="B411" t="s">
        <v>22</v>
      </c>
      <c r="C411" s="4" t="s">
        <v>37</v>
      </c>
      <c r="D411" s="1" t="s">
        <v>49</v>
      </c>
      <c r="E411">
        <v>3</v>
      </c>
      <c r="F411" s="6">
        <v>773.58</v>
      </c>
      <c r="G411" s="6">
        <v>950</v>
      </c>
      <c r="H411" s="7">
        <v>43960</v>
      </c>
    </row>
    <row r="412" spans="1:8" x14ac:dyDescent="0.25">
      <c r="A412">
        <v>1763</v>
      </c>
      <c r="B412" t="s">
        <v>27</v>
      </c>
      <c r="C412" s="4" t="s">
        <v>32</v>
      </c>
      <c r="D412" s="1" t="s">
        <v>51</v>
      </c>
      <c r="E412">
        <v>3</v>
      </c>
      <c r="F412" s="6">
        <v>1171.3399999999999</v>
      </c>
      <c r="G412" s="6">
        <v>1350</v>
      </c>
      <c r="H412" s="7">
        <v>44127</v>
      </c>
    </row>
    <row r="413" spans="1:8" x14ac:dyDescent="0.25">
      <c r="A413">
        <v>1764</v>
      </c>
      <c r="B413" t="s">
        <v>25</v>
      </c>
      <c r="C413" s="4" t="s">
        <v>30</v>
      </c>
      <c r="D413" s="1" t="s">
        <v>53</v>
      </c>
      <c r="E413">
        <v>3</v>
      </c>
      <c r="F413" s="6">
        <v>1667.47</v>
      </c>
      <c r="G413" s="6">
        <v>2200</v>
      </c>
      <c r="H413" s="7">
        <v>44047</v>
      </c>
    </row>
    <row r="414" spans="1:8" x14ac:dyDescent="0.25">
      <c r="A414">
        <v>1765</v>
      </c>
      <c r="B414" t="s">
        <v>5</v>
      </c>
      <c r="C414" s="4" t="s">
        <v>35</v>
      </c>
      <c r="D414" s="1" t="s">
        <v>55</v>
      </c>
      <c r="E414">
        <v>3</v>
      </c>
      <c r="F414" s="6">
        <v>352.49</v>
      </c>
      <c r="G414" s="6">
        <v>500</v>
      </c>
      <c r="H414" s="7">
        <v>43884</v>
      </c>
    </row>
    <row r="415" spans="1:8" x14ac:dyDescent="0.25">
      <c r="A415">
        <v>1766</v>
      </c>
      <c r="B415" t="s">
        <v>7</v>
      </c>
      <c r="C415" s="4" t="s">
        <v>32</v>
      </c>
      <c r="D415" s="1" t="s">
        <v>57</v>
      </c>
      <c r="E415">
        <v>6</v>
      </c>
      <c r="F415" s="6">
        <v>216.19</v>
      </c>
      <c r="G415" s="6">
        <v>300</v>
      </c>
      <c r="H415" s="7">
        <v>44184</v>
      </c>
    </row>
    <row r="416" spans="1:8" x14ac:dyDescent="0.25">
      <c r="A416">
        <v>1767</v>
      </c>
      <c r="B416" t="s">
        <v>29</v>
      </c>
      <c r="C416" s="4" t="s">
        <v>34</v>
      </c>
      <c r="D416" s="1" t="s">
        <v>41</v>
      </c>
      <c r="E416">
        <v>6</v>
      </c>
      <c r="F416" s="6">
        <v>1265.2</v>
      </c>
      <c r="G416" s="6">
        <v>1800</v>
      </c>
      <c r="H416" s="7">
        <v>44071</v>
      </c>
    </row>
    <row r="417" spans="1:8" x14ac:dyDescent="0.25">
      <c r="A417">
        <v>1768</v>
      </c>
      <c r="B417" t="s">
        <v>23</v>
      </c>
      <c r="C417" s="4" t="s">
        <v>38</v>
      </c>
      <c r="D417" s="1" t="s">
        <v>43</v>
      </c>
      <c r="E417">
        <v>4</v>
      </c>
      <c r="F417" s="6">
        <v>836.75</v>
      </c>
      <c r="G417" s="6">
        <v>1000</v>
      </c>
      <c r="H417" s="7">
        <v>44160</v>
      </c>
    </row>
    <row r="418" spans="1:8" x14ac:dyDescent="0.25">
      <c r="A418">
        <v>1769</v>
      </c>
      <c r="B418" t="s">
        <v>20</v>
      </c>
      <c r="C418" s="4" t="s">
        <v>35</v>
      </c>
      <c r="D418" s="1" t="s">
        <v>45</v>
      </c>
      <c r="E418">
        <v>5</v>
      </c>
      <c r="F418" s="6">
        <v>1421.11</v>
      </c>
      <c r="G418" s="6">
        <v>1600</v>
      </c>
      <c r="H418" s="7">
        <v>43924</v>
      </c>
    </row>
    <row r="419" spans="1:8" x14ac:dyDescent="0.25">
      <c r="A419">
        <v>1770</v>
      </c>
      <c r="B419" t="s">
        <v>10</v>
      </c>
      <c r="C419" s="4" t="s">
        <v>35</v>
      </c>
      <c r="D419" s="1" t="s">
        <v>47</v>
      </c>
      <c r="E419">
        <v>1</v>
      </c>
      <c r="F419" s="6">
        <v>618.04</v>
      </c>
      <c r="G419" s="6">
        <v>700</v>
      </c>
      <c r="H419" s="7">
        <v>44070</v>
      </c>
    </row>
    <row r="420" spans="1:8" x14ac:dyDescent="0.25">
      <c r="A420">
        <v>1771</v>
      </c>
      <c r="B420" t="s">
        <v>6</v>
      </c>
      <c r="C420" s="4" t="s">
        <v>31</v>
      </c>
      <c r="D420" s="1" t="s">
        <v>49</v>
      </c>
      <c r="E420">
        <v>1</v>
      </c>
      <c r="F420" s="6">
        <v>1349.73</v>
      </c>
      <c r="G420" s="6">
        <v>1500</v>
      </c>
      <c r="H420" s="7">
        <v>44195</v>
      </c>
    </row>
    <row r="421" spans="1:8" x14ac:dyDescent="0.25">
      <c r="A421">
        <v>1772</v>
      </c>
      <c r="B421" t="s">
        <v>22</v>
      </c>
      <c r="C421" s="4" t="s">
        <v>37</v>
      </c>
      <c r="D421" s="1" t="s">
        <v>51</v>
      </c>
      <c r="E421">
        <v>2</v>
      </c>
      <c r="F421" s="6">
        <v>773.58</v>
      </c>
      <c r="G421" s="6">
        <v>950</v>
      </c>
      <c r="H421" s="7">
        <v>44089</v>
      </c>
    </row>
    <row r="422" spans="1:8" x14ac:dyDescent="0.25">
      <c r="A422">
        <v>1773</v>
      </c>
      <c r="B422" t="s">
        <v>15</v>
      </c>
      <c r="C422" s="4" t="s">
        <v>30</v>
      </c>
      <c r="D422" s="1" t="s">
        <v>53</v>
      </c>
      <c r="E422">
        <v>2</v>
      </c>
      <c r="F422" s="6">
        <v>431.06</v>
      </c>
      <c r="G422" s="6">
        <v>600</v>
      </c>
      <c r="H422" s="7">
        <v>44173</v>
      </c>
    </row>
    <row r="423" spans="1:8" x14ac:dyDescent="0.25">
      <c r="A423">
        <v>1774</v>
      </c>
      <c r="B423" t="s">
        <v>17</v>
      </c>
      <c r="C423" s="4" t="s">
        <v>32</v>
      </c>
      <c r="D423" s="1" t="s">
        <v>55</v>
      </c>
      <c r="E423">
        <v>5</v>
      </c>
      <c r="F423" s="6">
        <v>757.81</v>
      </c>
      <c r="G423" s="6">
        <v>950</v>
      </c>
      <c r="H423" s="7">
        <v>43856</v>
      </c>
    </row>
    <row r="424" spans="1:8" x14ac:dyDescent="0.25">
      <c r="A424">
        <v>1775</v>
      </c>
      <c r="B424" t="s">
        <v>10</v>
      </c>
      <c r="C424" s="4" t="s">
        <v>35</v>
      </c>
      <c r="D424" s="1" t="s">
        <v>57</v>
      </c>
      <c r="E424">
        <v>6</v>
      </c>
      <c r="F424" s="6">
        <v>618.04</v>
      </c>
      <c r="G424" s="6">
        <v>700</v>
      </c>
      <c r="H424" s="7">
        <v>43889</v>
      </c>
    </row>
    <row r="425" spans="1:8" x14ac:dyDescent="0.25">
      <c r="A425">
        <v>1776</v>
      </c>
      <c r="B425" t="s">
        <v>5</v>
      </c>
      <c r="C425" s="4" t="s">
        <v>30</v>
      </c>
      <c r="D425" s="1" t="s">
        <v>41</v>
      </c>
      <c r="E425">
        <v>5</v>
      </c>
      <c r="F425" s="6">
        <v>388.86</v>
      </c>
      <c r="G425" s="6">
        <v>500</v>
      </c>
      <c r="H425" s="7">
        <v>44001</v>
      </c>
    </row>
    <row r="426" spans="1:8" x14ac:dyDescent="0.25">
      <c r="A426">
        <v>1777</v>
      </c>
      <c r="B426" t="s">
        <v>21</v>
      </c>
      <c r="C426" s="4" t="s">
        <v>36</v>
      </c>
      <c r="D426" s="1" t="s">
        <v>43</v>
      </c>
      <c r="E426">
        <v>1</v>
      </c>
      <c r="F426" s="6">
        <v>1242.93</v>
      </c>
      <c r="G426" s="6">
        <v>1400</v>
      </c>
      <c r="H426" s="7">
        <v>43988</v>
      </c>
    </row>
    <row r="427" spans="1:8" x14ac:dyDescent="0.25">
      <c r="A427">
        <v>1778</v>
      </c>
      <c r="B427" t="s">
        <v>16</v>
      </c>
      <c r="C427" s="4" t="s">
        <v>31</v>
      </c>
      <c r="D427" s="1" t="s">
        <v>45</v>
      </c>
      <c r="E427">
        <v>2</v>
      </c>
      <c r="F427" s="6">
        <v>938.42</v>
      </c>
      <c r="G427" s="6">
        <v>1100</v>
      </c>
      <c r="H427" s="7">
        <v>43866</v>
      </c>
    </row>
    <row r="428" spans="1:8" x14ac:dyDescent="0.25">
      <c r="A428">
        <v>1779</v>
      </c>
      <c r="B428" t="s">
        <v>17</v>
      </c>
      <c r="C428" s="4" t="s">
        <v>32</v>
      </c>
      <c r="D428" s="1" t="s">
        <v>47</v>
      </c>
      <c r="E428">
        <v>6</v>
      </c>
      <c r="F428" s="6">
        <v>757.81</v>
      </c>
      <c r="G428" s="6">
        <v>950</v>
      </c>
      <c r="H428" s="7">
        <v>44016</v>
      </c>
    </row>
    <row r="429" spans="1:8" x14ac:dyDescent="0.25">
      <c r="A429">
        <v>1780</v>
      </c>
      <c r="B429" t="s">
        <v>6</v>
      </c>
      <c r="C429" s="4" t="s">
        <v>31</v>
      </c>
      <c r="D429" s="1" t="s">
        <v>49</v>
      </c>
      <c r="E429">
        <v>5</v>
      </c>
      <c r="F429" s="6">
        <v>1349.73</v>
      </c>
      <c r="G429" s="6">
        <v>1500</v>
      </c>
      <c r="H429" s="7">
        <v>43919</v>
      </c>
    </row>
    <row r="430" spans="1:8" x14ac:dyDescent="0.25">
      <c r="A430">
        <v>1781</v>
      </c>
      <c r="B430" t="s">
        <v>17</v>
      </c>
      <c r="C430" s="4" t="s">
        <v>32</v>
      </c>
      <c r="D430" s="1" t="s">
        <v>51</v>
      </c>
      <c r="E430">
        <v>5</v>
      </c>
      <c r="F430" s="6">
        <v>757.81</v>
      </c>
      <c r="G430" s="6">
        <v>950</v>
      </c>
      <c r="H430" s="7">
        <v>44158</v>
      </c>
    </row>
    <row r="431" spans="1:8" x14ac:dyDescent="0.25">
      <c r="A431">
        <v>1782</v>
      </c>
      <c r="B431" t="s">
        <v>20</v>
      </c>
      <c r="C431" s="4" t="s">
        <v>35</v>
      </c>
      <c r="D431" s="1" t="s">
        <v>53</v>
      </c>
      <c r="E431">
        <v>4</v>
      </c>
      <c r="F431" s="6">
        <v>1421.11</v>
      </c>
      <c r="G431" s="6">
        <v>1600</v>
      </c>
      <c r="H431" s="7">
        <v>43843</v>
      </c>
    </row>
    <row r="432" spans="1:8" x14ac:dyDescent="0.25">
      <c r="A432">
        <v>1783</v>
      </c>
      <c r="B432" t="s">
        <v>11</v>
      </c>
      <c r="C432" s="4" t="s">
        <v>36</v>
      </c>
      <c r="D432" s="1" t="s">
        <v>55</v>
      </c>
      <c r="E432">
        <v>7</v>
      </c>
      <c r="F432" s="6">
        <v>645.70000000000005</v>
      </c>
      <c r="G432" s="6">
        <v>900</v>
      </c>
      <c r="H432" s="7">
        <v>43851</v>
      </c>
    </row>
    <row r="433" spans="1:8" x14ac:dyDescent="0.25">
      <c r="A433">
        <v>1784</v>
      </c>
      <c r="B433" t="s">
        <v>19</v>
      </c>
      <c r="C433" s="4" t="s">
        <v>34</v>
      </c>
      <c r="D433" s="1" t="s">
        <v>57</v>
      </c>
      <c r="E433">
        <v>2</v>
      </c>
      <c r="F433" s="6">
        <v>1240.8599999999999</v>
      </c>
      <c r="G433" s="6">
        <v>1750</v>
      </c>
      <c r="H433" s="7">
        <v>43921</v>
      </c>
    </row>
    <row r="434" spans="1:8" x14ac:dyDescent="0.25">
      <c r="A434">
        <v>1785</v>
      </c>
      <c r="B434" t="s">
        <v>11</v>
      </c>
      <c r="C434" s="4" t="s">
        <v>36</v>
      </c>
      <c r="D434" s="1" t="s">
        <v>41</v>
      </c>
      <c r="E434">
        <v>6</v>
      </c>
      <c r="F434" s="6">
        <v>645.70000000000005</v>
      </c>
      <c r="G434" s="6">
        <v>900</v>
      </c>
      <c r="H434" s="7">
        <v>44082</v>
      </c>
    </row>
    <row r="435" spans="1:8" x14ac:dyDescent="0.25">
      <c r="A435">
        <v>1786</v>
      </c>
      <c r="B435" t="s">
        <v>6</v>
      </c>
      <c r="C435" s="4" t="s">
        <v>36</v>
      </c>
      <c r="D435" s="1" t="s">
        <v>43</v>
      </c>
      <c r="E435">
        <v>3</v>
      </c>
      <c r="F435" s="6">
        <v>1053.78</v>
      </c>
      <c r="G435" s="6">
        <v>1500</v>
      </c>
      <c r="H435" s="7">
        <v>44079</v>
      </c>
    </row>
    <row r="436" spans="1:8" x14ac:dyDescent="0.25">
      <c r="A436">
        <v>1787</v>
      </c>
      <c r="B436" t="s">
        <v>8</v>
      </c>
      <c r="C436" s="4" t="s">
        <v>38</v>
      </c>
      <c r="D436" s="1" t="s">
        <v>45</v>
      </c>
      <c r="E436">
        <v>3</v>
      </c>
      <c r="F436" s="6">
        <v>681.33</v>
      </c>
      <c r="G436" s="6">
        <v>800</v>
      </c>
      <c r="H436" s="7">
        <v>44154</v>
      </c>
    </row>
    <row r="437" spans="1:8" x14ac:dyDescent="0.25">
      <c r="A437">
        <v>1788</v>
      </c>
      <c r="B437" t="s">
        <v>13</v>
      </c>
      <c r="C437" s="4" t="s">
        <v>38</v>
      </c>
      <c r="D437" s="1" t="s">
        <v>47</v>
      </c>
      <c r="E437">
        <v>3</v>
      </c>
      <c r="F437" s="6">
        <v>1483.61</v>
      </c>
      <c r="G437" s="6">
        <v>2000</v>
      </c>
      <c r="H437" s="7">
        <v>44019</v>
      </c>
    </row>
    <row r="438" spans="1:8" x14ac:dyDescent="0.25">
      <c r="A438">
        <v>1789</v>
      </c>
      <c r="B438" t="s">
        <v>24</v>
      </c>
      <c r="C438" s="4" t="s">
        <v>39</v>
      </c>
      <c r="D438" s="1" t="s">
        <v>49</v>
      </c>
      <c r="E438">
        <v>1</v>
      </c>
      <c r="F438" s="6">
        <v>966.38</v>
      </c>
      <c r="G438" s="6">
        <v>1200</v>
      </c>
      <c r="H438" s="7">
        <v>43969</v>
      </c>
    </row>
    <row r="439" spans="1:8" x14ac:dyDescent="0.25">
      <c r="A439">
        <v>1790</v>
      </c>
      <c r="B439" t="s">
        <v>22</v>
      </c>
      <c r="C439" s="4" t="s">
        <v>37</v>
      </c>
      <c r="D439" s="1" t="s">
        <v>51</v>
      </c>
      <c r="E439">
        <v>6</v>
      </c>
      <c r="F439" s="6">
        <v>773.58</v>
      </c>
      <c r="G439" s="6">
        <v>950</v>
      </c>
      <c r="H439" s="7">
        <v>43994</v>
      </c>
    </row>
    <row r="440" spans="1:8" x14ac:dyDescent="0.25">
      <c r="A440">
        <v>1791</v>
      </c>
      <c r="B440" t="s">
        <v>29</v>
      </c>
      <c r="C440" s="4" t="s">
        <v>34</v>
      </c>
      <c r="D440" s="1" t="s">
        <v>53</v>
      </c>
      <c r="E440">
        <v>6</v>
      </c>
      <c r="F440" s="6">
        <v>1265.2</v>
      </c>
      <c r="G440" s="6">
        <v>1800</v>
      </c>
      <c r="H440" s="7">
        <v>43975</v>
      </c>
    </row>
    <row r="441" spans="1:8" x14ac:dyDescent="0.25">
      <c r="A441">
        <v>1792</v>
      </c>
      <c r="B441" t="s">
        <v>9</v>
      </c>
      <c r="C441" s="4" t="s">
        <v>34</v>
      </c>
      <c r="D441" s="1" t="s">
        <v>55</v>
      </c>
      <c r="E441">
        <v>6</v>
      </c>
      <c r="F441" s="6">
        <v>217.17</v>
      </c>
      <c r="G441" s="6">
        <v>250</v>
      </c>
      <c r="H441" s="7">
        <v>43996</v>
      </c>
    </row>
    <row r="442" spans="1:8" x14ac:dyDescent="0.25">
      <c r="A442">
        <v>1793</v>
      </c>
      <c r="B442" t="s">
        <v>11</v>
      </c>
      <c r="C442" s="4" t="s">
        <v>36</v>
      </c>
      <c r="D442" s="1" t="s">
        <v>57</v>
      </c>
      <c r="E442">
        <v>3</v>
      </c>
      <c r="F442" s="6">
        <v>645.70000000000005</v>
      </c>
      <c r="G442" s="6">
        <v>900</v>
      </c>
      <c r="H442" s="7">
        <v>43931</v>
      </c>
    </row>
    <row r="443" spans="1:8" x14ac:dyDescent="0.25">
      <c r="A443">
        <v>1794</v>
      </c>
      <c r="B443" t="s">
        <v>14</v>
      </c>
      <c r="C443" s="4" t="s">
        <v>39</v>
      </c>
      <c r="D443" s="1" t="s">
        <v>41</v>
      </c>
      <c r="E443">
        <v>1</v>
      </c>
      <c r="F443" s="6">
        <v>343.6</v>
      </c>
      <c r="G443" s="6">
        <v>400</v>
      </c>
      <c r="H443" s="7">
        <v>44039</v>
      </c>
    </row>
    <row r="444" spans="1:8" x14ac:dyDescent="0.25">
      <c r="A444">
        <v>1795</v>
      </c>
      <c r="B444" t="s">
        <v>12</v>
      </c>
      <c r="C444" s="4" t="s">
        <v>37</v>
      </c>
      <c r="D444" s="1" t="s">
        <v>43</v>
      </c>
      <c r="E444">
        <v>2</v>
      </c>
      <c r="F444" s="6">
        <v>841.55</v>
      </c>
      <c r="G444" s="6">
        <v>1200</v>
      </c>
      <c r="H444" s="7">
        <v>43852</v>
      </c>
    </row>
    <row r="445" spans="1:8" x14ac:dyDescent="0.25">
      <c r="A445">
        <v>1796</v>
      </c>
      <c r="B445" t="s">
        <v>13</v>
      </c>
      <c r="C445" s="4" t="s">
        <v>38</v>
      </c>
      <c r="D445" s="1" t="s">
        <v>45</v>
      </c>
      <c r="E445">
        <v>4</v>
      </c>
      <c r="F445" s="6">
        <v>1483.61</v>
      </c>
      <c r="G445" s="6">
        <v>2000</v>
      </c>
      <c r="H445" s="7">
        <v>43979</v>
      </c>
    </row>
    <row r="446" spans="1:8" x14ac:dyDescent="0.25">
      <c r="A446">
        <v>1797</v>
      </c>
      <c r="B446" t="s">
        <v>9</v>
      </c>
      <c r="C446" s="4" t="s">
        <v>39</v>
      </c>
      <c r="D446" s="1" t="s">
        <v>47</v>
      </c>
      <c r="E446">
        <v>7</v>
      </c>
      <c r="F446" s="6">
        <v>206.96</v>
      </c>
      <c r="G446" s="6">
        <v>250</v>
      </c>
      <c r="H446" s="7">
        <v>44112</v>
      </c>
    </row>
    <row r="447" spans="1:8" x14ac:dyDescent="0.25">
      <c r="A447">
        <v>1798</v>
      </c>
      <c r="B447" t="s">
        <v>7</v>
      </c>
      <c r="C447" s="4" t="s">
        <v>32</v>
      </c>
      <c r="D447" s="1" t="s">
        <v>49</v>
      </c>
      <c r="E447">
        <v>4</v>
      </c>
      <c r="F447" s="6">
        <v>216.19</v>
      </c>
      <c r="G447" s="6">
        <v>300</v>
      </c>
      <c r="H447" s="7">
        <v>43947</v>
      </c>
    </row>
    <row r="448" spans="1:8" x14ac:dyDescent="0.25">
      <c r="A448">
        <v>1799</v>
      </c>
      <c r="B448" t="s">
        <v>21</v>
      </c>
      <c r="C448" s="4" t="s">
        <v>36</v>
      </c>
      <c r="D448" s="1" t="s">
        <v>51</v>
      </c>
      <c r="E448">
        <v>1</v>
      </c>
      <c r="F448" s="6">
        <v>1242.93</v>
      </c>
      <c r="G448" s="6">
        <v>1400</v>
      </c>
      <c r="H448" s="7">
        <v>44083</v>
      </c>
    </row>
    <row r="449" spans="1:8" x14ac:dyDescent="0.25">
      <c r="A449">
        <v>1800</v>
      </c>
      <c r="B449" t="s">
        <v>21</v>
      </c>
      <c r="C449" s="4" t="s">
        <v>36</v>
      </c>
      <c r="D449" s="1" t="s">
        <v>53</v>
      </c>
      <c r="E449">
        <v>6</v>
      </c>
      <c r="F449" s="6">
        <v>1242.93</v>
      </c>
      <c r="G449" s="6">
        <v>1400</v>
      </c>
      <c r="H449" s="7">
        <v>44067</v>
      </c>
    </row>
    <row r="450" spans="1:8" x14ac:dyDescent="0.25">
      <c r="A450">
        <v>1801</v>
      </c>
      <c r="B450" t="s">
        <v>8</v>
      </c>
      <c r="C450" s="4" t="s">
        <v>38</v>
      </c>
      <c r="D450" s="1" t="s">
        <v>55</v>
      </c>
      <c r="E450">
        <v>2</v>
      </c>
      <c r="F450" s="6">
        <v>681.33</v>
      </c>
      <c r="G450" s="6">
        <v>800</v>
      </c>
      <c r="H450" s="7">
        <v>44157</v>
      </c>
    </row>
    <row r="451" spans="1:8" x14ac:dyDescent="0.25">
      <c r="A451">
        <v>1802</v>
      </c>
      <c r="B451" t="s">
        <v>18</v>
      </c>
      <c r="C451" s="4" t="s">
        <v>33</v>
      </c>
      <c r="D451" s="1" t="s">
        <v>57</v>
      </c>
      <c r="E451">
        <v>1</v>
      </c>
      <c r="F451" s="6">
        <v>1049.51</v>
      </c>
      <c r="G451" s="6">
        <v>1300</v>
      </c>
      <c r="H451" s="7">
        <v>43950</v>
      </c>
    </row>
    <row r="452" spans="1:8" x14ac:dyDescent="0.25">
      <c r="A452">
        <v>1803</v>
      </c>
      <c r="B452" t="s">
        <v>7</v>
      </c>
      <c r="C452" s="4" t="s">
        <v>37</v>
      </c>
      <c r="D452" s="1" t="s">
        <v>41</v>
      </c>
      <c r="E452">
        <v>6</v>
      </c>
      <c r="F452" s="6">
        <v>211.41</v>
      </c>
      <c r="G452" s="6">
        <v>300</v>
      </c>
      <c r="H452" s="7">
        <v>44097</v>
      </c>
    </row>
    <row r="453" spans="1:8" x14ac:dyDescent="0.25">
      <c r="A453">
        <v>1804</v>
      </c>
      <c r="B453" t="s">
        <v>7</v>
      </c>
      <c r="C453" s="4" t="s">
        <v>37</v>
      </c>
      <c r="D453" s="1" t="s">
        <v>43</v>
      </c>
      <c r="E453">
        <v>1</v>
      </c>
      <c r="F453" s="6">
        <v>211.41</v>
      </c>
      <c r="G453" s="6">
        <v>300</v>
      </c>
      <c r="H453" s="7">
        <v>44182</v>
      </c>
    </row>
    <row r="454" spans="1:8" x14ac:dyDescent="0.25">
      <c r="A454">
        <v>1805</v>
      </c>
      <c r="B454" t="s">
        <v>21</v>
      </c>
      <c r="C454" s="4" t="s">
        <v>36</v>
      </c>
      <c r="D454" s="1" t="s">
        <v>45</v>
      </c>
      <c r="E454">
        <v>2</v>
      </c>
      <c r="F454" s="6">
        <v>1242.93</v>
      </c>
      <c r="G454" s="6">
        <v>1400</v>
      </c>
      <c r="H454" s="7">
        <v>43890</v>
      </c>
    </row>
    <row r="455" spans="1:8" x14ac:dyDescent="0.25">
      <c r="A455">
        <v>1806</v>
      </c>
      <c r="B455" t="s">
        <v>11</v>
      </c>
      <c r="C455" s="4" t="s">
        <v>36</v>
      </c>
      <c r="D455" s="1" t="s">
        <v>47</v>
      </c>
      <c r="E455">
        <v>5</v>
      </c>
      <c r="F455" s="6">
        <v>645.70000000000005</v>
      </c>
      <c r="G455" s="6">
        <v>900</v>
      </c>
      <c r="H455" s="7">
        <v>43990</v>
      </c>
    </row>
    <row r="456" spans="1:8" x14ac:dyDescent="0.25">
      <c r="A456">
        <v>1807</v>
      </c>
      <c r="B456" t="s">
        <v>24</v>
      </c>
      <c r="C456" s="4" t="s">
        <v>39</v>
      </c>
      <c r="D456" s="1" t="s">
        <v>49</v>
      </c>
      <c r="E456">
        <v>6</v>
      </c>
      <c r="F456" s="6">
        <v>966.38</v>
      </c>
      <c r="G456" s="6">
        <v>1200</v>
      </c>
      <c r="H456" s="7">
        <v>44136</v>
      </c>
    </row>
    <row r="457" spans="1:8" x14ac:dyDescent="0.25">
      <c r="A457">
        <v>1808</v>
      </c>
      <c r="B457" t="s">
        <v>21</v>
      </c>
      <c r="C457" s="4" t="s">
        <v>36</v>
      </c>
      <c r="D457" s="1" t="s">
        <v>51</v>
      </c>
      <c r="E457">
        <v>6</v>
      </c>
      <c r="F457" s="6">
        <v>1242.93</v>
      </c>
      <c r="G457" s="6">
        <v>1400</v>
      </c>
      <c r="H457" s="7">
        <v>43921</v>
      </c>
    </row>
    <row r="458" spans="1:8" x14ac:dyDescent="0.25">
      <c r="A458">
        <v>1809</v>
      </c>
      <c r="B458" t="s">
        <v>9</v>
      </c>
      <c r="C458" s="4" t="s">
        <v>34</v>
      </c>
      <c r="D458" s="1" t="s">
        <v>53</v>
      </c>
      <c r="E458">
        <v>6</v>
      </c>
      <c r="F458" s="6">
        <v>217.17</v>
      </c>
      <c r="G458" s="6">
        <v>250</v>
      </c>
      <c r="H458" s="7">
        <v>43880</v>
      </c>
    </row>
    <row r="459" spans="1:8" x14ac:dyDescent="0.25">
      <c r="A459">
        <v>1810</v>
      </c>
      <c r="B459" t="s">
        <v>10</v>
      </c>
      <c r="C459" s="4" t="s">
        <v>35</v>
      </c>
      <c r="D459" s="1" t="s">
        <v>55</v>
      </c>
      <c r="E459">
        <v>7</v>
      </c>
      <c r="F459" s="6">
        <v>618.04</v>
      </c>
      <c r="G459" s="6">
        <v>700</v>
      </c>
      <c r="H459" s="7">
        <v>44129</v>
      </c>
    </row>
    <row r="460" spans="1:8" x14ac:dyDescent="0.25">
      <c r="A460">
        <v>1811</v>
      </c>
      <c r="B460" t="s">
        <v>6</v>
      </c>
      <c r="C460" s="4" t="s">
        <v>31</v>
      </c>
      <c r="D460" s="1" t="s">
        <v>57</v>
      </c>
      <c r="E460">
        <v>4</v>
      </c>
      <c r="F460" s="6">
        <v>1349.73</v>
      </c>
      <c r="G460" s="6">
        <v>1500</v>
      </c>
      <c r="H460" s="7">
        <v>44015</v>
      </c>
    </row>
    <row r="461" spans="1:8" x14ac:dyDescent="0.25">
      <c r="A461">
        <v>1812</v>
      </c>
      <c r="B461" t="s">
        <v>13</v>
      </c>
      <c r="C461" s="4" t="s">
        <v>38</v>
      </c>
      <c r="D461" s="1" t="s">
        <v>41</v>
      </c>
      <c r="E461">
        <v>7</v>
      </c>
      <c r="F461" s="6">
        <v>1483.61</v>
      </c>
      <c r="G461" s="6">
        <v>2000</v>
      </c>
      <c r="H461" s="7">
        <v>44144</v>
      </c>
    </row>
    <row r="462" spans="1:8" x14ac:dyDescent="0.25">
      <c r="A462">
        <v>1813</v>
      </c>
      <c r="B462" t="s">
        <v>6</v>
      </c>
      <c r="C462" s="4" t="s">
        <v>31</v>
      </c>
      <c r="D462" s="1" t="s">
        <v>43</v>
      </c>
      <c r="E462">
        <v>5</v>
      </c>
      <c r="F462" s="6">
        <v>1349.73</v>
      </c>
      <c r="G462" s="6">
        <v>1500</v>
      </c>
      <c r="H462" s="7">
        <v>44091</v>
      </c>
    </row>
    <row r="463" spans="1:8" x14ac:dyDescent="0.25">
      <c r="A463">
        <v>1814</v>
      </c>
      <c r="B463" t="s">
        <v>18</v>
      </c>
      <c r="C463" s="4" t="s">
        <v>33</v>
      </c>
      <c r="D463" s="1" t="s">
        <v>45</v>
      </c>
      <c r="E463">
        <v>2</v>
      </c>
      <c r="F463" s="6">
        <v>1049.51</v>
      </c>
      <c r="G463" s="6">
        <v>1300</v>
      </c>
      <c r="H463" s="7">
        <v>44005</v>
      </c>
    </row>
    <row r="464" spans="1:8" x14ac:dyDescent="0.25">
      <c r="A464">
        <v>1815</v>
      </c>
      <c r="B464" t="s">
        <v>5</v>
      </c>
      <c r="C464" s="4" t="s">
        <v>35</v>
      </c>
      <c r="D464" s="1" t="s">
        <v>47</v>
      </c>
      <c r="E464">
        <v>2</v>
      </c>
      <c r="F464" s="6">
        <v>352.49</v>
      </c>
      <c r="G464" s="6">
        <v>500</v>
      </c>
      <c r="H464" s="7">
        <v>44162</v>
      </c>
    </row>
    <row r="465" spans="1:8" x14ac:dyDescent="0.25">
      <c r="A465">
        <v>1816</v>
      </c>
      <c r="B465" t="s">
        <v>18</v>
      </c>
      <c r="C465" s="4" t="s">
        <v>33</v>
      </c>
      <c r="D465" s="1" t="s">
        <v>49</v>
      </c>
      <c r="E465">
        <v>1</v>
      </c>
      <c r="F465" s="6">
        <v>1049.51</v>
      </c>
      <c r="G465" s="6">
        <v>1300</v>
      </c>
      <c r="H465" s="7">
        <v>44150</v>
      </c>
    </row>
    <row r="466" spans="1:8" x14ac:dyDescent="0.25">
      <c r="A466">
        <v>1817</v>
      </c>
      <c r="B466" t="s">
        <v>10</v>
      </c>
      <c r="C466" s="4" t="s">
        <v>35</v>
      </c>
      <c r="D466" s="1" t="s">
        <v>51</v>
      </c>
      <c r="E466">
        <v>6</v>
      </c>
      <c r="F466" s="6">
        <v>618.04</v>
      </c>
      <c r="G466" s="6">
        <v>700</v>
      </c>
      <c r="H466" s="7">
        <v>44092</v>
      </c>
    </row>
    <row r="467" spans="1:8" x14ac:dyDescent="0.25">
      <c r="A467">
        <v>1818</v>
      </c>
      <c r="B467" t="s">
        <v>12</v>
      </c>
      <c r="C467" s="4" t="s">
        <v>37</v>
      </c>
      <c r="D467" s="1" t="s">
        <v>53</v>
      </c>
      <c r="E467">
        <v>3</v>
      </c>
      <c r="F467" s="6">
        <v>841.55</v>
      </c>
      <c r="G467" s="6">
        <v>1200</v>
      </c>
      <c r="H467" s="7">
        <v>43881</v>
      </c>
    </row>
    <row r="468" spans="1:8" x14ac:dyDescent="0.25">
      <c r="A468">
        <v>1819</v>
      </c>
      <c r="B468" t="s">
        <v>28</v>
      </c>
      <c r="C468" s="4" t="s">
        <v>33</v>
      </c>
      <c r="D468" s="1" t="s">
        <v>55</v>
      </c>
      <c r="E468">
        <v>5</v>
      </c>
      <c r="F468" s="6">
        <v>1063.04</v>
      </c>
      <c r="G468" s="6">
        <v>1500</v>
      </c>
      <c r="H468" s="7">
        <v>44094</v>
      </c>
    </row>
    <row r="469" spans="1:8" x14ac:dyDescent="0.25">
      <c r="A469">
        <v>1820</v>
      </c>
      <c r="B469" t="s">
        <v>7</v>
      </c>
      <c r="C469" s="4" t="s">
        <v>37</v>
      </c>
      <c r="D469" s="1" t="s">
        <v>57</v>
      </c>
      <c r="E469">
        <v>5</v>
      </c>
      <c r="F469" s="6">
        <v>211.41</v>
      </c>
      <c r="G469" s="6">
        <v>300</v>
      </c>
      <c r="H469" s="7">
        <v>44033</v>
      </c>
    </row>
    <row r="470" spans="1:8" x14ac:dyDescent="0.25">
      <c r="A470">
        <v>1821</v>
      </c>
      <c r="B470" t="s">
        <v>9</v>
      </c>
      <c r="C470" s="4" t="s">
        <v>39</v>
      </c>
      <c r="D470" s="1" t="s">
        <v>41</v>
      </c>
      <c r="E470">
        <v>3</v>
      </c>
      <c r="F470" s="6">
        <v>206.96</v>
      </c>
      <c r="G470" s="6">
        <v>250</v>
      </c>
      <c r="H470" s="7">
        <v>43873</v>
      </c>
    </row>
    <row r="471" spans="1:8" x14ac:dyDescent="0.25">
      <c r="A471">
        <v>1822</v>
      </c>
      <c r="B471" t="s">
        <v>9</v>
      </c>
      <c r="C471" s="4" t="s">
        <v>39</v>
      </c>
      <c r="D471" s="1" t="s">
        <v>43</v>
      </c>
      <c r="E471">
        <v>5</v>
      </c>
      <c r="F471" s="6">
        <v>206.96</v>
      </c>
      <c r="G471" s="6">
        <v>250</v>
      </c>
      <c r="H471" s="7">
        <v>43891</v>
      </c>
    </row>
    <row r="472" spans="1:8" x14ac:dyDescent="0.25">
      <c r="A472">
        <v>1823</v>
      </c>
      <c r="B472" t="s">
        <v>9</v>
      </c>
      <c r="C472" s="4" t="s">
        <v>34</v>
      </c>
      <c r="D472" s="1" t="s">
        <v>45</v>
      </c>
      <c r="E472">
        <v>3</v>
      </c>
      <c r="F472" s="6">
        <v>217.17</v>
      </c>
      <c r="G472" s="6">
        <v>250</v>
      </c>
      <c r="H472" s="7">
        <v>43858</v>
      </c>
    </row>
    <row r="473" spans="1:8" x14ac:dyDescent="0.25">
      <c r="A473">
        <v>1824</v>
      </c>
      <c r="B473" t="s">
        <v>26</v>
      </c>
      <c r="C473" s="4" t="s">
        <v>31</v>
      </c>
      <c r="D473" s="1" t="s">
        <v>47</v>
      </c>
      <c r="E473">
        <v>7</v>
      </c>
      <c r="F473" s="6">
        <v>638.27</v>
      </c>
      <c r="G473" s="6">
        <v>800</v>
      </c>
      <c r="H473" s="7">
        <v>43888</v>
      </c>
    </row>
    <row r="474" spans="1:8" x14ac:dyDescent="0.25">
      <c r="A474">
        <v>1825</v>
      </c>
      <c r="B474" t="s">
        <v>18</v>
      </c>
      <c r="C474" s="4" t="s">
        <v>33</v>
      </c>
      <c r="D474" s="1" t="s">
        <v>49</v>
      </c>
      <c r="E474">
        <v>2</v>
      </c>
      <c r="F474" s="6">
        <v>1049.51</v>
      </c>
      <c r="G474" s="6">
        <v>1300</v>
      </c>
      <c r="H474" s="7">
        <v>44106</v>
      </c>
    </row>
    <row r="475" spans="1:8" x14ac:dyDescent="0.25">
      <c r="A475">
        <v>1826</v>
      </c>
      <c r="B475" t="s">
        <v>28</v>
      </c>
      <c r="C475" s="4" t="s">
        <v>33</v>
      </c>
      <c r="D475" s="1" t="s">
        <v>51</v>
      </c>
      <c r="E475">
        <v>2</v>
      </c>
      <c r="F475" s="6">
        <v>1063.04</v>
      </c>
      <c r="G475" s="6">
        <v>1500</v>
      </c>
      <c r="H475" s="7">
        <v>43831</v>
      </c>
    </row>
    <row r="476" spans="1:8" x14ac:dyDescent="0.25">
      <c r="A476">
        <v>1827</v>
      </c>
      <c r="B476" t="s">
        <v>22</v>
      </c>
      <c r="C476" s="4" t="s">
        <v>37</v>
      </c>
      <c r="D476" s="1" t="s">
        <v>53</v>
      </c>
      <c r="E476">
        <v>6</v>
      </c>
      <c r="F476" s="6">
        <v>773.58</v>
      </c>
      <c r="G476" s="6">
        <v>950</v>
      </c>
      <c r="H476" s="7">
        <v>44006</v>
      </c>
    </row>
    <row r="477" spans="1:8" x14ac:dyDescent="0.25">
      <c r="A477">
        <v>1828</v>
      </c>
      <c r="B477" t="s">
        <v>15</v>
      </c>
      <c r="C477" s="4" t="s">
        <v>30</v>
      </c>
      <c r="D477" s="1" t="s">
        <v>55</v>
      </c>
      <c r="E477">
        <v>7</v>
      </c>
      <c r="F477" s="6">
        <v>431.06</v>
      </c>
      <c r="G477" s="6">
        <v>600</v>
      </c>
      <c r="H477" s="7">
        <v>44107</v>
      </c>
    </row>
    <row r="478" spans="1:8" x14ac:dyDescent="0.25">
      <c r="A478">
        <v>1829</v>
      </c>
      <c r="B478" t="s">
        <v>6</v>
      </c>
      <c r="C478" s="4" t="s">
        <v>36</v>
      </c>
      <c r="D478" s="1" t="s">
        <v>57</v>
      </c>
      <c r="E478">
        <v>7</v>
      </c>
      <c r="F478" s="6">
        <v>1053.78</v>
      </c>
      <c r="G478" s="6">
        <v>1500</v>
      </c>
      <c r="H478" s="7">
        <v>44039</v>
      </c>
    </row>
    <row r="479" spans="1:8" x14ac:dyDescent="0.25">
      <c r="A479">
        <v>1830</v>
      </c>
      <c r="B479" t="s">
        <v>25</v>
      </c>
      <c r="C479" s="4" t="s">
        <v>30</v>
      </c>
      <c r="D479" s="1" t="s">
        <v>41</v>
      </c>
      <c r="E479">
        <v>3</v>
      </c>
      <c r="F479" s="6">
        <v>1667.47</v>
      </c>
      <c r="G479" s="6">
        <v>2200</v>
      </c>
      <c r="H479" s="7">
        <v>43900</v>
      </c>
    </row>
    <row r="480" spans="1:8" x14ac:dyDescent="0.25">
      <c r="A480">
        <v>1831</v>
      </c>
      <c r="B480" t="s">
        <v>20</v>
      </c>
      <c r="C480" s="4" t="s">
        <v>35</v>
      </c>
      <c r="D480" s="1" t="s">
        <v>43</v>
      </c>
      <c r="E480">
        <v>5</v>
      </c>
      <c r="F480" s="6">
        <v>1421.11</v>
      </c>
      <c r="G480" s="6">
        <v>1600</v>
      </c>
      <c r="H480" s="7">
        <v>43869</v>
      </c>
    </row>
    <row r="481" spans="1:8" x14ac:dyDescent="0.25">
      <c r="A481">
        <v>1832</v>
      </c>
      <c r="B481" t="s">
        <v>27</v>
      </c>
      <c r="C481" s="4" t="s">
        <v>32</v>
      </c>
      <c r="D481" s="1" t="s">
        <v>45</v>
      </c>
      <c r="E481">
        <v>2</v>
      </c>
      <c r="F481" s="6">
        <v>1171.3399999999999</v>
      </c>
      <c r="G481" s="6">
        <v>1350</v>
      </c>
      <c r="H481" s="7">
        <v>44135</v>
      </c>
    </row>
    <row r="482" spans="1:8" x14ac:dyDescent="0.25">
      <c r="A482">
        <v>1833</v>
      </c>
      <c r="B482" t="s">
        <v>22</v>
      </c>
      <c r="C482" s="4" t="s">
        <v>37</v>
      </c>
      <c r="D482" s="1" t="s">
        <v>47</v>
      </c>
      <c r="E482">
        <v>6</v>
      </c>
      <c r="F482" s="6">
        <v>773.58</v>
      </c>
      <c r="G482" s="6">
        <v>950</v>
      </c>
      <c r="H482" s="7">
        <v>43910</v>
      </c>
    </row>
    <row r="483" spans="1:8" x14ac:dyDescent="0.25">
      <c r="A483">
        <v>1834</v>
      </c>
      <c r="B483" t="s">
        <v>14</v>
      </c>
      <c r="C483" s="4" t="s">
        <v>39</v>
      </c>
      <c r="D483" s="1" t="s">
        <v>49</v>
      </c>
      <c r="E483">
        <v>7</v>
      </c>
      <c r="F483" s="6">
        <v>343.6</v>
      </c>
      <c r="G483" s="6">
        <v>400</v>
      </c>
      <c r="H483" s="7">
        <v>43918</v>
      </c>
    </row>
    <row r="484" spans="1:8" x14ac:dyDescent="0.25">
      <c r="A484">
        <v>1835</v>
      </c>
      <c r="B484" t="s">
        <v>7</v>
      </c>
      <c r="C484" s="4" t="s">
        <v>32</v>
      </c>
      <c r="D484" s="1" t="s">
        <v>51</v>
      </c>
      <c r="E484">
        <v>1</v>
      </c>
      <c r="F484" s="6">
        <v>216.19</v>
      </c>
      <c r="G484" s="6">
        <v>300</v>
      </c>
      <c r="H484" s="7">
        <v>43959</v>
      </c>
    </row>
    <row r="485" spans="1:8" x14ac:dyDescent="0.25">
      <c r="A485">
        <v>1836</v>
      </c>
      <c r="B485" t="s">
        <v>8</v>
      </c>
      <c r="C485" s="4" t="s">
        <v>33</v>
      </c>
      <c r="D485" s="1" t="s">
        <v>53</v>
      </c>
      <c r="E485">
        <v>1</v>
      </c>
      <c r="F485" s="6">
        <v>572.95000000000005</v>
      </c>
      <c r="G485" s="6">
        <v>800</v>
      </c>
      <c r="H485" s="7">
        <v>44005</v>
      </c>
    </row>
    <row r="486" spans="1:8" x14ac:dyDescent="0.25">
      <c r="A486">
        <v>1837</v>
      </c>
      <c r="B486" t="s">
        <v>24</v>
      </c>
      <c r="C486" s="4" t="s">
        <v>39</v>
      </c>
      <c r="D486" s="1" t="s">
        <v>55</v>
      </c>
      <c r="E486">
        <v>1</v>
      </c>
      <c r="F486" s="6">
        <v>966.38</v>
      </c>
      <c r="G486" s="6">
        <v>1200</v>
      </c>
      <c r="H486" s="7">
        <v>44081</v>
      </c>
    </row>
    <row r="487" spans="1:8" x14ac:dyDescent="0.25">
      <c r="A487">
        <v>1838</v>
      </c>
      <c r="B487" t="s">
        <v>15</v>
      </c>
      <c r="C487" s="4" t="s">
        <v>30</v>
      </c>
      <c r="D487" s="1" t="s">
        <v>57</v>
      </c>
      <c r="E487">
        <v>7</v>
      </c>
      <c r="F487" s="6">
        <v>431.06</v>
      </c>
      <c r="G487" s="6">
        <v>600</v>
      </c>
      <c r="H487" s="7">
        <v>44103</v>
      </c>
    </row>
    <row r="488" spans="1:8" x14ac:dyDescent="0.25">
      <c r="A488">
        <v>1839</v>
      </c>
      <c r="B488" t="s">
        <v>8</v>
      </c>
      <c r="C488" s="4" t="s">
        <v>38</v>
      </c>
      <c r="D488" s="1" t="s">
        <v>41</v>
      </c>
      <c r="E488">
        <v>1</v>
      </c>
      <c r="F488" s="6">
        <v>681.33</v>
      </c>
      <c r="G488" s="6">
        <v>800</v>
      </c>
      <c r="H488" s="7">
        <v>43965</v>
      </c>
    </row>
    <row r="489" spans="1:8" x14ac:dyDescent="0.25">
      <c r="A489">
        <v>1840</v>
      </c>
      <c r="B489" t="s">
        <v>26</v>
      </c>
      <c r="C489" s="4" t="s">
        <v>31</v>
      </c>
      <c r="D489" s="1" t="s">
        <v>43</v>
      </c>
      <c r="E489">
        <v>4</v>
      </c>
      <c r="F489" s="6">
        <v>638.27</v>
      </c>
      <c r="G489" s="6">
        <v>800</v>
      </c>
      <c r="H489" s="7">
        <v>43893</v>
      </c>
    </row>
    <row r="490" spans="1:8" x14ac:dyDescent="0.25">
      <c r="A490">
        <v>1841</v>
      </c>
      <c r="B490" t="s">
        <v>17</v>
      </c>
      <c r="C490" s="4" t="s">
        <v>32</v>
      </c>
      <c r="D490" s="1" t="s">
        <v>45</v>
      </c>
      <c r="E490">
        <v>3</v>
      </c>
      <c r="F490" s="6">
        <v>757.81</v>
      </c>
      <c r="G490" s="6">
        <v>950</v>
      </c>
      <c r="H490" s="7">
        <v>44135</v>
      </c>
    </row>
    <row r="491" spans="1:8" x14ac:dyDescent="0.25">
      <c r="A491">
        <v>1842</v>
      </c>
      <c r="B491" t="s">
        <v>8</v>
      </c>
      <c r="C491" s="4" t="s">
        <v>38</v>
      </c>
      <c r="D491" s="1" t="s">
        <v>47</v>
      </c>
      <c r="E491">
        <v>3</v>
      </c>
      <c r="F491" s="6">
        <v>681.33</v>
      </c>
      <c r="G491" s="6">
        <v>800</v>
      </c>
      <c r="H491" s="7">
        <v>43900</v>
      </c>
    </row>
    <row r="492" spans="1:8" x14ac:dyDescent="0.25">
      <c r="A492">
        <v>1843</v>
      </c>
      <c r="B492" t="s">
        <v>23</v>
      </c>
      <c r="C492" s="4" t="s">
        <v>38</v>
      </c>
      <c r="D492" s="1" t="s">
        <v>49</v>
      </c>
      <c r="E492">
        <v>1</v>
      </c>
      <c r="F492" s="6">
        <v>836.75</v>
      </c>
      <c r="G492" s="6">
        <v>1000</v>
      </c>
      <c r="H492" s="7">
        <v>43846</v>
      </c>
    </row>
    <row r="493" spans="1:8" x14ac:dyDescent="0.25">
      <c r="A493">
        <v>1844</v>
      </c>
      <c r="B493" t="s">
        <v>23</v>
      </c>
      <c r="C493" s="4" t="s">
        <v>38</v>
      </c>
      <c r="D493" s="1" t="s">
        <v>51</v>
      </c>
      <c r="E493">
        <v>7</v>
      </c>
      <c r="F493" s="6">
        <v>836.75</v>
      </c>
      <c r="G493" s="6">
        <v>1000</v>
      </c>
      <c r="H493" s="7">
        <v>44022</v>
      </c>
    </row>
    <row r="494" spans="1:8" x14ac:dyDescent="0.25">
      <c r="A494">
        <v>1845</v>
      </c>
      <c r="B494" t="s">
        <v>29</v>
      </c>
      <c r="C494" s="4" t="s">
        <v>34</v>
      </c>
      <c r="D494" s="1" t="s">
        <v>53</v>
      </c>
      <c r="E494">
        <v>4</v>
      </c>
      <c r="F494" s="6">
        <v>1265.2</v>
      </c>
      <c r="G494" s="6">
        <v>1800</v>
      </c>
      <c r="H494" s="7">
        <v>44020</v>
      </c>
    </row>
    <row r="495" spans="1:8" x14ac:dyDescent="0.25">
      <c r="A495">
        <v>1846</v>
      </c>
      <c r="B495" t="s">
        <v>7</v>
      </c>
      <c r="C495" s="4" t="s">
        <v>32</v>
      </c>
      <c r="D495" s="1" t="s">
        <v>55</v>
      </c>
      <c r="E495">
        <v>1</v>
      </c>
      <c r="F495" s="6">
        <v>216.19</v>
      </c>
      <c r="G495" s="6">
        <v>300</v>
      </c>
      <c r="H495" s="7">
        <v>44022</v>
      </c>
    </row>
    <row r="496" spans="1:8" x14ac:dyDescent="0.25">
      <c r="A496">
        <v>1847</v>
      </c>
      <c r="B496" t="s">
        <v>14</v>
      </c>
      <c r="C496" s="4" t="s">
        <v>39</v>
      </c>
      <c r="D496" s="1" t="s">
        <v>57</v>
      </c>
      <c r="E496">
        <v>4</v>
      </c>
      <c r="F496" s="6">
        <v>343.6</v>
      </c>
      <c r="G496" s="6">
        <v>400</v>
      </c>
      <c r="H496" s="7">
        <v>44055</v>
      </c>
    </row>
    <row r="497" spans="1:8" x14ac:dyDescent="0.25">
      <c r="A497">
        <v>1848</v>
      </c>
      <c r="B497" t="s">
        <v>8</v>
      </c>
      <c r="C497" s="4" t="s">
        <v>38</v>
      </c>
      <c r="D497" s="1" t="s">
        <v>41</v>
      </c>
      <c r="E497">
        <v>3</v>
      </c>
      <c r="F497" s="6">
        <v>681.33</v>
      </c>
      <c r="G497" s="6">
        <v>800</v>
      </c>
      <c r="H497" s="7">
        <v>43915</v>
      </c>
    </row>
    <row r="498" spans="1:8" x14ac:dyDescent="0.25">
      <c r="A498">
        <v>1849</v>
      </c>
      <c r="B498" t="s">
        <v>29</v>
      </c>
      <c r="C498" s="4" t="s">
        <v>34</v>
      </c>
      <c r="D498" s="1" t="s">
        <v>43</v>
      </c>
      <c r="E498">
        <v>2</v>
      </c>
      <c r="F498" s="6">
        <v>1265.2</v>
      </c>
      <c r="G498" s="6">
        <v>1800</v>
      </c>
      <c r="H498" s="7">
        <v>43892</v>
      </c>
    </row>
    <row r="499" spans="1:8" x14ac:dyDescent="0.25">
      <c r="A499">
        <v>1850</v>
      </c>
      <c r="B499" t="s">
        <v>12</v>
      </c>
      <c r="C499" s="4" t="s">
        <v>37</v>
      </c>
      <c r="D499" s="1" t="s">
        <v>45</v>
      </c>
      <c r="E499">
        <v>2</v>
      </c>
      <c r="F499" s="6">
        <v>841.55</v>
      </c>
      <c r="G499" s="6">
        <v>1200</v>
      </c>
      <c r="H499" s="7">
        <v>43926</v>
      </c>
    </row>
    <row r="500" spans="1:8" x14ac:dyDescent="0.25">
      <c r="A500">
        <v>1851</v>
      </c>
      <c r="B500" t="s">
        <v>16</v>
      </c>
      <c r="C500" s="4" t="s">
        <v>31</v>
      </c>
      <c r="D500" s="1" t="s">
        <v>47</v>
      </c>
      <c r="E500">
        <v>7</v>
      </c>
      <c r="F500" s="6">
        <v>938.42</v>
      </c>
      <c r="G500" s="6">
        <v>1100</v>
      </c>
      <c r="H500" s="7">
        <v>44138</v>
      </c>
    </row>
    <row r="501" spans="1:8" x14ac:dyDescent="0.25">
      <c r="A501">
        <v>1852</v>
      </c>
      <c r="B501" t="s">
        <v>27</v>
      </c>
      <c r="C501" s="4" t="s">
        <v>32</v>
      </c>
      <c r="D501" s="1" t="s">
        <v>49</v>
      </c>
      <c r="E501">
        <v>5</v>
      </c>
      <c r="F501" s="6">
        <v>1171.3399999999999</v>
      </c>
      <c r="G501" s="6">
        <v>1350</v>
      </c>
      <c r="H501" s="7">
        <v>43978</v>
      </c>
    </row>
    <row r="502" spans="1:8" x14ac:dyDescent="0.25">
      <c r="A502">
        <v>1853</v>
      </c>
      <c r="B502" t="s">
        <v>12</v>
      </c>
      <c r="C502" s="4" t="s">
        <v>37</v>
      </c>
      <c r="D502" s="1" t="s">
        <v>51</v>
      </c>
      <c r="E502">
        <v>2</v>
      </c>
      <c r="F502" s="6">
        <v>841.55</v>
      </c>
      <c r="G502" s="6">
        <v>1200</v>
      </c>
      <c r="H502" s="7">
        <v>44093</v>
      </c>
    </row>
    <row r="503" spans="1:8" x14ac:dyDescent="0.25">
      <c r="A503">
        <v>1854</v>
      </c>
      <c r="B503" t="s">
        <v>6</v>
      </c>
      <c r="C503" s="4" t="s">
        <v>36</v>
      </c>
      <c r="D503" s="1" t="s">
        <v>53</v>
      </c>
      <c r="E503">
        <v>6</v>
      </c>
      <c r="F503" s="6">
        <v>1053.78</v>
      </c>
      <c r="G503" s="6">
        <v>1500</v>
      </c>
      <c r="H503" s="7">
        <v>43864</v>
      </c>
    </row>
    <row r="504" spans="1:8" x14ac:dyDescent="0.25">
      <c r="A504">
        <v>1855</v>
      </c>
      <c r="B504" t="s">
        <v>22</v>
      </c>
      <c r="C504" s="4" t="s">
        <v>37</v>
      </c>
      <c r="D504" s="1" t="s">
        <v>55</v>
      </c>
      <c r="E504">
        <v>7</v>
      </c>
      <c r="F504" s="6">
        <v>773.58</v>
      </c>
      <c r="G504" s="6">
        <v>950</v>
      </c>
      <c r="H504" s="7">
        <v>44139</v>
      </c>
    </row>
    <row r="505" spans="1:8" x14ac:dyDescent="0.25">
      <c r="A505">
        <v>1856</v>
      </c>
      <c r="B505" t="s">
        <v>23</v>
      </c>
      <c r="C505" s="4" t="s">
        <v>38</v>
      </c>
      <c r="D505" s="1" t="s">
        <v>57</v>
      </c>
      <c r="E505">
        <v>1</v>
      </c>
      <c r="F505" s="6">
        <v>836.75</v>
      </c>
      <c r="G505" s="6">
        <v>1000</v>
      </c>
      <c r="H505" s="7">
        <v>43850</v>
      </c>
    </row>
    <row r="506" spans="1:8" x14ac:dyDescent="0.25">
      <c r="A506">
        <v>1857</v>
      </c>
      <c r="B506" t="s">
        <v>27</v>
      </c>
      <c r="C506" s="4" t="s">
        <v>32</v>
      </c>
      <c r="D506" s="1" t="s">
        <v>41</v>
      </c>
      <c r="E506">
        <v>3</v>
      </c>
      <c r="F506" s="6">
        <v>1171.3399999999999</v>
      </c>
      <c r="G506" s="6">
        <v>1350</v>
      </c>
      <c r="H506" s="7">
        <v>44114</v>
      </c>
    </row>
    <row r="507" spans="1:8" x14ac:dyDescent="0.25">
      <c r="A507">
        <v>1858</v>
      </c>
      <c r="B507" t="s">
        <v>24</v>
      </c>
      <c r="C507" s="4" t="s">
        <v>39</v>
      </c>
      <c r="D507" s="1" t="s">
        <v>43</v>
      </c>
      <c r="E507">
        <v>7</v>
      </c>
      <c r="F507" s="6">
        <v>966.38</v>
      </c>
      <c r="G507" s="6">
        <v>1200</v>
      </c>
      <c r="H507" s="7">
        <v>43885</v>
      </c>
    </row>
    <row r="508" spans="1:8" x14ac:dyDescent="0.25">
      <c r="A508">
        <v>1859</v>
      </c>
      <c r="B508" t="s">
        <v>5</v>
      </c>
      <c r="C508" s="4" t="s">
        <v>30</v>
      </c>
      <c r="D508" s="1" t="s">
        <v>45</v>
      </c>
      <c r="E508">
        <v>5</v>
      </c>
      <c r="F508" s="6">
        <v>388.86</v>
      </c>
      <c r="G508" s="6">
        <v>500</v>
      </c>
      <c r="H508" s="7">
        <v>44027</v>
      </c>
    </row>
    <row r="509" spans="1:8" x14ac:dyDescent="0.25">
      <c r="A509">
        <v>1860</v>
      </c>
      <c r="B509" t="s">
        <v>16</v>
      </c>
      <c r="C509" s="4" t="s">
        <v>31</v>
      </c>
      <c r="D509" s="1" t="s">
        <v>47</v>
      </c>
      <c r="E509">
        <v>5</v>
      </c>
      <c r="F509" s="6">
        <v>938.42</v>
      </c>
      <c r="G509" s="6">
        <v>1100</v>
      </c>
      <c r="H509" s="7">
        <v>44087</v>
      </c>
    </row>
    <row r="510" spans="1:8" x14ac:dyDescent="0.25">
      <c r="A510">
        <v>1861</v>
      </c>
      <c r="B510" t="s">
        <v>5</v>
      </c>
      <c r="C510" s="4" t="s">
        <v>30</v>
      </c>
      <c r="D510" s="1" t="s">
        <v>49</v>
      </c>
      <c r="E510">
        <v>2</v>
      </c>
      <c r="F510" s="6">
        <v>388.86</v>
      </c>
      <c r="G510" s="6">
        <v>500</v>
      </c>
      <c r="H510" s="7">
        <v>44029</v>
      </c>
    </row>
    <row r="511" spans="1:8" x14ac:dyDescent="0.25">
      <c r="A511">
        <v>1862</v>
      </c>
      <c r="B511" t="s">
        <v>16</v>
      </c>
      <c r="C511" s="4" t="s">
        <v>31</v>
      </c>
      <c r="D511" s="1" t="s">
        <v>51</v>
      </c>
      <c r="E511">
        <v>6</v>
      </c>
      <c r="F511" s="6">
        <v>938.42</v>
      </c>
      <c r="G511" s="6">
        <v>1100</v>
      </c>
      <c r="H511" s="7">
        <v>44017</v>
      </c>
    </row>
    <row r="512" spans="1:8" x14ac:dyDescent="0.25">
      <c r="A512">
        <v>1863</v>
      </c>
      <c r="B512" t="s">
        <v>11</v>
      </c>
      <c r="C512" s="4" t="s">
        <v>36</v>
      </c>
      <c r="D512" s="1" t="s">
        <v>53</v>
      </c>
      <c r="E512">
        <v>2</v>
      </c>
      <c r="F512" s="6">
        <v>645.70000000000005</v>
      </c>
      <c r="G512" s="6">
        <v>900</v>
      </c>
      <c r="H512" s="7">
        <v>43990</v>
      </c>
    </row>
    <row r="513" spans="1:8" x14ac:dyDescent="0.25">
      <c r="A513">
        <v>1864</v>
      </c>
      <c r="B513" t="s">
        <v>13</v>
      </c>
      <c r="C513" s="4" t="s">
        <v>38</v>
      </c>
      <c r="D513" s="1" t="s">
        <v>55</v>
      </c>
      <c r="E513">
        <v>7</v>
      </c>
      <c r="F513" s="6">
        <v>1483.61</v>
      </c>
      <c r="G513" s="6">
        <v>2000</v>
      </c>
      <c r="H513" s="7">
        <v>44084</v>
      </c>
    </row>
    <row r="514" spans="1:8" x14ac:dyDescent="0.25">
      <c r="A514">
        <v>1865</v>
      </c>
      <c r="B514" t="s">
        <v>17</v>
      </c>
      <c r="C514" s="4" t="s">
        <v>32</v>
      </c>
      <c r="D514" s="1" t="s">
        <v>57</v>
      </c>
      <c r="E514">
        <v>1</v>
      </c>
      <c r="F514" s="6">
        <v>757.81</v>
      </c>
      <c r="G514" s="6">
        <v>950</v>
      </c>
      <c r="H514" s="7">
        <v>43894</v>
      </c>
    </row>
    <row r="515" spans="1:8" x14ac:dyDescent="0.25">
      <c r="A515">
        <v>1866</v>
      </c>
      <c r="B515" t="s">
        <v>15</v>
      </c>
      <c r="C515" s="4" t="s">
        <v>30</v>
      </c>
      <c r="D515" s="1" t="s">
        <v>41</v>
      </c>
      <c r="E515">
        <v>1</v>
      </c>
      <c r="F515" s="6">
        <v>431.06</v>
      </c>
      <c r="G515" s="6">
        <v>600</v>
      </c>
      <c r="H515" s="7">
        <v>43874</v>
      </c>
    </row>
    <row r="516" spans="1:8" x14ac:dyDescent="0.25">
      <c r="A516">
        <v>1867</v>
      </c>
      <c r="B516" t="s">
        <v>9</v>
      </c>
      <c r="C516" s="4" t="s">
        <v>34</v>
      </c>
      <c r="D516" s="1" t="s">
        <v>43</v>
      </c>
      <c r="E516">
        <v>6</v>
      </c>
      <c r="F516" s="6">
        <v>217.17</v>
      </c>
      <c r="G516" s="6">
        <v>250</v>
      </c>
      <c r="H516" s="7">
        <v>43991</v>
      </c>
    </row>
    <row r="517" spans="1:8" x14ac:dyDescent="0.25">
      <c r="A517">
        <v>1868</v>
      </c>
      <c r="B517" t="s">
        <v>17</v>
      </c>
      <c r="C517" s="4" t="s">
        <v>32</v>
      </c>
      <c r="D517" s="1" t="s">
        <v>45</v>
      </c>
      <c r="E517">
        <v>3</v>
      </c>
      <c r="F517" s="6">
        <v>757.81</v>
      </c>
      <c r="G517" s="6">
        <v>950</v>
      </c>
      <c r="H517" s="7">
        <v>44100</v>
      </c>
    </row>
    <row r="518" spans="1:8" x14ac:dyDescent="0.25">
      <c r="A518">
        <v>1869</v>
      </c>
      <c r="B518" t="s">
        <v>25</v>
      </c>
      <c r="C518" s="4" t="s">
        <v>30</v>
      </c>
      <c r="D518" s="1" t="s">
        <v>47</v>
      </c>
      <c r="E518">
        <v>2</v>
      </c>
      <c r="F518" s="6">
        <v>1667.47</v>
      </c>
      <c r="G518" s="6">
        <v>2200</v>
      </c>
      <c r="H518" s="7">
        <v>44062</v>
      </c>
    </row>
    <row r="519" spans="1:8" x14ac:dyDescent="0.25">
      <c r="A519">
        <v>1870</v>
      </c>
      <c r="B519" t="s">
        <v>19</v>
      </c>
      <c r="C519" s="4" t="s">
        <v>34</v>
      </c>
      <c r="D519" s="1" t="s">
        <v>49</v>
      </c>
      <c r="E519">
        <v>3</v>
      </c>
      <c r="F519" s="6">
        <v>1240.8599999999999</v>
      </c>
      <c r="G519" s="6">
        <v>1750</v>
      </c>
      <c r="H519" s="7">
        <v>43856</v>
      </c>
    </row>
    <row r="520" spans="1:8" x14ac:dyDescent="0.25">
      <c r="A520">
        <v>1871</v>
      </c>
      <c r="B520" t="s">
        <v>5</v>
      </c>
      <c r="C520" s="4" t="s">
        <v>30</v>
      </c>
      <c r="D520" s="1" t="s">
        <v>51</v>
      </c>
      <c r="E520">
        <v>6</v>
      </c>
      <c r="F520" s="6">
        <v>388.86</v>
      </c>
      <c r="G520" s="6">
        <v>500</v>
      </c>
      <c r="H520" s="7">
        <v>43833</v>
      </c>
    </row>
    <row r="521" spans="1:8" x14ac:dyDescent="0.25">
      <c r="A521">
        <v>1872</v>
      </c>
      <c r="B521" t="s">
        <v>19</v>
      </c>
      <c r="C521" s="4" t="s">
        <v>34</v>
      </c>
      <c r="D521" s="1" t="s">
        <v>53</v>
      </c>
      <c r="E521">
        <v>4</v>
      </c>
      <c r="F521" s="6">
        <v>1240.8599999999999</v>
      </c>
      <c r="G521" s="6">
        <v>1750</v>
      </c>
      <c r="H521" s="7">
        <v>43877</v>
      </c>
    </row>
    <row r="522" spans="1:8" x14ac:dyDescent="0.25">
      <c r="A522">
        <v>1873</v>
      </c>
      <c r="B522" t="s">
        <v>25</v>
      </c>
      <c r="C522" s="4" t="s">
        <v>30</v>
      </c>
      <c r="D522" s="1" t="s">
        <v>55</v>
      </c>
      <c r="E522">
        <v>7</v>
      </c>
      <c r="F522" s="6">
        <v>1667.47</v>
      </c>
      <c r="G522" s="6">
        <v>2200</v>
      </c>
      <c r="H522" s="7">
        <v>44008</v>
      </c>
    </row>
    <row r="523" spans="1:8" x14ac:dyDescent="0.25">
      <c r="A523">
        <v>1874</v>
      </c>
      <c r="B523" t="s">
        <v>20</v>
      </c>
      <c r="C523" s="4" t="s">
        <v>35</v>
      </c>
      <c r="D523" s="1" t="s">
        <v>57</v>
      </c>
      <c r="E523">
        <v>5</v>
      </c>
      <c r="F523" s="6">
        <v>1421.11</v>
      </c>
      <c r="G523" s="6">
        <v>1600</v>
      </c>
      <c r="H523" s="7">
        <v>43958</v>
      </c>
    </row>
    <row r="524" spans="1:8" x14ac:dyDescent="0.25">
      <c r="A524">
        <v>1875</v>
      </c>
      <c r="B524" t="s">
        <v>7</v>
      </c>
      <c r="C524" s="4" t="s">
        <v>32</v>
      </c>
      <c r="D524" s="1" t="s">
        <v>41</v>
      </c>
      <c r="E524">
        <v>4</v>
      </c>
      <c r="F524" s="6">
        <v>216.19</v>
      </c>
      <c r="G524" s="6">
        <v>300</v>
      </c>
      <c r="H524" s="7">
        <v>43850</v>
      </c>
    </row>
    <row r="525" spans="1:8" x14ac:dyDescent="0.25">
      <c r="A525">
        <v>1876</v>
      </c>
      <c r="B525" t="s">
        <v>26</v>
      </c>
      <c r="C525" s="4" t="s">
        <v>31</v>
      </c>
      <c r="D525" s="1" t="s">
        <v>43</v>
      </c>
      <c r="E525">
        <v>5</v>
      </c>
      <c r="F525" s="6">
        <v>638.27</v>
      </c>
      <c r="G525" s="6">
        <v>800</v>
      </c>
      <c r="H525" s="7">
        <v>44049</v>
      </c>
    </row>
    <row r="526" spans="1:8" x14ac:dyDescent="0.25">
      <c r="A526">
        <v>1877</v>
      </c>
      <c r="B526" t="s">
        <v>10</v>
      </c>
      <c r="C526" s="4" t="s">
        <v>35</v>
      </c>
      <c r="D526" s="1" t="s">
        <v>45</v>
      </c>
      <c r="E526">
        <v>3</v>
      </c>
      <c r="F526" s="6">
        <v>618.04</v>
      </c>
      <c r="G526" s="6">
        <v>700</v>
      </c>
      <c r="H526" s="7">
        <v>43910</v>
      </c>
    </row>
    <row r="527" spans="1:8" x14ac:dyDescent="0.25">
      <c r="A527">
        <v>1878</v>
      </c>
      <c r="B527" t="s">
        <v>5</v>
      </c>
      <c r="C527" s="4" t="s">
        <v>35</v>
      </c>
      <c r="D527" s="1" t="s">
        <v>47</v>
      </c>
      <c r="E527">
        <v>2</v>
      </c>
      <c r="F527" s="6">
        <v>352.49</v>
      </c>
      <c r="G527" s="6">
        <v>500</v>
      </c>
      <c r="H527" s="7">
        <v>44066</v>
      </c>
    </row>
    <row r="528" spans="1:8" x14ac:dyDescent="0.25">
      <c r="A528">
        <v>1879</v>
      </c>
      <c r="B528" t="s">
        <v>21</v>
      </c>
      <c r="C528" s="4" t="s">
        <v>36</v>
      </c>
      <c r="D528" s="1" t="s">
        <v>49</v>
      </c>
      <c r="E528">
        <v>6</v>
      </c>
      <c r="F528" s="6">
        <v>1242.93</v>
      </c>
      <c r="G528" s="6">
        <v>1400</v>
      </c>
      <c r="H528" s="7">
        <v>44155</v>
      </c>
    </row>
    <row r="529" spans="1:8" x14ac:dyDescent="0.25">
      <c r="A529">
        <v>1880</v>
      </c>
      <c r="B529" t="s">
        <v>8</v>
      </c>
      <c r="C529" s="4" t="s">
        <v>33</v>
      </c>
      <c r="D529" s="1" t="s">
        <v>51</v>
      </c>
      <c r="E529">
        <v>7</v>
      </c>
      <c r="F529" s="6">
        <v>572.95000000000005</v>
      </c>
      <c r="G529" s="6">
        <v>800</v>
      </c>
      <c r="H529" s="7">
        <v>44135</v>
      </c>
    </row>
    <row r="530" spans="1:8" x14ac:dyDescent="0.25">
      <c r="A530">
        <v>1881</v>
      </c>
      <c r="B530" t="s">
        <v>14</v>
      </c>
      <c r="C530" s="4" t="s">
        <v>39</v>
      </c>
      <c r="D530" s="1" t="s">
        <v>53</v>
      </c>
      <c r="E530">
        <v>4</v>
      </c>
      <c r="F530" s="6">
        <v>343.6</v>
      </c>
      <c r="G530" s="6">
        <v>400</v>
      </c>
      <c r="H530" s="7">
        <v>44021</v>
      </c>
    </row>
    <row r="531" spans="1:8" x14ac:dyDescent="0.25">
      <c r="A531">
        <v>1882</v>
      </c>
      <c r="B531" t="s">
        <v>29</v>
      </c>
      <c r="C531" s="4" t="s">
        <v>34</v>
      </c>
      <c r="D531" s="1" t="s">
        <v>55</v>
      </c>
      <c r="E531">
        <v>5</v>
      </c>
      <c r="F531" s="6">
        <v>1265.2</v>
      </c>
      <c r="G531" s="6">
        <v>1800</v>
      </c>
      <c r="H531" s="7">
        <v>43896</v>
      </c>
    </row>
    <row r="532" spans="1:8" x14ac:dyDescent="0.25">
      <c r="A532">
        <v>1883</v>
      </c>
      <c r="B532" t="s">
        <v>6</v>
      </c>
      <c r="C532" s="4" t="s">
        <v>31</v>
      </c>
      <c r="D532" s="1" t="s">
        <v>57</v>
      </c>
      <c r="E532">
        <v>2</v>
      </c>
      <c r="F532" s="6">
        <v>1349.73</v>
      </c>
      <c r="G532" s="6">
        <v>1500</v>
      </c>
      <c r="H532" s="7">
        <v>43976</v>
      </c>
    </row>
    <row r="533" spans="1:8" x14ac:dyDescent="0.25">
      <c r="A533">
        <v>1884</v>
      </c>
      <c r="B533" t="s">
        <v>20</v>
      </c>
      <c r="C533" s="4" t="s">
        <v>35</v>
      </c>
      <c r="D533" s="1" t="s">
        <v>41</v>
      </c>
      <c r="E533">
        <v>6</v>
      </c>
      <c r="F533" s="6">
        <v>1421.11</v>
      </c>
      <c r="G533" s="6">
        <v>1600</v>
      </c>
      <c r="H533" s="7">
        <v>43878</v>
      </c>
    </row>
    <row r="534" spans="1:8" x14ac:dyDescent="0.25">
      <c r="A534">
        <v>1885</v>
      </c>
      <c r="B534" t="s">
        <v>13</v>
      </c>
      <c r="C534" s="4" t="s">
        <v>38</v>
      </c>
      <c r="D534" s="1" t="s">
        <v>43</v>
      </c>
      <c r="E534">
        <v>2</v>
      </c>
      <c r="F534" s="6">
        <v>1483.61</v>
      </c>
      <c r="G534" s="6">
        <v>2000</v>
      </c>
      <c r="H534" s="7">
        <v>43875</v>
      </c>
    </row>
    <row r="535" spans="1:8" x14ac:dyDescent="0.25">
      <c r="A535">
        <v>1886</v>
      </c>
      <c r="B535" t="s">
        <v>9</v>
      </c>
      <c r="C535" s="4" t="s">
        <v>39</v>
      </c>
      <c r="D535" s="1" t="s">
        <v>45</v>
      </c>
      <c r="E535">
        <v>7</v>
      </c>
      <c r="F535" s="6">
        <v>206.96</v>
      </c>
      <c r="G535" s="6">
        <v>250</v>
      </c>
      <c r="H535" s="7">
        <v>44050</v>
      </c>
    </row>
    <row r="536" spans="1:8" x14ac:dyDescent="0.25">
      <c r="A536">
        <v>1887</v>
      </c>
      <c r="B536" t="s">
        <v>5</v>
      </c>
      <c r="C536" s="4" t="s">
        <v>35</v>
      </c>
      <c r="D536" s="1" t="s">
        <v>47</v>
      </c>
      <c r="E536">
        <v>6</v>
      </c>
      <c r="F536" s="6">
        <v>352.49</v>
      </c>
      <c r="G536" s="6">
        <v>500</v>
      </c>
      <c r="H536" s="7">
        <v>44032</v>
      </c>
    </row>
    <row r="537" spans="1:8" x14ac:dyDescent="0.25">
      <c r="A537">
        <v>1888</v>
      </c>
      <c r="B537" t="s">
        <v>19</v>
      </c>
      <c r="C537" s="4" t="s">
        <v>34</v>
      </c>
      <c r="D537" s="1" t="s">
        <v>49</v>
      </c>
      <c r="E537">
        <v>6</v>
      </c>
      <c r="F537" s="6">
        <v>1240.8599999999999</v>
      </c>
      <c r="G537" s="6">
        <v>1750</v>
      </c>
      <c r="H537" s="7">
        <v>43851</v>
      </c>
    </row>
    <row r="538" spans="1:8" x14ac:dyDescent="0.25">
      <c r="A538">
        <v>1889</v>
      </c>
      <c r="B538" t="s">
        <v>28</v>
      </c>
      <c r="C538" s="4" t="s">
        <v>33</v>
      </c>
      <c r="D538" s="1" t="s">
        <v>51</v>
      </c>
      <c r="E538">
        <v>7</v>
      </c>
      <c r="F538" s="6">
        <v>1063.04</v>
      </c>
      <c r="G538" s="6">
        <v>1500</v>
      </c>
      <c r="H538" s="7">
        <v>44193</v>
      </c>
    </row>
    <row r="539" spans="1:8" x14ac:dyDescent="0.25">
      <c r="A539">
        <v>1890</v>
      </c>
      <c r="B539" t="s">
        <v>6</v>
      </c>
      <c r="C539" s="4" t="s">
        <v>36</v>
      </c>
      <c r="D539" s="1" t="s">
        <v>53</v>
      </c>
      <c r="E539">
        <v>7</v>
      </c>
      <c r="F539" s="6">
        <v>1053.78</v>
      </c>
      <c r="G539" s="6">
        <v>1500</v>
      </c>
      <c r="H539" s="7">
        <v>43848</v>
      </c>
    </row>
    <row r="540" spans="1:8" x14ac:dyDescent="0.25">
      <c r="A540">
        <v>1891</v>
      </c>
      <c r="B540" t="s">
        <v>8</v>
      </c>
      <c r="C540" s="4" t="s">
        <v>33</v>
      </c>
      <c r="D540" s="1" t="s">
        <v>55</v>
      </c>
      <c r="E540">
        <v>7</v>
      </c>
      <c r="F540" s="6">
        <v>572.95000000000005</v>
      </c>
      <c r="G540" s="6">
        <v>800</v>
      </c>
      <c r="H540" s="7">
        <v>44096</v>
      </c>
    </row>
    <row r="541" spans="1:8" x14ac:dyDescent="0.25">
      <c r="A541">
        <v>1892</v>
      </c>
      <c r="B541" t="s">
        <v>11</v>
      </c>
      <c r="C541" s="4" t="s">
        <v>36</v>
      </c>
      <c r="D541" s="1" t="s">
        <v>57</v>
      </c>
      <c r="E541">
        <v>4</v>
      </c>
      <c r="F541" s="6">
        <v>645.70000000000005</v>
      </c>
      <c r="G541" s="6">
        <v>900</v>
      </c>
      <c r="H541" s="7">
        <v>43999</v>
      </c>
    </row>
    <row r="542" spans="1:8" x14ac:dyDescent="0.25">
      <c r="A542">
        <v>1893</v>
      </c>
      <c r="B542" t="s">
        <v>13</v>
      </c>
      <c r="C542" s="4" t="s">
        <v>38</v>
      </c>
      <c r="D542" s="1" t="s">
        <v>41</v>
      </c>
      <c r="E542">
        <v>7</v>
      </c>
      <c r="F542" s="6">
        <v>1483.61</v>
      </c>
      <c r="G542" s="6">
        <v>2000</v>
      </c>
      <c r="H542" s="7">
        <v>43953</v>
      </c>
    </row>
    <row r="543" spans="1:8" x14ac:dyDescent="0.25">
      <c r="A543">
        <v>1894</v>
      </c>
      <c r="B543" t="s">
        <v>18</v>
      </c>
      <c r="C543" s="4" t="s">
        <v>33</v>
      </c>
      <c r="D543" s="1" t="s">
        <v>43</v>
      </c>
      <c r="E543">
        <v>5</v>
      </c>
      <c r="F543" s="6">
        <v>1049.51</v>
      </c>
      <c r="G543" s="6">
        <v>1300</v>
      </c>
      <c r="H543" s="7">
        <v>43859</v>
      </c>
    </row>
    <row r="544" spans="1:8" x14ac:dyDescent="0.25">
      <c r="A544">
        <v>1895</v>
      </c>
      <c r="B544" t="s">
        <v>24</v>
      </c>
      <c r="C544" s="4" t="s">
        <v>39</v>
      </c>
      <c r="D544" s="1" t="s">
        <v>45</v>
      </c>
      <c r="E544">
        <v>5</v>
      </c>
      <c r="F544" s="6">
        <v>966.38</v>
      </c>
      <c r="G544" s="6">
        <v>1200</v>
      </c>
      <c r="H544" s="7">
        <v>44137</v>
      </c>
    </row>
    <row r="545" spans="1:8" x14ac:dyDescent="0.25">
      <c r="A545">
        <v>1896</v>
      </c>
      <c r="B545" t="s">
        <v>16</v>
      </c>
      <c r="C545" s="4" t="s">
        <v>31</v>
      </c>
      <c r="D545" s="1" t="s">
        <v>47</v>
      </c>
      <c r="E545">
        <v>6</v>
      </c>
      <c r="F545" s="6">
        <v>938.42</v>
      </c>
      <c r="G545" s="6">
        <v>1100</v>
      </c>
      <c r="H545" s="7">
        <v>43941</v>
      </c>
    </row>
    <row r="546" spans="1:8" x14ac:dyDescent="0.25">
      <c r="A546">
        <v>1897</v>
      </c>
      <c r="B546" t="s">
        <v>6</v>
      </c>
      <c r="C546" s="4" t="s">
        <v>36</v>
      </c>
      <c r="D546" s="1" t="s">
        <v>49</v>
      </c>
      <c r="E546">
        <v>1</v>
      </c>
      <c r="F546" s="6">
        <v>1053.78</v>
      </c>
      <c r="G546" s="6">
        <v>1500</v>
      </c>
      <c r="H546" s="7">
        <v>43949</v>
      </c>
    </row>
    <row r="547" spans="1:8" x14ac:dyDescent="0.25">
      <c r="A547">
        <v>1898</v>
      </c>
      <c r="B547" t="s">
        <v>11</v>
      </c>
      <c r="C547" s="4" t="s">
        <v>36</v>
      </c>
      <c r="D547" s="1" t="s">
        <v>51</v>
      </c>
      <c r="E547">
        <v>3</v>
      </c>
      <c r="F547" s="6">
        <v>645.70000000000005</v>
      </c>
      <c r="G547" s="6">
        <v>900</v>
      </c>
      <c r="H547" s="7">
        <v>44061</v>
      </c>
    </row>
    <row r="548" spans="1:8" x14ac:dyDescent="0.25">
      <c r="A548">
        <v>1899</v>
      </c>
      <c r="B548" t="s">
        <v>28</v>
      </c>
      <c r="C548" s="4" t="s">
        <v>33</v>
      </c>
      <c r="D548" s="1" t="s">
        <v>53</v>
      </c>
      <c r="E548">
        <v>5</v>
      </c>
      <c r="F548" s="6">
        <v>1063.04</v>
      </c>
      <c r="G548" s="6">
        <v>1500</v>
      </c>
      <c r="H548" s="7">
        <v>43959</v>
      </c>
    </row>
    <row r="549" spans="1:8" x14ac:dyDescent="0.25">
      <c r="A549">
        <v>1900</v>
      </c>
      <c r="B549" t="s">
        <v>16</v>
      </c>
      <c r="C549" s="4" t="s">
        <v>31</v>
      </c>
      <c r="D549" s="1" t="s">
        <v>55</v>
      </c>
      <c r="E549">
        <v>2</v>
      </c>
      <c r="F549" s="6">
        <v>938.42</v>
      </c>
      <c r="G549" s="6">
        <v>1100</v>
      </c>
      <c r="H549" s="7">
        <v>43945</v>
      </c>
    </row>
    <row r="550" spans="1:8" x14ac:dyDescent="0.25">
      <c r="A550">
        <v>1901</v>
      </c>
      <c r="B550" t="s">
        <v>23</v>
      </c>
      <c r="C550" s="4" t="s">
        <v>38</v>
      </c>
      <c r="D550" s="1" t="s">
        <v>57</v>
      </c>
      <c r="E550">
        <v>2</v>
      </c>
      <c r="F550" s="6">
        <v>836.75</v>
      </c>
      <c r="G550" s="6">
        <v>1000</v>
      </c>
      <c r="H550" s="7">
        <v>44043</v>
      </c>
    </row>
    <row r="551" spans="1:8" x14ac:dyDescent="0.25">
      <c r="A551">
        <v>1902</v>
      </c>
      <c r="B551" t="s">
        <v>24</v>
      </c>
      <c r="C551" s="4" t="s">
        <v>39</v>
      </c>
      <c r="D551" s="1" t="s">
        <v>41</v>
      </c>
      <c r="E551">
        <v>3</v>
      </c>
      <c r="F551" s="6">
        <v>966.38</v>
      </c>
      <c r="G551" s="6">
        <v>1200</v>
      </c>
      <c r="H551" s="7">
        <v>44093</v>
      </c>
    </row>
    <row r="552" spans="1:8" x14ac:dyDescent="0.25">
      <c r="A552">
        <v>1903</v>
      </c>
      <c r="B552" t="s">
        <v>26</v>
      </c>
      <c r="C552" s="4" t="s">
        <v>31</v>
      </c>
      <c r="D552" s="1" t="s">
        <v>43</v>
      </c>
      <c r="E552">
        <v>2</v>
      </c>
      <c r="F552" s="6">
        <v>638.27</v>
      </c>
      <c r="G552" s="6">
        <v>800</v>
      </c>
      <c r="H552" s="7">
        <v>44093</v>
      </c>
    </row>
    <row r="553" spans="1:8" x14ac:dyDescent="0.25">
      <c r="A553">
        <v>1904</v>
      </c>
      <c r="B553" t="s">
        <v>29</v>
      </c>
      <c r="C553" s="4" t="s">
        <v>34</v>
      </c>
      <c r="D553" s="1" t="s">
        <v>45</v>
      </c>
      <c r="E553">
        <v>7</v>
      </c>
      <c r="F553" s="6">
        <v>1265.2</v>
      </c>
      <c r="G553" s="6">
        <v>1800</v>
      </c>
      <c r="H553" s="7">
        <v>43889</v>
      </c>
    </row>
    <row r="554" spans="1:8" x14ac:dyDescent="0.25">
      <c r="A554">
        <v>1905</v>
      </c>
      <c r="B554" t="s">
        <v>5</v>
      </c>
      <c r="C554" s="4" t="s">
        <v>35</v>
      </c>
      <c r="D554" s="1" t="s">
        <v>47</v>
      </c>
      <c r="E554">
        <v>4</v>
      </c>
      <c r="F554" s="6">
        <v>352.49</v>
      </c>
      <c r="G554" s="6">
        <v>500</v>
      </c>
      <c r="H554" s="7">
        <v>43949</v>
      </c>
    </row>
    <row r="555" spans="1:8" x14ac:dyDescent="0.25">
      <c r="A555">
        <v>1906</v>
      </c>
      <c r="B555" t="s">
        <v>16</v>
      </c>
      <c r="C555" s="4" t="s">
        <v>31</v>
      </c>
      <c r="D555" s="1" t="s">
        <v>49</v>
      </c>
      <c r="E555">
        <v>6</v>
      </c>
      <c r="F555" s="6">
        <v>938.42</v>
      </c>
      <c r="G555" s="6">
        <v>1100</v>
      </c>
      <c r="H555" s="7">
        <v>43916</v>
      </c>
    </row>
    <row r="556" spans="1:8" x14ac:dyDescent="0.25">
      <c r="A556">
        <v>1907</v>
      </c>
      <c r="B556" t="s">
        <v>8</v>
      </c>
      <c r="C556" s="4" t="s">
        <v>33</v>
      </c>
      <c r="D556" s="1" t="s">
        <v>51</v>
      </c>
      <c r="E556">
        <v>2</v>
      </c>
      <c r="F556" s="6">
        <v>572.95000000000005</v>
      </c>
      <c r="G556" s="6">
        <v>800</v>
      </c>
      <c r="H556" s="7">
        <v>44022</v>
      </c>
    </row>
    <row r="557" spans="1:8" x14ac:dyDescent="0.25">
      <c r="A557">
        <v>1908</v>
      </c>
      <c r="B557" t="s">
        <v>25</v>
      </c>
      <c r="C557" s="4" t="s">
        <v>30</v>
      </c>
      <c r="D557" s="1" t="s">
        <v>53</v>
      </c>
      <c r="E557">
        <v>7</v>
      </c>
      <c r="F557" s="6">
        <v>1667.47</v>
      </c>
      <c r="G557" s="6">
        <v>2200</v>
      </c>
      <c r="H557" s="7">
        <v>43887</v>
      </c>
    </row>
    <row r="558" spans="1:8" x14ac:dyDescent="0.25">
      <c r="A558">
        <v>1909</v>
      </c>
      <c r="B558" t="s">
        <v>7</v>
      </c>
      <c r="C558" s="4" t="s">
        <v>32</v>
      </c>
      <c r="D558" s="1" t="s">
        <v>55</v>
      </c>
      <c r="E558">
        <v>5</v>
      </c>
      <c r="F558" s="6">
        <v>216.19</v>
      </c>
      <c r="G558" s="6">
        <v>300</v>
      </c>
      <c r="H558" s="7">
        <v>43971</v>
      </c>
    </row>
    <row r="559" spans="1:8" x14ac:dyDescent="0.25">
      <c r="A559">
        <v>1910</v>
      </c>
      <c r="B559" t="s">
        <v>28</v>
      </c>
      <c r="C559" s="4" t="s">
        <v>33</v>
      </c>
      <c r="D559" s="1" t="s">
        <v>57</v>
      </c>
      <c r="E559">
        <v>5</v>
      </c>
      <c r="F559" s="6">
        <v>1063.04</v>
      </c>
      <c r="G559" s="6">
        <v>1500</v>
      </c>
      <c r="H559" s="7">
        <v>44161</v>
      </c>
    </row>
    <row r="560" spans="1:8" x14ac:dyDescent="0.25">
      <c r="A560">
        <v>1911</v>
      </c>
      <c r="B560" t="s">
        <v>17</v>
      </c>
      <c r="C560" s="4" t="s">
        <v>32</v>
      </c>
      <c r="D560" s="1" t="s">
        <v>41</v>
      </c>
      <c r="E560">
        <v>3</v>
      </c>
      <c r="F560" s="6">
        <v>757.81</v>
      </c>
      <c r="G560" s="6">
        <v>950</v>
      </c>
      <c r="H560" s="7">
        <v>43853</v>
      </c>
    </row>
    <row r="561" spans="1:8" x14ac:dyDescent="0.25">
      <c r="A561">
        <v>1912</v>
      </c>
      <c r="B561" t="s">
        <v>7</v>
      </c>
      <c r="C561" s="4" t="s">
        <v>37</v>
      </c>
      <c r="D561" s="1" t="s">
        <v>43</v>
      </c>
      <c r="E561">
        <v>3</v>
      </c>
      <c r="F561" s="6">
        <v>211.41</v>
      </c>
      <c r="G561" s="6">
        <v>300</v>
      </c>
      <c r="H561" s="7">
        <v>44012</v>
      </c>
    </row>
    <row r="562" spans="1:8" x14ac:dyDescent="0.25">
      <c r="A562">
        <v>1913</v>
      </c>
      <c r="B562" t="s">
        <v>29</v>
      </c>
      <c r="C562" s="4" t="s">
        <v>34</v>
      </c>
      <c r="D562" s="1" t="s">
        <v>45</v>
      </c>
      <c r="E562">
        <v>1</v>
      </c>
      <c r="F562" s="6">
        <v>1265.2</v>
      </c>
      <c r="G562" s="6">
        <v>1800</v>
      </c>
      <c r="H562" s="7">
        <v>43917</v>
      </c>
    </row>
    <row r="563" spans="1:8" x14ac:dyDescent="0.25">
      <c r="A563">
        <v>1914</v>
      </c>
      <c r="B563" t="s">
        <v>12</v>
      </c>
      <c r="C563" s="4" t="s">
        <v>37</v>
      </c>
      <c r="D563" s="1" t="s">
        <v>47</v>
      </c>
      <c r="E563">
        <v>6</v>
      </c>
      <c r="F563" s="6">
        <v>841.55</v>
      </c>
      <c r="G563" s="6">
        <v>1200</v>
      </c>
      <c r="H563" s="7">
        <v>44080</v>
      </c>
    </row>
    <row r="564" spans="1:8" x14ac:dyDescent="0.25">
      <c r="A564">
        <v>1915</v>
      </c>
      <c r="B564" t="s">
        <v>28</v>
      </c>
      <c r="C564" s="4" t="s">
        <v>33</v>
      </c>
      <c r="D564" s="1" t="s">
        <v>49</v>
      </c>
      <c r="E564">
        <v>7</v>
      </c>
      <c r="F564" s="6">
        <v>1063.04</v>
      </c>
      <c r="G564" s="6">
        <v>1500</v>
      </c>
      <c r="H564" s="7">
        <v>43978</v>
      </c>
    </row>
    <row r="565" spans="1:8" x14ac:dyDescent="0.25">
      <c r="A565">
        <v>1916</v>
      </c>
      <c r="B565" t="s">
        <v>12</v>
      </c>
      <c r="C565" s="4" t="s">
        <v>37</v>
      </c>
      <c r="D565" s="1" t="s">
        <v>51</v>
      </c>
      <c r="E565">
        <v>3</v>
      </c>
      <c r="F565" s="6">
        <v>841.55</v>
      </c>
      <c r="G565" s="6">
        <v>1200</v>
      </c>
      <c r="H565" s="7">
        <v>44080</v>
      </c>
    </row>
    <row r="566" spans="1:8" x14ac:dyDescent="0.25">
      <c r="A566">
        <v>1917</v>
      </c>
      <c r="B566" t="s">
        <v>9</v>
      </c>
      <c r="C566" s="4" t="s">
        <v>34</v>
      </c>
      <c r="D566" s="1" t="s">
        <v>53</v>
      </c>
      <c r="E566">
        <v>5</v>
      </c>
      <c r="F566" s="6">
        <v>217.17</v>
      </c>
      <c r="G566" s="6">
        <v>250</v>
      </c>
      <c r="H566" s="7">
        <v>43949</v>
      </c>
    </row>
    <row r="567" spans="1:8" x14ac:dyDescent="0.25">
      <c r="A567">
        <v>1918</v>
      </c>
      <c r="B567" t="s">
        <v>18</v>
      </c>
      <c r="C567" s="4" t="s">
        <v>33</v>
      </c>
      <c r="D567" s="1" t="s">
        <v>55</v>
      </c>
      <c r="E567">
        <v>1</v>
      </c>
      <c r="F567" s="6">
        <v>1049.51</v>
      </c>
      <c r="G567" s="6">
        <v>1300</v>
      </c>
      <c r="H567" s="7">
        <v>44052</v>
      </c>
    </row>
    <row r="568" spans="1:8" x14ac:dyDescent="0.25">
      <c r="A568">
        <v>1919</v>
      </c>
      <c r="B568" t="s">
        <v>9</v>
      </c>
      <c r="C568" s="4" t="s">
        <v>34</v>
      </c>
      <c r="D568" s="1" t="s">
        <v>57</v>
      </c>
      <c r="E568">
        <v>6</v>
      </c>
      <c r="F568" s="6">
        <v>217.17</v>
      </c>
      <c r="G568" s="6">
        <v>250</v>
      </c>
      <c r="H568" s="7">
        <v>44051</v>
      </c>
    </row>
    <row r="569" spans="1:8" x14ac:dyDescent="0.25">
      <c r="A569">
        <v>1920</v>
      </c>
      <c r="B569" t="s">
        <v>10</v>
      </c>
      <c r="C569" s="4" t="s">
        <v>35</v>
      </c>
      <c r="D569" s="1" t="s">
        <v>41</v>
      </c>
      <c r="E569">
        <v>6</v>
      </c>
      <c r="F569" s="6">
        <v>618.04</v>
      </c>
      <c r="G569" s="6">
        <v>700</v>
      </c>
      <c r="H569" s="7">
        <v>44141</v>
      </c>
    </row>
    <row r="570" spans="1:8" x14ac:dyDescent="0.25">
      <c r="A570">
        <v>1921</v>
      </c>
      <c r="B570" t="s">
        <v>5</v>
      </c>
      <c r="C570" s="4" t="s">
        <v>30</v>
      </c>
      <c r="D570" s="1" t="s">
        <v>43</v>
      </c>
      <c r="E570">
        <v>6</v>
      </c>
      <c r="F570" s="6">
        <v>388.86</v>
      </c>
      <c r="G570" s="6">
        <v>500</v>
      </c>
      <c r="H570" s="7">
        <v>44067</v>
      </c>
    </row>
    <row r="571" spans="1:8" x14ac:dyDescent="0.25">
      <c r="A571">
        <v>1922</v>
      </c>
      <c r="B571" t="s">
        <v>19</v>
      </c>
      <c r="C571" s="4" t="s">
        <v>34</v>
      </c>
      <c r="D571" s="1" t="s">
        <v>45</v>
      </c>
      <c r="E571">
        <v>2</v>
      </c>
      <c r="F571" s="6">
        <v>1240.8599999999999</v>
      </c>
      <c r="G571" s="6">
        <v>1750</v>
      </c>
      <c r="H571" s="7">
        <v>44042</v>
      </c>
    </row>
    <row r="572" spans="1:8" x14ac:dyDescent="0.25">
      <c r="A572">
        <v>1923</v>
      </c>
      <c r="B572" t="s">
        <v>5</v>
      </c>
      <c r="C572" s="4" t="s">
        <v>35</v>
      </c>
      <c r="D572" s="1" t="s">
        <v>47</v>
      </c>
      <c r="E572">
        <v>6</v>
      </c>
      <c r="F572" s="6">
        <v>352.49</v>
      </c>
      <c r="G572" s="6">
        <v>500</v>
      </c>
      <c r="H572" s="7">
        <v>43831</v>
      </c>
    </row>
    <row r="573" spans="1:8" x14ac:dyDescent="0.25">
      <c r="A573">
        <v>1924</v>
      </c>
      <c r="B573" t="s">
        <v>19</v>
      </c>
      <c r="C573" s="4" t="s">
        <v>34</v>
      </c>
      <c r="D573" s="1" t="s">
        <v>49</v>
      </c>
      <c r="E573">
        <v>1</v>
      </c>
      <c r="F573" s="6">
        <v>1240.8599999999999</v>
      </c>
      <c r="G573" s="6">
        <v>1750</v>
      </c>
      <c r="H573" s="7">
        <v>44048</v>
      </c>
    </row>
    <row r="574" spans="1:8" x14ac:dyDescent="0.25">
      <c r="A574">
        <v>1925</v>
      </c>
      <c r="B574" t="s">
        <v>12</v>
      </c>
      <c r="C574" s="4" t="s">
        <v>37</v>
      </c>
      <c r="D574" s="1" t="s">
        <v>51</v>
      </c>
      <c r="E574">
        <v>2</v>
      </c>
      <c r="F574" s="6">
        <v>841.55</v>
      </c>
      <c r="G574" s="6">
        <v>1200</v>
      </c>
      <c r="H574" s="7">
        <v>44024</v>
      </c>
    </row>
    <row r="575" spans="1:8" x14ac:dyDescent="0.25">
      <c r="A575">
        <v>1926</v>
      </c>
      <c r="B575" t="s">
        <v>6</v>
      </c>
      <c r="C575" s="4" t="s">
        <v>31</v>
      </c>
      <c r="D575" s="1" t="s">
        <v>53</v>
      </c>
      <c r="E575">
        <v>6</v>
      </c>
      <c r="F575" s="6">
        <v>1349.73</v>
      </c>
      <c r="G575" s="6">
        <v>1500</v>
      </c>
      <c r="H575" s="7">
        <v>44115</v>
      </c>
    </row>
    <row r="576" spans="1:8" x14ac:dyDescent="0.25">
      <c r="A576">
        <v>1927</v>
      </c>
      <c r="B576" t="s">
        <v>5</v>
      </c>
      <c r="C576" s="4" t="s">
        <v>30</v>
      </c>
      <c r="D576" s="1" t="s">
        <v>55</v>
      </c>
      <c r="E576">
        <v>1</v>
      </c>
      <c r="F576" s="6">
        <v>388.86</v>
      </c>
      <c r="G576" s="6">
        <v>500</v>
      </c>
      <c r="H576" s="7">
        <v>43940</v>
      </c>
    </row>
    <row r="577" spans="1:8" x14ac:dyDescent="0.25">
      <c r="A577">
        <v>1928</v>
      </c>
      <c r="B577" t="s">
        <v>12</v>
      </c>
      <c r="C577" s="4" t="s">
        <v>37</v>
      </c>
      <c r="D577" s="1" t="s">
        <v>57</v>
      </c>
      <c r="E577">
        <v>5</v>
      </c>
      <c r="F577" s="6">
        <v>841.55</v>
      </c>
      <c r="G577" s="6">
        <v>1200</v>
      </c>
      <c r="H577" s="7">
        <v>44141</v>
      </c>
    </row>
    <row r="578" spans="1:8" x14ac:dyDescent="0.25">
      <c r="A578">
        <v>1929</v>
      </c>
      <c r="B578" t="s">
        <v>9</v>
      </c>
      <c r="C578" s="4" t="s">
        <v>34</v>
      </c>
      <c r="D578" s="1" t="s">
        <v>41</v>
      </c>
      <c r="E578">
        <v>3</v>
      </c>
      <c r="F578" s="6">
        <v>217.17</v>
      </c>
      <c r="G578" s="6">
        <v>250</v>
      </c>
      <c r="H578" s="7">
        <v>43874</v>
      </c>
    </row>
    <row r="579" spans="1:8" x14ac:dyDescent="0.25">
      <c r="A579">
        <v>1930</v>
      </c>
      <c r="B579" t="s">
        <v>7</v>
      </c>
      <c r="C579" s="4" t="s">
        <v>32</v>
      </c>
      <c r="D579" s="1" t="s">
        <v>43</v>
      </c>
      <c r="E579">
        <v>4</v>
      </c>
      <c r="F579" s="6">
        <v>216.19</v>
      </c>
      <c r="G579" s="6">
        <v>300</v>
      </c>
      <c r="H579" s="7">
        <v>43953</v>
      </c>
    </row>
    <row r="580" spans="1:8" x14ac:dyDescent="0.25">
      <c r="A580">
        <v>1931</v>
      </c>
      <c r="B580" t="s">
        <v>8</v>
      </c>
      <c r="C580" s="4" t="s">
        <v>33</v>
      </c>
      <c r="D580" s="1" t="s">
        <v>45</v>
      </c>
      <c r="E580">
        <v>5</v>
      </c>
      <c r="F580" s="6">
        <v>572.95000000000005</v>
      </c>
      <c r="G580" s="6">
        <v>800</v>
      </c>
      <c r="H580" s="7">
        <v>43896</v>
      </c>
    </row>
    <row r="581" spans="1:8" x14ac:dyDescent="0.25">
      <c r="A581">
        <v>1932</v>
      </c>
      <c r="B581" t="s">
        <v>23</v>
      </c>
      <c r="C581" s="4" t="s">
        <v>38</v>
      </c>
      <c r="D581" s="1" t="s">
        <v>47</v>
      </c>
      <c r="E581">
        <v>6</v>
      </c>
      <c r="F581" s="6">
        <v>836.75</v>
      </c>
      <c r="G581" s="6">
        <v>1000</v>
      </c>
      <c r="H581" s="7">
        <v>44002</v>
      </c>
    </row>
    <row r="582" spans="1:8" x14ac:dyDescent="0.25">
      <c r="A582">
        <v>1933</v>
      </c>
      <c r="B582" t="s">
        <v>5</v>
      </c>
      <c r="C582" s="4" t="s">
        <v>35</v>
      </c>
      <c r="D582" s="1" t="s">
        <v>49</v>
      </c>
      <c r="E582">
        <v>4</v>
      </c>
      <c r="F582" s="6">
        <v>352.49</v>
      </c>
      <c r="G582" s="6">
        <v>500</v>
      </c>
      <c r="H582" s="7">
        <v>44140</v>
      </c>
    </row>
    <row r="583" spans="1:8" x14ac:dyDescent="0.25">
      <c r="A583">
        <v>1934</v>
      </c>
      <c r="B583" t="s">
        <v>7</v>
      </c>
      <c r="C583" s="4" t="s">
        <v>37</v>
      </c>
      <c r="D583" s="1" t="s">
        <v>51</v>
      </c>
      <c r="E583">
        <v>4</v>
      </c>
      <c r="F583" s="6">
        <v>211.41</v>
      </c>
      <c r="G583" s="6">
        <v>300</v>
      </c>
      <c r="H583" s="7">
        <v>44114</v>
      </c>
    </row>
    <row r="584" spans="1:8" x14ac:dyDescent="0.25">
      <c r="A584">
        <v>1935</v>
      </c>
      <c r="B584" t="s">
        <v>10</v>
      </c>
      <c r="C584" s="4" t="s">
        <v>35</v>
      </c>
      <c r="D584" s="1" t="s">
        <v>53</v>
      </c>
      <c r="E584">
        <v>1</v>
      </c>
      <c r="F584" s="6">
        <v>618.04</v>
      </c>
      <c r="G584" s="6">
        <v>700</v>
      </c>
      <c r="H584" s="7">
        <v>44139</v>
      </c>
    </row>
    <row r="585" spans="1:8" x14ac:dyDescent="0.25">
      <c r="A585">
        <v>1936</v>
      </c>
      <c r="B585" t="s">
        <v>28</v>
      </c>
      <c r="C585" s="4" t="s">
        <v>33</v>
      </c>
      <c r="D585" s="1" t="s">
        <v>55</v>
      </c>
      <c r="E585">
        <v>7</v>
      </c>
      <c r="F585" s="6">
        <v>1063.04</v>
      </c>
      <c r="G585" s="6">
        <v>1500</v>
      </c>
      <c r="H585" s="7">
        <v>43971</v>
      </c>
    </row>
    <row r="586" spans="1:8" x14ac:dyDescent="0.25">
      <c r="A586">
        <v>1937</v>
      </c>
      <c r="B586" t="s">
        <v>26</v>
      </c>
      <c r="C586" s="4" t="s">
        <v>31</v>
      </c>
      <c r="D586" s="1" t="s">
        <v>57</v>
      </c>
      <c r="E586">
        <v>7</v>
      </c>
      <c r="F586" s="6">
        <v>638.27</v>
      </c>
      <c r="G586" s="6">
        <v>800</v>
      </c>
      <c r="H586" s="7">
        <v>44123</v>
      </c>
    </row>
    <row r="587" spans="1:8" x14ac:dyDescent="0.25">
      <c r="A587">
        <v>1938</v>
      </c>
      <c r="B587" t="s">
        <v>25</v>
      </c>
      <c r="C587" s="4" t="s">
        <v>30</v>
      </c>
      <c r="D587" s="1" t="s">
        <v>41</v>
      </c>
      <c r="E587">
        <v>3</v>
      </c>
      <c r="F587" s="6">
        <v>1667.47</v>
      </c>
      <c r="G587" s="6">
        <v>2200</v>
      </c>
      <c r="H587" s="7">
        <v>44051</v>
      </c>
    </row>
    <row r="588" spans="1:8" x14ac:dyDescent="0.25">
      <c r="A588">
        <v>1939</v>
      </c>
      <c r="B588" t="s">
        <v>9</v>
      </c>
      <c r="C588" s="4" t="s">
        <v>39</v>
      </c>
      <c r="D588" s="1" t="s">
        <v>43</v>
      </c>
      <c r="E588">
        <v>3</v>
      </c>
      <c r="F588" s="6">
        <v>206.96</v>
      </c>
      <c r="G588" s="6">
        <v>250</v>
      </c>
      <c r="H588" s="7">
        <v>44039</v>
      </c>
    </row>
    <row r="589" spans="1:8" x14ac:dyDescent="0.25">
      <c r="A589">
        <v>1940</v>
      </c>
      <c r="B589" t="s">
        <v>22</v>
      </c>
      <c r="C589" s="4" t="s">
        <v>37</v>
      </c>
      <c r="D589" s="1" t="s">
        <v>45</v>
      </c>
      <c r="E589">
        <v>1</v>
      </c>
      <c r="F589" s="6">
        <v>773.58</v>
      </c>
      <c r="G589" s="6">
        <v>950</v>
      </c>
      <c r="H589" s="7">
        <v>44176</v>
      </c>
    </row>
    <row r="590" spans="1:8" x14ac:dyDescent="0.25">
      <c r="A590">
        <v>1941</v>
      </c>
      <c r="B590" t="s">
        <v>13</v>
      </c>
      <c r="C590" s="4" t="s">
        <v>38</v>
      </c>
      <c r="D590" s="1" t="s">
        <v>47</v>
      </c>
      <c r="E590">
        <v>7</v>
      </c>
      <c r="F590" s="6">
        <v>1483.61</v>
      </c>
      <c r="G590" s="6">
        <v>2000</v>
      </c>
      <c r="H590" s="7">
        <v>44124</v>
      </c>
    </row>
    <row r="591" spans="1:8" x14ac:dyDescent="0.25">
      <c r="A591">
        <v>1942</v>
      </c>
      <c r="B591" t="s">
        <v>27</v>
      </c>
      <c r="C591" s="4" t="s">
        <v>32</v>
      </c>
      <c r="D591" s="1" t="s">
        <v>49</v>
      </c>
      <c r="E591">
        <v>4</v>
      </c>
      <c r="F591" s="6">
        <v>1171.3399999999999</v>
      </c>
      <c r="G591" s="6">
        <v>1350</v>
      </c>
      <c r="H591" s="7">
        <v>44089</v>
      </c>
    </row>
    <row r="592" spans="1:8" x14ac:dyDescent="0.25">
      <c r="A592">
        <v>1943</v>
      </c>
      <c r="B592" t="s">
        <v>6</v>
      </c>
      <c r="C592" s="4" t="s">
        <v>31</v>
      </c>
      <c r="D592" s="1" t="s">
        <v>51</v>
      </c>
      <c r="E592">
        <v>1</v>
      </c>
      <c r="F592" s="6">
        <v>1349.73</v>
      </c>
      <c r="G592" s="6">
        <v>1500</v>
      </c>
      <c r="H592" s="7">
        <v>44137</v>
      </c>
    </row>
    <row r="593" spans="1:8" x14ac:dyDescent="0.25">
      <c r="A593">
        <v>1944</v>
      </c>
      <c r="B593" t="s">
        <v>19</v>
      </c>
      <c r="C593" s="4" t="s">
        <v>34</v>
      </c>
      <c r="D593" s="1" t="s">
        <v>53</v>
      </c>
      <c r="E593">
        <v>5</v>
      </c>
      <c r="F593" s="6">
        <v>1240.8599999999999</v>
      </c>
      <c r="G593" s="6">
        <v>1750</v>
      </c>
      <c r="H593" s="7">
        <v>43984</v>
      </c>
    </row>
    <row r="594" spans="1:8" x14ac:dyDescent="0.25">
      <c r="A594">
        <v>1945</v>
      </c>
      <c r="B594" t="s">
        <v>28</v>
      </c>
      <c r="C594" s="4" t="s">
        <v>33</v>
      </c>
      <c r="D594" s="1" t="s">
        <v>55</v>
      </c>
      <c r="E594">
        <v>2</v>
      </c>
      <c r="F594" s="6">
        <v>1063.04</v>
      </c>
      <c r="G594" s="6">
        <v>1500</v>
      </c>
      <c r="H594" s="7">
        <v>43839</v>
      </c>
    </row>
    <row r="595" spans="1:8" x14ac:dyDescent="0.25">
      <c r="A595">
        <v>1946</v>
      </c>
      <c r="B595" t="s">
        <v>15</v>
      </c>
      <c r="C595" s="4" t="s">
        <v>30</v>
      </c>
      <c r="D595" s="1" t="s">
        <v>57</v>
      </c>
      <c r="E595">
        <v>5</v>
      </c>
      <c r="F595" s="6">
        <v>431.06</v>
      </c>
      <c r="G595" s="6">
        <v>600</v>
      </c>
      <c r="H595" s="7">
        <v>43866</v>
      </c>
    </row>
    <row r="596" spans="1:8" x14ac:dyDescent="0.25">
      <c r="A596">
        <v>1947</v>
      </c>
      <c r="B596" t="s">
        <v>6</v>
      </c>
      <c r="C596" s="4" t="s">
        <v>36</v>
      </c>
      <c r="D596" s="1" t="s">
        <v>41</v>
      </c>
      <c r="E596">
        <v>6</v>
      </c>
      <c r="F596" s="6">
        <v>1053.78</v>
      </c>
      <c r="G596" s="6">
        <v>1500</v>
      </c>
      <c r="H596" s="7">
        <v>43847</v>
      </c>
    </row>
    <row r="597" spans="1:8" x14ac:dyDescent="0.25">
      <c r="A597">
        <v>1948</v>
      </c>
      <c r="B597" t="s">
        <v>29</v>
      </c>
      <c r="C597" s="4" t="s">
        <v>34</v>
      </c>
      <c r="D597" s="1" t="s">
        <v>43</v>
      </c>
      <c r="E597">
        <v>1</v>
      </c>
      <c r="F597" s="6">
        <v>1265.2</v>
      </c>
      <c r="G597" s="6">
        <v>1800</v>
      </c>
      <c r="H597" s="7">
        <v>43871</v>
      </c>
    </row>
    <row r="598" spans="1:8" x14ac:dyDescent="0.25">
      <c r="A598">
        <v>1949</v>
      </c>
      <c r="B598" t="s">
        <v>5</v>
      </c>
      <c r="C598" s="4" t="s">
        <v>30</v>
      </c>
      <c r="D598" s="1" t="s">
        <v>45</v>
      </c>
      <c r="E598">
        <v>5</v>
      </c>
      <c r="F598" s="6">
        <v>388.86</v>
      </c>
      <c r="G598" s="6">
        <v>500</v>
      </c>
      <c r="H598" s="7">
        <v>43919</v>
      </c>
    </row>
    <row r="599" spans="1:8" x14ac:dyDescent="0.25">
      <c r="A599">
        <v>1950</v>
      </c>
      <c r="B599" t="s">
        <v>14</v>
      </c>
      <c r="C599" s="4" t="s">
        <v>39</v>
      </c>
      <c r="D599" s="1" t="s">
        <v>47</v>
      </c>
      <c r="E599">
        <v>5</v>
      </c>
      <c r="F599" s="6">
        <v>343.6</v>
      </c>
      <c r="G599" s="6">
        <v>400</v>
      </c>
      <c r="H599" s="7">
        <v>43897</v>
      </c>
    </row>
    <row r="600" spans="1:8" x14ac:dyDescent="0.25">
      <c r="A600">
        <v>1951</v>
      </c>
      <c r="B600" t="s">
        <v>23</v>
      </c>
      <c r="C600" s="4" t="s">
        <v>38</v>
      </c>
      <c r="D600" s="1" t="s">
        <v>49</v>
      </c>
      <c r="E600">
        <v>1</v>
      </c>
      <c r="F600" s="6">
        <v>836.75</v>
      </c>
      <c r="G600" s="6">
        <v>1000</v>
      </c>
      <c r="H600" s="7">
        <v>44162</v>
      </c>
    </row>
    <row r="601" spans="1:8" x14ac:dyDescent="0.25">
      <c r="A601">
        <v>1952</v>
      </c>
      <c r="B601" t="s">
        <v>17</v>
      </c>
      <c r="C601" s="4" t="s">
        <v>32</v>
      </c>
      <c r="D601" s="1" t="s">
        <v>51</v>
      </c>
      <c r="E601">
        <v>7</v>
      </c>
      <c r="F601" s="6">
        <v>757.81</v>
      </c>
      <c r="G601" s="6">
        <v>950</v>
      </c>
      <c r="H601" s="7">
        <v>44057</v>
      </c>
    </row>
    <row r="602" spans="1:8" x14ac:dyDescent="0.25">
      <c r="A602">
        <v>1953</v>
      </c>
      <c r="B602" t="s">
        <v>8</v>
      </c>
      <c r="C602" s="4" t="s">
        <v>38</v>
      </c>
      <c r="D602" s="1" t="s">
        <v>53</v>
      </c>
      <c r="E602">
        <v>3</v>
      </c>
      <c r="F602" s="6">
        <v>681.33</v>
      </c>
      <c r="G602" s="6">
        <v>800</v>
      </c>
      <c r="H602" s="7">
        <v>44008</v>
      </c>
    </row>
    <row r="603" spans="1:8" x14ac:dyDescent="0.25">
      <c r="A603">
        <v>1954</v>
      </c>
      <c r="B603" t="s">
        <v>23</v>
      </c>
      <c r="C603" s="4" t="s">
        <v>38</v>
      </c>
      <c r="D603" s="1" t="s">
        <v>55</v>
      </c>
      <c r="E603">
        <v>1</v>
      </c>
      <c r="F603" s="6">
        <v>836.75</v>
      </c>
      <c r="G603" s="6">
        <v>1000</v>
      </c>
      <c r="H603" s="7">
        <v>43969</v>
      </c>
    </row>
    <row r="604" spans="1:8" x14ac:dyDescent="0.25">
      <c r="A604">
        <v>1955</v>
      </c>
      <c r="B604" t="s">
        <v>7</v>
      </c>
      <c r="C604" s="4" t="s">
        <v>37</v>
      </c>
      <c r="D604" s="1" t="s">
        <v>57</v>
      </c>
      <c r="E604">
        <v>5</v>
      </c>
      <c r="F604" s="6">
        <v>211.41</v>
      </c>
      <c r="G604" s="6">
        <v>300</v>
      </c>
      <c r="H604" s="7">
        <v>44099</v>
      </c>
    </row>
    <row r="605" spans="1:8" x14ac:dyDescent="0.25">
      <c r="A605">
        <v>1956</v>
      </c>
      <c r="B605" t="s">
        <v>8</v>
      </c>
      <c r="C605" s="4" t="s">
        <v>38</v>
      </c>
      <c r="D605" s="1" t="s">
        <v>41</v>
      </c>
      <c r="E605">
        <v>1</v>
      </c>
      <c r="F605" s="6">
        <v>681.33</v>
      </c>
      <c r="G605" s="6">
        <v>800</v>
      </c>
      <c r="H605" s="7">
        <v>43987</v>
      </c>
    </row>
    <row r="606" spans="1:8" x14ac:dyDescent="0.25">
      <c r="A606">
        <v>1957</v>
      </c>
      <c r="B606" t="s">
        <v>16</v>
      </c>
      <c r="C606" s="4" t="s">
        <v>31</v>
      </c>
      <c r="D606" s="1" t="s">
        <v>43</v>
      </c>
      <c r="E606">
        <v>4</v>
      </c>
      <c r="F606" s="6">
        <v>938.42</v>
      </c>
      <c r="G606" s="6">
        <v>1100</v>
      </c>
      <c r="H606" s="7">
        <v>44036</v>
      </c>
    </row>
    <row r="607" spans="1:8" x14ac:dyDescent="0.25">
      <c r="A607">
        <v>1958</v>
      </c>
      <c r="B607" t="s">
        <v>9</v>
      </c>
      <c r="C607" s="4" t="s">
        <v>34</v>
      </c>
      <c r="D607" s="1" t="s">
        <v>45</v>
      </c>
      <c r="E607">
        <v>2</v>
      </c>
      <c r="F607" s="6">
        <v>217.17</v>
      </c>
      <c r="G607" s="6">
        <v>250</v>
      </c>
      <c r="H607" s="7">
        <v>44100</v>
      </c>
    </row>
    <row r="608" spans="1:8" x14ac:dyDescent="0.25">
      <c r="A608">
        <v>1959</v>
      </c>
      <c r="B608" t="s">
        <v>25</v>
      </c>
      <c r="C608" s="4" t="s">
        <v>30</v>
      </c>
      <c r="D608" s="1" t="s">
        <v>47</v>
      </c>
      <c r="E608">
        <v>4</v>
      </c>
      <c r="F608" s="6">
        <v>1667.47</v>
      </c>
      <c r="G608" s="6">
        <v>2200</v>
      </c>
      <c r="H608" s="7">
        <v>44043</v>
      </c>
    </row>
    <row r="609" spans="1:8" x14ac:dyDescent="0.25">
      <c r="A609">
        <v>1960</v>
      </c>
      <c r="B609" t="s">
        <v>25</v>
      </c>
      <c r="C609" s="4" t="s">
        <v>30</v>
      </c>
      <c r="D609" s="1" t="s">
        <v>49</v>
      </c>
      <c r="E609">
        <v>3</v>
      </c>
      <c r="F609" s="6">
        <v>1667.47</v>
      </c>
      <c r="G609" s="6">
        <v>2200</v>
      </c>
      <c r="H609" s="7">
        <v>44114</v>
      </c>
    </row>
    <row r="610" spans="1:8" x14ac:dyDescent="0.25">
      <c r="A610">
        <v>1961</v>
      </c>
      <c r="B610" t="s">
        <v>14</v>
      </c>
      <c r="C610" s="4" t="s">
        <v>39</v>
      </c>
      <c r="D610" s="1" t="s">
        <v>51</v>
      </c>
      <c r="E610">
        <v>2</v>
      </c>
      <c r="F610" s="6">
        <v>343.6</v>
      </c>
      <c r="G610" s="6">
        <v>400</v>
      </c>
      <c r="H610" s="7">
        <v>43892</v>
      </c>
    </row>
    <row r="611" spans="1:8" x14ac:dyDescent="0.25">
      <c r="A611">
        <v>1962</v>
      </c>
      <c r="B611" t="s">
        <v>15</v>
      </c>
      <c r="C611" s="4" t="s">
        <v>30</v>
      </c>
      <c r="D611" s="1" t="s">
        <v>53</v>
      </c>
      <c r="E611">
        <v>6</v>
      </c>
      <c r="F611" s="6">
        <v>431.06</v>
      </c>
      <c r="G611" s="6">
        <v>600</v>
      </c>
      <c r="H611" s="7">
        <v>43909</v>
      </c>
    </row>
    <row r="612" spans="1:8" x14ac:dyDescent="0.25">
      <c r="A612">
        <v>1963</v>
      </c>
      <c r="B612" t="s">
        <v>26</v>
      </c>
      <c r="C612" s="4" t="s">
        <v>31</v>
      </c>
      <c r="D612" s="1" t="s">
        <v>55</v>
      </c>
      <c r="E612">
        <v>2</v>
      </c>
      <c r="F612" s="6">
        <v>638.27</v>
      </c>
      <c r="G612" s="6">
        <v>800</v>
      </c>
      <c r="H612" s="7">
        <v>44040</v>
      </c>
    </row>
    <row r="613" spans="1:8" x14ac:dyDescent="0.25">
      <c r="A613">
        <v>1964</v>
      </c>
      <c r="B613" t="s">
        <v>11</v>
      </c>
      <c r="C613" s="4" t="s">
        <v>36</v>
      </c>
      <c r="D613" s="1" t="s">
        <v>57</v>
      </c>
      <c r="E613">
        <v>5</v>
      </c>
      <c r="F613" s="6">
        <v>645.70000000000005</v>
      </c>
      <c r="G613" s="6">
        <v>900</v>
      </c>
      <c r="H613" s="7">
        <v>43860</v>
      </c>
    </row>
    <row r="614" spans="1:8" x14ac:dyDescent="0.25">
      <c r="A614">
        <v>1965</v>
      </c>
      <c r="B614" t="s">
        <v>18</v>
      </c>
      <c r="C614" s="4" t="s">
        <v>33</v>
      </c>
      <c r="D614" s="1" t="s">
        <v>41</v>
      </c>
      <c r="E614">
        <v>5</v>
      </c>
      <c r="F614" s="6">
        <v>1049.51</v>
      </c>
      <c r="G614" s="6">
        <v>1300</v>
      </c>
      <c r="H614" s="7">
        <v>44147</v>
      </c>
    </row>
    <row r="615" spans="1:8" x14ac:dyDescent="0.25">
      <c r="A615">
        <v>1966</v>
      </c>
      <c r="B615" t="s">
        <v>18</v>
      </c>
      <c r="C615" s="4" t="s">
        <v>33</v>
      </c>
      <c r="D615" s="1" t="s">
        <v>43</v>
      </c>
      <c r="E615">
        <v>6</v>
      </c>
      <c r="F615" s="6">
        <v>1049.51</v>
      </c>
      <c r="G615" s="6">
        <v>1300</v>
      </c>
      <c r="H615" s="7">
        <v>43952</v>
      </c>
    </row>
    <row r="616" spans="1:8" x14ac:dyDescent="0.25">
      <c r="A616">
        <v>1967</v>
      </c>
      <c r="B616" t="s">
        <v>13</v>
      </c>
      <c r="C616" s="4" t="s">
        <v>38</v>
      </c>
      <c r="D616" s="1" t="s">
        <v>45</v>
      </c>
      <c r="E616">
        <v>1</v>
      </c>
      <c r="F616" s="6">
        <v>1483.61</v>
      </c>
      <c r="G616" s="6">
        <v>2000</v>
      </c>
      <c r="H616" s="7">
        <v>43842</v>
      </c>
    </row>
    <row r="617" spans="1:8" x14ac:dyDescent="0.25">
      <c r="A617">
        <v>1968</v>
      </c>
      <c r="B617" t="s">
        <v>14</v>
      </c>
      <c r="C617" s="4" t="s">
        <v>39</v>
      </c>
      <c r="D617" s="1" t="s">
        <v>47</v>
      </c>
      <c r="E617">
        <v>3</v>
      </c>
      <c r="F617" s="6">
        <v>343.6</v>
      </c>
      <c r="G617" s="6">
        <v>400</v>
      </c>
      <c r="H617" s="7">
        <v>44030</v>
      </c>
    </row>
    <row r="618" spans="1:8" x14ac:dyDescent="0.25">
      <c r="A618">
        <v>1969</v>
      </c>
      <c r="B618" t="s">
        <v>22</v>
      </c>
      <c r="C618" s="4" t="s">
        <v>37</v>
      </c>
      <c r="D618" s="1" t="s">
        <v>49</v>
      </c>
      <c r="E618">
        <v>6</v>
      </c>
      <c r="F618" s="6">
        <v>773.58</v>
      </c>
      <c r="G618" s="6">
        <v>950</v>
      </c>
      <c r="H618" s="7">
        <v>43895</v>
      </c>
    </row>
    <row r="619" spans="1:8" x14ac:dyDescent="0.25">
      <c r="A619">
        <v>1970</v>
      </c>
      <c r="B619" t="s">
        <v>26</v>
      </c>
      <c r="C619" s="4" t="s">
        <v>31</v>
      </c>
      <c r="D619" s="1" t="s">
        <v>51</v>
      </c>
      <c r="E619">
        <v>5</v>
      </c>
      <c r="F619" s="6">
        <v>638.27</v>
      </c>
      <c r="G619" s="6">
        <v>800</v>
      </c>
      <c r="H619" s="7">
        <v>43920</v>
      </c>
    </row>
    <row r="620" spans="1:8" x14ac:dyDescent="0.25">
      <c r="A620">
        <v>1971</v>
      </c>
      <c r="B620" t="s">
        <v>18</v>
      </c>
      <c r="C620" s="4" t="s">
        <v>33</v>
      </c>
      <c r="D620" s="1" t="s">
        <v>53</v>
      </c>
      <c r="E620">
        <v>6</v>
      </c>
      <c r="F620" s="6">
        <v>1049.51</v>
      </c>
      <c r="G620" s="6">
        <v>1300</v>
      </c>
      <c r="H620" s="7">
        <v>44095</v>
      </c>
    </row>
    <row r="621" spans="1:8" x14ac:dyDescent="0.25">
      <c r="A621">
        <v>1972</v>
      </c>
      <c r="B621" t="s">
        <v>7</v>
      </c>
      <c r="C621" s="4" t="s">
        <v>37</v>
      </c>
      <c r="D621" s="1" t="s">
        <v>55</v>
      </c>
      <c r="E621">
        <v>5</v>
      </c>
      <c r="F621" s="6">
        <v>211.41</v>
      </c>
      <c r="G621" s="6">
        <v>300</v>
      </c>
      <c r="H621" s="7">
        <v>44040</v>
      </c>
    </row>
    <row r="622" spans="1:8" x14ac:dyDescent="0.25">
      <c r="A622">
        <v>1973</v>
      </c>
      <c r="B622" t="s">
        <v>8</v>
      </c>
      <c r="C622" s="4" t="s">
        <v>38</v>
      </c>
      <c r="D622" s="1" t="s">
        <v>57</v>
      </c>
      <c r="E622">
        <v>7</v>
      </c>
      <c r="F622" s="6">
        <v>681.33</v>
      </c>
      <c r="G622" s="6">
        <v>800</v>
      </c>
      <c r="H622" s="7">
        <v>44084</v>
      </c>
    </row>
    <row r="623" spans="1:8" x14ac:dyDescent="0.25">
      <c r="A623">
        <v>1974</v>
      </c>
      <c r="B623" t="s">
        <v>27</v>
      </c>
      <c r="C623" s="4" t="s">
        <v>32</v>
      </c>
      <c r="D623" s="1" t="s">
        <v>41</v>
      </c>
      <c r="E623">
        <v>6</v>
      </c>
      <c r="F623" s="6">
        <v>1171.3399999999999</v>
      </c>
      <c r="G623" s="6">
        <v>1350</v>
      </c>
      <c r="H623" s="7">
        <v>44171</v>
      </c>
    </row>
    <row r="624" spans="1:8" x14ac:dyDescent="0.25">
      <c r="A624">
        <v>1975</v>
      </c>
      <c r="B624" t="s">
        <v>15</v>
      </c>
      <c r="C624" s="4" t="s">
        <v>30</v>
      </c>
      <c r="D624" s="1" t="s">
        <v>43</v>
      </c>
      <c r="E624">
        <v>2</v>
      </c>
      <c r="F624" s="6">
        <v>431.06</v>
      </c>
      <c r="G624" s="6">
        <v>600</v>
      </c>
      <c r="H624" s="7">
        <v>44156</v>
      </c>
    </row>
    <row r="625" spans="1:8" x14ac:dyDescent="0.25">
      <c r="A625">
        <v>1976</v>
      </c>
      <c r="B625" t="s">
        <v>21</v>
      </c>
      <c r="C625" s="4" t="s">
        <v>36</v>
      </c>
      <c r="D625" s="1" t="s">
        <v>45</v>
      </c>
      <c r="E625">
        <v>2</v>
      </c>
      <c r="F625" s="6">
        <v>1242.93</v>
      </c>
      <c r="G625" s="6">
        <v>1400</v>
      </c>
      <c r="H625" s="7">
        <v>43844</v>
      </c>
    </row>
    <row r="626" spans="1:8" x14ac:dyDescent="0.25">
      <c r="A626">
        <v>1977</v>
      </c>
      <c r="B626" t="s">
        <v>25</v>
      </c>
      <c r="C626" s="4" t="s">
        <v>30</v>
      </c>
      <c r="D626" s="1" t="s">
        <v>47</v>
      </c>
      <c r="E626">
        <v>7</v>
      </c>
      <c r="F626" s="6">
        <v>1667.47</v>
      </c>
      <c r="G626" s="6">
        <v>2200</v>
      </c>
      <c r="H626" s="7">
        <v>43841</v>
      </c>
    </row>
    <row r="627" spans="1:8" x14ac:dyDescent="0.25">
      <c r="A627">
        <v>1978</v>
      </c>
      <c r="B627" t="s">
        <v>13</v>
      </c>
      <c r="C627" s="4" t="s">
        <v>38</v>
      </c>
      <c r="D627" s="1" t="s">
        <v>49</v>
      </c>
      <c r="E627">
        <v>7</v>
      </c>
      <c r="F627" s="6">
        <v>1483.61</v>
      </c>
      <c r="G627" s="6">
        <v>2000</v>
      </c>
      <c r="H627" s="7">
        <v>44151</v>
      </c>
    </row>
    <row r="628" spans="1:8" x14ac:dyDescent="0.25">
      <c r="A628">
        <v>1979</v>
      </c>
      <c r="B628" t="s">
        <v>9</v>
      </c>
      <c r="C628" s="4" t="s">
        <v>39</v>
      </c>
      <c r="D628" s="1" t="s">
        <v>51</v>
      </c>
      <c r="E628">
        <v>3</v>
      </c>
      <c r="F628" s="6">
        <v>206.96</v>
      </c>
      <c r="G628" s="6">
        <v>250</v>
      </c>
      <c r="H628" s="7">
        <v>43881</v>
      </c>
    </row>
    <row r="629" spans="1:8" x14ac:dyDescent="0.25">
      <c r="A629">
        <v>1980</v>
      </c>
      <c r="B629" t="s">
        <v>20</v>
      </c>
      <c r="C629" s="4" t="s">
        <v>35</v>
      </c>
      <c r="D629" s="1" t="s">
        <v>53</v>
      </c>
      <c r="E629">
        <v>2</v>
      </c>
      <c r="F629" s="6">
        <v>1421.11</v>
      </c>
      <c r="G629" s="6">
        <v>1600</v>
      </c>
      <c r="H629" s="7">
        <v>43851</v>
      </c>
    </row>
    <row r="630" spans="1:8" x14ac:dyDescent="0.25">
      <c r="A630">
        <v>1981</v>
      </c>
      <c r="B630" t="s">
        <v>8</v>
      </c>
      <c r="C630" s="4" t="s">
        <v>33</v>
      </c>
      <c r="D630" s="1" t="s">
        <v>55</v>
      </c>
      <c r="E630">
        <v>1</v>
      </c>
      <c r="F630" s="6">
        <v>572.95000000000005</v>
      </c>
      <c r="G630" s="6">
        <v>800</v>
      </c>
      <c r="H630" s="7">
        <v>43895</v>
      </c>
    </row>
    <row r="631" spans="1:8" x14ac:dyDescent="0.25">
      <c r="A631">
        <v>1982</v>
      </c>
      <c r="B631" t="s">
        <v>24</v>
      </c>
      <c r="C631" s="4" t="s">
        <v>39</v>
      </c>
      <c r="D631" s="1" t="s">
        <v>57</v>
      </c>
      <c r="E631">
        <v>4</v>
      </c>
      <c r="F631" s="6">
        <v>966.38</v>
      </c>
      <c r="G631" s="6">
        <v>1200</v>
      </c>
      <c r="H631" s="7">
        <v>43954</v>
      </c>
    </row>
    <row r="632" spans="1:8" x14ac:dyDescent="0.25">
      <c r="A632">
        <v>1983</v>
      </c>
      <c r="B632" t="s">
        <v>23</v>
      </c>
      <c r="C632" s="4" t="s">
        <v>38</v>
      </c>
      <c r="D632" s="1" t="s">
        <v>41</v>
      </c>
      <c r="E632">
        <v>1</v>
      </c>
      <c r="F632" s="6">
        <v>836.75</v>
      </c>
      <c r="G632" s="6">
        <v>1000</v>
      </c>
      <c r="H632" s="7">
        <v>44150</v>
      </c>
    </row>
    <row r="633" spans="1:8" x14ac:dyDescent="0.25">
      <c r="A633">
        <v>1984</v>
      </c>
      <c r="B633" t="s">
        <v>29</v>
      </c>
      <c r="C633" s="4" t="s">
        <v>34</v>
      </c>
      <c r="D633" s="1" t="s">
        <v>43</v>
      </c>
      <c r="E633">
        <v>4</v>
      </c>
      <c r="F633" s="6">
        <v>1265.2</v>
      </c>
      <c r="G633" s="6">
        <v>1800</v>
      </c>
      <c r="H633" s="7">
        <v>44145</v>
      </c>
    </row>
    <row r="634" spans="1:8" x14ac:dyDescent="0.25">
      <c r="A634">
        <v>1985</v>
      </c>
      <c r="B634" t="s">
        <v>6</v>
      </c>
      <c r="C634" s="4" t="s">
        <v>36</v>
      </c>
      <c r="D634" s="1" t="s">
        <v>45</v>
      </c>
      <c r="E634">
        <v>5</v>
      </c>
      <c r="F634" s="6">
        <v>1053.78</v>
      </c>
      <c r="G634" s="6">
        <v>1500</v>
      </c>
      <c r="H634" s="7">
        <v>44141</v>
      </c>
    </row>
    <row r="635" spans="1:8" x14ac:dyDescent="0.25">
      <c r="A635">
        <v>1986</v>
      </c>
      <c r="B635" t="s">
        <v>7</v>
      </c>
      <c r="C635" s="4" t="s">
        <v>32</v>
      </c>
      <c r="D635" s="1" t="s">
        <v>47</v>
      </c>
      <c r="E635">
        <v>4</v>
      </c>
      <c r="F635" s="6">
        <v>216.19</v>
      </c>
      <c r="G635" s="6">
        <v>300</v>
      </c>
      <c r="H635" s="7">
        <v>43923</v>
      </c>
    </row>
    <row r="636" spans="1:8" x14ac:dyDescent="0.25">
      <c r="A636">
        <v>1987</v>
      </c>
      <c r="B636" t="s">
        <v>8</v>
      </c>
      <c r="C636" s="4" t="s">
        <v>38</v>
      </c>
      <c r="D636" s="1" t="s">
        <v>49</v>
      </c>
      <c r="E636">
        <v>5</v>
      </c>
      <c r="F636" s="6">
        <v>681.33</v>
      </c>
      <c r="G636" s="6">
        <v>800</v>
      </c>
      <c r="H636" s="7">
        <v>44000</v>
      </c>
    </row>
    <row r="637" spans="1:8" x14ac:dyDescent="0.25">
      <c r="A637">
        <v>1988</v>
      </c>
      <c r="B637" t="s">
        <v>12</v>
      </c>
      <c r="C637" s="4" t="s">
        <v>37</v>
      </c>
      <c r="D637" s="1" t="s">
        <v>51</v>
      </c>
      <c r="E637">
        <v>5</v>
      </c>
      <c r="F637" s="6">
        <v>841.55</v>
      </c>
      <c r="G637" s="6">
        <v>1200</v>
      </c>
      <c r="H637" s="7">
        <v>44060</v>
      </c>
    </row>
    <row r="638" spans="1:8" x14ac:dyDescent="0.25">
      <c r="A638">
        <v>1989</v>
      </c>
      <c r="B638" t="s">
        <v>27</v>
      </c>
      <c r="C638" s="4" t="s">
        <v>32</v>
      </c>
      <c r="D638" s="1" t="s">
        <v>53</v>
      </c>
      <c r="E638">
        <v>3</v>
      </c>
      <c r="F638" s="6">
        <v>1171.3399999999999</v>
      </c>
      <c r="G638" s="6">
        <v>1350</v>
      </c>
      <c r="H638" s="7">
        <v>44089</v>
      </c>
    </row>
    <row r="639" spans="1:8" x14ac:dyDescent="0.25">
      <c r="A639">
        <v>1990</v>
      </c>
      <c r="B639" t="s">
        <v>22</v>
      </c>
      <c r="C639" s="4" t="s">
        <v>37</v>
      </c>
      <c r="D639" s="1" t="s">
        <v>55</v>
      </c>
      <c r="E639">
        <v>7</v>
      </c>
      <c r="F639" s="6">
        <v>773.58</v>
      </c>
      <c r="G639" s="6">
        <v>950</v>
      </c>
      <c r="H639" s="7">
        <v>44053</v>
      </c>
    </row>
    <row r="640" spans="1:8" x14ac:dyDescent="0.25">
      <c r="A640">
        <v>1991</v>
      </c>
      <c r="B640" t="s">
        <v>14</v>
      </c>
      <c r="C640" s="4" t="s">
        <v>39</v>
      </c>
      <c r="D640" s="1" t="s">
        <v>57</v>
      </c>
      <c r="E640">
        <v>1</v>
      </c>
      <c r="F640" s="6">
        <v>343.6</v>
      </c>
      <c r="G640" s="6">
        <v>400</v>
      </c>
      <c r="H640" s="7">
        <v>43907</v>
      </c>
    </row>
    <row r="641" spans="1:8" x14ac:dyDescent="0.25">
      <c r="A641">
        <v>1992</v>
      </c>
      <c r="B641" t="s">
        <v>8</v>
      </c>
      <c r="C641" s="4" t="s">
        <v>33</v>
      </c>
      <c r="D641" s="1" t="s">
        <v>41</v>
      </c>
      <c r="E641">
        <v>1</v>
      </c>
      <c r="F641" s="6">
        <v>572.95000000000005</v>
      </c>
      <c r="G641" s="6">
        <v>800</v>
      </c>
      <c r="H641" s="7">
        <v>43890</v>
      </c>
    </row>
    <row r="642" spans="1:8" x14ac:dyDescent="0.25">
      <c r="A642">
        <v>1993</v>
      </c>
      <c r="B642" t="s">
        <v>14</v>
      </c>
      <c r="C642" s="4" t="s">
        <v>39</v>
      </c>
      <c r="D642" s="1" t="s">
        <v>43</v>
      </c>
      <c r="E642">
        <v>4</v>
      </c>
      <c r="F642" s="6">
        <v>343.6</v>
      </c>
      <c r="G642" s="6">
        <v>400</v>
      </c>
      <c r="H642" s="7">
        <v>43904</v>
      </c>
    </row>
    <row r="643" spans="1:8" x14ac:dyDescent="0.25">
      <c r="A643">
        <v>1994</v>
      </c>
      <c r="B643" t="s">
        <v>26</v>
      </c>
      <c r="C643" s="4" t="s">
        <v>31</v>
      </c>
      <c r="D643" s="1" t="s">
        <v>45</v>
      </c>
      <c r="E643">
        <v>2</v>
      </c>
      <c r="F643" s="6">
        <v>638.27</v>
      </c>
      <c r="G643" s="6">
        <v>800</v>
      </c>
      <c r="H643" s="7">
        <v>44137</v>
      </c>
    </row>
    <row r="644" spans="1:8" x14ac:dyDescent="0.25">
      <c r="A644">
        <v>1995</v>
      </c>
      <c r="B644" t="s">
        <v>15</v>
      </c>
      <c r="C644" s="4" t="s">
        <v>30</v>
      </c>
      <c r="D644" s="1" t="s">
        <v>47</v>
      </c>
      <c r="E644">
        <v>2</v>
      </c>
      <c r="F644" s="6">
        <v>431.06</v>
      </c>
      <c r="G644" s="6">
        <v>600</v>
      </c>
      <c r="H644" s="7">
        <v>43912</v>
      </c>
    </row>
    <row r="645" spans="1:8" x14ac:dyDescent="0.25">
      <c r="A645">
        <v>1996</v>
      </c>
      <c r="B645" t="s">
        <v>10</v>
      </c>
      <c r="C645" s="4" t="s">
        <v>35</v>
      </c>
      <c r="D645" s="1" t="s">
        <v>49</v>
      </c>
      <c r="E645">
        <v>2</v>
      </c>
      <c r="F645" s="6">
        <v>618.04</v>
      </c>
      <c r="G645" s="6">
        <v>700</v>
      </c>
      <c r="H645" s="7">
        <v>43969</v>
      </c>
    </row>
    <row r="646" spans="1:8" x14ac:dyDescent="0.25">
      <c r="A646">
        <v>1997</v>
      </c>
      <c r="B646" t="s">
        <v>5</v>
      </c>
      <c r="C646" s="4" t="s">
        <v>30</v>
      </c>
      <c r="D646" s="1" t="s">
        <v>51</v>
      </c>
      <c r="E646">
        <v>6</v>
      </c>
      <c r="F646" s="6">
        <v>388.86</v>
      </c>
      <c r="G646" s="6">
        <v>500</v>
      </c>
      <c r="H646" s="7">
        <v>44170</v>
      </c>
    </row>
    <row r="647" spans="1:8" x14ac:dyDescent="0.25">
      <c r="A647">
        <v>1998</v>
      </c>
      <c r="B647" t="s">
        <v>21</v>
      </c>
      <c r="C647" s="4" t="s">
        <v>36</v>
      </c>
      <c r="D647" s="1" t="s">
        <v>53</v>
      </c>
      <c r="E647">
        <v>7</v>
      </c>
      <c r="F647" s="6">
        <v>1242.93</v>
      </c>
      <c r="G647" s="6">
        <v>1400</v>
      </c>
      <c r="H647" s="7">
        <v>43851</v>
      </c>
    </row>
    <row r="648" spans="1:8" x14ac:dyDescent="0.25">
      <c r="A648">
        <v>1999</v>
      </c>
      <c r="B648" t="s">
        <v>5</v>
      </c>
      <c r="C648" s="4" t="s">
        <v>35</v>
      </c>
      <c r="D648" s="1" t="s">
        <v>55</v>
      </c>
      <c r="E648">
        <v>2</v>
      </c>
      <c r="F648" s="6">
        <v>352.49</v>
      </c>
      <c r="G648" s="6">
        <v>500</v>
      </c>
      <c r="H648" s="7">
        <v>44183</v>
      </c>
    </row>
    <row r="649" spans="1:8" x14ac:dyDescent="0.25">
      <c r="A649">
        <v>2000</v>
      </c>
      <c r="B649" t="s">
        <v>8</v>
      </c>
      <c r="C649" s="4" t="s">
        <v>33</v>
      </c>
      <c r="D649" s="1" t="s">
        <v>57</v>
      </c>
      <c r="E649">
        <v>6</v>
      </c>
      <c r="F649" s="6">
        <v>572.95000000000005</v>
      </c>
      <c r="G649" s="6">
        <v>800</v>
      </c>
      <c r="H649" s="7">
        <v>44146</v>
      </c>
    </row>
    <row r="650" spans="1:8" x14ac:dyDescent="0.25">
      <c r="A650">
        <v>2001</v>
      </c>
      <c r="B650" t="s">
        <v>20</v>
      </c>
      <c r="C650" s="4" t="s">
        <v>35</v>
      </c>
      <c r="D650" s="1" t="s">
        <v>41</v>
      </c>
      <c r="E650">
        <v>4</v>
      </c>
      <c r="F650" s="6">
        <v>1421.11</v>
      </c>
      <c r="G650" s="6">
        <v>1600</v>
      </c>
      <c r="H650" s="7">
        <v>43961</v>
      </c>
    </row>
    <row r="651" spans="1:8" x14ac:dyDescent="0.25">
      <c r="A651">
        <v>2002</v>
      </c>
      <c r="B651" t="s">
        <v>5</v>
      </c>
      <c r="C651" s="4" t="s">
        <v>35</v>
      </c>
      <c r="D651" s="1" t="s">
        <v>43</v>
      </c>
      <c r="E651">
        <v>7</v>
      </c>
      <c r="F651" s="6">
        <v>352.49</v>
      </c>
      <c r="G651" s="6">
        <v>500</v>
      </c>
      <c r="H651" s="7">
        <v>44179</v>
      </c>
    </row>
    <row r="652" spans="1:8" x14ac:dyDescent="0.25">
      <c r="A652">
        <v>2003</v>
      </c>
      <c r="B652" t="s">
        <v>11</v>
      </c>
      <c r="C652" s="4" t="s">
        <v>36</v>
      </c>
      <c r="D652" s="1" t="s">
        <v>45</v>
      </c>
      <c r="E652">
        <v>4</v>
      </c>
      <c r="F652" s="6">
        <v>645.70000000000005</v>
      </c>
      <c r="G652" s="6">
        <v>900</v>
      </c>
      <c r="H652" s="7">
        <v>44182</v>
      </c>
    </row>
    <row r="653" spans="1:8" x14ac:dyDescent="0.25">
      <c r="A653">
        <v>2004</v>
      </c>
      <c r="B653" t="s">
        <v>8</v>
      </c>
      <c r="C653" s="4" t="s">
        <v>33</v>
      </c>
      <c r="D653" s="1" t="s">
        <v>47</v>
      </c>
      <c r="E653">
        <v>3</v>
      </c>
      <c r="F653" s="6">
        <v>572.95000000000005</v>
      </c>
      <c r="G653" s="6">
        <v>800</v>
      </c>
      <c r="H653" s="7">
        <v>43929</v>
      </c>
    </row>
    <row r="654" spans="1:8" x14ac:dyDescent="0.25">
      <c r="A654">
        <v>2005</v>
      </c>
      <c r="B654" t="s">
        <v>5</v>
      </c>
      <c r="C654" s="4" t="s">
        <v>30</v>
      </c>
      <c r="D654" s="1" t="s">
        <v>49</v>
      </c>
      <c r="E654">
        <v>5</v>
      </c>
      <c r="F654" s="6">
        <v>388.86</v>
      </c>
      <c r="G654" s="6">
        <v>500</v>
      </c>
      <c r="H654" s="7">
        <v>44018</v>
      </c>
    </row>
    <row r="655" spans="1:8" x14ac:dyDescent="0.25">
      <c r="A655">
        <v>2006</v>
      </c>
      <c r="B655" t="s">
        <v>9</v>
      </c>
      <c r="C655" s="4" t="s">
        <v>39</v>
      </c>
      <c r="D655" s="1" t="s">
        <v>51</v>
      </c>
      <c r="E655">
        <v>5</v>
      </c>
      <c r="F655" s="6">
        <v>206.96</v>
      </c>
      <c r="G655" s="6">
        <v>250</v>
      </c>
      <c r="H655" s="7">
        <v>44073</v>
      </c>
    </row>
    <row r="656" spans="1:8" x14ac:dyDescent="0.25">
      <c r="A656">
        <v>2007</v>
      </c>
      <c r="B656" t="s">
        <v>9</v>
      </c>
      <c r="C656" s="4" t="s">
        <v>39</v>
      </c>
      <c r="D656" s="1" t="s">
        <v>53</v>
      </c>
      <c r="E656">
        <v>3</v>
      </c>
      <c r="F656" s="6">
        <v>206.96</v>
      </c>
      <c r="G656" s="6">
        <v>250</v>
      </c>
      <c r="H656" s="7">
        <v>44054</v>
      </c>
    </row>
    <row r="657" spans="1:8" x14ac:dyDescent="0.25">
      <c r="A657">
        <v>2008</v>
      </c>
      <c r="B657" t="s">
        <v>6</v>
      </c>
      <c r="C657" s="4" t="s">
        <v>31</v>
      </c>
      <c r="D657" s="1" t="s">
        <v>55</v>
      </c>
      <c r="E657">
        <v>6</v>
      </c>
      <c r="F657" s="6">
        <v>1349.73</v>
      </c>
      <c r="G657" s="6">
        <v>1500</v>
      </c>
      <c r="H657" s="7">
        <v>44035</v>
      </c>
    </row>
    <row r="658" spans="1:8" x14ac:dyDescent="0.25">
      <c r="A658">
        <v>2009</v>
      </c>
      <c r="B658" t="s">
        <v>26</v>
      </c>
      <c r="C658" s="4" t="s">
        <v>31</v>
      </c>
      <c r="D658" s="1" t="s">
        <v>57</v>
      </c>
      <c r="E658">
        <v>4</v>
      </c>
      <c r="F658" s="6">
        <v>638.27</v>
      </c>
      <c r="G658" s="6">
        <v>800</v>
      </c>
      <c r="H658" s="7">
        <v>44132</v>
      </c>
    </row>
    <row r="659" spans="1:8" x14ac:dyDescent="0.25">
      <c r="A659">
        <v>2010</v>
      </c>
      <c r="B659" t="s">
        <v>27</v>
      </c>
      <c r="C659" s="4" t="s">
        <v>32</v>
      </c>
      <c r="D659" s="1" t="s">
        <v>41</v>
      </c>
      <c r="E659">
        <v>4</v>
      </c>
      <c r="F659" s="6">
        <v>1171.3399999999999</v>
      </c>
      <c r="G659" s="6">
        <v>1350</v>
      </c>
      <c r="H659" s="7">
        <v>44030</v>
      </c>
    </row>
    <row r="660" spans="1:8" x14ac:dyDescent="0.25">
      <c r="A660">
        <v>2011</v>
      </c>
      <c r="B660" t="s">
        <v>10</v>
      </c>
      <c r="C660" s="4" t="s">
        <v>35</v>
      </c>
      <c r="D660" s="1" t="s">
        <v>43</v>
      </c>
      <c r="E660">
        <v>5</v>
      </c>
      <c r="F660" s="6">
        <v>618.04</v>
      </c>
      <c r="G660" s="6">
        <v>700</v>
      </c>
      <c r="H660" s="7">
        <v>44100</v>
      </c>
    </row>
    <row r="661" spans="1:8" x14ac:dyDescent="0.25">
      <c r="A661">
        <v>2012</v>
      </c>
      <c r="B661" t="s">
        <v>15</v>
      </c>
      <c r="C661" s="4" t="s">
        <v>30</v>
      </c>
      <c r="D661" s="1" t="s">
        <v>45</v>
      </c>
      <c r="E661">
        <v>5</v>
      </c>
      <c r="F661" s="6">
        <v>431.06</v>
      </c>
      <c r="G661" s="6">
        <v>600</v>
      </c>
      <c r="H661" s="7">
        <v>44029</v>
      </c>
    </row>
    <row r="662" spans="1:8" x14ac:dyDescent="0.25">
      <c r="A662">
        <v>2013</v>
      </c>
      <c r="B662" t="s">
        <v>16</v>
      </c>
      <c r="C662" s="4" t="s">
        <v>31</v>
      </c>
      <c r="D662" s="1" t="s">
        <v>47</v>
      </c>
      <c r="E662">
        <v>7</v>
      </c>
      <c r="F662" s="6">
        <v>938.42</v>
      </c>
      <c r="G662" s="6">
        <v>1100</v>
      </c>
      <c r="H662" s="7">
        <v>44132</v>
      </c>
    </row>
    <row r="663" spans="1:8" x14ac:dyDescent="0.25">
      <c r="A663">
        <v>2014</v>
      </c>
      <c r="B663" t="s">
        <v>19</v>
      </c>
      <c r="C663" s="4" t="s">
        <v>34</v>
      </c>
      <c r="D663" s="1" t="s">
        <v>49</v>
      </c>
      <c r="E663">
        <v>1</v>
      </c>
      <c r="F663" s="6">
        <v>1240.8599999999999</v>
      </c>
      <c r="G663" s="6">
        <v>1750</v>
      </c>
      <c r="H663" s="7">
        <v>44007</v>
      </c>
    </row>
    <row r="664" spans="1:8" x14ac:dyDescent="0.25">
      <c r="A664">
        <v>2015</v>
      </c>
      <c r="B664" t="s">
        <v>7</v>
      </c>
      <c r="C664" s="4" t="s">
        <v>37</v>
      </c>
      <c r="D664" s="1" t="s">
        <v>51</v>
      </c>
      <c r="E664">
        <v>3</v>
      </c>
      <c r="F664" s="6">
        <v>211.41</v>
      </c>
      <c r="G664" s="6">
        <v>300</v>
      </c>
      <c r="H664" s="7">
        <v>44033</v>
      </c>
    </row>
    <row r="665" spans="1:8" x14ac:dyDescent="0.25">
      <c r="A665">
        <v>2016</v>
      </c>
      <c r="B665" t="s">
        <v>6</v>
      </c>
      <c r="C665" s="4" t="s">
        <v>31</v>
      </c>
      <c r="D665" s="1" t="s">
        <v>53</v>
      </c>
      <c r="E665">
        <v>7</v>
      </c>
      <c r="F665" s="6">
        <v>1349.73</v>
      </c>
      <c r="G665" s="6">
        <v>1500</v>
      </c>
      <c r="H665" s="7">
        <v>43979</v>
      </c>
    </row>
    <row r="666" spans="1:8" x14ac:dyDescent="0.25">
      <c r="A666">
        <v>2017</v>
      </c>
      <c r="B666" t="s">
        <v>7</v>
      </c>
      <c r="C666" s="4" t="s">
        <v>37</v>
      </c>
      <c r="D666" s="1" t="s">
        <v>55</v>
      </c>
      <c r="E666">
        <v>3</v>
      </c>
      <c r="F666" s="6">
        <v>211.41</v>
      </c>
      <c r="G666" s="6">
        <v>300</v>
      </c>
      <c r="H666" s="7">
        <v>43896</v>
      </c>
    </row>
    <row r="667" spans="1:8" x14ac:dyDescent="0.25">
      <c r="A667">
        <v>2018</v>
      </c>
      <c r="B667" t="s">
        <v>24</v>
      </c>
      <c r="C667" s="4" t="s">
        <v>39</v>
      </c>
      <c r="D667" s="1" t="s">
        <v>57</v>
      </c>
      <c r="E667">
        <v>7</v>
      </c>
      <c r="F667" s="6">
        <v>966.38</v>
      </c>
      <c r="G667" s="6">
        <v>1200</v>
      </c>
      <c r="H667" s="7">
        <v>43938</v>
      </c>
    </row>
    <row r="668" spans="1:8" x14ac:dyDescent="0.25">
      <c r="A668">
        <v>2019</v>
      </c>
      <c r="B668" t="s">
        <v>9</v>
      </c>
      <c r="C668" s="4" t="s">
        <v>39</v>
      </c>
      <c r="D668" s="1" t="s">
        <v>41</v>
      </c>
      <c r="E668">
        <v>1</v>
      </c>
      <c r="F668" s="6">
        <v>206.96</v>
      </c>
      <c r="G668" s="6">
        <v>250</v>
      </c>
      <c r="H668" s="7">
        <v>44161</v>
      </c>
    </row>
    <row r="669" spans="1:8" x14ac:dyDescent="0.25">
      <c r="A669">
        <v>2020</v>
      </c>
      <c r="B669" t="s">
        <v>24</v>
      </c>
      <c r="C669" s="4" t="s">
        <v>39</v>
      </c>
      <c r="D669" s="1" t="s">
        <v>43</v>
      </c>
      <c r="E669">
        <v>5</v>
      </c>
      <c r="F669" s="6">
        <v>966.38</v>
      </c>
      <c r="G669" s="6">
        <v>1200</v>
      </c>
      <c r="H669" s="7">
        <v>43958</v>
      </c>
    </row>
    <row r="670" spans="1:8" x14ac:dyDescent="0.25">
      <c r="A670">
        <v>2021</v>
      </c>
      <c r="B670" t="s">
        <v>9</v>
      </c>
      <c r="C670" s="4" t="s">
        <v>34</v>
      </c>
      <c r="D670" s="1" t="s">
        <v>45</v>
      </c>
      <c r="E670">
        <v>6</v>
      </c>
      <c r="F670" s="6">
        <v>217.17</v>
      </c>
      <c r="G670" s="6">
        <v>250</v>
      </c>
      <c r="H670" s="7">
        <v>44107</v>
      </c>
    </row>
    <row r="671" spans="1:8" x14ac:dyDescent="0.25">
      <c r="A671">
        <v>2022</v>
      </c>
      <c r="B671" t="s">
        <v>27</v>
      </c>
      <c r="C671" s="4" t="s">
        <v>32</v>
      </c>
      <c r="D671" s="1" t="s">
        <v>47</v>
      </c>
      <c r="E671">
        <v>7</v>
      </c>
      <c r="F671" s="6">
        <v>1171.3399999999999</v>
      </c>
      <c r="G671" s="6">
        <v>1350</v>
      </c>
      <c r="H671" s="7">
        <v>43892</v>
      </c>
    </row>
    <row r="672" spans="1:8" x14ac:dyDescent="0.25">
      <c r="A672">
        <v>2023</v>
      </c>
      <c r="B672" t="s">
        <v>6</v>
      </c>
      <c r="C672" s="4" t="s">
        <v>36</v>
      </c>
      <c r="D672" s="1" t="s">
        <v>49</v>
      </c>
      <c r="E672">
        <v>6</v>
      </c>
      <c r="F672" s="6">
        <v>1053.78</v>
      </c>
      <c r="G672" s="6">
        <v>1500</v>
      </c>
      <c r="H672" s="7">
        <v>44083</v>
      </c>
    </row>
    <row r="673" spans="1:8" x14ac:dyDescent="0.25">
      <c r="A673">
        <v>2024</v>
      </c>
      <c r="B673" t="s">
        <v>6</v>
      </c>
      <c r="C673" s="4" t="s">
        <v>36</v>
      </c>
      <c r="D673" s="1" t="s">
        <v>51</v>
      </c>
      <c r="E673">
        <v>3</v>
      </c>
      <c r="F673" s="6">
        <v>1053.78</v>
      </c>
      <c r="G673" s="6">
        <v>1500</v>
      </c>
      <c r="H673" s="7">
        <v>43983</v>
      </c>
    </row>
    <row r="674" spans="1:8" x14ac:dyDescent="0.25">
      <c r="A674">
        <v>2025</v>
      </c>
      <c r="B674" t="s">
        <v>19</v>
      </c>
      <c r="C674" s="4" t="s">
        <v>34</v>
      </c>
      <c r="D674" s="1" t="s">
        <v>53</v>
      </c>
      <c r="E674">
        <v>5</v>
      </c>
      <c r="F674" s="6">
        <v>1240.8599999999999</v>
      </c>
      <c r="G674" s="6">
        <v>1750</v>
      </c>
      <c r="H674" s="7">
        <v>44109</v>
      </c>
    </row>
    <row r="675" spans="1:8" x14ac:dyDescent="0.25">
      <c r="A675">
        <v>2026</v>
      </c>
      <c r="B675" t="s">
        <v>7</v>
      </c>
      <c r="C675" s="4" t="s">
        <v>32</v>
      </c>
      <c r="D675" s="1" t="s">
        <v>55</v>
      </c>
      <c r="E675">
        <v>5</v>
      </c>
      <c r="F675" s="6">
        <v>216.19</v>
      </c>
      <c r="G675" s="6">
        <v>300</v>
      </c>
      <c r="H675" s="7">
        <v>44058</v>
      </c>
    </row>
    <row r="676" spans="1:8" x14ac:dyDescent="0.25">
      <c r="A676">
        <v>2027</v>
      </c>
      <c r="B676" t="s">
        <v>28</v>
      </c>
      <c r="C676" s="4" t="s">
        <v>33</v>
      </c>
      <c r="D676" s="1" t="s">
        <v>57</v>
      </c>
      <c r="E676">
        <v>6</v>
      </c>
      <c r="F676" s="6">
        <v>1063.04</v>
      </c>
      <c r="G676" s="6">
        <v>1500</v>
      </c>
      <c r="H676" s="7">
        <v>43996</v>
      </c>
    </row>
    <row r="677" spans="1:8" x14ac:dyDescent="0.25">
      <c r="A677">
        <v>2028</v>
      </c>
      <c r="B677" t="s">
        <v>20</v>
      </c>
      <c r="C677" s="4" t="s">
        <v>35</v>
      </c>
      <c r="D677" s="1" t="s">
        <v>41</v>
      </c>
      <c r="E677">
        <v>4</v>
      </c>
      <c r="F677" s="6">
        <v>1421.11</v>
      </c>
      <c r="G677" s="6">
        <v>1600</v>
      </c>
      <c r="H677" s="7">
        <v>44174</v>
      </c>
    </row>
    <row r="678" spans="1:8" x14ac:dyDescent="0.25">
      <c r="A678">
        <v>2029</v>
      </c>
      <c r="B678" t="s">
        <v>17</v>
      </c>
      <c r="C678" s="4" t="s">
        <v>32</v>
      </c>
      <c r="D678" s="1" t="s">
        <v>43</v>
      </c>
      <c r="E678">
        <v>4</v>
      </c>
      <c r="F678" s="6">
        <v>757.81</v>
      </c>
      <c r="G678" s="6">
        <v>950</v>
      </c>
      <c r="H678" s="7">
        <v>44075</v>
      </c>
    </row>
    <row r="679" spans="1:8" x14ac:dyDescent="0.25">
      <c r="A679">
        <v>2030</v>
      </c>
      <c r="B679" t="s">
        <v>20</v>
      </c>
      <c r="C679" s="4" t="s">
        <v>35</v>
      </c>
      <c r="D679" s="1" t="s">
        <v>45</v>
      </c>
      <c r="E679">
        <v>7</v>
      </c>
      <c r="F679" s="6">
        <v>1421.11</v>
      </c>
      <c r="G679" s="6">
        <v>1600</v>
      </c>
      <c r="H679" s="7">
        <v>43834</v>
      </c>
    </row>
    <row r="680" spans="1:8" x14ac:dyDescent="0.25">
      <c r="A680">
        <v>2031</v>
      </c>
      <c r="B680" t="s">
        <v>21</v>
      </c>
      <c r="C680" s="4" t="s">
        <v>36</v>
      </c>
      <c r="D680" s="1" t="s">
        <v>47</v>
      </c>
      <c r="E680">
        <v>3</v>
      </c>
      <c r="F680" s="6">
        <v>1242.93</v>
      </c>
      <c r="G680" s="6">
        <v>1400</v>
      </c>
      <c r="H680" s="7">
        <v>44133</v>
      </c>
    </row>
    <row r="681" spans="1:8" x14ac:dyDescent="0.25">
      <c r="A681">
        <v>2032</v>
      </c>
      <c r="B681" t="s">
        <v>22</v>
      </c>
      <c r="C681" s="4" t="s">
        <v>37</v>
      </c>
      <c r="D681" s="1" t="s">
        <v>49</v>
      </c>
      <c r="E681">
        <v>1</v>
      </c>
      <c r="F681" s="6">
        <v>773.58</v>
      </c>
      <c r="G681" s="6">
        <v>950</v>
      </c>
      <c r="H681" s="7">
        <v>44134</v>
      </c>
    </row>
    <row r="682" spans="1:8" x14ac:dyDescent="0.25">
      <c r="A682">
        <v>2033</v>
      </c>
      <c r="B682" t="s">
        <v>27</v>
      </c>
      <c r="C682" s="4" t="s">
        <v>32</v>
      </c>
      <c r="D682" s="1" t="s">
        <v>51</v>
      </c>
      <c r="E682">
        <v>1</v>
      </c>
      <c r="F682" s="6">
        <v>1171.3399999999999</v>
      </c>
      <c r="G682" s="6">
        <v>1350</v>
      </c>
      <c r="H682" s="7">
        <v>43966</v>
      </c>
    </row>
    <row r="683" spans="1:8" x14ac:dyDescent="0.25">
      <c r="A683">
        <v>2034</v>
      </c>
      <c r="B683" t="s">
        <v>25</v>
      </c>
      <c r="C683" s="4" t="s">
        <v>30</v>
      </c>
      <c r="D683" s="1" t="s">
        <v>53</v>
      </c>
      <c r="E683">
        <v>4</v>
      </c>
      <c r="F683" s="6">
        <v>1667.47</v>
      </c>
      <c r="G683" s="6">
        <v>2200</v>
      </c>
      <c r="H683" s="7">
        <v>44092</v>
      </c>
    </row>
    <row r="684" spans="1:8" x14ac:dyDescent="0.25">
      <c r="A684">
        <v>2035</v>
      </c>
      <c r="B684" t="s">
        <v>5</v>
      </c>
      <c r="C684" s="4" t="s">
        <v>35</v>
      </c>
      <c r="D684" s="1" t="s">
        <v>55</v>
      </c>
      <c r="E684">
        <v>3</v>
      </c>
      <c r="F684" s="6">
        <v>352.49</v>
      </c>
      <c r="G684" s="6">
        <v>500</v>
      </c>
      <c r="H684" s="7">
        <v>44188</v>
      </c>
    </row>
    <row r="685" spans="1:8" x14ac:dyDescent="0.25">
      <c r="A685">
        <v>2036</v>
      </c>
      <c r="B685" t="s">
        <v>7</v>
      </c>
      <c r="C685" s="4" t="s">
        <v>32</v>
      </c>
      <c r="D685" s="1" t="s">
        <v>57</v>
      </c>
      <c r="E685">
        <v>5</v>
      </c>
      <c r="F685" s="6">
        <v>216.19</v>
      </c>
      <c r="G685" s="6">
        <v>300</v>
      </c>
      <c r="H685" s="7">
        <v>44082</v>
      </c>
    </row>
    <row r="686" spans="1:8" x14ac:dyDescent="0.25">
      <c r="A686">
        <v>2037</v>
      </c>
      <c r="B686" t="s">
        <v>29</v>
      </c>
      <c r="C686" s="4" t="s">
        <v>34</v>
      </c>
      <c r="D686" s="1" t="s">
        <v>41</v>
      </c>
      <c r="E686">
        <v>1</v>
      </c>
      <c r="F686" s="6">
        <v>1265.2</v>
      </c>
      <c r="G686" s="6">
        <v>1800</v>
      </c>
      <c r="H686" s="7">
        <v>44074</v>
      </c>
    </row>
    <row r="687" spans="1:8" x14ac:dyDescent="0.25">
      <c r="A687">
        <v>2038</v>
      </c>
      <c r="B687" t="s">
        <v>23</v>
      </c>
      <c r="C687" s="4" t="s">
        <v>38</v>
      </c>
      <c r="D687" s="1" t="s">
        <v>43</v>
      </c>
      <c r="E687">
        <v>5</v>
      </c>
      <c r="F687" s="6">
        <v>836.75</v>
      </c>
      <c r="G687" s="6">
        <v>1000</v>
      </c>
      <c r="H687" s="7">
        <v>43974</v>
      </c>
    </row>
    <row r="688" spans="1:8" x14ac:dyDescent="0.25">
      <c r="A688">
        <v>2039</v>
      </c>
      <c r="B688" t="s">
        <v>20</v>
      </c>
      <c r="C688" s="4" t="s">
        <v>35</v>
      </c>
      <c r="D688" s="1" t="s">
        <v>45</v>
      </c>
      <c r="E688">
        <v>6</v>
      </c>
      <c r="F688" s="6">
        <v>1421.11</v>
      </c>
      <c r="G688" s="6">
        <v>1600</v>
      </c>
      <c r="H688" s="7">
        <v>43982</v>
      </c>
    </row>
    <row r="689" spans="1:8" x14ac:dyDescent="0.25">
      <c r="A689">
        <v>2040</v>
      </c>
      <c r="B689" t="s">
        <v>10</v>
      </c>
      <c r="C689" s="4" t="s">
        <v>35</v>
      </c>
      <c r="D689" s="1" t="s">
        <v>47</v>
      </c>
      <c r="E689">
        <v>6</v>
      </c>
      <c r="F689" s="6">
        <v>618.04</v>
      </c>
      <c r="G689" s="6">
        <v>700</v>
      </c>
      <c r="H689" s="7">
        <v>43915</v>
      </c>
    </row>
    <row r="690" spans="1:8" x14ac:dyDescent="0.25">
      <c r="A690">
        <v>2041</v>
      </c>
      <c r="B690" t="s">
        <v>6</v>
      </c>
      <c r="C690" s="4" t="s">
        <v>31</v>
      </c>
      <c r="D690" s="1" t="s">
        <v>49</v>
      </c>
      <c r="E690">
        <v>6</v>
      </c>
      <c r="F690" s="6">
        <v>1349.73</v>
      </c>
      <c r="G690" s="6">
        <v>1500</v>
      </c>
      <c r="H690" s="7">
        <v>43961</v>
      </c>
    </row>
    <row r="691" spans="1:8" x14ac:dyDescent="0.25">
      <c r="A691">
        <v>2042</v>
      </c>
      <c r="B691" t="s">
        <v>22</v>
      </c>
      <c r="C691" s="4" t="s">
        <v>37</v>
      </c>
      <c r="D691" s="1" t="s">
        <v>51</v>
      </c>
      <c r="E691">
        <v>4</v>
      </c>
      <c r="F691" s="6">
        <v>773.58</v>
      </c>
      <c r="G691" s="6">
        <v>950</v>
      </c>
      <c r="H691" s="7">
        <v>44019</v>
      </c>
    </row>
    <row r="692" spans="1:8" x14ac:dyDescent="0.25">
      <c r="A692">
        <v>2043</v>
      </c>
      <c r="B692" t="s">
        <v>15</v>
      </c>
      <c r="C692" s="4" t="s">
        <v>30</v>
      </c>
      <c r="D692" s="1" t="s">
        <v>53</v>
      </c>
      <c r="E692">
        <v>7</v>
      </c>
      <c r="F692" s="6">
        <v>431.06</v>
      </c>
      <c r="G692" s="6">
        <v>600</v>
      </c>
      <c r="H692" s="7">
        <v>44042</v>
      </c>
    </row>
    <row r="693" spans="1:8" x14ac:dyDescent="0.25">
      <c r="A693">
        <v>2044</v>
      </c>
      <c r="B693" t="s">
        <v>17</v>
      </c>
      <c r="C693" s="4" t="s">
        <v>32</v>
      </c>
      <c r="D693" s="1" t="s">
        <v>55</v>
      </c>
      <c r="E693">
        <v>3</v>
      </c>
      <c r="F693" s="6">
        <v>757.81</v>
      </c>
      <c r="G693" s="6">
        <v>950</v>
      </c>
      <c r="H693" s="7">
        <v>43850</v>
      </c>
    </row>
    <row r="694" spans="1:8" x14ac:dyDescent="0.25">
      <c r="A694">
        <v>2045</v>
      </c>
      <c r="B694" t="s">
        <v>10</v>
      </c>
      <c r="C694" s="4" t="s">
        <v>35</v>
      </c>
      <c r="D694" s="1" t="s">
        <v>57</v>
      </c>
      <c r="E694">
        <v>3</v>
      </c>
      <c r="F694" s="6">
        <v>618.04</v>
      </c>
      <c r="G694" s="6">
        <v>700</v>
      </c>
      <c r="H694" s="7">
        <v>44068</v>
      </c>
    </row>
    <row r="695" spans="1:8" x14ac:dyDescent="0.25">
      <c r="A695">
        <v>2046</v>
      </c>
      <c r="B695" t="s">
        <v>5</v>
      </c>
      <c r="C695" s="4" t="s">
        <v>30</v>
      </c>
      <c r="D695" s="1" t="s">
        <v>41</v>
      </c>
      <c r="E695">
        <v>4</v>
      </c>
      <c r="F695" s="6">
        <v>388.86</v>
      </c>
      <c r="G695" s="6">
        <v>500</v>
      </c>
      <c r="H695" s="7">
        <v>44158</v>
      </c>
    </row>
    <row r="696" spans="1:8" x14ac:dyDescent="0.25">
      <c r="A696">
        <v>2047</v>
      </c>
      <c r="B696" t="s">
        <v>21</v>
      </c>
      <c r="C696" s="4" t="s">
        <v>36</v>
      </c>
      <c r="D696" s="1" t="s">
        <v>43</v>
      </c>
      <c r="E696">
        <v>2</v>
      </c>
      <c r="F696" s="6">
        <v>1242.93</v>
      </c>
      <c r="G696" s="6">
        <v>1400</v>
      </c>
      <c r="H696" s="7">
        <v>43918</v>
      </c>
    </row>
    <row r="697" spans="1:8" x14ac:dyDescent="0.25">
      <c r="A697">
        <v>2048</v>
      </c>
      <c r="B697" t="s">
        <v>16</v>
      </c>
      <c r="C697" s="4" t="s">
        <v>31</v>
      </c>
      <c r="D697" s="1" t="s">
        <v>45</v>
      </c>
      <c r="E697">
        <v>3</v>
      </c>
      <c r="F697" s="6">
        <v>938.42</v>
      </c>
      <c r="G697" s="6">
        <v>1100</v>
      </c>
      <c r="H697" s="7">
        <v>44041</v>
      </c>
    </row>
    <row r="698" spans="1:8" x14ac:dyDescent="0.25">
      <c r="A698">
        <v>2049</v>
      </c>
      <c r="B698" t="s">
        <v>17</v>
      </c>
      <c r="C698" s="4" t="s">
        <v>32</v>
      </c>
      <c r="D698" s="1" t="s">
        <v>47</v>
      </c>
      <c r="E698">
        <v>1</v>
      </c>
      <c r="F698" s="6">
        <v>757.81</v>
      </c>
      <c r="G698" s="6">
        <v>950</v>
      </c>
      <c r="H698" s="7">
        <v>44027</v>
      </c>
    </row>
    <row r="699" spans="1:8" x14ac:dyDescent="0.25">
      <c r="A699">
        <v>2050</v>
      </c>
      <c r="B699" t="s">
        <v>6</v>
      </c>
      <c r="C699" s="4" t="s">
        <v>31</v>
      </c>
      <c r="D699" s="1" t="s">
        <v>49</v>
      </c>
      <c r="E699">
        <v>1</v>
      </c>
      <c r="F699" s="6">
        <v>1349.73</v>
      </c>
      <c r="G699" s="6">
        <v>1500</v>
      </c>
      <c r="H699" s="7">
        <v>44108</v>
      </c>
    </row>
    <row r="700" spans="1:8" x14ac:dyDescent="0.25">
      <c r="A700">
        <v>2051</v>
      </c>
      <c r="B700" t="s">
        <v>17</v>
      </c>
      <c r="C700" s="4" t="s">
        <v>32</v>
      </c>
      <c r="D700" s="1" t="s">
        <v>51</v>
      </c>
      <c r="E700">
        <v>4</v>
      </c>
      <c r="F700" s="6">
        <v>757.81</v>
      </c>
      <c r="G700" s="6">
        <v>950</v>
      </c>
      <c r="H700" s="7">
        <v>44080</v>
      </c>
    </row>
    <row r="701" spans="1:8" x14ac:dyDescent="0.25">
      <c r="A701">
        <v>2052</v>
      </c>
      <c r="B701" t="s">
        <v>20</v>
      </c>
      <c r="C701" s="4" t="s">
        <v>35</v>
      </c>
      <c r="D701" s="1" t="s">
        <v>53</v>
      </c>
      <c r="E701">
        <v>2</v>
      </c>
      <c r="F701" s="6">
        <v>1421.11</v>
      </c>
      <c r="G701" s="6">
        <v>1600</v>
      </c>
      <c r="H701" s="7">
        <v>43975</v>
      </c>
    </row>
    <row r="702" spans="1:8" x14ac:dyDescent="0.25">
      <c r="A702">
        <v>2053</v>
      </c>
      <c r="B702" t="s">
        <v>11</v>
      </c>
      <c r="C702" s="4" t="s">
        <v>36</v>
      </c>
      <c r="D702" s="1" t="s">
        <v>55</v>
      </c>
      <c r="E702">
        <v>1</v>
      </c>
      <c r="F702" s="6">
        <v>645.70000000000005</v>
      </c>
      <c r="G702" s="6">
        <v>900</v>
      </c>
      <c r="H702" s="7">
        <v>44055</v>
      </c>
    </row>
    <row r="703" spans="1:8" x14ac:dyDescent="0.25">
      <c r="A703">
        <v>2054</v>
      </c>
      <c r="B703" t="s">
        <v>19</v>
      </c>
      <c r="C703" s="4" t="s">
        <v>34</v>
      </c>
      <c r="D703" s="1" t="s">
        <v>57</v>
      </c>
      <c r="E703">
        <v>7</v>
      </c>
      <c r="F703" s="6">
        <v>1240.8599999999999</v>
      </c>
      <c r="G703" s="6">
        <v>1750</v>
      </c>
      <c r="H703" s="7">
        <v>44117</v>
      </c>
    </row>
    <row r="704" spans="1:8" x14ac:dyDescent="0.25">
      <c r="A704">
        <v>2055</v>
      </c>
      <c r="B704" t="s">
        <v>11</v>
      </c>
      <c r="C704" s="4" t="s">
        <v>36</v>
      </c>
      <c r="D704" s="1" t="s">
        <v>41</v>
      </c>
      <c r="E704">
        <v>4</v>
      </c>
      <c r="F704" s="6">
        <v>645.70000000000005</v>
      </c>
      <c r="G704" s="6">
        <v>900</v>
      </c>
      <c r="H704" s="7">
        <v>43846</v>
      </c>
    </row>
    <row r="705" spans="1:8" x14ac:dyDescent="0.25">
      <c r="A705">
        <v>2056</v>
      </c>
      <c r="B705" t="s">
        <v>6</v>
      </c>
      <c r="C705" s="4" t="s">
        <v>36</v>
      </c>
      <c r="D705" s="1" t="s">
        <v>43</v>
      </c>
      <c r="E705">
        <v>7</v>
      </c>
      <c r="F705" s="6">
        <v>1053.78</v>
      </c>
      <c r="G705" s="6">
        <v>1500</v>
      </c>
      <c r="H705" s="7">
        <v>44076</v>
      </c>
    </row>
    <row r="706" spans="1:8" x14ac:dyDescent="0.25">
      <c r="A706">
        <v>2057</v>
      </c>
      <c r="B706" t="s">
        <v>8</v>
      </c>
      <c r="C706" s="4" t="s">
        <v>38</v>
      </c>
      <c r="D706" s="1" t="s">
        <v>45</v>
      </c>
      <c r="E706">
        <v>1</v>
      </c>
      <c r="F706" s="6">
        <v>681.33</v>
      </c>
      <c r="G706" s="6">
        <v>800</v>
      </c>
      <c r="H706" s="7">
        <v>44060</v>
      </c>
    </row>
    <row r="707" spans="1:8" x14ac:dyDescent="0.25">
      <c r="A707">
        <v>2058</v>
      </c>
      <c r="B707" t="s">
        <v>13</v>
      </c>
      <c r="C707" s="4" t="s">
        <v>38</v>
      </c>
      <c r="D707" s="1" t="s">
        <v>47</v>
      </c>
      <c r="E707">
        <v>5</v>
      </c>
      <c r="F707" s="6">
        <v>1483.61</v>
      </c>
      <c r="G707" s="6">
        <v>2000</v>
      </c>
      <c r="H707" s="7">
        <v>44145</v>
      </c>
    </row>
    <row r="708" spans="1:8" x14ac:dyDescent="0.25">
      <c r="A708">
        <v>2059</v>
      </c>
      <c r="B708" t="s">
        <v>24</v>
      </c>
      <c r="C708" s="4" t="s">
        <v>39</v>
      </c>
      <c r="D708" s="1" t="s">
        <v>49</v>
      </c>
      <c r="E708">
        <v>4</v>
      </c>
      <c r="F708" s="6">
        <v>966.38</v>
      </c>
      <c r="G708" s="6">
        <v>1200</v>
      </c>
      <c r="H708" s="7">
        <v>43860</v>
      </c>
    </row>
    <row r="709" spans="1:8" x14ac:dyDescent="0.25">
      <c r="A709">
        <v>2060</v>
      </c>
      <c r="B709" t="s">
        <v>22</v>
      </c>
      <c r="C709" s="4" t="s">
        <v>37</v>
      </c>
      <c r="D709" s="1" t="s">
        <v>51</v>
      </c>
      <c r="E709">
        <v>4</v>
      </c>
      <c r="F709" s="6">
        <v>773.58</v>
      </c>
      <c r="G709" s="6">
        <v>950</v>
      </c>
      <c r="H709" s="7">
        <v>44067</v>
      </c>
    </row>
    <row r="710" spans="1:8" x14ac:dyDescent="0.25">
      <c r="A710">
        <v>2061</v>
      </c>
      <c r="B710" t="s">
        <v>29</v>
      </c>
      <c r="C710" s="4" t="s">
        <v>34</v>
      </c>
      <c r="D710" s="1" t="s">
        <v>53</v>
      </c>
      <c r="E710">
        <v>1</v>
      </c>
      <c r="F710" s="6">
        <v>1265.2</v>
      </c>
      <c r="G710" s="6">
        <v>1800</v>
      </c>
      <c r="H710" s="7">
        <v>44054</v>
      </c>
    </row>
    <row r="711" spans="1:8" x14ac:dyDescent="0.25">
      <c r="A711">
        <v>2062</v>
      </c>
      <c r="B711" t="s">
        <v>9</v>
      </c>
      <c r="C711" s="4" t="s">
        <v>34</v>
      </c>
      <c r="D711" s="1" t="s">
        <v>55</v>
      </c>
      <c r="E711">
        <v>1</v>
      </c>
      <c r="F711" s="6">
        <v>217.17</v>
      </c>
      <c r="G711" s="6">
        <v>250</v>
      </c>
      <c r="H711" s="7">
        <v>44178</v>
      </c>
    </row>
    <row r="712" spans="1:8" x14ac:dyDescent="0.25">
      <c r="A712">
        <v>2063</v>
      </c>
      <c r="B712" t="s">
        <v>11</v>
      </c>
      <c r="C712" s="4" t="s">
        <v>36</v>
      </c>
      <c r="D712" s="1" t="s">
        <v>57</v>
      </c>
      <c r="E712">
        <v>7</v>
      </c>
      <c r="F712" s="6">
        <v>645.70000000000005</v>
      </c>
      <c r="G712" s="6">
        <v>900</v>
      </c>
      <c r="H712" s="7">
        <v>44154</v>
      </c>
    </row>
    <row r="713" spans="1:8" x14ac:dyDescent="0.25">
      <c r="A713">
        <v>2064</v>
      </c>
      <c r="B713" t="s">
        <v>14</v>
      </c>
      <c r="C713" s="4" t="s">
        <v>39</v>
      </c>
      <c r="D713" s="1" t="s">
        <v>41</v>
      </c>
      <c r="E713">
        <v>4</v>
      </c>
      <c r="F713" s="6">
        <v>343.6</v>
      </c>
      <c r="G713" s="6">
        <v>400</v>
      </c>
      <c r="H713" s="7">
        <v>43835</v>
      </c>
    </row>
    <row r="714" spans="1:8" x14ac:dyDescent="0.25">
      <c r="A714">
        <v>2065</v>
      </c>
      <c r="B714" t="s">
        <v>12</v>
      </c>
      <c r="C714" s="4" t="s">
        <v>37</v>
      </c>
      <c r="D714" s="1" t="s">
        <v>43</v>
      </c>
      <c r="E714">
        <v>4</v>
      </c>
      <c r="F714" s="6">
        <v>841.55</v>
      </c>
      <c r="G714" s="6">
        <v>1200</v>
      </c>
      <c r="H714" s="7">
        <v>43927</v>
      </c>
    </row>
    <row r="715" spans="1:8" x14ac:dyDescent="0.25">
      <c r="A715">
        <v>2066</v>
      </c>
      <c r="B715" t="s">
        <v>13</v>
      </c>
      <c r="C715" s="4" t="s">
        <v>38</v>
      </c>
      <c r="D715" s="1" t="s">
        <v>45</v>
      </c>
      <c r="E715">
        <v>3</v>
      </c>
      <c r="F715" s="6">
        <v>1483.61</v>
      </c>
      <c r="G715" s="6">
        <v>2000</v>
      </c>
      <c r="H715" s="7">
        <v>44132</v>
      </c>
    </row>
    <row r="716" spans="1:8" x14ac:dyDescent="0.25">
      <c r="A716">
        <v>2067</v>
      </c>
      <c r="B716" t="s">
        <v>9</v>
      </c>
      <c r="C716" s="4" t="s">
        <v>39</v>
      </c>
      <c r="D716" s="1" t="s">
        <v>47</v>
      </c>
      <c r="E716">
        <v>6</v>
      </c>
      <c r="F716" s="6">
        <v>206.96</v>
      </c>
      <c r="G716" s="6">
        <v>250</v>
      </c>
      <c r="H716" s="7">
        <v>43986</v>
      </c>
    </row>
    <row r="717" spans="1:8" x14ac:dyDescent="0.25">
      <c r="A717">
        <v>2068</v>
      </c>
      <c r="B717" t="s">
        <v>7</v>
      </c>
      <c r="C717" s="4" t="s">
        <v>32</v>
      </c>
      <c r="D717" s="1" t="s">
        <v>49</v>
      </c>
      <c r="E717">
        <v>6</v>
      </c>
      <c r="F717" s="6">
        <v>216.19</v>
      </c>
      <c r="G717" s="6">
        <v>300</v>
      </c>
      <c r="H717" s="7">
        <v>43972</v>
      </c>
    </row>
    <row r="718" spans="1:8" x14ac:dyDescent="0.25">
      <c r="A718">
        <v>2069</v>
      </c>
      <c r="B718" t="s">
        <v>21</v>
      </c>
      <c r="C718" s="4" t="s">
        <v>36</v>
      </c>
      <c r="D718" s="1" t="s">
        <v>51</v>
      </c>
      <c r="E718">
        <v>2</v>
      </c>
      <c r="F718" s="6">
        <v>1242.93</v>
      </c>
      <c r="G718" s="6">
        <v>1400</v>
      </c>
      <c r="H718" s="7">
        <v>43938</v>
      </c>
    </row>
    <row r="719" spans="1:8" x14ac:dyDescent="0.25">
      <c r="A719">
        <v>2070</v>
      </c>
      <c r="B719" t="s">
        <v>21</v>
      </c>
      <c r="C719" s="4" t="s">
        <v>36</v>
      </c>
      <c r="D719" s="1" t="s">
        <v>53</v>
      </c>
      <c r="E719">
        <v>6</v>
      </c>
      <c r="F719" s="6">
        <v>1242.93</v>
      </c>
      <c r="G719" s="6">
        <v>1400</v>
      </c>
      <c r="H719" s="7">
        <v>44092</v>
      </c>
    </row>
    <row r="720" spans="1:8" x14ac:dyDescent="0.25">
      <c r="A720">
        <v>2071</v>
      </c>
      <c r="B720" t="s">
        <v>8</v>
      </c>
      <c r="C720" s="4" t="s">
        <v>38</v>
      </c>
      <c r="D720" s="1" t="s">
        <v>55</v>
      </c>
      <c r="E720">
        <v>4</v>
      </c>
      <c r="F720" s="6">
        <v>681.33</v>
      </c>
      <c r="G720" s="6">
        <v>800</v>
      </c>
      <c r="H720" s="7">
        <v>43893</v>
      </c>
    </row>
    <row r="721" spans="1:8" x14ac:dyDescent="0.25">
      <c r="A721">
        <v>2072</v>
      </c>
      <c r="B721" t="s">
        <v>18</v>
      </c>
      <c r="C721" s="4" t="s">
        <v>33</v>
      </c>
      <c r="D721" s="1" t="s">
        <v>57</v>
      </c>
      <c r="E721">
        <v>1</v>
      </c>
      <c r="F721" s="6">
        <v>1049.51</v>
      </c>
      <c r="G721" s="6">
        <v>1300</v>
      </c>
      <c r="H721" s="7">
        <v>43901</v>
      </c>
    </row>
    <row r="722" spans="1:8" x14ac:dyDescent="0.25">
      <c r="A722">
        <v>2073</v>
      </c>
      <c r="B722" t="s">
        <v>7</v>
      </c>
      <c r="C722" s="4" t="s">
        <v>37</v>
      </c>
      <c r="D722" s="1" t="s">
        <v>41</v>
      </c>
      <c r="E722">
        <v>4</v>
      </c>
      <c r="F722" s="6">
        <v>211.41</v>
      </c>
      <c r="G722" s="6">
        <v>300</v>
      </c>
      <c r="H722" s="7">
        <v>44149</v>
      </c>
    </row>
    <row r="723" spans="1:8" x14ac:dyDescent="0.25">
      <c r="A723">
        <v>2074</v>
      </c>
      <c r="B723" t="s">
        <v>7</v>
      </c>
      <c r="C723" s="4" t="s">
        <v>37</v>
      </c>
      <c r="D723" s="1" t="s">
        <v>43</v>
      </c>
      <c r="E723">
        <v>6</v>
      </c>
      <c r="F723" s="6">
        <v>211.41</v>
      </c>
      <c r="G723" s="6">
        <v>300</v>
      </c>
      <c r="H723" s="7">
        <v>44194</v>
      </c>
    </row>
    <row r="724" spans="1:8" x14ac:dyDescent="0.25">
      <c r="A724">
        <v>2075</v>
      </c>
      <c r="B724" t="s">
        <v>21</v>
      </c>
      <c r="C724" s="4" t="s">
        <v>36</v>
      </c>
      <c r="D724" s="1" t="s">
        <v>45</v>
      </c>
      <c r="E724">
        <v>4</v>
      </c>
      <c r="F724" s="6">
        <v>1242.93</v>
      </c>
      <c r="G724" s="6">
        <v>1400</v>
      </c>
      <c r="H724" s="7">
        <v>44033</v>
      </c>
    </row>
    <row r="725" spans="1:8" x14ac:dyDescent="0.25">
      <c r="A725">
        <v>2076</v>
      </c>
      <c r="B725" t="s">
        <v>11</v>
      </c>
      <c r="C725" s="4" t="s">
        <v>36</v>
      </c>
      <c r="D725" s="1" t="s">
        <v>47</v>
      </c>
      <c r="E725">
        <v>6</v>
      </c>
      <c r="F725" s="6">
        <v>645.70000000000005</v>
      </c>
      <c r="G725" s="6">
        <v>900</v>
      </c>
      <c r="H725" s="7">
        <v>43885</v>
      </c>
    </row>
    <row r="726" spans="1:8" x14ac:dyDescent="0.25">
      <c r="A726">
        <v>2077</v>
      </c>
      <c r="B726" t="s">
        <v>24</v>
      </c>
      <c r="C726" s="4" t="s">
        <v>39</v>
      </c>
      <c r="D726" s="1" t="s">
        <v>49</v>
      </c>
      <c r="E726">
        <v>5</v>
      </c>
      <c r="F726" s="6">
        <v>966.38</v>
      </c>
      <c r="G726" s="6">
        <v>1200</v>
      </c>
      <c r="H726" s="7">
        <v>43962</v>
      </c>
    </row>
    <row r="727" spans="1:8" x14ac:dyDescent="0.25">
      <c r="A727">
        <v>2078</v>
      </c>
      <c r="B727" t="s">
        <v>21</v>
      </c>
      <c r="C727" s="4" t="s">
        <v>36</v>
      </c>
      <c r="D727" s="1" t="s">
        <v>51</v>
      </c>
      <c r="E727">
        <v>6</v>
      </c>
      <c r="F727" s="6">
        <v>1242.93</v>
      </c>
      <c r="G727" s="6">
        <v>1400</v>
      </c>
      <c r="H727" s="7">
        <v>43973</v>
      </c>
    </row>
    <row r="728" spans="1:8" x14ac:dyDescent="0.25">
      <c r="A728">
        <v>2079</v>
      </c>
      <c r="B728" t="s">
        <v>9</v>
      </c>
      <c r="C728" s="4" t="s">
        <v>34</v>
      </c>
      <c r="D728" s="1" t="s">
        <v>53</v>
      </c>
      <c r="E728">
        <v>6</v>
      </c>
      <c r="F728" s="6">
        <v>217.17</v>
      </c>
      <c r="G728" s="6">
        <v>250</v>
      </c>
      <c r="H728" s="7">
        <v>44047</v>
      </c>
    </row>
    <row r="729" spans="1:8" x14ac:dyDescent="0.25">
      <c r="A729">
        <v>2080</v>
      </c>
      <c r="B729" t="s">
        <v>10</v>
      </c>
      <c r="C729" s="4" t="s">
        <v>35</v>
      </c>
      <c r="D729" s="1" t="s">
        <v>55</v>
      </c>
      <c r="E729">
        <v>4</v>
      </c>
      <c r="F729" s="6">
        <v>618.04</v>
      </c>
      <c r="G729" s="6">
        <v>700</v>
      </c>
      <c r="H729" s="7">
        <v>43943</v>
      </c>
    </row>
    <row r="730" spans="1:8" x14ac:dyDescent="0.25">
      <c r="A730">
        <v>2081</v>
      </c>
      <c r="B730" t="s">
        <v>6</v>
      </c>
      <c r="C730" s="4" t="s">
        <v>31</v>
      </c>
      <c r="D730" s="1" t="s">
        <v>57</v>
      </c>
      <c r="E730">
        <v>3</v>
      </c>
      <c r="F730" s="6">
        <v>1349.73</v>
      </c>
      <c r="G730" s="6">
        <v>1500</v>
      </c>
      <c r="H730" s="7">
        <v>43975</v>
      </c>
    </row>
    <row r="731" spans="1:8" x14ac:dyDescent="0.25">
      <c r="A731">
        <v>2082</v>
      </c>
      <c r="B731" t="s">
        <v>13</v>
      </c>
      <c r="C731" s="4" t="s">
        <v>38</v>
      </c>
      <c r="D731" s="1" t="s">
        <v>41</v>
      </c>
      <c r="E731">
        <v>6</v>
      </c>
      <c r="F731" s="6">
        <v>1483.61</v>
      </c>
      <c r="G731" s="6">
        <v>2000</v>
      </c>
      <c r="H731" s="7">
        <v>43842</v>
      </c>
    </row>
    <row r="732" spans="1:8" x14ac:dyDescent="0.25">
      <c r="A732">
        <v>2083</v>
      </c>
      <c r="B732" t="s">
        <v>6</v>
      </c>
      <c r="C732" s="4" t="s">
        <v>31</v>
      </c>
      <c r="D732" s="1" t="s">
        <v>43</v>
      </c>
      <c r="E732">
        <v>2</v>
      </c>
      <c r="F732" s="6">
        <v>1349.73</v>
      </c>
      <c r="G732" s="6">
        <v>1500</v>
      </c>
      <c r="H732" s="7">
        <v>44039</v>
      </c>
    </row>
    <row r="733" spans="1:8" x14ac:dyDescent="0.25">
      <c r="A733">
        <v>2084</v>
      </c>
      <c r="B733" t="s">
        <v>18</v>
      </c>
      <c r="C733" s="4" t="s">
        <v>33</v>
      </c>
      <c r="D733" s="1" t="s">
        <v>45</v>
      </c>
      <c r="E733">
        <v>6</v>
      </c>
      <c r="F733" s="6">
        <v>1049.51</v>
      </c>
      <c r="G733" s="6">
        <v>1300</v>
      </c>
      <c r="H733" s="7">
        <v>44175</v>
      </c>
    </row>
    <row r="734" spans="1:8" x14ac:dyDescent="0.25">
      <c r="A734">
        <v>2085</v>
      </c>
      <c r="B734" t="s">
        <v>5</v>
      </c>
      <c r="C734" s="4" t="s">
        <v>35</v>
      </c>
      <c r="D734" s="1" t="s">
        <v>47</v>
      </c>
      <c r="E734">
        <v>5</v>
      </c>
      <c r="F734" s="6">
        <v>352.49</v>
      </c>
      <c r="G734" s="6">
        <v>500</v>
      </c>
      <c r="H734" s="7">
        <v>44150</v>
      </c>
    </row>
    <row r="735" spans="1:8" x14ac:dyDescent="0.25">
      <c r="A735">
        <v>2086</v>
      </c>
      <c r="B735" t="s">
        <v>18</v>
      </c>
      <c r="C735" s="4" t="s">
        <v>33</v>
      </c>
      <c r="D735" s="1" t="s">
        <v>49</v>
      </c>
      <c r="E735">
        <v>4</v>
      </c>
      <c r="F735" s="6">
        <v>1049.51</v>
      </c>
      <c r="G735" s="6">
        <v>1300</v>
      </c>
      <c r="H735" s="7">
        <v>44047</v>
      </c>
    </row>
    <row r="736" spans="1:8" x14ac:dyDescent="0.25">
      <c r="A736">
        <v>2087</v>
      </c>
      <c r="B736" t="s">
        <v>10</v>
      </c>
      <c r="C736" s="4" t="s">
        <v>35</v>
      </c>
      <c r="D736" s="1" t="s">
        <v>51</v>
      </c>
      <c r="E736">
        <v>7</v>
      </c>
      <c r="F736" s="6">
        <v>618.04</v>
      </c>
      <c r="G736" s="6">
        <v>700</v>
      </c>
      <c r="H736" s="7">
        <v>44134</v>
      </c>
    </row>
    <row r="737" spans="1:8" x14ac:dyDescent="0.25">
      <c r="A737">
        <v>2088</v>
      </c>
      <c r="B737" t="s">
        <v>12</v>
      </c>
      <c r="C737" s="4" t="s">
        <v>37</v>
      </c>
      <c r="D737" s="1" t="s">
        <v>53</v>
      </c>
      <c r="E737">
        <v>4</v>
      </c>
      <c r="F737" s="6">
        <v>841.55</v>
      </c>
      <c r="G737" s="6">
        <v>1200</v>
      </c>
      <c r="H737" s="7">
        <v>43990</v>
      </c>
    </row>
    <row r="738" spans="1:8" x14ac:dyDescent="0.25">
      <c r="A738">
        <v>2089</v>
      </c>
      <c r="B738" t="s">
        <v>28</v>
      </c>
      <c r="C738" s="4" t="s">
        <v>33</v>
      </c>
      <c r="D738" s="1" t="s">
        <v>55</v>
      </c>
      <c r="E738">
        <v>2</v>
      </c>
      <c r="F738" s="6">
        <v>1063.04</v>
      </c>
      <c r="G738" s="6">
        <v>1500</v>
      </c>
      <c r="H738" s="7">
        <v>44014</v>
      </c>
    </row>
    <row r="739" spans="1:8" x14ac:dyDescent="0.25">
      <c r="A739">
        <v>2090</v>
      </c>
      <c r="B739" t="s">
        <v>7</v>
      </c>
      <c r="C739" s="4" t="s">
        <v>37</v>
      </c>
      <c r="D739" s="1" t="s">
        <v>57</v>
      </c>
      <c r="E739">
        <v>4</v>
      </c>
      <c r="F739" s="6">
        <v>211.41</v>
      </c>
      <c r="G739" s="6">
        <v>300</v>
      </c>
      <c r="H739" s="7">
        <v>44035</v>
      </c>
    </row>
    <row r="740" spans="1:8" x14ac:dyDescent="0.25">
      <c r="A740">
        <v>2091</v>
      </c>
      <c r="B740" t="s">
        <v>9</v>
      </c>
      <c r="C740" s="4" t="s">
        <v>39</v>
      </c>
      <c r="D740" s="1" t="s">
        <v>41</v>
      </c>
      <c r="E740">
        <v>7</v>
      </c>
      <c r="F740" s="6">
        <v>206.96</v>
      </c>
      <c r="G740" s="6">
        <v>250</v>
      </c>
      <c r="H740" s="7">
        <v>44122</v>
      </c>
    </row>
    <row r="741" spans="1:8" x14ac:dyDescent="0.25">
      <c r="A741">
        <v>2092</v>
      </c>
      <c r="B741" t="s">
        <v>9</v>
      </c>
      <c r="C741" s="4" t="s">
        <v>39</v>
      </c>
      <c r="D741" s="1" t="s">
        <v>43</v>
      </c>
      <c r="E741">
        <v>6</v>
      </c>
      <c r="F741" s="6">
        <v>206.96</v>
      </c>
      <c r="G741" s="6">
        <v>250</v>
      </c>
      <c r="H741" s="7">
        <v>43939</v>
      </c>
    </row>
    <row r="742" spans="1:8" x14ac:dyDescent="0.25">
      <c r="A742">
        <v>2093</v>
      </c>
      <c r="B742" t="s">
        <v>9</v>
      </c>
      <c r="C742" s="4" t="s">
        <v>34</v>
      </c>
      <c r="D742" s="1" t="s">
        <v>45</v>
      </c>
      <c r="E742">
        <v>4</v>
      </c>
      <c r="F742" s="6">
        <v>217.17</v>
      </c>
      <c r="G742" s="6">
        <v>250</v>
      </c>
      <c r="H742" s="7">
        <v>44007</v>
      </c>
    </row>
    <row r="743" spans="1:8" x14ac:dyDescent="0.25">
      <c r="A743">
        <v>2094</v>
      </c>
      <c r="B743" t="s">
        <v>26</v>
      </c>
      <c r="C743" s="4" t="s">
        <v>31</v>
      </c>
      <c r="D743" s="1" t="s">
        <v>47</v>
      </c>
      <c r="E743">
        <v>6</v>
      </c>
      <c r="F743" s="6">
        <v>638.27</v>
      </c>
      <c r="G743" s="6">
        <v>800</v>
      </c>
      <c r="H743" s="7">
        <v>44069</v>
      </c>
    </row>
    <row r="744" spans="1:8" x14ac:dyDescent="0.25">
      <c r="A744">
        <v>2095</v>
      </c>
      <c r="B744" t="s">
        <v>18</v>
      </c>
      <c r="C744" s="4" t="s">
        <v>33</v>
      </c>
      <c r="D744" s="1" t="s">
        <v>49</v>
      </c>
      <c r="E744">
        <v>2</v>
      </c>
      <c r="F744" s="6">
        <v>1049.51</v>
      </c>
      <c r="G744" s="6">
        <v>1300</v>
      </c>
      <c r="H744" s="7">
        <v>43915</v>
      </c>
    </row>
    <row r="745" spans="1:8" x14ac:dyDescent="0.25">
      <c r="A745">
        <v>2096</v>
      </c>
      <c r="B745" t="s">
        <v>28</v>
      </c>
      <c r="C745" s="4" t="s">
        <v>33</v>
      </c>
      <c r="D745" s="1" t="s">
        <v>51</v>
      </c>
      <c r="E745">
        <v>5</v>
      </c>
      <c r="F745" s="6">
        <v>1063.04</v>
      </c>
      <c r="G745" s="6">
        <v>1500</v>
      </c>
      <c r="H745" s="7">
        <v>43839</v>
      </c>
    </row>
    <row r="746" spans="1:8" x14ac:dyDescent="0.25">
      <c r="A746">
        <v>2097</v>
      </c>
      <c r="B746" t="s">
        <v>22</v>
      </c>
      <c r="C746" s="4" t="s">
        <v>37</v>
      </c>
      <c r="D746" s="1" t="s">
        <v>53</v>
      </c>
      <c r="E746">
        <v>6</v>
      </c>
      <c r="F746" s="6">
        <v>773.58</v>
      </c>
      <c r="G746" s="6">
        <v>950</v>
      </c>
      <c r="H746" s="7">
        <v>43841</v>
      </c>
    </row>
    <row r="747" spans="1:8" x14ac:dyDescent="0.25">
      <c r="A747">
        <v>2098</v>
      </c>
      <c r="B747" t="s">
        <v>15</v>
      </c>
      <c r="C747" s="4" t="s">
        <v>30</v>
      </c>
      <c r="D747" s="1" t="s">
        <v>55</v>
      </c>
      <c r="E747">
        <v>5</v>
      </c>
      <c r="F747" s="6">
        <v>431.06</v>
      </c>
      <c r="G747" s="6">
        <v>600</v>
      </c>
      <c r="H747" s="7">
        <v>44152</v>
      </c>
    </row>
    <row r="748" spans="1:8" x14ac:dyDescent="0.25">
      <c r="A748">
        <v>2099</v>
      </c>
      <c r="B748" t="s">
        <v>6</v>
      </c>
      <c r="C748" s="4" t="s">
        <v>36</v>
      </c>
      <c r="D748" s="1" t="s">
        <v>57</v>
      </c>
      <c r="E748">
        <v>6</v>
      </c>
      <c r="F748" s="6">
        <v>1053.78</v>
      </c>
      <c r="G748" s="6">
        <v>1500</v>
      </c>
      <c r="H748" s="7">
        <v>43871</v>
      </c>
    </row>
    <row r="749" spans="1:8" x14ac:dyDescent="0.25">
      <c r="A749">
        <v>2100</v>
      </c>
      <c r="B749" t="s">
        <v>25</v>
      </c>
      <c r="C749" s="4" t="s">
        <v>30</v>
      </c>
      <c r="D749" s="1" t="s">
        <v>41</v>
      </c>
      <c r="E749">
        <v>1</v>
      </c>
      <c r="F749" s="6">
        <v>1667.47</v>
      </c>
      <c r="G749" s="6">
        <v>2200</v>
      </c>
      <c r="H749" s="7">
        <v>44139</v>
      </c>
    </row>
    <row r="750" spans="1:8" x14ac:dyDescent="0.25">
      <c r="A750">
        <v>2101</v>
      </c>
      <c r="B750" t="s">
        <v>20</v>
      </c>
      <c r="C750" s="4" t="s">
        <v>35</v>
      </c>
      <c r="D750" s="1" t="s">
        <v>43</v>
      </c>
      <c r="E750">
        <v>4</v>
      </c>
      <c r="F750" s="6">
        <v>1421.11</v>
      </c>
      <c r="G750" s="6">
        <v>1600</v>
      </c>
      <c r="H750" s="7">
        <v>44167</v>
      </c>
    </row>
    <row r="751" spans="1:8" x14ac:dyDescent="0.25">
      <c r="A751">
        <v>2102</v>
      </c>
      <c r="B751" t="s">
        <v>27</v>
      </c>
      <c r="C751" s="4" t="s">
        <v>32</v>
      </c>
      <c r="D751" s="1" t="s">
        <v>45</v>
      </c>
      <c r="E751">
        <v>5</v>
      </c>
      <c r="F751" s="6">
        <v>1171.3399999999999</v>
      </c>
      <c r="G751" s="6">
        <v>1350</v>
      </c>
      <c r="H751" s="7">
        <v>43915</v>
      </c>
    </row>
    <row r="752" spans="1:8" x14ac:dyDescent="0.25">
      <c r="A752">
        <v>2103</v>
      </c>
      <c r="B752" t="s">
        <v>22</v>
      </c>
      <c r="C752" s="4" t="s">
        <v>37</v>
      </c>
      <c r="D752" s="1" t="s">
        <v>47</v>
      </c>
      <c r="E752">
        <v>6</v>
      </c>
      <c r="F752" s="6">
        <v>773.58</v>
      </c>
      <c r="G752" s="6">
        <v>950</v>
      </c>
      <c r="H752" s="7">
        <v>43968</v>
      </c>
    </row>
    <row r="753" spans="1:8" x14ac:dyDescent="0.25">
      <c r="A753">
        <v>2104</v>
      </c>
      <c r="B753" t="s">
        <v>14</v>
      </c>
      <c r="C753" s="4" t="s">
        <v>39</v>
      </c>
      <c r="D753" s="1" t="s">
        <v>49</v>
      </c>
      <c r="E753">
        <v>3</v>
      </c>
      <c r="F753" s="6">
        <v>343.6</v>
      </c>
      <c r="G753" s="6">
        <v>400</v>
      </c>
      <c r="H753" s="7">
        <v>43895</v>
      </c>
    </row>
    <row r="754" spans="1:8" x14ac:dyDescent="0.25">
      <c r="A754">
        <v>2105</v>
      </c>
      <c r="B754" t="s">
        <v>7</v>
      </c>
      <c r="C754" s="4" t="s">
        <v>32</v>
      </c>
      <c r="D754" s="1" t="s">
        <v>51</v>
      </c>
      <c r="E754">
        <v>4</v>
      </c>
      <c r="F754" s="6">
        <v>216.19</v>
      </c>
      <c r="G754" s="6">
        <v>300</v>
      </c>
      <c r="H754" s="7">
        <v>43872</v>
      </c>
    </row>
    <row r="755" spans="1:8" x14ac:dyDescent="0.25">
      <c r="A755">
        <v>2106</v>
      </c>
      <c r="B755" t="s">
        <v>8</v>
      </c>
      <c r="C755" s="4" t="s">
        <v>33</v>
      </c>
      <c r="D755" s="1" t="s">
        <v>53</v>
      </c>
      <c r="E755">
        <v>5</v>
      </c>
      <c r="F755" s="6">
        <v>572.95000000000005</v>
      </c>
      <c r="G755" s="6">
        <v>800</v>
      </c>
      <c r="H755" s="7">
        <v>43842</v>
      </c>
    </row>
    <row r="756" spans="1:8" x14ac:dyDescent="0.25">
      <c r="A756">
        <v>2107</v>
      </c>
      <c r="B756" t="s">
        <v>24</v>
      </c>
      <c r="C756" s="4" t="s">
        <v>39</v>
      </c>
      <c r="D756" s="1" t="s">
        <v>55</v>
      </c>
      <c r="E756">
        <v>3</v>
      </c>
      <c r="F756" s="6">
        <v>966.38</v>
      </c>
      <c r="G756" s="6">
        <v>1200</v>
      </c>
      <c r="H756" s="7">
        <v>43845</v>
      </c>
    </row>
    <row r="757" spans="1:8" x14ac:dyDescent="0.25">
      <c r="A757">
        <v>2108</v>
      </c>
      <c r="B757" t="s">
        <v>15</v>
      </c>
      <c r="C757" s="4" t="s">
        <v>30</v>
      </c>
      <c r="D757" s="1" t="s">
        <v>57</v>
      </c>
      <c r="E757">
        <v>5</v>
      </c>
      <c r="F757" s="6">
        <v>431.06</v>
      </c>
      <c r="G757" s="6">
        <v>600</v>
      </c>
      <c r="H757" s="7">
        <v>44131</v>
      </c>
    </row>
    <row r="758" spans="1:8" x14ac:dyDescent="0.25">
      <c r="A758">
        <v>2109</v>
      </c>
      <c r="B758" t="s">
        <v>8</v>
      </c>
      <c r="C758" s="4" t="s">
        <v>38</v>
      </c>
      <c r="D758" s="1" t="s">
        <v>41</v>
      </c>
      <c r="E758">
        <v>6</v>
      </c>
      <c r="F758" s="6">
        <v>681.33</v>
      </c>
      <c r="G758" s="6">
        <v>800</v>
      </c>
      <c r="H758" s="7">
        <v>44041</v>
      </c>
    </row>
    <row r="759" spans="1:8" x14ac:dyDescent="0.25">
      <c r="A759">
        <v>2110</v>
      </c>
      <c r="B759" t="s">
        <v>26</v>
      </c>
      <c r="C759" s="4" t="s">
        <v>31</v>
      </c>
      <c r="D759" s="1" t="s">
        <v>43</v>
      </c>
      <c r="E759">
        <v>1</v>
      </c>
      <c r="F759" s="6">
        <v>638.27</v>
      </c>
      <c r="G759" s="6">
        <v>800</v>
      </c>
      <c r="H759" s="7">
        <v>44028</v>
      </c>
    </row>
    <row r="760" spans="1:8" x14ac:dyDescent="0.25">
      <c r="A760">
        <v>2111</v>
      </c>
      <c r="B760" t="s">
        <v>17</v>
      </c>
      <c r="C760" s="4" t="s">
        <v>32</v>
      </c>
      <c r="D760" s="1" t="s">
        <v>45</v>
      </c>
      <c r="E760">
        <v>1</v>
      </c>
      <c r="F760" s="6">
        <v>757.81</v>
      </c>
      <c r="G760" s="6">
        <v>950</v>
      </c>
      <c r="H760" s="7">
        <v>44123</v>
      </c>
    </row>
    <row r="761" spans="1:8" x14ac:dyDescent="0.25">
      <c r="A761">
        <v>2112</v>
      </c>
      <c r="B761" t="s">
        <v>8</v>
      </c>
      <c r="C761" s="4" t="s">
        <v>38</v>
      </c>
      <c r="D761" s="1" t="s">
        <v>47</v>
      </c>
      <c r="E761">
        <v>1</v>
      </c>
      <c r="F761" s="6">
        <v>681.33</v>
      </c>
      <c r="G761" s="6">
        <v>800</v>
      </c>
      <c r="H761" s="7">
        <v>43839</v>
      </c>
    </row>
    <row r="762" spans="1:8" x14ac:dyDescent="0.25">
      <c r="A762">
        <v>2113</v>
      </c>
      <c r="B762" t="s">
        <v>23</v>
      </c>
      <c r="C762" s="4" t="s">
        <v>38</v>
      </c>
      <c r="D762" s="1" t="s">
        <v>49</v>
      </c>
      <c r="E762">
        <v>5</v>
      </c>
      <c r="F762" s="6">
        <v>836.75</v>
      </c>
      <c r="G762" s="6">
        <v>1000</v>
      </c>
      <c r="H762" s="7">
        <v>43934</v>
      </c>
    </row>
    <row r="763" spans="1:8" x14ac:dyDescent="0.25">
      <c r="A763">
        <v>2114</v>
      </c>
      <c r="B763" t="s">
        <v>23</v>
      </c>
      <c r="C763" s="4" t="s">
        <v>38</v>
      </c>
      <c r="D763" s="1" t="s">
        <v>51</v>
      </c>
      <c r="E763">
        <v>4</v>
      </c>
      <c r="F763" s="6">
        <v>836.75</v>
      </c>
      <c r="G763" s="6">
        <v>1000</v>
      </c>
      <c r="H763" s="7">
        <v>44049</v>
      </c>
    </row>
    <row r="764" spans="1:8" x14ac:dyDescent="0.25">
      <c r="A764">
        <v>2115</v>
      </c>
      <c r="B764" t="s">
        <v>29</v>
      </c>
      <c r="C764" s="4" t="s">
        <v>34</v>
      </c>
      <c r="D764" s="1" t="s">
        <v>53</v>
      </c>
      <c r="E764">
        <v>2</v>
      </c>
      <c r="F764" s="6">
        <v>1265.2</v>
      </c>
      <c r="G764" s="6">
        <v>1800</v>
      </c>
      <c r="H764" s="7">
        <v>43836</v>
      </c>
    </row>
    <row r="765" spans="1:8" x14ac:dyDescent="0.25">
      <c r="A765">
        <v>2116</v>
      </c>
      <c r="B765" t="s">
        <v>7</v>
      </c>
      <c r="C765" s="4" t="s">
        <v>32</v>
      </c>
      <c r="D765" s="1" t="s">
        <v>55</v>
      </c>
      <c r="E765">
        <v>4</v>
      </c>
      <c r="F765" s="6">
        <v>216.19</v>
      </c>
      <c r="G765" s="6">
        <v>300</v>
      </c>
      <c r="H765" s="7">
        <v>43841</v>
      </c>
    </row>
    <row r="766" spans="1:8" x14ac:dyDescent="0.25">
      <c r="A766">
        <v>2117</v>
      </c>
      <c r="B766" t="s">
        <v>14</v>
      </c>
      <c r="C766" s="4" t="s">
        <v>39</v>
      </c>
      <c r="D766" s="1" t="s">
        <v>57</v>
      </c>
      <c r="E766">
        <v>3</v>
      </c>
      <c r="F766" s="6">
        <v>343.6</v>
      </c>
      <c r="G766" s="6">
        <v>400</v>
      </c>
      <c r="H766" s="7">
        <v>44179</v>
      </c>
    </row>
    <row r="767" spans="1:8" x14ac:dyDescent="0.25">
      <c r="A767">
        <v>2118</v>
      </c>
      <c r="B767" t="s">
        <v>8</v>
      </c>
      <c r="C767" s="4" t="s">
        <v>38</v>
      </c>
      <c r="D767" s="1" t="s">
        <v>41</v>
      </c>
      <c r="E767">
        <v>7</v>
      </c>
      <c r="F767" s="6">
        <v>681.33</v>
      </c>
      <c r="G767" s="6">
        <v>800</v>
      </c>
      <c r="H767" s="7">
        <v>44011</v>
      </c>
    </row>
    <row r="768" spans="1:8" x14ac:dyDescent="0.25">
      <c r="A768">
        <v>2119</v>
      </c>
      <c r="B768" t="s">
        <v>29</v>
      </c>
      <c r="C768" s="4" t="s">
        <v>34</v>
      </c>
      <c r="D768" s="1" t="s">
        <v>43</v>
      </c>
      <c r="E768">
        <v>2</v>
      </c>
      <c r="F768" s="6">
        <v>1265.2</v>
      </c>
      <c r="G768" s="6">
        <v>1800</v>
      </c>
      <c r="H768" s="7">
        <v>44080</v>
      </c>
    </row>
    <row r="769" spans="1:8" x14ac:dyDescent="0.25">
      <c r="A769">
        <v>2120</v>
      </c>
      <c r="B769" t="s">
        <v>12</v>
      </c>
      <c r="C769" s="4" t="s">
        <v>37</v>
      </c>
      <c r="D769" s="1" t="s">
        <v>45</v>
      </c>
      <c r="E769">
        <v>2</v>
      </c>
      <c r="F769" s="6">
        <v>841.55</v>
      </c>
      <c r="G769" s="6">
        <v>1200</v>
      </c>
      <c r="H769" s="7">
        <v>44123</v>
      </c>
    </row>
    <row r="770" spans="1:8" x14ac:dyDescent="0.25">
      <c r="A770">
        <v>2121</v>
      </c>
      <c r="B770" t="s">
        <v>16</v>
      </c>
      <c r="C770" s="4" t="s">
        <v>31</v>
      </c>
      <c r="D770" s="1" t="s">
        <v>47</v>
      </c>
      <c r="E770">
        <v>6</v>
      </c>
      <c r="F770" s="6">
        <v>938.42</v>
      </c>
      <c r="G770" s="6">
        <v>1100</v>
      </c>
      <c r="H770" s="7">
        <v>44108</v>
      </c>
    </row>
    <row r="771" spans="1:8" x14ac:dyDescent="0.25">
      <c r="A771">
        <v>2122</v>
      </c>
      <c r="B771" t="s">
        <v>27</v>
      </c>
      <c r="C771" s="4" t="s">
        <v>32</v>
      </c>
      <c r="D771" s="1" t="s">
        <v>49</v>
      </c>
      <c r="E771">
        <v>1</v>
      </c>
      <c r="F771" s="6">
        <v>1171.3399999999999</v>
      </c>
      <c r="G771" s="6">
        <v>1350</v>
      </c>
      <c r="H771" s="7">
        <v>44069</v>
      </c>
    </row>
    <row r="772" spans="1:8" x14ac:dyDescent="0.25">
      <c r="A772">
        <v>2123</v>
      </c>
      <c r="B772" t="s">
        <v>12</v>
      </c>
      <c r="C772" s="4" t="s">
        <v>37</v>
      </c>
      <c r="D772" s="1" t="s">
        <v>51</v>
      </c>
      <c r="E772">
        <v>3</v>
      </c>
      <c r="F772" s="6">
        <v>841.55</v>
      </c>
      <c r="G772" s="6">
        <v>1200</v>
      </c>
      <c r="H772" s="7">
        <v>44189</v>
      </c>
    </row>
    <row r="773" spans="1:8" x14ac:dyDescent="0.25">
      <c r="A773">
        <v>2124</v>
      </c>
      <c r="B773" t="s">
        <v>6</v>
      </c>
      <c r="C773" s="4" t="s">
        <v>36</v>
      </c>
      <c r="D773" s="1" t="s">
        <v>53</v>
      </c>
      <c r="E773">
        <v>2</v>
      </c>
      <c r="F773" s="6">
        <v>1053.78</v>
      </c>
      <c r="G773" s="6">
        <v>1500</v>
      </c>
      <c r="H773" s="7">
        <v>43842</v>
      </c>
    </row>
    <row r="774" spans="1:8" x14ac:dyDescent="0.25">
      <c r="A774">
        <v>2125</v>
      </c>
      <c r="B774" t="s">
        <v>22</v>
      </c>
      <c r="C774" s="4" t="s">
        <v>37</v>
      </c>
      <c r="D774" s="1" t="s">
        <v>55</v>
      </c>
      <c r="E774">
        <v>4</v>
      </c>
      <c r="F774" s="6">
        <v>773.58</v>
      </c>
      <c r="G774" s="6">
        <v>950</v>
      </c>
      <c r="H774" s="7">
        <v>43932</v>
      </c>
    </row>
    <row r="775" spans="1:8" x14ac:dyDescent="0.25">
      <c r="A775">
        <v>2126</v>
      </c>
      <c r="B775" t="s">
        <v>23</v>
      </c>
      <c r="C775" s="4" t="s">
        <v>38</v>
      </c>
      <c r="D775" s="1" t="s">
        <v>57</v>
      </c>
      <c r="E775">
        <v>6</v>
      </c>
      <c r="F775" s="6">
        <v>836.75</v>
      </c>
      <c r="G775" s="6">
        <v>1000</v>
      </c>
      <c r="H775" s="7">
        <v>43873</v>
      </c>
    </row>
    <row r="776" spans="1:8" x14ac:dyDescent="0.25">
      <c r="A776">
        <v>2127</v>
      </c>
      <c r="B776" t="s">
        <v>27</v>
      </c>
      <c r="C776" s="4" t="s">
        <v>32</v>
      </c>
      <c r="D776" s="1" t="s">
        <v>41</v>
      </c>
      <c r="E776">
        <v>7</v>
      </c>
      <c r="F776" s="6">
        <v>1171.3399999999999</v>
      </c>
      <c r="G776" s="6">
        <v>1350</v>
      </c>
      <c r="H776" s="7">
        <v>43958</v>
      </c>
    </row>
    <row r="777" spans="1:8" x14ac:dyDescent="0.25">
      <c r="A777">
        <v>2128</v>
      </c>
      <c r="B777" t="s">
        <v>24</v>
      </c>
      <c r="C777" s="4" t="s">
        <v>39</v>
      </c>
      <c r="D777" s="1" t="s">
        <v>43</v>
      </c>
      <c r="E777">
        <v>6</v>
      </c>
      <c r="F777" s="6">
        <v>966.38</v>
      </c>
      <c r="G777" s="6">
        <v>1200</v>
      </c>
      <c r="H777" s="7">
        <v>43931</v>
      </c>
    </row>
    <row r="778" spans="1:8" x14ac:dyDescent="0.25">
      <c r="A778">
        <v>2129</v>
      </c>
      <c r="B778" t="s">
        <v>5</v>
      </c>
      <c r="C778" s="4" t="s">
        <v>30</v>
      </c>
      <c r="D778" s="1" t="s">
        <v>45</v>
      </c>
      <c r="E778">
        <v>4</v>
      </c>
      <c r="F778" s="6">
        <v>388.86</v>
      </c>
      <c r="G778" s="6">
        <v>500</v>
      </c>
      <c r="H778" s="7">
        <v>44018</v>
      </c>
    </row>
    <row r="779" spans="1:8" x14ac:dyDescent="0.25">
      <c r="A779">
        <v>2130</v>
      </c>
      <c r="B779" t="s">
        <v>16</v>
      </c>
      <c r="C779" s="4" t="s">
        <v>31</v>
      </c>
      <c r="D779" s="1" t="s">
        <v>47</v>
      </c>
      <c r="E779">
        <v>5</v>
      </c>
      <c r="F779" s="6">
        <v>938.42</v>
      </c>
      <c r="G779" s="6">
        <v>1100</v>
      </c>
      <c r="H779" s="7">
        <v>44109</v>
      </c>
    </row>
    <row r="780" spans="1:8" x14ac:dyDescent="0.25">
      <c r="A780">
        <v>2131</v>
      </c>
      <c r="B780" t="s">
        <v>5</v>
      </c>
      <c r="C780" s="4" t="s">
        <v>30</v>
      </c>
      <c r="D780" s="1" t="s">
        <v>49</v>
      </c>
      <c r="E780">
        <v>6</v>
      </c>
      <c r="F780" s="6">
        <v>388.86</v>
      </c>
      <c r="G780" s="6">
        <v>500</v>
      </c>
      <c r="H780" s="7">
        <v>43951</v>
      </c>
    </row>
    <row r="781" spans="1:8" x14ac:dyDescent="0.25">
      <c r="A781">
        <v>2132</v>
      </c>
      <c r="B781" t="s">
        <v>16</v>
      </c>
      <c r="C781" s="4" t="s">
        <v>31</v>
      </c>
      <c r="D781" s="1" t="s">
        <v>51</v>
      </c>
      <c r="E781">
        <v>7</v>
      </c>
      <c r="F781" s="6">
        <v>938.42</v>
      </c>
      <c r="G781" s="6">
        <v>1100</v>
      </c>
      <c r="H781" s="7">
        <v>44147</v>
      </c>
    </row>
    <row r="782" spans="1:8" x14ac:dyDescent="0.25">
      <c r="A782">
        <v>2133</v>
      </c>
      <c r="B782" t="s">
        <v>11</v>
      </c>
      <c r="C782" s="4" t="s">
        <v>36</v>
      </c>
      <c r="D782" s="1" t="s">
        <v>53</v>
      </c>
      <c r="E782">
        <v>1</v>
      </c>
      <c r="F782" s="6">
        <v>645.70000000000005</v>
      </c>
      <c r="G782" s="6">
        <v>900</v>
      </c>
      <c r="H782" s="7">
        <v>43998</v>
      </c>
    </row>
    <row r="783" spans="1:8" x14ac:dyDescent="0.25">
      <c r="A783">
        <v>2134</v>
      </c>
      <c r="B783" t="s">
        <v>13</v>
      </c>
      <c r="C783" s="4" t="s">
        <v>38</v>
      </c>
      <c r="D783" s="1" t="s">
        <v>55</v>
      </c>
      <c r="E783">
        <v>7</v>
      </c>
      <c r="F783" s="6">
        <v>1483.61</v>
      </c>
      <c r="G783" s="6">
        <v>2000</v>
      </c>
      <c r="H783" s="7">
        <v>44131</v>
      </c>
    </row>
    <row r="784" spans="1:8" x14ac:dyDescent="0.25">
      <c r="A784">
        <v>2135</v>
      </c>
      <c r="B784" t="s">
        <v>17</v>
      </c>
      <c r="C784" s="4" t="s">
        <v>32</v>
      </c>
      <c r="D784" s="1" t="s">
        <v>57</v>
      </c>
      <c r="E784">
        <v>5</v>
      </c>
      <c r="F784" s="6">
        <v>757.81</v>
      </c>
      <c r="G784" s="6">
        <v>950</v>
      </c>
      <c r="H784" s="7">
        <v>43902</v>
      </c>
    </row>
    <row r="785" spans="1:8" x14ac:dyDescent="0.25">
      <c r="A785">
        <v>2136</v>
      </c>
      <c r="B785" t="s">
        <v>15</v>
      </c>
      <c r="C785" s="4" t="s">
        <v>30</v>
      </c>
      <c r="D785" s="1" t="s">
        <v>41</v>
      </c>
      <c r="E785">
        <v>2</v>
      </c>
      <c r="F785" s="6">
        <v>431.06</v>
      </c>
      <c r="G785" s="6">
        <v>600</v>
      </c>
      <c r="H785" s="7">
        <v>44069</v>
      </c>
    </row>
    <row r="786" spans="1:8" x14ac:dyDescent="0.25">
      <c r="A786">
        <v>2137</v>
      </c>
      <c r="B786" t="s">
        <v>9</v>
      </c>
      <c r="C786" s="4" t="s">
        <v>34</v>
      </c>
      <c r="D786" s="1" t="s">
        <v>43</v>
      </c>
      <c r="E786">
        <v>3</v>
      </c>
      <c r="F786" s="6">
        <v>217.17</v>
      </c>
      <c r="G786" s="6">
        <v>250</v>
      </c>
      <c r="H786" s="7">
        <v>43985</v>
      </c>
    </row>
    <row r="787" spans="1:8" x14ac:dyDescent="0.25">
      <c r="A787">
        <v>2138</v>
      </c>
      <c r="B787" t="s">
        <v>17</v>
      </c>
      <c r="C787" s="4" t="s">
        <v>32</v>
      </c>
      <c r="D787" s="1" t="s">
        <v>45</v>
      </c>
      <c r="E787">
        <v>2</v>
      </c>
      <c r="F787" s="6">
        <v>757.81</v>
      </c>
      <c r="G787" s="6">
        <v>950</v>
      </c>
      <c r="H787" s="7">
        <v>43841</v>
      </c>
    </row>
    <row r="788" spans="1:8" x14ac:dyDescent="0.25">
      <c r="A788">
        <v>2139</v>
      </c>
      <c r="B788" t="s">
        <v>25</v>
      </c>
      <c r="C788" s="4" t="s">
        <v>30</v>
      </c>
      <c r="D788" s="1" t="s">
        <v>47</v>
      </c>
      <c r="E788">
        <v>4</v>
      </c>
      <c r="F788" s="6">
        <v>1667.47</v>
      </c>
      <c r="G788" s="6">
        <v>2200</v>
      </c>
      <c r="H788" s="7">
        <v>43884</v>
      </c>
    </row>
    <row r="789" spans="1:8" x14ac:dyDescent="0.25">
      <c r="A789">
        <v>2140</v>
      </c>
      <c r="B789" t="s">
        <v>19</v>
      </c>
      <c r="C789" s="4" t="s">
        <v>34</v>
      </c>
      <c r="D789" s="1" t="s">
        <v>49</v>
      </c>
      <c r="E789">
        <v>1</v>
      </c>
      <c r="F789" s="6">
        <v>1240.8599999999999</v>
      </c>
      <c r="G789" s="6">
        <v>1750</v>
      </c>
      <c r="H789" s="7">
        <v>43878</v>
      </c>
    </row>
    <row r="790" spans="1:8" x14ac:dyDescent="0.25">
      <c r="A790">
        <v>2141</v>
      </c>
      <c r="B790" t="s">
        <v>5</v>
      </c>
      <c r="C790" s="4" t="s">
        <v>30</v>
      </c>
      <c r="D790" s="1" t="s">
        <v>51</v>
      </c>
      <c r="E790">
        <v>3</v>
      </c>
      <c r="F790" s="6">
        <v>388.86</v>
      </c>
      <c r="G790" s="6">
        <v>500</v>
      </c>
      <c r="H790" s="7">
        <v>44165</v>
      </c>
    </row>
    <row r="791" spans="1:8" x14ac:dyDescent="0.25">
      <c r="A791">
        <v>2142</v>
      </c>
      <c r="B791" t="s">
        <v>19</v>
      </c>
      <c r="C791" s="4" t="s">
        <v>34</v>
      </c>
      <c r="D791" s="1" t="s">
        <v>53</v>
      </c>
      <c r="E791">
        <v>4</v>
      </c>
      <c r="F791" s="6">
        <v>1240.8599999999999</v>
      </c>
      <c r="G791" s="6">
        <v>1750</v>
      </c>
      <c r="H791" s="7">
        <v>43884</v>
      </c>
    </row>
    <row r="792" spans="1:8" x14ac:dyDescent="0.25">
      <c r="A792">
        <v>2143</v>
      </c>
      <c r="B792" t="s">
        <v>25</v>
      </c>
      <c r="C792" s="4" t="s">
        <v>30</v>
      </c>
      <c r="D792" s="1" t="s">
        <v>55</v>
      </c>
      <c r="E792">
        <v>3</v>
      </c>
      <c r="F792" s="6">
        <v>1667.47</v>
      </c>
      <c r="G792" s="6">
        <v>2200</v>
      </c>
      <c r="H792" s="7">
        <v>44060</v>
      </c>
    </row>
    <row r="793" spans="1:8" x14ac:dyDescent="0.25">
      <c r="A793">
        <v>2144</v>
      </c>
      <c r="B793" t="s">
        <v>20</v>
      </c>
      <c r="C793" s="4" t="s">
        <v>35</v>
      </c>
      <c r="D793" s="1" t="s">
        <v>57</v>
      </c>
      <c r="E793">
        <v>2</v>
      </c>
      <c r="F793" s="6">
        <v>1421.11</v>
      </c>
      <c r="G793" s="6">
        <v>1600</v>
      </c>
      <c r="H793" s="7">
        <v>44055</v>
      </c>
    </row>
    <row r="794" spans="1:8" x14ac:dyDescent="0.25">
      <c r="A794">
        <v>2145</v>
      </c>
      <c r="B794" t="s">
        <v>7</v>
      </c>
      <c r="C794" s="4" t="s">
        <v>32</v>
      </c>
      <c r="D794" s="1" t="s">
        <v>41</v>
      </c>
      <c r="E794">
        <v>6</v>
      </c>
      <c r="F794" s="6">
        <v>216.19</v>
      </c>
      <c r="G794" s="6">
        <v>300</v>
      </c>
      <c r="H794" s="7">
        <v>43894</v>
      </c>
    </row>
    <row r="795" spans="1:8" x14ac:dyDescent="0.25">
      <c r="A795">
        <v>2146</v>
      </c>
      <c r="B795" t="s">
        <v>26</v>
      </c>
      <c r="C795" s="4" t="s">
        <v>31</v>
      </c>
      <c r="D795" s="1" t="s">
        <v>43</v>
      </c>
      <c r="E795">
        <v>1</v>
      </c>
      <c r="F795" s="6">
        <v>638.27</v>
      </c>
      <c r="G795" s="6">
        <v>800</v>
      </c>
      <c r="H795" s="7">
        <v>43958</v>
      </c>
    </row>
    <row r="796" spans="1:8" x14ac:dyDescent="0.25">
      <c r="A796">
        <v>2147</v>
      </c>
      <c r="B796" t="s">
        <v>10</v>
      </c>
      <c r="C796" s="4" t="s">
        <v>35</v>
      </c>
      <c r="D796" s="1" t="s">
        <v>45</v>
      </c>
      <c r="E796">
        <v>2</v>
      </c>
      <c r="F796" s="6">
        <v>618.04</v>
      </c>
      <c r="G796" s="6">
        <v>700</v>
      </c>
      <c r="H796" s="7">
        <v>43922</v>
      </c>
    </row>
    <row r="797" spans="1:8" x14ac:dyDescent="0.25">
      <c r="A797">
        <v>2148</v>
      </c>
      <c r="B797" t="s">
        <v>5</v>
      </c>
      <c r="C797" s="4" t="s">
        <v>35</v>
      </c>
      <c r="D797" s="1" t="s">
        <v>47</v>
      </c>
      <c r="E797">
        <v>2</v>
      </c>
      <c r="F797" s="6">
        <v>352.49</v>
      </c>
      <c r="G797" s="6">
        <v>500</v>
      </c>
      <c r="H797" s="7">
        <v>44170</v>
      </c>
    </row>
    <row r="798" spans="1:8" x14ac:dyDescent="0.25">
      <c r="A798">
        <v>2149</v>
      </c>
      <c r="B798" t="s">
        <v>21</v>
      </c>
      <c r="C798" s="4" t="s">
        <v>36</v>
      </c>
      <c r="D798" s="1" t="s">
        <v>49</v>
      </c>
      <c r="E798">
        <v>5</v>
      </c>
      <c r="F798" s="6">
        <v>1242.93</v>
      </c>
      <c r="G798" s="6">
        <v>1400</v>
      </c>
      <c r="H798" s="7">
        <v>44122</v>
      </c>
    </row>
    <row r="799" spans="1:8" x14ac:dyDescent="0.25">
      <c r="A799">
        <v>2150</v>
      </c>
      <c r="B799" t="s">
        <v>8</v>
      </c>
      <c r="C799" s="4" t="s">
        <v>33</v>
      </c>
      <c r="D799" s="1" t="s">
        <v>51</v>
      </c>
      <c r="E799">
        <v>6</v>
      </c>
      <c r="F799" s="6">
        <v>572.95000000000005</v>
      </c>
      <c r="G799" s="6">
        <v>800</v>
      </c>
      <c r="H799" s="7">
        <v>43849</v>
      </c>
    </row>
    <row r="800" spans="1:8" x14ac:dyDescent="0.25">
      <c r="A800">
        <v>2151</v>
      </c>
      <c r="B800" t="s">
        <v>14</v>
      </c>
      <c r="C800" s="4" t="s">
        <v>39</v>
      </c>
      <c r="D800" s="1" t="s">
        <v>53</v>
      </c>
      <c r="E800">
        <v>6</v>
      </c>
      <c r="F800" s="6">
        <v>343.6</v>
      </c>
      <c r="G800" s="6">
        <v>400</v>
      </c>
      <c r="H800" s="7">
        <v>44060</v>
      </c>
    </row>
    <row r="801" spans="1:8" x14ac:dyDescent="0.25">
      <c r="A801">
        <v>2152</v>
      </c>
      <c r="B801" t="s">
        <v>29</v>
      </c>
      <c r="C801" s="4" t="s">
        <v>34</v>
      </c>
      <c r="D801" s="1" t="s">
        <v>55</v>
      </c>
      <c r="E801">
        <v>1</v>
      </c>
      <c r="F801" s="6">
        <v>1265.2</v>
      </c>
      <c r="G801" s="6">
        <v>1800</v>
      </c>
      <c r="H801" s="7">
        <v>43900</v>
      </c>
    </row>
    <row r="802" spans="1:8" x14ac:dyDescent="0.25">
      <c r="A802">
        <v>2153</v>
      </c>
      <c r="B802" t="s">
        <v>6</v>
      </c>
      <c r="C802" s="4" t="s">
        <v>31</v>
      </c>
      <c r="D802" s="1" t="s">
        <v>57</v>
      </c>
      <c r="E802">
        <v>5</v>
      </c>
      <c r="F802" s="6">
        <v>1349.73</v>
      </c>
      <c r="G802" s="6">
        <v>1500</v>
      </c>
      <c r="H802" s="7">
        <v>44082</v>
      </c>
    </row>
    <row r="803" spans="1:8" x14ac:dyDescent="0.25">
      <c r="A803">
        <v>2154</v>
      </c>
      <c r="B803" t="s">
        <v>20</v>
      </c>
      <c r="C803" s="4" t="s">
        <v>35</v>
      </c>
      <c r="D803" s="1" t="s">
        <v>41</v>
      </c>
      <c r="E803">
        <v>4</v>
      </c>
      <c r="F803" s="6">
        <v>1421.11</v>
      </c>
      <c r="G803" s="6">
        <v>1600</v>
      </c>
      <c r="H803" s="7">
        <v>44153</v>
      </c>
    </row>
    <row r="804" spans="1:8" x14ac:dyDescent="0.25">
      <c r="A804">
        <v>2155</v>
      </c>
      <c r="B804" t="s">
        <v>13</v>
      </c>
      <c r="C804" s="4" t="s">
        <v>38</v>
      </c>
      <c r="D804" s="1" t="s">
        <v>43</v>
      </c>
      <c r="E804">
        <v>7</v>
      </c>
      <c r="F804" s="6">
        <v>1483.61</v>
      </c>
      <c r="G804" s="6">
        <v>2000</v>
      </c>
      <c r="H804" s="7">
        <v>43961</v>
      </c>
    </row>
    <row r="805" spans="1:8" x14ac:dyDescent="0.25">
      <c r="A805">
        <v>2156</v>
      </c>
      <c r="B805" t="s">
        <v>9</v>
      </c>
      <c r="C805" s="4" t="s">
        <v>39</v>
      </c>
      <c r="D805" s="1" t="s">
        <v>45</v>
      </c>
      <c r="E805">
        <v>5</v>
      </c>
      <c r="F805" s="6">
        <v>206.96</v>
      </c>
      <c r="G805" s="6">
        <v>250</v>
      </c>
      <c r="H805" s="7">
        <v>43898</v>
      </c>
    </row>
    <row r="806" spans="1:8" x14ac:dyDescent="0.25">
      <c r="A806">
        <v>2157</v>
      </c>
      <c r="B806" t="s">
        <v>5</v>
      </c>
      <c r="C806" s="4" t="s">
        <v>35</v>
      </c>
      <c r="D806" s="1" t="s">
        <v>47</v>
      </c>
      <c r="E806">
        <v>2</v>
      </c>
      <c r="F806" s="6">
        <v>352.49</v>
      </c>
      <c r="G806" s="6">
        <v>500</v>
      </c>
      <c r="H806" s="7">
        <v>43870</v>
      </c>
    </row>
    <row r="807" spans="1:8" x14ac:dyDescent="0.25">
      <c r="A807">
        <v>2158</v>
      </c>
      <c r="B807" t="s">
        <v>19</v>
      </c>
      <c r="C807" s="4" t="s">
        <v>34</v>
      </c>
      <c r="D807" s="1" t="s">
        <v>49</v>
      </c>
      <c r="E807">
        <v>6</v>
      </c>
      <c r="F807" s="6">
        <v>1240.8599999999999</v>
      </c>
      <c r="G807" s="6">
        <v>1750</v>
      </c>
      <c r="H807" s="7">
        <v>44100</v>
      </c>
    </row>
    <row r="808" spans="1:8" x14ac:dyDescent="0.25">
      <c r="A808">
        <v>2159</v>
      </c>
      <c r="B808" t="s">
        <v>28</v>
      </c>
      <c r="C808" s="4" t="s">
        <v>33</v>
      </c>
      <c r="D808" s="1" t="s">
        <v>51</v>
      </c>
      <c r="E808">
        <v>4</v>
      </c>
      <c r="F808" s="6">
        <v>1063.04</v>
      </c>
      <c r="G808" s="6">
        <v>1500</v>
      </c>
      <c r="H808" s="7">
        <v>44150</v>
      </c>
    </row>
    <row r="809" spans="1:8" x14ac:dyDescent="0.25">
      <c r="A809">
        <v>2160</v>
      </c>
      <c r="B809" t="s">
        <v>6</v>
      </c>
      <c r="C809" s="4" t="s">
        <v>36</v>
      </c>
      <c r="D809" s="1" t="s">
        <v>53</v>
      </c>
      <c r="E809">
        <v>3</v>
      </c>
      <c r="F809" s="6">
        <v>1053.78</v>
      </c>
      <c r="G809" s="6">
        <v>1500</v>
      </c>
      <c r="H809" s="7">
        <v>44035</v>
      </c>
    </row>
    <row r="810" spans="1:8" x14ac:dyDescent="0.25">
      <c r="A810">
        <v>2161</v>
      </c>
      <c r="B810" t="s">
        <v>8</v>
      </c>
      <c r="C810" s="4" t="s">
        <v>33</v>
      </c>
      <c r="D810" s="1" t="s">
        <v>55</v>
      </c>
      <c r="E810">
        <v>7</v>
      </c>
      <c r="F810" s="6">
        <v>572.95000000000005</v>
      </c>
      <c r="G810" s="6">
        <v>800</v>
      </c>
      <c r="H810" s="7">
        <v>43948</v>
      </c>
    </row>
    <row r="811" spans="1:8" x14ac:dyDescent="0.25">
      <c r="A811">
        <v>2162</v>
      </c>
      <c r="B811" t="s">
        <v>11</v>
      </c>
      <c r="C811" s="4" t="s">
        <v>36</v>
      </c>
      <c r="D811" s="1" t="s">
        <v>57</v>
      </c>
      <c r="E811">
        <v>5</v>
      </c>
      <c r="F811" s="6">
        <v>645.70000000000005</v>
      </c>
      <c r="G811" s="6">
        <v>900</v>
      </c>
      <c r="H811" s="7">
        <v>43975</v>
      </c>
    </row>
    <row r="812" spans="1:8" x14ac:dyDescent="0.25">
      <c r="A812">
        <v>2163</v>
      </c>
      <c r="B812" t="s">
        <v>9</v>
      </c>
      <c r="C812" s="4" t="s">
        <v>34</v>
      </c>
      <c r="D812" s="1" t="s">
        <v>41</v>
      </c>
      <c r="E812">
        <v>4</v>
      </c>
      <c r="F812" s="6">
        <v>217.17</v>
      </c>
      <c r="G812" s="6">
        <v>250</v>
      </c>
      <c r="H812" s="7">
        <v>44133</v>
      </c>
    </row>
    <row r="813" spans="1:8" x14ac:dyDescent="0.25">
      <c r="A813">
        <v>2164</v>
      </c>
      <c r="B813" t="s">
        <v>10</v>
      </c>
      <c r="C813" s="4" t="s">
        <v>35</v>
      </c>
      <c r="D813" s="1" t="s">
        <v>43</v>
      </c>
      <c r="E813">
        <v>7</v>
      </c>
      <c r="F813" s="6">
        <v>618.04</v>
      </c>
      <c r="G813" s="6">
        <v>700</v>
      </c>
      <c r="H813" s="7">
        <v>43901</v>
      </c>
    </row>
    <row r="814" spans="1:8" x14ac:dyDescent="0.25">
      <c r="A814">
        <v>2165</v>
      </c>
      <c r="B814" t="s">
        <v>5</v>
      </c>
      <c r="C814" s="4" t="s">
        <v>30</v>
      </c>
      <c r="D814" s="1" t="s">
        <v>45</v>
      </c>
      <c r="E814">
        <v>2</v>
      </c>
      <c r="F814" s="6">
        <v>388.86</v>
      </c>
      <c r="G814" s="6">
        <v>500</v>
      </c>
      <c r="H814" s="7">
        <v>43960</v>
      </c>
    </row>
    <row r="815" spans="1:8" x14ac:dyDescent="0.25">
      <c r="A815">
        <v>2166</v>
      </c>
      <c r="B815" t="s">
        <v>19</v>
      </c>
      <c r="C815" s="4" t="s">
        <v>34</v>
      </c>
      <c r="D815" s="1" t="s">
        <v>47</v>
      </c>
      <c r="E815">
        <v>1</v>
      </c>
      <c r="F815" s="6">
        <v>1240.8599999999999</v>
      </c>
      <c r="G815" s="6">
        <v>1750</v>
      </c>
      <c r="H815" s="7">
        <v>44059</v>
      </c>
    </row>
    <row r="816" spans="1:8" x14ac:dyDescent="0.25">
      <c r="A816">
        <v>2167</v>
      </c>
      <c r="B816" t="s">
        <v>5</v>
      </c>
      <c r="C816" s="4" t="s">
        <v>35</v>
      </c>
      <c r="D816" s="1" t="s">
        <v>49</v>
      </c>
      <c r="E816">
        <v>6</v>
      </c>
      <c r="F816" s="6">
        <v>352.49</v>
      </c>
      <c r="G816" s="6">
        <v>500</v>
      </c>
      <c r="H816" s="7">
        <v>43948</v>
      </c>
    </row>
    <row r="817" spans="1:8" x14ac:dyDescent="0.25">
      <c r="A817">
        <v>2168</v>
      </c>
      <c r="B817" t="s">
        <v>19</v>
      </c>
      <c r="C817" s="4" t="s">
        <v>34</v>
      </c>
      <c r="D817" s="1" t="s">
        <v>51</v>
      </c>
      <c r="E817">
        <v>5</v>
      </c>
      <c r="F817" s="6">
        <v>1240.8599999999999</v>
      </c>
      <c r="G817" s="6">
        <v>1750</v>
      </c>
      <c r="H817" s="7">
        <v>44071</v>
      </c>
    </row>
    <row r="818" spans="1:8" x14ac:dyDescent="0.25">
      <c r="A818">
        <v>2169</v>
      </c>
      <c r="B818" t="s">
        <v>12</v>
      </c>
      <c r="C818" s="4" t="s">
        <v>37</v>
      </c>
      <c r="D818" s="1" t="s">
        <v>53</v>
      </c>
      <c r="E818">
        <v>3</v>
      </c>
      <c r="F818" s="6">
        <v>841.55</v>
      </c>
      <c r="G818" s="6">
        <v>1200</v>
      </c>
      <c r="H818" s="7">
        <v>44070</v>
      </c>
    </row>
    <row r="819" spans="1:8" x14ac:dyDescent="0.25">
      <c r="A819">
        <v>2170</v>
      </c>
      <c r="B819" t="s">
        <v>6</v>
      </c>
      <c r="C819" s="4" t="s">
        <v>31</v>
      </c>
      <c r="D819" s="1" t="s">
        <v>55</v>
      </c>
      <c r="E819">
        <v>1</v>
      </c>
      <c r="F819" s="6">
        <v>1349.73</v>
      </c>
      <c r="G819" s="6">
        <v>1500</v>
      </c>
      <c r="H819" s="7">
        <v>43881</v>
      </c>
    </row>
    <row r="820" spans="1:8" x14ac:dyDescent="0.25">
      <c r="A820">
        <v>2171</v>
      </c>
      <c r="B820" t="s">
        <v>5</v>
      </c>
      <c r="C820" s="4" t="s">
        <v>30</v>
      </c>
      <c r="D820" s="1" t="s">
        <v>57</v>
      </c>
      <c r="E820">
        <v>1</v>
      </c>
      <c r="F820" s="6">
        <v>388.86</v>
      </c>
      <c r="G820" s="6">
        <v>500</v>
      </c>
      <c r="H820" s="7">
        <v>44075</v>
      </c>
    </row>
    <row r="821" spans="1:8" x14ac:dyDescent="0.25">
      <c r="A821">
        <v>2172</v>
      </c>
      <c r="B821" t="s">
        <v>12</v>
      </c>
      <c r="C821" s="4" t="s">
        <v>37</v>
      </c>
      <c r="D821" s="1" t="s">
        <v>41</v>
      </c>
      <c r="E821">
        <v>3</v>
      </c>
      <c r="F821" s="6">
        <v>841.55</v>
      </c>
      <c r="G821" s="6">
        <v>1200</v>
      </c>
      <c r="H821" s="7">
        <v>43943</v>
      </c>
    </row>
    <row r="822" spans="1:8" x14ac:dyDescent="0.25">
      <c r="A822">
        <v>2173</v>
      </c>
      <c r="B822" t="s">
        <v>9</v>
      </c>
      <c r="C822" s="4" t="s">
        <v>34</v>
      </c>
      <c r="D822" s="1" t="s">
        <v>43</v>
      </c>
      <c r="E822">
        <v>4</v>
      </c>
      <c r="F822" s="6">
        <v>217.17</v>
      </c>
      <c r="G822" s="6">
        <v>250</v>
      </c>
      <c r="H822" s="7">
        <v>43925</v>
      </c>
    </row>
    <row r="823" spans="1:8" x14ac:dyDescent="0.25">
      <c r="A823">
        <v>2174</v>
      </c>
      <c r="B823" t="s">
        <v>7</v>
      </c>
      <c r="C823" s="4" t="s">
        <v>32</v>
      </c>
      <c r="D823" s="1" t="s">
        <v>45</v>
      </c>
      <c r="E823">
        <v>4</v>
      </c>
      <c r="F823" s="6">
        <v>216.19</v>
      </c>
      <c r="G823" s="6">
        <v>300</v>
      </c>
      <c r="H823" s="7">
        <v>44128</v>
      </c>
    </row>
    <row r="824" spans="1:8" x14ac:dyDescent="0.25">
      <c r="A824">
        <v>2175</v>
      </c>
      <c r="B824" t="s">
        <v>8</v>
      </c>
      <c r="C824" s="4" t="s">
        <v>33</v>
      </c>
      <c r="D824" s="1" t="s">
        <v>47</v>
      </c>
      <c r="E824">
        <v>2</v>
      </c>
      <c r="F824" s="6">
        <v>572.95000000000005</v>
      </c>
      <c r="G824" s="6">
        <v>800</v>
      </c>
      <c r="H824" s="7">
        <v>44091</v>
      </c>
    </row>
    <row r="825" spans="1:8" x14ac:dyDescent="0.25">
      <c r="A825">
        <v>2176</v>
      </c>
      <c r="B825" t="s">
        <v>23</v>
      </c>
      <c r="C825" s="4" t="s">
        <v>38</v>
      </c>
      <c r="D825" s="1" t="s">
        <v>49</v>
      </c>
      <c r="E825">
        <v>2</v>
      </c>
      <c r="F825" s="6">
        <v>836.75</v>
      </c>
      <c r="G825" s="6">
        <v>1000</v>
      </c>
      <c r="H825" s="7">
        <v>44057</v>
      </c>
    </row>
    <row r="826" spans="1:8" x14ac:dyDescent="0.25">
      <c r="A826">
        <v>2177</v>
      </c>
      <c r="B826" t="s">
        <v>5</v>
      </c>
      <c r="C826" s="4" t="s">
        <v>35</v>
      </c>
      <c r="D826" s="1" t="s">
        <v>51</v>
      </c>
      <c r="E826">
        <v>5</v>
      </c>
      <c r="F826" s="6">
        <v>352.49</v>
      </c>
      <c r="G826" s="6">
        <v>500</v>
      </c>
      <c r="H826" s="7">
        <v>44128</v>
      </c>
    </row>
    <row r="827" spans="1:8" x14ac:dyDescent="0.25">
      <c r="A827">
        <v>2178</v>
      </c>
      <c r="B827" t="s">
        <v>7</v>
      </c>
      <c r="C827" s="4" t="s">
        <v>37</v>
      </c>
      <c r="D827" s="1" t="s">
        <v>53</v>
      </c>
      <c r="E827">
        <v>4</v>
      </c>
      <c r="F827" s="6">
        <v>211.41</v>
      </c>
      <c r="G827" s="6">
        <v>300</v>
      </c>
      <c r="H827" s="7">
        <v>43893</v>
      </c>
    </row>
    <row r="828" spans="1:8" x14ac:dyDescent="0.25">
      <c r="A828">
        <v>2179</v>
      </c>
      <c r="B828" t="s">
        <v>10</v>
      </c>
      <c r="C828" s="4" t="s">
        <v>35</v>
      </c>
      <c r="D828" s="1" t="s">
        <v>55</v>
      </c>
      <c r="E828">
        <v>4</v>
      </c>
      <c r="F828" s="6">
        <v>618.04</v>
      </c>
      <c r="G828" s="6">
        <v>700</v>
      </c>
      <c r="H828" s="7">
        <v>44043</v>
      </c>
    </row>
    <row r="829" spans="1:8" x14ac:dyDescent="0.25">
      <c r="A829">
        <v>2180</v>
      </c>
      <c r="B829" t="s">
        <v>28</v>
      </c>
      <c r="C829" s="4" t="s">
        <v>33</v>
      </c>
      <c r="D829" s="1" t="s">
        <v>57</v>
      </c>
      <c r="E829">
        <v>1</v>
      </c>
      <c r="F829" s="6">
        <v>1063.04</v>
      </c>
      <c r="G829" s="6">
        <v>1500</v>
      </c>
      <c r="H829" s="7">
        <v>44040</v>
      </c>
    </row>
    <row r="830" spans="1:8" x14ac:dyDescent="0.25">
      <c r="A830">
        <v>2181</v>
      </c>
      <c r="B830" t="s">
        <v>26</v>
      </c>
      <c r="C830" s="4" t="s">
        <v>31</v>
      </c>
      <c r="D830" s="1" t="s">
        <v>41</v>
      </c>
      <c r="E830">
        <v>7</v>
      </c>
      <c r="F830" s="6">
        <v>638.27</v>
      </c>
      <c r="G830" s="6">
        <v>800</v>
      </c>
      <c r="H830" s="7">
        <v>43932</v>
      </c>
    </row>
    <row r="831" spans="1:8" x14ac:dyDescent="0.25">
      <c r="A831">
        <v>2182</v>
      </c>
      <c r="B831" t="s">
        <v>25</v>
      </c>
      <c r="C831" s="4" t="s">
        <v>30</v>
      </c>
      <c r="D831" s="1" t="s">
        <v>43</v>
      </c>
      <c r="E831">
        <v>3</v>
      </c>
      <c r="F831" s="6">
        <v>1667.47</v>
      </c>
      <c r="G831" s="6">
        <v>2200</v>
      </c>
      <c r="H831" s="7">
        <v>44166</v>
      </c>
    </row>
    <row r="832" spans="1:8" x14ac:dyDescent="0.25">
      <c r="A832">
        <v>2183</v>
      </c>
      <c r="B832" t="s">
        <v>9</v>
      </c>
      <c r="C832" s="4" t="s">
        <v>39</v>
      </c>
      <c r="D832" s="1" t="s">
        <v>45</v>
      </c>
      <c r="E832">
        <v>5</v>
      </c>
      <c r="F832" s="6">
        <v>206.96</v>
      </c>
      <c r="G832" s="6">
        <v>250</v>
      </c>
      <c r="H832" s="7">
        <v>43837</v>
      </c>
    </row>
    <row r="833" spans="1:8" x14ac:dyDescent="0.25">
      <c r="A833">
        <v>2184</v>
      </c>
      <c r="B833" t="s">
        <v>22</v>
      </c>
      <c r="C833" s="4" t="s">
        <v>37</v>
      </c>
      <c r="D833" s="1" t="s">
        <v>47</v>
      </c>
      <c r="E833">
        <v>5</v>
      </c>
      <c r="F833" s="6">
        <v>773.58</v>
      </c>
      <c r="G833" s="6">
        <v>950</v>
      </c>
      <c r="H833" s="7">
        <v>44136</v>
      </c>
    </row>
    <row r="834" spans="1:8" x14ac:dyDescent="0.25">
      <c r="A834">
        <v>2185</v>
      </c>
      <c r="B834" t="s">
        <v>13</v>
      </c>
      <c r="C834" s="4" t="s">
        <v>38</v>
      </c>
      <c r="D834" s="1" t="s">
        <v>49</v>
      </c>
      <c r="E834">
        <v>7</v>
      </c>
      <c r="F834" s="6">
        <v>1483.61</v>
      </c>
      <c r="G834" s="6">
        <v>2000</v>
      </c>
      <c r="H834" s="7">
        <v>44148</v>
      </c>
    </row>
    <row r="835" spans="1:8" x14ac:dyDescent="0.25">
      <c r="A835">
        <v>2186</v>
      </c>
      <c r="B835" t="s">
        <v>27</v>
      </c>
      <c r="C835" s="4" t="s">
        <v>32</v>
      </c>
      <c r="D835" s="1" t="s">
        <v>51</v>
      </c>
      <c r="E835">
        <v>7</v>
      </c>
      <c r="F835" s="6">
        <v>1171.3399999999999</v>
      </c>
      <c r="G835" s="6">
        <v>1350</v>
      </c>
      <c r="H835" s="7">
        <v>44103</v>
      </c>
    </row>
    <row r="836" spans="1:8" x14ac:dyDescent="0.25">
      <c r="A836">
        <v>2187</v>
      </c>
      <c r="B836" t="s">
        <v>6</v>
      </c>
      <c r="C836" s="4" t="s">
        <v>31</v>
      </c>
      <c r="D836" s="1" t="s">
        <v>53</v>
      </c>
      <c r="E836">
        <v>1</v>
      </c>
      <c r="F836" s="6">
        <v>1349.73</v>
      </c>
      <c r="G836" s="6">
        <v>1500</v>
      </c>
      <c r="H836" s="7">
        <v>44061</v>
      </c>
    </row>
    <row r="837" spans="1:8" x14ac:dyDescent="0.25">
      <c r="A837">
        <v>2188</v>
      </c>
      <c r="B837" t="s">
        <v>19</v>
      </c>
      <c r="C837" s="4" t="s">
        <v>34</v>
      </c>
      <c r="D837" s="1" t="s">
        <v>55</v>
      </c>
      <c r="E837">
        <v>3</v>
      </c>
      <c r="F837" s="6">
        <v>1240.8599999999999</v>
      </c>
      <c r="G837" s="6">
        <v>1750</v>
      </c>
      <c r="H837" s="7">
        <v>43966</v>
      </c>
    </row>
    <row r="838" spans="1:8" x14ac:dyDescent="0.25">
      <c r="A838">
        <v>2189</v>
      </c>
      <c r="B838" t="s">
        <v>28</v>
      </c>
      <c r="C838" s="4" t="s">
        <v>33</v>
      </c>
      <c r="D838" s="1" t="s">
        <v>57</v>
      </c>
      <c r="E838">
        <v>3</v>
      </c>
      <c r="F838" s="6">
        <v>1063.04</v>
      </c>
      <c r="G838" s="6">
        <v>1500</v>
      </c>
      <c r="H838" s="7">
        <v>44180</v>
      </c>
    </row>
    <row r="839" spans="1:8" x14ac:dyDescent="0.25">
      <c r="A839">
        <v>2190</v>
      </c>
      <c r="B839" t="s">
        <v>15</v>
      </c>
      <c r="C839" s="4" t="s">
        <v>30</v>
      </c>
      <c r="D839" s="1" t="s">
        <v>41</v>
      </c>
      <c r="E839">
        <v>6</v>
      </c>
      <c r="F839" s="6">
        <v>431.06</v>
      </c>
      <c r="G839" s="6">
        <v>600</v>
      </c>
      <c r="H839" s="7">
        <v>43882</v>
      </c>
    </row>
    <row r="840" spans="1:8" x14ac:dyDescent="0.25">
      <c r="A840">
        <v>2191</v>
      </c>
      <c r="B840" t="s">
        <v>6</v>
      </c>
      <c r="C840" s="4" t="s">
        <v>36</v>
      </c>
      <c r="D840" s="1" t="s">
        <v>43</v>
      </c>
      <c r="E840">
        <v>6</v>
      </c>
      <c r="F840" s="6">
        <v>1053.78</v>
      </c>
      <c r="G840" s="6">
        <v>1500</v>
      </c>
      <c r="H840" s="7">
        <v>44164</v>
      </c>
    </row>
    <row r="841" spans="1:8" x14ac:dyDescent="0.25">
      <c r="A841">
        <v>2192</v>
      </c>
      <c r="B841" t="s">
        <v>29</v>
      </c>
      <c r="C841" s="4" t="s">
        <v>34</v>
      </c>
      <c r="D841" s="1" t="s">
        <v>45</v>
      </c>
      <c r="E841">
        <v>3</v>
      </c>
      <c r="F841" s="6">
        <v>1265.2</v>
      </c>
      <c r="G841" s="6">
        <v>1800</v>
      </c>
      <c r="H841" s="7">
        <v>43884</v>
      </c>
    </row>
    <row r="842" spans="1:8" x14ac:dyDescent="0.25">
      <c r="A842">
        <v>2193</v>
      </c>
      <c r="B842" t="s">
        <v>5</v>
      </c>
      <c r="C842" s="4" t="s">
        <v>30</v>
      </c>
      <c r="D842" s="1" t="s">
        <v>47</v>
      </c>
      <c r="E842">
        <v>5</v>
      </c>
      <c r="F842" s="6">
        <v>388.86</v>
      </c>
      <c r="G842" s="6">
        <v>500</v>
      </c>
      <c r="H842" s="7">
        <v>43831</v>
      </c>
    </row>
    <row r="843" spans="1:8" x14ac:dyDescent="0.25">
      <c r="A843">
        <v>2194</v>
      </c>
      <c r="B843" t="s">
        <v>14</v>
      </c>
      <c r="C843" s="4" t="s">
        <v>39</v>
      </c>
      <c r="D843" s="1" t="s">
        <v>49</v>
      </c>
      <c r="E843">
        <v>2</v>
      </c>
      <c r="F843" s="6">
        <v>343.6</v>
      </c>
      <c r="G843" s="6">
        <v>400</v>
      </c>
      <c r="H843" s="7">
        <v>44178</v>
      </c>
    </row>
    <row r="844" spans="1:8" x14ac:dyDescent="0.25">
      <c r="A844">
        <v>2195</v>
      </c>
      <c r="B844" t="s">
        <v>23</v>
      </c>
      <c r="C844" s="4" t="s">
        <v>38</v>
      </c>
      <c r="D844" s="1" t="s">
        <v>51</v>
      </c>
      <c r="E844">
        <v>6</v>
      </c>
      <c r="F844" s="6">
        <v>836.75</v>
      </c>
      <c r="G844" s="6">
        <v>1000</v>
      </c>
      <c r="H844" s="7">
        <v>44096</v>
      </c>
    </row>
    <row r="845" spans="1:8" x14ac:dyDescent="0.25">
      <c r="A845">
        <v>2196</v>
      </c>
      <c r="B845" t="s">
        <v>17</v>
      </c>
      <c r="C845" s="4" t="s">
        <v>32</v>
      </c>
      <c r="D845" s="1" t="s">
        <v>53</v>
      </c>
      <c r="E845">
        <v>2</v>
      </c>
      <c r="F845" s="6">
        <v>757.81</v>
      </c>
      <c r="G845" s="6">
        <v>950</v>
      </c>
      <c r="H845" s="7">
        <v>44030</v>
      </c>
    </row>
    <row r="846" spans="1:8" x14ac:dyDescent="0.25">
      <c r="A846">
        <v>2197</v>
      </c>
      <c r="B846" t="s">
        <v>8</v>
      </c>
      <c r="C846" s="4" t="s">
        <v>38</v>
      </c>
      <c r="D846" s="1" t="s">
        <v>55</v>
      </c>
      <c r="E846">
        <v>7</v>
      </c>
      <c r="F846" s="6">
        <v>681.33</v>
      </c>
      <c r="G846" s="6">
        <v>800</v>
      </c>
      <c r="H846" s="7">
        <v>44065</v>
      </c>
    </row>
    <row r="847" spans="1:8" x14ac:dyDescent="0.25">
      <c r="A847">
        <v>2198</v>
      </c>
      <c r="B847" t="s">
        <v>23</v>
      </c>
      <c r="C847" s="4" t="s">
        <v>38</v>
      </c>
      <c r="D847" s="1" t="s">
        <v>57</v>
      </c>
      <c r="E847">
        <v>4</v>
      </c>
      <c r="F847" s="6">
        <v>836.75</v>
      </c>
      <c r="G847" s="6">
        <v>1000</v>
      </c>
      <c r="H847" s="7">
        <v>43928</v>
      </c>
    </row>
    <row r="848" spans="1:8" x14ac:dyDescent="0.25">
      <c r="A848">
        <v>2199</v>
      </c>
      <c r="B848" t="s">
        <v>7</v>
      </c>
      <c r="C848" s="4" t="s">
        <v>37</v>
      </c>
      <c r="D848" s="1" t="s">
        <v>41</v>
      </c>
      <c r="E848">
        <v>2</v>
      </c>
      <c r="F848" s="6">
        <v>211.41</v>
      </c>
      <c r="G848" s="6">
        <v>300</v>
      </c>
      <c r="H848" s="7">
        <v>43997</v>
      </c>
    </row>
    <row r="849" spans="1:8" x14ac:dyDescent="0.25">
      <c r="A849">
        <v>2200</v>
      </c>
      <c r="B849" t="s">
        <v>8</v>
      </c>
      <c r="C849" s="4" t="s">
        <v>38</v>
      </c>
      <c r="D849" s="1" t="s">
        <v>43</v>
      </c>
      <c r="E849">
        <v>2</v>
      </c>
      <c r="F849" s="6">
        <v>681.33</v>
      </c>
      <c r="G849" s="6">
        <v>800</v>
      </c>
      <c r="H849" s="7">
        <v>44098</v>
      </c>
    </row>
    <row r="850" spans="1:8" x14ac:dyDescent="0.25">
      <c r="A850">
        <v>2201</v>
      </c>
      <c r="B850" t="s">
        <v>16</v>
      </c>
      <c r="C850" s="4" t="s">
        <v>31</v>
      </c>
      <c r="D850" s="1" t="s">
        <v>45</v>
      </c>
      <c r="E850">
        <v>5</v>
      </c>
      <c r="F850" s="6">
        <v>938.42</v>
      </c>
      <c r="G850" s="6">
        <v>1100</v>
      </c>
      <c r="H850" s="7">
        <v>44113</v>
      </c>
    </row>
    <row r="851" spans="1:8" x14ac:dyDescent="0.25">
      <c r="A851">
        <v>2202</v>
      </c>
      <c r="B851" t="s">
        <v>9</v>
      </c>
      <c r="C851" s="4" t="s">
        <v>34</v>
      </c>
      <c r="D851" s="1" t="s">
        <v>47</v>
      </c>
      <c r="E851">
        <v>2</v>
      </c>
      <c r="F851" s="6">
        <v>217.17</v>
      </c>
      <c r="G851" s="6">
        <v>250</v>
      </c>
      <c r="H851" s="7">
        <v>44033</v>
      </c>
    </row>
    <row r="852" spans="1:8" x14ac:dyDescent="0.25">
      <c r="A852">
        <v>2203</v>
      </c>
      <c r="B852" t="s">
        <v>25</v>
      </c>
      <c r="C852" s="4" t="s">
        <v>30</v>
      </c>
      <c r="D852" s="1" t="s">
        <v>49</v>
      </c>
      <c r="E852">
        <v>6</v>
      </c>
      <c r="F852" s="6">
        <v>1667.47</v>
      </c>
      <c r="G852" s="6">
        <v>2200</v>
      </c>
      <c r="H852" s="7">
        <v>44037</v>
      </c>
    </row>
    <row r="853" spans="1:8" x14ac:dyDescent="0.25">
      <c r="A853">
        <v>2204</v>
      </c>
      <c r="B853" t="s">
        <v>25</v>
      </c>
      <c r="C853" s="4" t="s">
        <v>30</v>
      </c>
      <c r="D853" s="1" t="s">
        <v>51</v>
      </c>
      <c r="E853">
        <v>2</v>
      </c>
      <c r="F853" s="6">
        <v>1667.47</v>
      </c>
      <c r="G853" s="6">
        <v>2200</v>
      </c>
      <c r="H853" s="7">
        <v>43905</v>
      </c>
    </row>
    <row r="854" spans="1:8" x14ac:dyDescent="0.25">
      <c r="A854">
        <v>2205</v>
      </c>
      <c r="B854" t="s">
        <v>14</v>
      </c>
      <c r="C854" s="4" t="s">
        <v>39</v>
      </c>
      <c r="D854" s="1" t="s">
        <v>53</v>
      </c>
      <c r="E854">
        <v>5</v>
      </c>
      <c r="F854" s="6">
        <v>343.6</v>
      </c>
      <c r="G854" s="6">
        <v>400</v>
      </c>
      <c r="H854" s="7">
        <v>44094</v>
      </c>
    </row>
    <row r="855" spans="1:8" x14ac:dyDescent="0.25">
      <c r="A855">
        <v>2206</v>
      </c>
      <c r="B855" t="s">
        <v>15</v>
      </c>
      <c r="C855" s="4" t="s">
        <v>30</v>
      </c>
      <c r="D855" s="1" t="s">
        <v>55</v>
      </c>
      <c r="E855">
        <v>6</v>
      </c>
      <c r="F855" s="6">
        <v>431.06</v>
      </c>
      <c r="G855" s="6">
        <v>600</v>
      </c>
      <c r="H855" s="7">
        <v>43962</v>
      </c>
    </row>
    <row r="856" spans="1:8" x14ac:dyDescent="0.25">
      <c r="A856">
        <v>2207</v>
      </c>
      <c r="B856" t="s">
        <v>26</v>
      </c>
      <c r="C856" s="4" t="s">
        <v>31</v>
      </c>
      <c r="D856" s="1" t="s">
        <v>57</v>
      </c>
      <c r="E856">
        <v>1</v>
      </c>
      <c r="F856" s="6">
        <v>638.27</v>
      </c>
      <c r="G856" s="6">
        <v>800</v>
      </c>
      <c r="H856" s="7">
        <v>43903</v>
      </c>
    </row>
    <row r="857" spans="1:8" x14ac:dyDescent="0.25">
      <c r="A857">
        <v>2208</v>
      </c>
      <c r="B857" t="s">
        <v>11</v>
      </c>
      <c r="C857" s="4" t="s">
        <v>36</v>
      </c>
      <c r="D857" s="1" t="s">
        <v>41</v>
      </c>
      <c r="E857">
        <v>2</v>
      </c>
      <c r="F857" s="6">
        <v>645.70000000000005</v>
      </c>
      <c r="G857" s="6">
        <v>900</v>
      </c>
      <c r="H857" s="7">
        <v>43910</v>
      </c>
    </row>
    <row r="858" spans="1:8" x14ac:dyDescent="0.25">
      <c r="A858">
        <v>2209</v>
      </c>
      <c r="B858" t="s">
        <v>18</v>
      </c>
      <c r="C858" s="4" t="s">
        <v>33</v>
      </c>
      <c r="D858" s="1" t="s">
        <v>43</v>
      </c>
      <c r="E858">
        <v>5</v>
      </c>
      <c r="F858" s="6">
        <v>1049.51</v>
      </c>
      <c r="G858" s="6">
        <v>1300</v>
      </c>
      <c r="H858" s="7">
        <v>43986</v>
      </c>
    </row>
    <row r="859" spans="1:8" x14ac:dyDescent="0.25">
      <c r="A859">
        <v>2210</v>
      </c>
      <c r="B859" t="s">
        <v>18</v>
      </c>
      <c r="C859" s="4" t="s">
        <v>33</v>
      </c>
      <c r="D859" s="1" t="s">
        <v>45</v>
      </c>
      <c r="E859">
        <v>4</v>
      </c>
      <c r="F859" s="6">
        <v>1049.51</v>
      </c>
      <c r="G859" s="6">
        <v>1300</v>
      </c>
      <c r="H859" s="7">
        <v>44081</v>
      </c>
    </row>
    <row r="860" spans="1:8" x14ac:dyDescent="0.25">
      <c r="A860">
        <v>2211</v>
      </c>
      <c r="B860" t="s">
        <v>13</v>
      </c>
      <c r="C860" s="4" t="s">
        <v>38</v>
      </c>
      <c r="D860" s="1" t="s">
        <v>47</v>
      </c>
      <c r="E860">
        <v>2</v>
      </c>
      <c r="F860" s="6">
        <v>1483.61</v>
      </c>
      <c r="G860" s="6">
        <v>2000</v>
      </c>
      <c r="H860" s="7">
        <v>44032</v>
      </c>
    </row>
    <row r="861" spans="1:8" x14ac:dyDescent="0.25">
      <c r="A861">
        <v>2212</v>
      </c>
      <c r="B861" t="s">
        <v>14</v>
      </c>
      <c r="C861" s="4" t="s">
        <v>39</v>
      </c>
      <c r="D861" s="1" t="s">
        <v>49</v>
      </c>
      <c r="E861">
        <v>3</v>
      </c>
      <c r="F861" s="6">
        <v>343.6</v>
      </c>
      <c r="G861" s="6">
        <v>400</v>
      </c>
      <c r="H861" s="7">
        <v>44181</v>
      </c>
    </row>
    <row r="862" spans="1:8" x14ac:dyDescent="0.25">
      <c r="A862">
        <v>2213</v>
      </c>
      <c r="B862" t="s">
        <v>22</v>
      </c>
      <c r="C862" s="4" t="s">
        <v>37</v>
      </c>
      <c r="D862" s="1" t="s">
        <v>51</v>
      </c>
      <c r="E862">
        <v>1</v>
      </c>
      <c r="F862" s="6">
        <v>773.58</v>
      </c>
      <c r="G862" s="6">
        <v>950</v>
      </c>
      <c r="H862" s="7">
        <v>43963</v>
      </c>
    </row>
    <row r="863" spans="1:8" x14ac:dyDescent="0.25">
      <c r="A863">
        <v>2214</v>
      </c>
      <c r="B863" t="s">
        <v>26</v>
      </c>
      <c r="C863" s="4" t="s">
        <v>31</v>
      </c>
      <c r="D863" s="1" t="s">
        <v>53</v>
      </c>
      <c r="E863">
        <v>4</v>
      </c>
      <c r="F863" s="6">
        <v>638.27</v>
      </c>
      <c r="G863" s="6">
        <v>800</v>
      </c>
      <c r="H863" s="7">
        <v>44064</v>
      </c>
    </row>
    <row r="864" spans="1:8" x14ac:dyDescent="0.25">
      <c r="A864">
        <v>2215</v>
      </c>
      <c r="B864" t="s">
        <v>18</v>
      </c>
      <c r="C864" s="4" t="s">
        <v>33</v>
      </c>
      <c r="D864" s="1" t="s">
        <v>55</v>
      </c>
      <c r="E864">
        <v>3</v>
      </c>
      <c r="F864" s="6">
        <v>1049.51</v>
      </c>
      <c r="G864" s="6">
        <v>1300</v>
      </c>
      <c r="H864" s="7">
        <v>44063</v>
      </c>
    </row>
    <row r="865" spans="1:8" x14ac:dyDescent="0.25">
      <c r="A865">
        <v>2216</v>
      </c>
      <c r="B865" t="s">
        <v>7</v>
      </c>
      <c r="C865" s="4" t="s">
        <v>37</v>
      </c>
      <c r="D865" s="1" t="s">
        <v>57</v>
      </c>
      <c r="E865">
        <v>7</v>
      </c>
      <c r="F865" s="6">
        <v>211.41</v>
      </c>
      <c r="G865" s="6">
        <v>300</v>
      </c>
      <c r="H865" s="7">
        <v>44151</v>
      </c>
    </row>
    <row r="866" spans="1:8" x14ac:dyDescent="0.25">
      <c r="A866">
        <v>2217</v>
      </c>
      <c r="B866" t="s">
        <v>8</v>
      </c>
      <c r="C866" s="4" t="s">
        <v>38</v>
      </c>
      <c r="D866" s="1" t="s">
        <v>41</v>
      </c>
      <c r="E866">
        <v>5</v>
      </c>
      <c r="F866" s="6">
        <v>681.33</v>
      </c>
      <c r="G866" s="6">
        <v>800</v>
      </c>
      <c r="H866" s="7">
        <v>44027</v>
      </c>
    </row>
    <row r="867" spans="1:8" x14ac:dyDescent="0.25">
      <c r="A867">
        <v>2218</v>
      </c>
      <c r="B867" t="s">
        <v>27</v>
      </c>
      <c r="C867" s="4" t="s">
        <v>32</v>
      </c>
      <c r="D867" s="1" t="s">
        <v>43</v>
      </c>
      <c r="E867">
        <v>1</v>
      </c>
      <c r="F867" s="6">
        <v>1171.3399999999999</v>
      </c>
      <c r="G867" s="6">
        <v>1350</v>
      </c>
      <c r="H867" s="7">
        <v>44061</v>
      </c>
    </row>
    <row r="868" spans="1:8" x14ac:dyDescent="0.25">
      <c r="A868">
        <v>2219</v>
      </c>
      <c r="B868" t="s">
        <v>15</v>
      </c>
      <c r="C868" s="4" t="s">
        <v>30</v>
      </c>
      <c r="D868" s="1" t="s">
        <v>45</v>
      </c>
      <c r="E868">
        <v>5</v>
      </c>
      <c r="F868" s="6">
        <v>431.06</v>
      </c>
      <c r="G868" s="6">
        <v>600</v>
      </c>
      <c r="H868" s="7">
        <v>44140</v>
      </c>
    </row>
    <row r="869" spans="1:8" x14ac:dyDescent="0.25">
      <c r="A869">
        <v>2220</v>
      </c>
      <c r="B869" t="s">
        <v>21</v>
      </c>
      <c r="C869" s="4" t="s">
        <v>36</v>
      </c>
      <c r="D869" s="1" t="s">
        <v>47</v>
      </c>
      <c r="E869">
        <v>3</v>
      </c>
      <c r="F869" s="6">
        <v>1242.93</v>
      </c>
      <c r="G869" s="6">
        <v>1400</v>
      </c>
      <c r="H869" s="7">
        <v>43870</v>
      </c>
    </row>
    <row r="870" spans="1:8" x14ac:dyDescent="0.25">
      <c r="A870">
        <v>2221</v>
      </c>
      <c r="B870" t="s">
        <v>25</v>
      </c>
      <c r="C870" s="4" t="s">
        <v>30</v>
      </c>
      <c r="D870" s="1" t="s">
        <v>49</v>
      </c>
      <c r="E870">
        <v>3</v>
      </c>
      <c r="F870" s="6">
        <v>1667.47</v>
      </c>
      <c r="G870" s="6">
        <v>2200</v>
      </c>
      <c r="H870" s="7">
        <v>43857</v>
      </c>
    </row>
    <row r="871" spans="1:8" x14ac:dyDescent="0.25">
      <c r="A871">
        <v>2222</v>
      </c>
      <c r="B871" t="s">
        <v>13</v>
      </c>
      <c r="C871" s="4" t="s">
        <v>38</v>
      </c>
      <c r="D871" s="1" t="s">
        <v>51</v>
      </c>
      <c r="E871">
        <v>4</v>
      </c>
      <c r="F871" s="6">
        <v>1483.61</v>
      </c>
      <c r="G871" s="6">
        <v>2000</v>
      </c>
      <c r="H871" s="7">
        <v>43893</v>
      </c>
    </row>
    <row r="872" spans="1:8" x14ac:dyDescent="0.25">
      <c r="A872">
        <v>2223</v>
      </c>
      <c r="B872" t="s">
        <v>9</v>
      </c>
      <c r="C872" s="4" t="s">
        <v>39</v>
      </c>
      <c r="D872" s="1" t="s">
        <v>53</v>
      </c>
      <c r="E872">
        <v>6</v>
      </c>
      <c r="F872" s="6">
        <v>206.96</v>
      </c>
      <c r="G872" s="6">
        <v>250</v>
      </c>
      <c r="H872" s="7">
        <v>44037</v>
      </c>
    </row>
    <row r="873" spans="1:8" x14ac:dyDescent="0.25">
      <c r="A873">
        <v>2224</v>
      </c>
      <c r="B873" t="s">
        <v>20</v>
      </c>
      <c r="C873" s="4" t="s">
        <v>35</v>
      </c>
      <c r="D873" s="1" t="s">
        <v>55</v>
      </c>
      <c r="E873">
        <v>6</v>
      </c>
      <c r="F873" s="6">
        <v>1421.11</v>
      </c>
      <c r="G873" s="6">
        <v>1600</v>
      </c>
      <c r="H873" s="7">
        <v>43945</v>
      </c>
    </row>
    <row r="874" spans="1:8" x14ac:dyDescent="0.25">
      <c r="A874">
        <v>2225</v>
      </c>
      <c r="B874" t="s">
        <v>8</v>
      </c>
      <c r="C874" s="4" t="s">
        <v>33</v>
      </c>
      <c r="D874" s="1" t="s">
        <v>57</v>
      </c>
      <c r="E874">
        <v>5</v>
      </c>
      <c r="F874" s="6">
        <v>572.95000000000005</v>
      </c>
      <c r="G874" s="6">
        <v>800</v>
      </c>
      <c r="H874" s="7">
        <v>43972</v>
      </c>
    </row>
    <row r="875" spans="1:8" x14ac:dyDescent="0.25">
      <c r="A875">
        <v>2226</v>
      </c>
      <c r="B875" t="s">
        <v>24</v>
      </c>
      <c r="C875" s="4" t="s">
        <v>39</v>
      </c>
      <c r="D875" s="1" t="s">
        <v>41</v>
      </c>
      <c r="E875">
        <v>6</v>
      </c>
      <c r="F875" s="6">
        <v>966.38</v>
      </c>
      <c r="G875" s="6">
        <v>1200</v>
      </c>
      <c r="H875" s="7">
        <v>44020</v>
      </c>
    </row>
    <row r="876" spans="1:8" x14ac:dyDescent="0.25">
      <c r="A876">
        <v>2227</v>
      </c>
      <c r="B876" t="s">
        <v>23</v>
      </c>
      <c r="C876" s="4" t="s">
        <v>38</v>
      </c>
      <c r="D876" s="1" t="s">
        <v>43</v>
      </c>
      <c r="E876">
        <v>1</v>
      </c>
      <c r="F876" s="6">
        <v>836.75</v>
      </c>
      <c r="G876" s="6">
        <v>1000</v>
      </c>
      <c r="H876" s="7">
        <v>44055</v>
      </c>
    </row>
    <row r="877" spans="1:8" x14ac:dyDescent="0.25">
      <c r="A877">
        <v>2228</v>
      </c>
      <c r="B877" t="s">
        <v>29</v>
      </c>
      <c r="C877" s="4" t="s">
        <v>34</v>
      </c>
      <c r="D877" s="1" t="s">
        <v>45</v>
      </c>
      <c r="E877">
        <v>2</v>
      </c>
      <c r="F877" s="6">
        <v>1265.2</v>
      </c>
      <c r="G877" s="6">
        <v>1800</v>
      </c>
      <c r="H877" s="7">
        <v>44192</v>
      </c>
    </row>
    <row r="878" spans="1:8" x14ac:dyDescent="0.25">
      <c r="A878">
        <v>2229</v>
      </c>
      <c r="B878" t="s">
        <v>6</v>
      </c>
      <c r="C878" s="4" t="s">
        <v>36</v>
      </c>
      <c r="D878" s="1" t="s">
        <v>47</v>
      </c>
      <c r="E878">
        <v>1</v>
      </c>
      <c r="F878" s="6">
        <v>1053.78</v>
      </c>
      <c r="G878" s="6">
        <v>1500</v>
      </c>
      <c r="H878" s="7">
        <v>43969</v>
      </c>
    </row>
    <row r="879" spans="1:8" x14ac:dyDescent="0.25">
      <c r="A879">
        <v>2230</v>
      </c>
      <c r="B879" t="s">
        <v>7</v>
      </c>
      <c r="C879" s="4" t="s">
        <v>32</v>
      </c>
      <c r="D879" s="1" t="s">
        <v>49</v>
      </c>
      <c r="E879">
        <v>1</v>
      </c>
      <c r="F879" s="6">
        <v>216.19</v>
      </c>
      <c r="G879" s="6">
        <v>300</v>
      </c>
      <c r="H879" s="7">
        <v>44092</v>
      </c>
    </row>
    <row r="880" spans="1:8" x14ac:dyDescent="0.25">
      <c r="A880">
        <v>2231</v>
      </c>
      <c r="B880" t="s">
        <v>8</v>
      </c>
      <c r="C880" s="4" t="s">
        <v>38</v>
      </c>
      <c r="D880" s="1" t="s">
        <v>51</v>
      </c>
      <c r="E880">
        <v>2</v>
      </c>
      <c r="F880" s="6">
        <v>681.33</v>
      </c>
      <c r="G880" s="6">
        <v>800</v>
      </c>
      <c r="H880" s="7">
        <v>43897</v>
      </c>
    </row>
    <row r="881" spans="1:8" x14ac:dyDescent="0.25">
      <c r="A881">
        <v>2232</v>
      </c>
      <c r="B881" t="s">
        <v>12</v>
      </c>
      <c r="C881" s="4" t="s">
        <v>37</v>
      </c>
      <c r="D881" s="1" t="s">
        <v>53</v>
      </c>
      <c r="E881">
        <v>4</v>
      </c>
      <c r="F881" s="6">
        <v>841.55</v>
      </c>
      <c r="G881" s="6">
        <v>1200</v>
      </c>
      <c r="H881" s="7">
        <v>44019</v>
      </c>
    </row>
    <row r="882" spans="1:8" x14ac:dyDescent="0.25">
      <c r="A882">
        <v>2233</v>
      </c>
      <c r="B882" t="s">
        <v>27</v>
      </c>
      <c r="C882" s="4" t="s">
        <v>32</v>
      </c>
      <c r="D882" s="1" t="s">
        <v>55</v>
      </c>
      <c r="E882">
        <v>1</v>
      </c>
      <c r="F882" s="6">
        <v>1171.3399999999999</v>
      </c>
      <c r="G882" s="6">
        <v>1350</v>
      </c>
      <c r="H882" s="7">
        <v>43862</v>
      </c>
    </row>
    <row r="883" spans="1:8" x14ac:dyDescent="0.25">
      <c r="A883">
        <v>2234</v>
      </c>
      <c r="B883" t="s">
        <v>22</v>
      </c>
      <c r="C883" s="4" t="s">
        <v>37</v>
      </c>
      <c r="D883" s="1" t="s">
        <v>57</v>
      </c>
      <c r="E883">
        <v>6</v>
      </c>
      <c r="F883" s="6">
        <v>773.58</v>
      </c>
      <c r="G883" s="6">
        <v>950</v>
      </c>
      <c r="H883" s="7">
        <v>43954</v>
      </c>
    </row>
    <row r="884" spans="1:8" x14ac:dyDescent="0.25">
      <c r="A884">
        <v>2235</v>
      </c>
      <c r="B884" t="s">
        <v>14</v>
      </c>
      <c r="C884" s="4" t="s">
        <v>39</v>
      </c>
      <c r="D884" s="1" t="s">
        <v>41</v>
      </c>
      <c r="E884">
        <v>4</v>
      </c>
      <c r="F884" s="6">
        <v>343.6</v>
      </c>
      <c r="G884" s="6">
        <v>400</v>
      </c>
      <c r="H884" s="7">
        <v>43930</v>
      </c>
    </row>
    <row r="885" spans="1:8" x14ac:dyDescent="0.25">
      <c r="A885">
        <v>2236</v>
      </c>
      <c r="B885" t="s">
        <v>8</v>
      </c>
      <c r="C885" s="4" t="s">
        <v>33</v>
      </c>
      <c r="D885" s="1" t="s">
        <v>43</v>
      </c>
      <c r="E885">
        <v>5</v>
      </c>
      <c r="F885" s="6">
        <v>572.95000000000005</v>
      </c>
      <c r="G885" s="6">
        <v>800</v>
      </c>
      <c r="H885" s="7">
        <v>43874</v>
      </c>
    </row>
    <row r="886" spans="1:8" x14ac:dyDescent="0.25">
      <c r="A886">
        <v>2237</v>
      </c>
      <c r="B886" t="s">
        <v>14</v>
      </c>
      <c r="C886" s="4" t="s">
        <v>39</v>
      </c>
      <c r="D886" s="1" t="s">
        <v>45</v>
      </c>
      <c r="E886">
        <v>5</v>
      </c>
      <c r="F886" s="6">
        <v>343.6</v>
      </c>
      <c r="G886" s="6">
        <v>400</v>
      </c>
      <c r="H886" s="7">
        <v>44034</v>
      </c>
    </row>
    <row r="887" spans="1:8" x14ac:dyDescent="0.25">
      <c r="A887">
        <v>2238</v>
      </c>
      <c r="B887" t="s">
        <v>26</v>
      </c>
      <c r="C887" s="4" t="s">
        <v>31</v>
      </c>
      <c r="D887" s="1" t="s">
        <v>47</v>
      </c>
      <c r="E887">
        <v>2</v>
      </c>
      <c r="F887" s="6">
        <v>638.27</v>
      </c>
      <c r="G887" s="6">
        <v>800</v>
      </c>
      <c r="H887" s="7">
        <v>44044</v>
      </c>
    </row>
    <row r="888" spans="1:8" x14ac:dyDescent="0.25">
      <c r="A888">
        <v>2239</v>
      </c>
      <c r="B888" t="s">
        <v>15</v>
      </c>
      <c r="C888" s="4" t="s">
        <v>30</v>
      </c>
      <c r="D888" s="1" t="s">
        <v>49</v>
      </c>
      <c r="E888">
        <v>6</v>
      </c>
      <c r="F888" s="6">
        <v>431.06</v>
      </c>
      <c r="G888" s="6">
        <v>600</v>
      </c>
      <c r="H888" s="7">
        <v>43898</v>
      </c>
    </row>
    <row r="889" spans="1:8" x14ac:dyDescent="0.25">
      <c r="A889">
        <v>2240</v>
      </c>
      <c r="B889" t="s">
        <v>10</v>
      </c>
      <c r="C889" s="4" t="s">
        <v>35</v>
      </c>
      <c r="D889" s="1" t="s">
        <v>51</v>
      </c>
      <c r="E889">
        <v>7</v>
      </c>
      <c r="F889" s="6">
        <v>618.04</v>
      </c>
      <c r="G889" s="6">
        <v>700</v>
      </c>
      <c r="H889" s="7">
        <v>44002</v>
      </c>
    </row>
    <row r="890" spans="1:8" x14ac:dyDescent="0.25">
      <c r="A890">
        <v>2241</v>
      </c>
      <c r="B890" t="s">
        <v>5</v>
      </c>
      <c r="C890" s="4" t="s">
        <v>30</v>
      </c>
      <c r="D890" s="1" t="s">
        <v>53</v>
      </c>
      <c r="E890">
        <v>7</v>
      </c>
      <c r="F890" s="6">
        <v>388.86</v>
      </c>
      <c r="G890" s="6">
        <v>500</v>
      </c>
      <c r="H890" s="7">
        <v>44059</v>
      </c>
    </row>
    <row r="891" spans="1:8" x14ac:dyDescent="0.25">
      <c r="A891">
        <v>2242</v>
      </c>
      <c r="B891" t="s">
        <v>21</v>
      </c>
      <c r="C891" s="4" t="s">
        <v>36</v>
      </c>
      <c r="D891" s="1" t="s">
        <v>55</v>
      </c>
      <c r="E891">
        <v>5</v>
      </c>
      <c r="F891" s="6">
        <v>1242.93</v>
      </c>
      <c r="G891" s="6">
        <v>1400</v>
      </c>
      <c r="H891" s="7">
        <v>44016</v>
      </c>
    </row>
    <row r="892" spans="1:8" x14ac:dyDescent="0.25">
      <c r="A892">
        <v>2243</v>
      </c>
      <c r="B892" t="s">
        <v>5</v>
      </c>
      <c r="C892" s="4" t="s">
        <v>35</v>
      </c>
      <c r="D892" s="1" t="s">
        <v>57</v>
      </c>
      <c r="E892">
        <v>5</v>
      </c>
      <c r="F892" s="6">
        <v>352.49</v>
      </c>
      <c r="G892" s="6">
        <v>500</v>
      </c>
      <c r="H892" s="7">
        <v>43868</v>
      </c>
    </row>
    <row r="893" spans="1:8" x14ac:dyDescent="0.25">
      <c r="A893">
        <v>2244</v>
      </c>
      <c r="B893" t="s">
        <v>8</v>
      </c>
      <c r="C893" s="4" t="s">
        <v>33</v>
      </c>
      <c r="D893" s="1" t="s">
        <v>41</v>
      </c>
      <c r="E893">
        <v>4</v>
      </c>
      <c r="F893" s="6">
        <v>572.95000000000005</v>
      </c>
      <c r="G893" s="6">
        <v>800</v>
      </c>
      <c r="H893" s="7">
        <v>43866</v>
      </c>
    </row>
    <row r="894" spans="1:8" x14ac:dyDescent="0.25">
      <c r="A894">
        <v>2245</v>
      </c>
      <c r="B894" t="s">
        <v>20</v>
      </c>
      <c r="C894" s="4" t="s">
        <v>35</v>
      </c>
      <c r="D894" s="1" t="s">
        <v>43</v>
      </c>
      <c r="E894">
        <v>1</v>
      </c>
      <c r="F894" s="6">
        <v>1421.11</v>
      </c>
      <c r="G894" s="6">
        <v>1600</v>
      </c>
      <c r="H894" s="7">
        <v>44182</v>
      </c>
    </row>
    <row r="895" spans="1:8" x14ac:dyDescent="0.25">
      <c r="A895">
        <v>2246</v>
      </c>
      <c r="B895" t="s">
        <v>5</v>
      </c>
      <c r="C895" s="4" t="s">
        <v>35</v>
      </c>
      <c r="D895" s="1" t="s">
        <v>45</v>
      </c>
      <c r="E895">
        <v>3</v>
      </c>
      <c r="F895" s="6">
        <v>352.49</v>
      </c>
      <c r="G895" s="6">
        <v>500</v>
      </c>
      <c r="H895" s="7">
        <v>44102</v>
      </c>
    </row>
    <row r="896" spans="1:8" x14ac:dyDescent="0.25">
      <c r="A896">
        <v>2247</v>
      </c>
      <c r="B896" t="s">
        <v>11</v>
      </c>
      <c r="C896" s="4" t="s">
        <v>36</v>
      </c>
      <c r="D896" s="1" t="s">
        <v>47</v>
      </c>
      <c r="E896">
        <v>2</v>
      </c>
      <c r="F896" s="6">
        <v>645.70000000000005</v>
      </c>
      <c r="G896" s="6">
        <v>900</v>
      </c>
      <c r="H896" s="7">
        <v>44014</v>
      </c>
    </row>
    <row r="897" spans="1:8" x14ac:dyDescent="0.25">
      <c r="A897">
        <v>2248</v>
      </c>
      <c r="B897" t="s">
        <v>8</v>
      </c>
      <c r="C897" s="4" t="s">
        <v>33</v>
      </c>
      <c r="D897" s="1" t="s">
        <v>49</v>
      </c>
      <c r="E897">
        <v>5</v>
      </c>
      <c r="F897" s="6">
        <v>572.95000000000005</v>
      </c>
      <c r="G897" s="6">
        <v>800</v>
      </c>
      <c r="H897" s="7">
        <v>44156</v>
      </c>
    </row>
    <row r="898" spans="1:8" x14ac:dyDescent="0.25">
      <c r="A898">
        <v>2249</v>
      </c>
      <c r="B898" t="s">
        <v>5</v>
      </c>
      <c r="C898" s="4" t="s">
        <v>30</v>
      </c>
      <c r="D898" s="1" t="s">
        <v>51</v>
      </c>
      <c r="E898">
        <v>2</v>
      </c>
      <c r="F898" s="6">
        <v>388.86</v>
      </c>
      <c r="G898" s="6">
        <v>500</v>
      </c>
      <c r="H898" s="7">
        <v>44145</v>
      </c>
    </row>
    <row r="899" spans="1:8" x14ac:dyDescent="0.25">
      <c r="A899">
        <v>2250</v>
      </c>
      <c r="B899" t="s">
        <v>9</v>
      </c>
      <c r="C899" s="4" t="s">
        <v>39</v>
      </c>
      <c r="D899" s="1" t="s">
        <v>53</v>
      </c>
      <c r="E899">
        <v>5</v>
      </c>
      <c r="F899" s="6">
        <v>206.96</v>
      </c>
      <c r="G899" s="6">
        <v>250</v>
      </c>
      <c r="H899" s="7">
        <v>44106</v>
      </c>
    </row>
    <row r="900" spans="1:8" x14ac:dyDescent="0.25">
      <c r="A900">
        <v>2251</v>
      </c>
      <c r="B900" t="s">
        <v>9</v>
      </c>
      <c r="C900" s="4" t="s">
        <v>39</v>
      </c>
      <c r="D900" s="1" t="s">
        <v>55</v>
      </c>
      <c r="E900">
        <v>3</v>
      </c>
      <c r="F900" s="6">
        <v>206.96</v>
      </c>
      <c r="G900" s="6">
        <v>250</v>
      </c>
      <c r="H900" s="7">
        <v>43977</v>
      </c>
    </row>
    <row r="901" spans="1:8" x14ac:dyDescent="0.25">
      <c r="A901">
        <v>2252</v>
      </c>
      <c r="B901" t="s">
        <v>6</v>
      </c>
      <c r="C901" s="4" t="s">
        <v>31</v>
      </c>
      <c r="D901" s="1" t="s">
        <v>57</v>
      </c>
      <c r="E901">
        <v>5</v>
      </c>
      <c r="F901" s="6">
        <v>1349.73</v>
      </c>
      <c r="G901" s="6">
        <v>1500</v>
      </c>
      <c r="H901" s="7">
        <v>43985</v>
      </c>
    </row>
    <row r="902" spans="1:8" x14ac:dyDescent="0.25">
      <c r="A902">
        <v>2253</v>
      </c>
      <c r="B902" t="s">
        <v>26</v>
      </c>
      <c r="C902" s="4" t="s">
        <v>31</v>
      </c>
      <c r="D902" s="1" t="s">
        <v>41</v>
      </c>
      <c r="E902">
        <v>1</v>
      </c>
      <c r="F902" s="6">
        <v>638.27</v>
      </c>
      <c r="G902" s="6">
        <v>800</v>
      </c>
      <c r="H902" s="7">
        <v>44149</v>
      </c>
    </row>
    <row r="903" spans="1:8" x14ac:dyDescent="0.25">
      <c r="A903">
        <v>2254</v>
      </c>
      <c r="B903" t="s">
        <v>27</v>
      </c>
      <c r="C903" s="4" t="s">
        <v>32</v>
      </c>
      <c r="D903" s="1" t="s">
        <v>43</v>
      </c>
      <c r="E903">
        <v>6</v>
      </c>
      <c r="F903" s="6">
        <v>1171.3399999999999</v>
      </c>
      <c r="G903" s="6">
        <v>1350</v>
      </c>
      <c r="H903" s="7">
        <v>44021</v>
      </c>
    </row>
    <row r="904" spans="1:8" x14ac:dyDescent="0.25">
      <c r="A904">
        <v>2255</v>
      </c>
      <c r="B904" t="s">
        <v>10</v>
      </c>
      <c r="C904" s="4" t="s">
        <v>35</v>
      </c>
      <c r="D904" s="1" t="s">
        <v>45</v>
      </c>
      <c r="E904">
        <v>3</v>
      </c>
      <c r="F904" s="6">
        <v>618.04</v>
      </c>
      <c r="G904" s="6">
        <v>700</v>
      </c>
      <c r="H904" s="7">
        <v>43889</v>
      </c>
    </row>
    <row r="905" spans="1:8" x14ac:dyDescent="0.25">
      <c r="A905">
        <v>2256</v>
      </c>
      <c r="B905" t="s">
        <v>15</v>
      </c>
      <c r="C905" s="4" t="s">
        <v>30</v>
      </c>
      <c r="D905" s="1" t="s">
        <v>47</v>
      </c>
      <c r="E905">
        <v>3</v>
      </c>
      <c r="F905" s="6">
        <v>431.06</v>
      </c>
      <c r="G905" s="6">
        <v>600</v>
      </c>
      <c r="H905" s="7">
        <v>43990</v>
      </c>
    </row>
    <row r="906" spans="1:8" x14ac:dyDescent="0.25">
      <c r="A906">
        <v>2257</v>
      </c>
      <c r="B906" t="s">
        <v>16</v>
      </c>
      <c r="C906" s="4" t="s">
        <v>31</v>
      </c>
      <c r="D906" s="1" t="s">
        <v>49</v>
      </c>
      <c r="E906">
        <v>4</v>
      </c>
      <c r="F906" s="6">
        <v>938.42</v>
      </c>
      <c r="G906" s="6">
        <v>1100</v>
      </c>
      <c r="H906" s="7">
        <v>44155</v>
      </c>
    </row>
    <row r="907" spans="1:8" x14ac:dyDescent="0.25">
      <c r="A907">
        <v>2258</v>
      </c>
      <c r="B907" t="s">
        <v>19</v>
      </c>
      <c r="C907" s="4" t="s">
        <v>34</v>
      </c>
      <c r="D907" s="1" t="s">
        <v>51</v>
      </c>
      <c r="E907">
        <v>3</v>
      </c>
      <c r="F907" s="6">
        <v>1240.8599999999999</v>
      </c>
      <c r="G907" s="6">
        <v>1750</v>
      </c>
      <c r="H907" s="7">
        <v>44052</v>
      </c>
    </row>
    <row r="908" spans="1:8" x14ac:dyDescent="0.25">
      <c r="A908">
        <v>2259</v>
      </c>
      <c r="B908" t="s">
        <v>7</v>
      </c>
      <c r="C908" s="4" t="s">
        <v>37</v>
      </c>
      <c r="D908" s="1" t="s">
        <v>53</v>
      </c>
      <c r="E908">
        <v>3</v>
      </c>
      <c r="F908" s="6">
        <v>211.41</v>
      </c>
      <c r="G908" s="6">
        <v>300</v>
      </c>
      <c r="H908" s="7">
        <v>43918</v>
      </c>
    </row>
    <row r="909" spans="1:8" x14ac:dyDescent="0.25">
      <c r="A909">
        <v>2260</v>
      </c>
      <c r="B909" t="s">
        <v>6</v>
      </c>
      <c r="C909" s="4" t="s">
        <v>31</v>
      </c>
      <c r="D909" s="1" t="s">
        <v>55</v>
      </c>
      <c r="E909">
        <v>5</v>
      </c>
      <c r="F909" s="6">
        <v>1349.73</v>
      </c>
      <c r="G909" s="6">
        <v>1500</v>
      </c>
      <c r="H909" s="7">
        <v>43934</v>
      </c>
    </row>
    <row r="910" spans="1:8" x14ac:dyDescent="0.25">
      <c r="A910">
        <v>2261</v>
      </c>
      <c r="B910" t="s">
        <v>7</v>
      </c>
      <c r="C910" s="4" t="s">
        <v>37</v>
      </c>
      <c r="D910" s="1" t="s">
        <v>57</v>
      </c>
      <c r="E910">
        <v>1</v>
      </c>
      <c r="F910" s="6">
        <v>211.41</v>
      </c>
      <c r="G910" s="6">
        <v>300</v>
      </c>
      <c r="H910" s="7">
        <v>44021</v>
      </c>
    </row>
    <row r="911" spans="1:8" x14ac:dyDescent="0.25">
      <c r="A911">
        <v>2262</v>
      </c>
      <c r="B911" t="s">
        <v>24</v>
      </c>
      <c r="C911" s="4" t="s">
        <v>39</v>
      </c>
      <c r="D911" s="1" t="s">
        <v>41</v>
      </c>
      <c r="E911">
        <v>4</v>
      </c>
      <c r="F911" s="6">
        <v>966.38</v>
      </c>
      <c r="G911" s="6">
        <v>1200</v>
      </c>
      <c r="H911" s="7">
        <v>43966</v>
      </c>
    </row>
    <row r="912" spans="1:8" x14ac:dyDescent="0.25">
      <c r="A912">
        <v>2263</v>
      </c>
      <c r="B912" t="s">
        <v>9</v>
      </c>
      <c r="C912" s="4" t="s">
        <v>39</v>
      </c>
      <c r="D912" s="1" t="s">
        <v>43</v>
      </c>
      <c r="E912">
        <v>5</v>
      </c>
      <c r="F912" s="6">
        <v>206.96</v>
      </c>
      <c r="G912" s="6">
        <v>250</v>
      </c>
      <c r="H912" s="7">
        <v>44072</v>
      </c>
    </row>
    <row r="913" spans="1:8" x14ac:dyDescent="0.25">
      <c r="A913">
        <v>2264</v>
      </c>
      <c r="B913" t="s">
        <v>24</v>
      </c>
      <c r="C913" s="4" t="s">
        <v>39</v>
      </c>
      <c r="D913" s="1" t="s">
        <v>45</v>
      </c>
      <c r="E913">
        <v>2</v>
      </c>
      <c r="F913" s="6">
        <v>966.38</v>
      </c>
      <c r="G913" s="6">
        <v>1200</v>
      </c>
      <c r="H913" s="7">
        <v>44094</v>
      </c>
    </row>
    <row r="914" spans="1:8" x14ac:dyDescent="0.25">
      <c r="A914">
        <v>2265</v>
      </c>
      <c r="B914" t="s">
        <v>9</v>
      </c>
      <c r="C914" s="4" t="s">
        <v>34</v>
      </c>
      <c r="D914" s="1" t="s">
        <v>47</v>
      </c>
      <c r="E914">
        <v>1</v>
      </c>
      <c r="F914" s="6">
        <v>217.17</v>
      </c>
      <c r="G914" s="6">
        <v>250</v>
      </c>
      <c r="H914" s="7">
        <v>43874</v>
      </c>
    </row>
    <row r="915" spans="1:8" x14ac:dyDescent="0.25">
      <c r="A915">
        <v>2266</v>
      </c>
      <c r="B915" t="s">
        <v>27</v>
      </c>
      <c r="C915" s="4" t="s">
        <v>32</v>
      </c>
      <c r="D915" s="1" t="s">
        <v>49</v>
      </c>
      <c r="E915">
        <v>7</v>
      </c>
      <c r="F915" s="6">
        <v>1171.3399999999999</v>
      </c>
      <c r="G915" s="6">
        <v>1350</v>
      </c>
      <c r="H915" s="7">
        <v>44087</v>
      </c>
    </row>
    <row r="916" spans="1:8" x14ac:dyDescent="0.25">
      <c r="A916">
        <v>2267</v>
      </c>
      <c r="B916" t="s">
        <v>6</v>
      </c>
      <c r="C916" s="4" t="s">
        <v>36</v>
      </c>
      <c r="D916" s="1" t="s">
        <v>51</v>
      </c>
      <c r="E916">
        <v>7</v>
      </c>
      <c r="F916" s="6">
        <v>1053.78</v>
      </c>
      <c r="G916" s="6">
        <v>1500</v>
      </c>
      <c r="H916" s="7">
        <v>44143</v>
      </c>
    </row>
    <row r="917" spans="1:8" x14ac:dyDescent="0.25">
      <c r="A917">
        <v>2268</v>
      </c>
      <c r="B917" t="s">
        <v>6</v>
      </c>
      <c r="C917" s="4" t="s">
        <v>36</v>
      </c>
      <c r="D917" s="1" t="s">
        <v>53</v>
      </c>
      <c r="E917">
        <v>2</v>
      </c>
      <c r="F917" s="6">
        <v>1053.78</v>
      </c>
      <c r="G917" s="6">
        <v>1500</v>
      </c>
      <c r="H917" s="7">
        <v>44001</v>
      </c>
    </row>
    <row r="918" spans="1:8" x14ac:dyDescent="0.25">
      <c r="A918">
        <v>2269</v>
      </c>
      <c r="B918" t="s">
        <v>19</v>
      </c>
      <c r="C918" s="4" t="s">
        <v>34</v>
      </c>
      <c r="D918" s="1" t="s">
        <v>55</v>
      </c>
      <c r="E918">
        <v>4</v>
      </c>
      <c r="F918" s="6">
        <v>1240.8599999999999</v>
      </c>
      <c r="G918" s="6">
        <v>1750</v>
      </c>
      <c r="H918" s="7">
        <v>44026</v>
      </c>
    </row>
    <row r="919" spans="1:8" x14ac:dyDescent="0.25">
      <c r="A919">
        <v>2270</v>
      </c>
      <c r="B919" t="s">
        <v>7</v>
      </c>
      <c r="C919" s="4" t="s">
        <v>32</v>
      </c>
      <c r="D919" s="1" t="s">
        <v>57</v>
      </c>
      <c r="E919">
        <v>3</v>
      </c>
      <c r="F919" s="6">
        <v>216.19</v>
      </c>
      <c r="G919" s="6">
        <v>300</v>
      </c>
      <c r="H919" s="7">
        <v>43880</v>
      </c>
    </row>
    <row r="920" spans="1:8" x14ac:dyDescent="0.25">
      <c r="A920">
        <v>2271</v>
      </c>
      <c r="B920" t="s">
        <v>28</v>
      </c>
      <c r="C920" s="4" t="s">
        <v>33</v>
      </c>
      <c r="D920" s="1" t="s">
        <v>41</v>
      </c>
      <c r="E920">
        <v>2</v>
      </c>
      <c r="F920" s="6">
        <v>1063.04</v>
      </c>
      <c r="G920" s="6">
        <v>1500</v>
      </c>
      <c r="H920" s="7">
        <v>44076</v>
      </c>
    </row>
    <row r="921" spans="1:8" x14ac:dyDescent="0.25">
      <c r="A921">
        <v>2272</v>
      </c>
      <c r="B921" t="s">
        <v>20</v>
      </c>
      <c r="C921" s="4" t="s">
        <v>35</v>
      </c>
      <c r="D921" s="1" t="s">
        <v>43</v>
      </c>
      <c r="E921">
        <v>1</v>
      </c>
      <c r="F921" s="6">
        <v>1421.11</v>
      </c>
      <c r="G921" s="6">
        <v>1600</v>
      </c>
      <c r="H921" s="7">
        <v>43998</v>
      </c>
    </row>
    <row r="922" spans="1:8" x14ac:dyDescent="0.25">
      <c r="A922">
        <v>2273</v>
      </c>
      <c r="B922" t="s">
        <v>17</v>
      </c>
      <c r="C922" s="4" t="s">
        <v>32</v>
      </c>
      <c r="D922" s="1" t="s">
        <v>45</v>
      </c>
      <c r="E922">
        <v>6</v>
      </c>
      <c r="F922" s="6">
        <v>757.81</v>
      </c>
      <c r="G922" s="6">
        <v>950</v>
      </c>
      <c r="H922" s="7">
        <v>44141</v>
      </c>
    </row>
    <row r="923" spans="1:8" x14ac:dyDescent="0.25">
      <c r="A923">
        <v>2274</v>
      </c>
      <c r="B923" t="s">
        <v>20</v>
      </c>
      <c r="C923" s="4" t="s">
        <v>35</v>
      </c>
      <c r="D923" s="1" t="s">
        <v>47</v>
      </c>
      <c r="E923">
        <v>1</v>
      </c>
      <c r="F923" s="6">
        <v>1421.11</v>
      </c>
      <c r="G923" s="6">
        <v>1600</v>
      </c>
      <c r="H923" s="7">
        <v>43856</v>
      </c>
    </row>
    <row r="924" spans="1:8" x14ac:dyDescent="0.25">
      <c r="A924">
        <v>2275</v>
      </c>
      <c r="B924" t="s">
        <v>21</v>
      </c>
      <c r="C924" s="4" t="s">
        <v>36</v>
      </c>
      <c r="D924" s="1" t="s">
        <v>49</v>
      </c>
      <c r="E924">
        <v>1</v>
      </c>
      <c r="F924" s="6">
        <v>1242.93</v>
      </c>
      <c r="G924" s="6">
        <v>1400</v>
      </c>
      <c r="H924" s="7">
        <v>44071</v>
      </c>
    </row>
    <row r="925" spans="1:8" x14ac:dyDescent="0.25">
      <c r="A925">
        <v>2276</v>
      </c>
      <c r="B925" t="s">
        <v>22</v>
      </c>
      <c r="C925" s="4" t="s">
        <v>37</v>
      </c>
      <c r="D925" s="1" t="s">
        <v>51</v>
      </c>
      <c r="E925">
        <v>2</v>
      </c>
      <c r="F925" s="6">
        <v>773.58</v>
      </c>
      <c r="G925" s="6">
        <v>950</v>
      </c>
      <c r="H925" s="7">
        <v>43993</v>
      </c>
    </row>
    <row r="926" spans="1:8" x14ac:dyDescent="0.25">
      <c r="A926">
        <v>2277</v>
      </c>
      <c r="B926" t="s">
        <v>27</v>
      </c>
      <c r="C926" s="4" t="s">
        <v>32</v>
      </c>
      <c r="D926" s="1" t="s">
        <v>53</v>
      </c>
      <c r="E926">
        <v>5</v>
      </c>
      <c r="F926" s="6">
        <v>1171.3399999999999</v>
      </c>
      <c r="G926" s="6">
        <v>1350</v>
      </c>
      <c r="H926" s="7">
        <v>43961</v>
      </c>
    </row>
    <row r="927" spans="1:8" x14ac:dyDescent="0.25">
      <c r="A927">
        <v>2278</v>
      </c>
      <c r="B927" t="s">
        <v>25</v>
      </c>
      <c r="C927" s="4" t="s">
        <v>30</v>
      </c>
      <c r="D927" s="1" t="s">
        <v>55</v>
      </c>
      <c r="E927">
        <v>1</v>
      </c>
      <c r="F927" s="6">
        <v>1667.47</v>
      </c>
      <c r="G927" s="6">
        <v>2200</v>
      </c>
      <c r="H927" s="7">
        <v>43977</v>
      </c>
    </row>
    <row r="928" spans="1:8" x14ac:dyDescent="0.25">
      <c r="A928">
        <v>2279</v>
      </c>
      <c r="B928" t="s">
        <v>5</v>
      </c>
      <c r="C928" s="4" t="s">
        <v>35</v>
      </c>
      <c r="D928" s="1" t="s">
        <v>57</v>
      </c>
      <c r="E928">
        <v>4</v>
      </c>
      <c r="F928" s="6">
        <v>352.49</v>
      </c>
      <c r="G928" s="6">
        <v>500</v>
      </c>
      <c r="H928" s="7">
        <v>43911</v>
      </c>
    </row>
    <row r="929" spans="1:8" x14ac:dyDescent="0.25">
      <c r="A929">
        <v>2280</v>
      </c>
      <c r="B929" t="s">
        <v>7</v>
      </c>
      <c r="C929" s="4" t="s">
        <v>32</v>
      </c>
      <c r="D929" s="1" t="s">
        <v>41</v>
      </c>
      <c r="E929">
        <v>5</v>
      </c>
      <c r="F929" s="6">
        <v>216.19</v>
      </c>
      <c r="G929" s="6">
        <v>300</v>
      </c>
      <c r="H929" s="7">
        <v>44001</v>
      </c>
    </row>
    <row r="930" spans="1:8" x14ac:dyDescent="0.25">
      <c r="A930">
        <v>2281</v>
      </c>
      <c r="B930" t="s">
        <v>29</v>
      </c>
      <c r="C930" s="4" t="s">
        <v>34</v>
      </c>
      <c r="D930" s="1" t="s">
        <v>43</v>
      </c>
      <c r="E930">
        <v>4</v>
      </c>
      <c r="F930" s="6">
        <v>1265.2</v>
      </c>
      <c r="G930" s="6">
        <v>1800</v>
      </c>
      <c r="H930" s="7">
        <v>43968</v>
      </c>
    </row>
    <row r="931" spans="1:8" x14ac:dyDescent="0.25">
      <c r="A931">
        <v>2282</v>
      </c>
      <c r="B931" t="s">
        <v>23</v>
      </c>
      <c r="C931" s="4" t="s">
        <v>38</v>
      </c>
      <c r="D931" s="1" t="s">
        <v>45</v>
      </c>
      <c r="E931">
        <v>1</v>
      </c>
      <c r="F931" s="6">
        <v>836.75</v>
      </c>
      <c r="G931" s="6">
        <v>1000</v>
      </c>
      <c r="H931" s="7">
        <v>43904</v>
      </c>
    </row>
    <row r="932" spans="1:8" x14ac:dyDescent="0.25">
      <c r="A932">
        <v>2283</v>
      </c>
      <c r="B932" t="s">
        <v>20</v>
      </c>
      <c r="C932" s="4" t="s">
        <v>35</v>
      </c>
      <c r="D932" s="1" t="s">
        <v>47</v>
      </c>
      <c r="E932">
        <v>5</v>
      </c>
      <c r="F932" s="6">
        <v>1421.11</v>
      </c>
      <c r="G932" s="6">
        <v>1600</v>
      </c>
      <c r="H932" s="7">
        <v>43863</v>
      </c>
    </row>
    <row r="933" spans="1:8" x14ac:dyDescent="0.25">
      <c r="A933">
        <v>2284</v>
      </c>
      <c r="B933" t="s">
        <v>10</v>
      </c>
      <c r="C933" s="4" t="s">
        <v>35</v>
      </c>
      <c r="D933" s="1" t="s">
        <v>49</v>
      </c>
      <c r="E933">
        <v>6</v>
      </c>
      <c r="F933" s="6">
        <v>618.04</v>
      </c>
      <c r="G933" s="6">
        <v>700</v>
      </c>
      <c r="H933" s="7">
        <v>43853</v>
      </c>
    </row>
    <row r="934" spans="1:8" x14ac:dyDescent="0.25">
      <c r="A934">
        <v>2285</v>
      </c>
      <c r="B934" t="s">
        <v>6</v>
      </c>
      <c r="C934" s="4" t="s">
        <v>31</v>
      </c>
      <c r="D934" s="1" t="s">
        <v>51</v>
      </c>
      <c r="E934">
        <v>3</v>
      </c>
      <c r="F934" s="6">
        <v>1349.73</v>
      </c>
      <c r="G934" s="6">
        <v>1500</v>
      </c>
      <c r="H934" s="7">
        <v>44002</v>
      </c>
    </row>
    <row r="935" spans="1:8" x14ac:dyDescent="0.25">
      <c r="A935">
        <v>2286</v>
      </c>
      <c r="B935" t="s">
        <v>22</v>
      </c>
      <c r="C935" s="4" t="s">
        <v>37</v>
      </c>
      <c r="D935" s="1" t="s">
        <v>53</v>
      </c>
      <c r="E935">
        <v>7</v>
      </c>
      <c r="F935" s="6">
        <v>773.58</v>
      </c>
      <c r="G935" s="6">
        <v>950</v>
      </c>
      <c r="H935" s="7">
        <v>43847</v>
      </c>
    </row>
    <row r="936" spans="1:8" x14ac:dyDescent="0.25">
      <c r="A936">
        <v>2287</v>
      </c>
      <c r="B936" t="s">
        <v>15</v>
      </c>
      <c r="C936" s="4" t="s">
        <v>30</v>
      </c>
      <c r="D936" s="1" t="s">
        <v>55</v>
      </c>
      <c r="E936">
        <v>6</v>
      </c>
      <c r="F936" s="6">
        <v>431.06</v>
      </c>
      <c r="G936" s="6">
        <v>600</v>
      </c>
      <c r="H936" s="7">
        <v>44023</v>
      </c>
    </row>
    <row r="937" spans="1:8" x14ac:dyDescent="0.25">
      <c r="A937">
        <v>2288</v>
      </c>
      <c r="B937" t="s">
        <v>17</v>
      </c>
      <c r="C937" s="4" t="s">
        <v>32</v>
      </c>
      <c r="D937" s="1" t="s">
        <v>57</v>
      </c>
      <c r="E937">
        <v>2</v>
      </c>
      <c r="F937" s="6">
        <v>757.81</v>
      </c>
      <c r="G937" s="6">
        <v>950</v>
      </c>
      <c r="H937" s="7">
        <v>44057</v>
      </c>
    </row>
    <row r="938" spans="1:8" x14ac:dyDescent="0.25">
      <c r="A938">
        <v>2289</v>
      </c>
      <c r="B938" t="s">
        <v>10</v>
      </c>
      <c r="C938" s="4" t="s">
        <v>35</v>
      </c>
      <c r="D938" s="1" t="s">
        <v>41</v>
      </c>
      <c r="E938">
        <v>4</v>
      </c>
      <c r="F938" s="6">
        <v>618.04</v>
      </c>
      <c r="G938" s="6">
        <v>700</v>
      </c>
      <c r="H938" s="7">
        <v>44010</v>
      </c>
    </row>
    <row r="939" spans="1:8" x14ac:dyDescent="0.25">
      <c r="A939">
        <v>2290</v>
      </c>
      <c r="B939" t="s">
        <v>5</v>
      </c>
      <c r="C939" s="4" t="s">
        <v>30</v>
      </c>
      <c r="D939" s="1" t="s">
        <v>43</v>
      </c>
      <c r="E939">
        <v>4</v>
      </c>
      <c r="F939" s="6">
        <v>388.86</v>
      </c>
      <c r="G939" s="6">
        <v>500</v>
      </c>
      <c r="H939" s="7">
        <v>43916</v>
      </c>
    </row>
    <row r="940" spans="1:8" x14ac:dyDescent="0.25">
      <c r="A940">
        <v>2291</v>
      </c>
      <c r="B940" t="s">
        <v>21</v>
      </c>
      <c r="C940" s="4" t="s">
        <v>36</v>
      </c>
      <c r="D940" s="1" t="s">
        <v>45</v>
      </c>
      <c r="E940">
        <v>1</v>
      </c>
      <c r="F940" s="6">
        <v>1242.93</v>
      </c>
      <c r="G940" s="6">
        <v>1400</v>
      </c>
      <c r="H940" s="7">
        <v>43951</v>
      </c>
    </row>
    <row r="941" spans="1:8" x14ac:dyDescent="0.25">
      <c r="A941">
        <v>2292</v>
      </c>
      <c r="B941" t="s">
        <v>16</v>
      </c>
      <c r="C941" s="4" t="s">
        <v>31</v>
      </c>
      <c r="D941" s="1" t="s">
        <v>47</v>
      </c>
      <c r="E941">
        <v>5</v>
      </c>
      <c r="F941" s="6">
        <v>938.42</v>
      </c>
      <c r="G941" s="6">
        <v>1100</v>
      </c>
      <c r="H941" s="7">
        <v>44076</v>
      </c>
    </row>
    <row r="942" spans="1:8" x14ac:dyDescent="0.25">
      <c r="A942">
        <v>2293</v>
      </c>
      <c r="B942" t="s">
        <v>17</v>
      </c>
      <c r="C942" s="4" t="s">
        <v>32</v>
      </c>
      <c r="D942" s="1" t="s">
        <v>49</v>
      </c>
      <c r="E942">
        <v>5</v>
      </c>
      <c r="F942" s="6">
        <v>757.81</v>
      </c>
      <c r="G942" s="6">
        <v>950</v>
      </c>
      <c r="H942" s="7">
        <v>43832</v>
      </c>
    </row>
    <row r="943" spans="1:8" x14ac:dyDescent="0.25">
      <c r="A943">
        <v>2294</v>
      </c>
      <c r="B943" t="s">
        <v>6</v>
      </c>
      <c r="C943" s="4" t="s">
        <v>31</v>
      </c>
      <c r="D943" s="1" t="s">
        <v>51</v>
      </c>
      <c r="E943">
        <v>4</v>
      </c>
      <c r="F943" s="6">
        <v>1349.73</v>
      </c>
      <c r="G943" s="6">
        <v>1500</v>
      </c>
      <c r="H943" s="7">
        <v>44089</v>
      </c>
    </row>
    <row r="944" spans="1:8" x14ac:dyDescent="0.25">
      <c r="A944">
        <v>2295</v>
      </c>
      <c r="B944" t="s">
        <v>17</v>
      </c>
      <c r="C944" s="4" t="s">
        <v>32</v>
      </c>
      <c r="D944" s="1" t="s">
        <v>53</v>
      </c>
      <c r="E944">
        <v>6</v>
      </c>
      <c r="F944" s="6">
        <v>757.81</v>
      </c>
      <c r="G944" s="6">
        <v>950</v>
      </c>
      <c r="H944" s="7">
        <v>43865</v>
      </c>
    </row>
    <row r="945" spans="1:8" x14ac:dyDescent="0.25">
      <c r="A945">
        <v>2296</v>
      </c>
      <c r="B945" t="s">
        <v>20</v>
      </c>
      <c r="C945" s="4" t="s">
        <v>35</v>
      </c>
      <c r="D945" s="1" t="s">
        <v>55</v>
      </c>
      <c r="E945">
        <v>1</v>
      </c>
      <c r="F945" s="6">
        <v>1421.11</v>
      </c>
      <c r="G945" s="6">
        <v>1600</v>
      </c>
      <c r="H945" s="7">
        <v>43886</v>
      </c>
    </row>
    <row r="946" spans="1:8" x14ac:dyDescent="0.25">
      <c r="A946">
        <v>2297</v>
      </c>
      <c r="B946" t="s">
        <v>11</v>
      </c>
      <c r="C946" s="4" t="s">
        <v>36</v>
      </c>
      <c r="D946" s="1" t="s">
        <v>57</v>
      </c>
      <c r="E946">
        <v>6</v>
      </c>
      <c r="F946" s="6">
        <v>645.70000000000005</v>
      </c>
      <c r="G946" s="6">
        <v>900</v>
      </c>
      <c r="H946" s="7">
        <v>44026</v>
      </c>
    </row>
    <row r="947" spans="1:8" x14ac:dyDescent="0.25">
      <c r="A947">
        <v>2298</v>
      </c>
      <c r="B947" t="s">
        <v>19</v>
      </c>
      <c r="C947" s="4" t="s">
        <v>34</v>
      </c>
      <c r="D947" s="1" t="s">
        <v>41</v>
      </c>
      <c r="E947">
        <v>4</v>
      </c>
      <c r="F947" s="6">
        <v>1240.8599999999999</v>
      </c>
      <c r="G947" s="6">
        <v>1750</v>
      </c>
      <c r="H947" s="7">
        <v>44087</v>
      </c>
    </row>
    <row r="948" spans="1:8" x14ac:dyDescent="0.25">
      <c r="A948">
        <v>2299</v>
      </c>
      <c r="B948" t="s">
        <v>11</v>
      </c>
      <c r="C948" s="4" t="s">
        <v>36</v>
      </c>
      <c r="D948" s="1" t="s">
        <v>43</v>
      </c>
      <c r="E948">
        <v>2</v>
      </c>
      <c r="F948" s="6">
        <v>645.70000000000005</v>
      </c>
      <c r="G948" s="6">
        <v>900</v>
      </c>
      <c r="H948" s="7">
        <v>44042</v>
      </c>
    </row>
    <row r="949" spans="1:8" x14ac:dyDescent="0.25">
      <c r="A949">
        <v>2300</v>
      </c>
      <c r="B949" t="s">
        <v>6</v>
      </c>
      <c r="C949" s="4" t="s">
        <v>36</v>
      </c>
      <c r="D949" s="1" t="s">
        <v>45</v>
      </c>
      <c r="E949">
        <v>4</v>
      </c>
      <c r="F949" s="6">
        <v>1053.78</v>
      </c>
      <c r="G949" s="6">
        <v>1500</v>
      </c>
      <c r="H949" s="7">
        <v>43908</v>
      </c>
    </row>
    <row r="950" spans="1:8" x14ac:dyDescent="0.25">
      <c r="A950">
        <v>2301</v>
      </c>
      <c r="B950" t="s">
        <v>8</v>
      </c>
      <c r="C950" s="4" t="s">
        <v>38</v>
      </c>
      <c r="D950" s="1" t="s">
        <v>47</v>
      </c>
      <c r="E950">
        <v>7</v>
      </c>
      <c r="F950" s="6">
        <v>681.33</v>
      </c>
      <c r="G950" s="6">
        <v>800</v>
      </c>
      <c r="H950" s="7">
        <v>44116</v>
      </c>
    </row>
    <row r="951" spans="1:8" x14ac:dyDescent="0.25">
      <c r="A951">
        <v>2302</v>
      </c>
      <c r="B951" t="s">
        <v>13</v>
      </c>
      <c r="C951" s="4" t="s">
        <v>38</v>
      </c>
      <c r="D951" s="1" t="s">
        <v>49</v>
      </c>
      <c r="E951">
        <v>3</v>
      </c>
      <c r="F951" s="6">
        <v>1483.61</v>
      </c>
      <c r="G951" s="6">
        <v>2000</v>
      </c>
      <c r="H951" s="7">
        <v>43905</v>
      </c>
    </row>
    <row r="952" spans="1:8" x14ac:dyDescent="0.25">
      <c r="A952">
        <v>2303</v>
      </c>
      <c r="B952" t="s">
        <v>24</v>
      </c>
      <c r="C952" s="4" t="s">
        <v>39</v>
      </c>
      <c r="D952" s="1" t="s">
        <v>51</v>
      </c>
      <c r="E952">
        <v>6</v>
      </c>
      <c r="F952" s="6">
        <v>966.38</v>
      </c>
      <c r="G952" s="6">
        <v>1200</v>
      </c>
      <c r="H952" s="7">
        <v>44057</v>
      </c>
    </row>
    <row r="953" spans="1:8" x14ac:dyDescent="0.25">
      <c r="A953">
        <v>2304</v>
      </c>
      <c r="B953" t="s">
        <v>22</v>
      </c>
      <c r="C953" s="4" t="s">
        <v>37</v>
      </c>
      <c r="D953" s="1" t="s">
        <v>53</v>
      </c>
      <c r="E953">
        <v>3</v>
      </c>
      <c r="F953" s="6">
        <v>773.58</v>
      </c>
      <c r="G953" s="6">
        <v>950</v>
      </c>
      <c r="H953" s="7">
        <v>44150</v>
      </c>
    </row>
    <row r="954" spans="1:8" x14ac:dyDescent="0.25">
      <c r="A954">
        <v>2305</v>
      </c>
      <c r="B954" t="s">
        <v>29</v>
      </c>
      <c r="C954" s="4" t="s">
        <v>34</v>
      </c>
      <c r="D954" s="1" t="s">
        <v>55</v>
      </c>
      <c r="E954">
        <v>3</v>
      </c>
      <c r="F954" s="6">
        <v>1265.2</v>
      </c>
      <c r="G954" s="6">
        <v>1800</v>
      </c>
      <c r="H954" s="7">
        <v>44192</v>
      </c>
    </row>
    <row r="955" spans="1:8" x14ac:dyDescent="0.25">
      <c r="A955">
        <v>2306</v>
      </c>
      <c r="B955" t="s">
        <v>9</v>
      </c>
      <c r="C955" s="4" t="s">
        <v>34</v>
      </c>
      <c r="D955" s="1" t="s">
        <v>57</v>
      </c>
      <c r="E955">
        <v>1</v>
      </c>
      <c r="F955" s="6">
        <v>217.17</v>
      </c>
      <c r="G955" s="6">
        <v>250</v>
      </c>
      <c r="H955" s="7">
        <v>43874</v>
      </c>
    </row>
    <row r="956" spans="1:8" x14ac:dyDescent="0.25">
      <c r="A956">
        <v>2307</v>
      </c>
      <c r="B956" t="s">
        <v>11</v>
      </c>
      <c r="C956" s="4" t="s">
        <v>36</v>
      </c>
      <c r="D956" s="1" t="s">
        <v>41</v>
      </c>
      <c r="E956">
        <v>5</v>
      </c>
      <c r="F956" s="6">
        <v>645.70000000000005</v>
      </c>
      <c r="G956" s="6">
        <v>900</v>
      </c>
      <c r="H956" s="7">
        <v>43914</v>
      </c>
    </row>
    <row r="957" spans="1:8" x14ac:dyDescent="0.25">
      <c r="A957">
        <v>2308</v>
      </c>
      <c r="B957" t="s">
        <v>14</v>
      </c>
      <c r="C957" s="4" t="s">
        <v>39</v>
      </c>
      <c r="D957" s="1" t="s">
        <v>43</v>
      </c>
      <c r="E957">
        <v>3</v>
      </c>
      <c r="F957" s="6">
        <v>343.6</v>
      </c>
      <c r="G957" s="6">
        <v>400</v>
      </c>
      <c r="H957" s="7">
        <v>43954</v>
      </c>
    </row>
    <row r="958" spans="1:8" x14ac:dyDescent="0.25">
      <c r="A958">
        <v>2309</v>
      </c>
      <c r="B958" t="s">
        <v>12</v>
      </c>
      <c r="C958" s="4" t="s">
        <v>37</v>
      </c>
      <c r="D958" s="1" t="s">
        <v>45</v>
      </c>
      <c r="E958">
        <v>3</v>
      </c>
      <c r="F958" s="6">
        <v>841.55</v>
      </c>
      <c r="G958" s="6">
        <v>1200</v>
      </c>
      <c r="H958" s="7">
        <v>43833</v>
      </c>
    </row>
    <row r="959" spans="1:8" x14ac:dyDescent="0.25">
      <c r="A959">
        <v>2310</v>
      </c>
      <c r="B959" t="s">
        <v>13</v>
      </c>
      <c r="C959" s="4" t="s">
        <v>38</v>
      </c>
      <c r="D959" s="1" t="s">
        <v>47</v>
      </c>
      <c r="E959">
        <v>1</v>
      </c>
      <c r="F959" s="6">
        <v>1483.61</v>
      </c>
      <c r="G959" s="6">
        <v>2000</v>
      </c>
      <c r="H959" s="7">
        <v>44111</v>
      </c>
    </row>
    <row r="960" spans="1:8" x14ac:dyDescent="0.25">
      <c r="A960">
        <v>2311</v>
      </c>
      <c r="B960" t="s">
        <v>9</v>
      </c>
      <c r="C960" s="4" t="s">
        <v>39</v>
      </c>
      <c r="D960" s="1" t="s">
        <v>49</v>
      </c>
      <c r="E960">
        <v>6</v>
      </c>
      <c r="F960" s="6">
        <v>206.96</v>
      </c>
      <c r="G960" s="6">
        <v>250</v>
      </c>
      <c r="H960" s="7">
        <v>44038</v>
      </c>
    </row>
    <row r="961" spans="1:8" x14ac:dyDescent="0.25">
      <c r="A961">
        <v>2312</v>
      </c>
      <c r="B961" t="s">
        <v>7</v>
      </c>
      <c r="C961" s="4" t="s">
        <v>32</v>
      </c>
      <c r="D961" s="1" t="s">
        <v>51</v>
      </c>
      <c r="E961">
        <v>2</v>
      </c>
      <c r="F961" s="6">
        <v>216.19</v>
      </c>
      <c r="G961" s="6">
        <v>300</v>
      </c>
      <c r="H961" s="7">
        <v>43916</v>
      </c>
    </row>
    <row r="962" spans="1:8" x14ac:dyDescent="0.25">
      <c r="A962">
        <v>2313</v>
      </c>
      <c r="B962" t="s">
        <v>21</v>
      </c>
      <c r="C962" s="4" t="s">
        <v>36</v>
      </c>
      <c r="D962" s="1" t="s">
        <v>53</v>
      </c>
      <c r="E962">
        <v>2</v>
      </c>
      <c r="F962" s="6">
        <v>1242.93</v>
      </c>
      <c r="G962" s="6">
        <v>1400</v>
      </c>
      <c r="H962" s="7">
        <v>43846</v>
      </c>
    </row>
    <row r="963" spans="1:8" x14ac:dyDescent="0.25">
      <c r="A963">
        <v>2314</v>
      </c>
      <c r="B963" t="s">
        <v>21</v>
      </c>
      <c r="C963" s="4" t="s">
        <v>36</v>
      </c>
      <c r="D963" s="1" t="s">
        <v>55</v>
      </c>
      <c r="E963">
        <v>2</v>
      </c>
      <c r="F963" s="6">
        <v>1242.93</v>
      </c>
      <c r="G963" s="6">
        <v>1400</v>
      </c>
      <c r="H963" s="7">
        <v>43893</v>
      </c>
    </row>
    <row r="964" spans="1:8" x14ac:dyDescent="0.25">
      <c r="A964">
        <v>2315</v>
      </c>
      <c r="B964" t="s">
        <v>8</v>
      </c>
      <c r="C964" s="4" t="s">
        <v>38</v>
      </c>
      <c r="D964" s="1" t="s">
        <v>57</v>
      </c>
      <c r="E964">
        <v>1</v>
      </c>
      <c r="F964" s="6">
        <v>681.33</v>
      </c>
      <c r="G964" s="6">
        <v>800</v>
      </c>
      <c r="H964" s="7">
        <v>44045</v>
      </c>
    </row>
    <row r="965" spans="1:8" x14ac:dyDescent="0.25">
      <c r="A965">
        <v>2316</v>
      </c>
      <c r="B965" t="s">
        <v>18</v>
      </c>
      <c r="C965" s="4" t="s">
        <v>33</v>
      </c>
      <c r="D965" s="1" t="s">
        <v>41</v>
      </c>
      <c r="E965">
        <v>4</v>
      </c>
      <c r="F965" s="6">
        <v>1049.51</v>
      </c>
      <c r="G965" s="6">
        <v>1300</v>
      </c>
      <c r="H965" s="7">
        <v>44187</v>
      </c>
    </row>
    <row r="966" spans="1:8" x14ac:dyDescent="0.25">
      <c r="A966">
        <v>2317</v>
      </c>
      <c r="B966" t="s">
        <v>7</v>
      </c>
      <c r="C966" s="4" t="s">
        <v>37</v>
      </c>
      <c r="D966" s="1" t="s">
        <v>43</v>
      </c>
      <c r="E966">
        <v>6</v>
      </c>
      <c r="F966" s="6">
        <v>211.41</v>
      </c>
      <c r="G966" s="6">
        <v>300</v>
      </c>
      <c r="H966" s="7">
        <v>43833</v>
      </c>
    </row>
    <row r="967" spans="1:8" x14ac:dyDescent="0.25">
      <c r="A967">
        <v>2318</v>
      </c>
      <c r="B967" t="s">
        <v>7</v>
      </c>
      <c r="C967" s="4" t="s">
        <v>37</v>
      </c>
      <c r="D967" s="1" t="s">
        <v>45</v>
      </c>
      <c r="E967">
        <v>1</v>
      </c>
      <c r="F967" s="6">
        <v>211.41</v>
      </c>
      <c r="G967" s="6">
        <v>300</v>
      </c>
      <c r="H967" s="7">
        <v>43854</v>
      </c>
    </row>
    <row r="968" spans="1:8" x14ac:dyDescent="0.25">
      <c r="A968">
        <v>2319</v>
      </c>
      <c r="B968" t="s">
        <v>21</v>
      </c>
      <c r="C968" s="4" t="s">
        <v>36</v>
      </c>
      <c r="D968" s="1" t="s">
        <v>47</v>
      </c>
      <c r="E968">
        <v>1</v>
      </c>
      <c r="F968" s="6">
        <v>1242.93</v>
      </c>
      <c r="G968" s="6">
        <v>1400</v>
      </c>
      <c r="H968" s="7">
        <v>43945</v>
      </c>
    </row>
    <row r="969" spans="1:8" x14ac:dyDescent="0.25">
      <c r="A969">
        <v>2320</v>
      </c>
      <c r="B969" t="s">
        <v>11</v>
      </c>
      <c r="C969" s="4" t="s">
        <v>36</v>
      </c>
      <c r="D969" s="1" t="s">
        <v>49</v>
      </c>
      <c r="E969">
        <v>6</v>
      </c>
      <c r="F969" s="6">
        <v>645.70000000000005</v>
      </c>
      <c r="G969" s="6">
        <v>900</v>
      </c>
      <c r="H969" s="7">
        <v>43923</v>
      </c>
    </row>
    <row r="970" spans="1:8" x14ac:dyDescent="0.25">
      <c r="A970">
        <v>2321</v>
      </c>
      <c r="B970" t="s">
        <v>24</v>
      </c>
      <c r="C970" s="4" t="s">
        <v>39</v>
      </c>
      <c r="D970" s="1" t="s">
        <v>51</v>
      </c>
      <c r="E970">
        <v>5</v>
      </c>
      <c r="F970" s="6">
        <v>966.38</v>
      </c>
      <c r="G970" s="6">
        <v>1200</v>
      </c>
      <c r="H970" s="7">
        <v>44026</v>
      </c>
    </row>
    <row r="971" spans="1:8" x14ac:dyDescent="0.25">
      <c r="A971">
        <v>2322</v>
      </c>
      <c r="B971" t="s">
        <v>21</v>
      </c>
      <c r="C971" s="4" t="s">
        <v>36</v>
      </c>
      <c r="D971" s="1" t="s">
        <v>53</v>
      </c>
      <c r="E971">
        <v>6</v>
      </c>
      <c r="F971" s="6">
        <v>1242.93</v>
      </c>
      <c r="G971" s="6">
        <v>1400</v>
      </c>
      <c r="H971" s="7">
        <v>43914</v>
      </c>
    </row>
    <row r="972" spans="1:8" x14ac:dyDescent="0.25">
      <c r="A972">
        <v>2323</v>
      </c>
      <c r="B972" t="s">
        <v>9</v>
      </c>
      <c r="C972" s="4" t="s">
        <v>34</v>
      </c>
      <c r="D972" s="1" t="s">
        <v>55</v>
      </c>
      <c r="E972">
        <v>1</v>
      </c>
      <c r="F972" s="6">
        <v>217.17</v>
      </c>
      <c r="G972" s="6">
        <v>250</v>
      </c>
      <c r="H972" s="7">
        <v>44192</v>
      </c>
    </row>
    <row r="973" spans="1:8" x14ac:dyDescent="0.25">
      <c r="A973">
        <v>2324</v>
      </c>
      <c r="B973" t="s">
        <v>10</v>
      </c>
      <c r="C973" s="4" t="s">
        <v>35</v>
      </c>
      <c r="D973" s="1" t="s">
        <v>57</v>
      </c>
      <c r="E973">
        <v>1</v>
      </c>
      <c r="F973" s="6">
        <v>618.04</v>
      </c>
      <c r="G973" s="6">
        <v>700</v>
      </c>
      <c r="H973" s="7">
        <v>44152</v>
      </c>
    </row>
    <row r="974" spans="1:8" x14ac:dyDescent="0.25">
      <c r="A974">
        <v>2325</v>
      </c>
      <c r="B974" t="s">
        <v>6</v>
      </c>
      <c r="C974" s="4" t="s">
        <v>31</v>
      </c>
      <c r="D974" s="1" t="s">
        <v>41</v>
      </c>
      <c r="E974">
        <v>2</v>
      </c>
      <c r="F974" s="6">
        <v>1349.73</v>
      </c>
      <c r="G974" s="6">
        <v>1500</v>
      </c>
      <c r="H974" s="7">
        <v>44004</v>
      </c>
    </row>
    <row r="975" spans="1:8" x14ac:dyDescent="0.25">
      <c r="A975">
        <v>2326</v>
      </c>
      <c r="B975" t="s">
        <v>13</v>
      </c>
      <c r="C975" s="4" t="s">
        <v>38</v>
      </c>
      <c r="D975" s="1" t="s">
        <v>43</v>
      </c>
      <c r="E975">
        <v>4</v>
      </c>
      <c r="F975" s="6">
        <v>1483.61</v>
      </c>
      <c r="G975" s="6">
        <v>2000</v>
      </c>
      <c r="H975" s="7">
        <v>43969</v>
      </c>
    </row>
    <row r="976" spans="1:8" x14ac:dyDescent="0.25">
      <c r="A976">
        <v>2327</v>
      </c>
      <c r="B976" t="s">
        <v>6</v>
      </c>
      <c r="C976" s="4" t="s">
        <v>31</v>
      </c>
      <c r="D976" s="1" t="s">
        <v>45</v>
      </c>
      <c r="E976">
        <v>4</v>
      </c>
      <c r="F976" s="6">
        <v>1349.73</v>
      </c>
      <c r="G976" s="6">
        <v>1500</v>
      </c>
      <c r="H976" s="7">
        <v>44044</v>
      </c>
    </row>
    <row r="977" spans="1:8" x14ac:dyDescent="0.25">
      <c r="A977">
        <v>2328</v>
      </c>
      <c r="B977" t="s">
        <v>18</v>
      </c>
      <c r="C977" s="4" t="s">
        <v>33</v>
      </c>
      <c r="D977" s="1" t="s">
        <v>47</v>
      </c>
      <c r="E977">
        <v>5</v>
      </c>
      <c r="F977" s="6">
        <v>1049.51</v>
      </c>
      <c r="G977" s="6">
        <v>1300</v>
      </c>
      <c r="H977" s="7">
        <v>43900</v>
      </c>
    </row>
    <row r="978" spans="1:8" x14ac:dyDescent="0.25">
      <c r="A978">
        <v>2329</v>
      </c>
      <c r="B978" t="s">
        <v>5</v>
      </c>
      <c r="C978" s="4" t="s">
        <v>35</v>
      </c>
      <c r="D978" s="1" t="s">
        <v>49</v>
      </c>
      <c r="E978">
        <v>1</v>
      </c>
      <c r="F978" s="6">
        <v>352.49</v>
      </c>
      <c r="G978" s="6">
        <v>500</v>
      </c>
      <c r="H978" s="7">
        <v>44169</v>
      </c>
    </row>
    <row r="979" spans="1:8" x14ac:dyDescent="0.25">
      <c r="A979">
        <v>2330</v>
      </c>
      <c r="B979" t="s">
        <v>18</v>
      </c>
      <c r="C979" s="4" t="s">
        <v>33</v>
      </c>
      <c r="D979" s="1" t="s">
        <v>51</v>
      </c>
      <c r="E979">
        <v>6</v>
      </c>
      <c r="F979" s="6">
        <v>1049.51</v>
      </c>
      <c r="G979" s="6">
        <v>1300</v>
      </c>
      <c r="H979" s="7">
        <v>43921</v>
      </c>
    </row>
    <row r="980" spans="1:8" x14ac:dyDescent="0.25">
      <c r="A980">
        <v>2331</v>
      </c>
      <c r="B980" t="s">
        <v>10</v>
      </c>
      <c r="C980" s="4" t="s">
        <v>35</v>
      </c>
      <c r="D980" s="1" t="s">
        <v>53</v>
      </c>
      <c r="E980">
        <v>2</v>
      </c>
      <c r="F980" s="6">
        <v>618.04</v>
      </c>
      <c r="G980" s="6">
        <v>700</v>
      </c>
      <c r="H980" s="7">
        <v>44162</v>
      </c>
    </row>
    <row r="981" spans="1:8" x14ac:dyDescent="0.25">
      <c r="A981">
        <v>2332</v>
      </c>
      <c r="B981" t="s">
        <v>12</v>
      </c>
      <c r="C981" s="4" t="s">
        <v>37</v>
      </c>
      <c r="D981" s="1" t="s">
        <v>55</v>
      </c>
      <c r="E981">
        <v>7</v>
      </c>
      <c r="F981" s="6">
        <v>841.55</v>
      </c>
      <c r="G981" s="6">
        <v>1200</v>
      </c>
      <c r="H981" s="7">
        <v>44099</v>
      </c>
    </row>
    <row r="982" spans="1:8" x14ac:dyDescent="0.25">
      <c r="A982">
        <v>2333</v>
      </c>
      <c r="B982" t="s">
        <v>28</v>
      </c>
      <c r="C982" s="4" t="s">
        <v>33</v>
      </c>
      <c r="D982" s="1" t="s">
        <v>57</v>
      </c>
      <c r="E982">
        <v>6</v>
      </c>
      <c r="F982" s="6">
        <v>1063.04</v>
      </c>
      <c r="G982" s="6">
        <v>1500</v>
      </c>
      <c r="H982" s="7">
        <v>43952</v>
      </c>
    </row>
    <row r="983" spans="1:8" x14ac:dyDescent="0.25">
      <c r="A983">
        <v>2334</v>
      </c>
      <c r="B983" t="s">
        <v>7</v>
      </c>
      <c r="C983" s="4" t="s">
        <v>37</v>
      </c>
      <c r="D983" s="1" t="s">
        <v>41</v>
      </c>
      <c r="E983">
        <v>2</v>
      </c>
      <c r="F983" s="6">
        <v>211.41</v>
      </c>
      <c r="G983" s="6">
        <v>300</v>
      </c>
      <c r="H983" s="7">
        <v>44044</v>
      </c>
    </row>
    <row r="984" spans="1:8" x14ac:dyDescent="0.25">
      <c r="A984">
        <v>2335</v>
      </c>
      <c r="B984" t="s">
        <v>9</v>
      </c>
      <c r="C984" s="4" t="s">
        <v>39</v>
      </c>
      <c r="D984" s="1" t="s">
        <v>43</v>
      </c>
      <c r="E984">
        <v>1</v>
      </c>
      <c r="F984" s="6">
        <v>206.96</v>
      </c>
      <c r="G984" s="6">
        <v>250</v>
      </c>
      <c r="H984" s="7">
        <v>44106</v>
      </c>
    </row>
    <row r="985" spans="1:8" x14ac:dyDescent="0.25">
      <c r="A985">
        <v>2336</v>
      </c>
      <c r="B985" t="s">
        <v>9</v>
      </c>
      <c r="C985" s="4" t="s">
        <v>39</v>
      </c>
      <c r="D985" s="1" t="s">
        <v>45</v>
      </c>
      <c r="E985">
        <v>5</v>
      </c>
      <c r="F985" s="6">
        <v>206.96</v>
      </c>
      <c r="G985" s="6">
        <v>250</v>
      </c>
      <c r="H985" s="7">
        <v>44128</v>
      </c>
    </row>
    <row r="986" spans="1:8" x14ac:dyDescent="0.25">
      <c r="A986">
        <v>2337</v>
      </c>
      <c r="B986" t="s">
        <v>9</v>
      </c>
      <c r="C986" s="4" t="s">
        <v>34</v>
      </c>
      <c r="D986" s="1" t="s">
        <v>47</v>
      </c>
      <c r="E986">
        <v>1</v>
      </c>
      <c r="F986" s="6">
        <v>217.17</v>
      </c>
      <c r="G986" s="6">
        <v>250</v>
      </c>
      <c r="H986" s="7">
        <v>44120</v>
      </c>
    </row>
    <row r="987" spans="1:8" x14ac:dyDescent="0.25">
      <c r="A987">
        <v>2338</v>
      </c>
      <c r="B987" t="s">
        <v>26</v>
      </c>
      <c r="C987" s="4" t="s">
        <v>31</v>
      </c>
      <c r="D987" s="1" t="s">
        <v>49</v>
      </c>
      <c r="E987">
        <v>6</v>
      </c>
      <c r="F987" s="6">
        <v>638.27</v>
      </c>
      <c r="G987" s="6">
        <v>800</v>
      </c>
      <c r="H987" s="7">
        <v>44035</v>
      </c>
    </row>
    <row r="988" spans="1:8" x14ac:dyDescent="0.25">
      <c r="A988">
        <v>2339</v>
      </c>
      <c r="B988" t="s">
        <v>18</v>
      </c>
      <c r="C988" s="4" t="s">
        <v>33</v>
      </c>
      <c r="D988" s="1" t="s">
        <v>51</v>
      </c>
      <c r="E988">
        <v>4</v>
      </c>
      <c r="F988" s="6">
        <v>1049.51</v>
      </c>
      <c r="G988" s="6">
        <v>1300</v>
      </c>
      <c r="H988" s="7">
        <v>43895</v>
      </c>
    </row>
    <row r="989" spans="1:8" x14ac:dyDescent="0.25">
      <c r="A989">
        <v>2340</v>
      </c>
      <c r="B989" t="s">
        <v>28</v>
      </c>
      <c r="C989" s="4" t="s">
        <v>33</v>
      </c>
      <c r="D989" s="1" t="s">
        <v>53</v>
      </c>
      <c r="E989">
        <v>7</v>
      </c>
      <c r="F989" s="6">
        <v>1063.04</v>
      </c>
      <c r="G989" s="6">
        <v>1500</v>
      </c>
      <c r="H989" s="7">
        <v>43857</v>
      </c>
    </row>
    <row r="990" spans="1:8" x14ac:dyDescent="0.25">
      <c r="A990">
        <v>2341</v>
      </c>
      <c r="B990" t="s">
        <v>22</v>
      </c>
      <c r="C990" s="4" t="s">
        <v>37</v>
      </c>
      <c r="D990" s="1" t="s">
        <v>55</v>
      </c>
      <c r="E990">
        <v>1</v>
      </c>
      <c r="F990" s="6">
        <v>773.58</v>
      </c>
      <c r="G990" s="6">
        <v>950</v>
      </c>
      <c r="H990" s="7">
        <v>43867</v>
      </c>
    </row>
    <row r="991" spans="1:8" x14ac:dyDescent="0.25">
      <c r="A991">
        <v>2342</v>
      </c>
      <c r="B991" t="s">
        <v>15</v>
      </c>
      <c r="C991" s="4" t="s">
        <v>30</v>
      </c>
      <c r="D991" s="1" t="s">
        <v>57</v>
      </c>
      <c r="E991">
        <v>5</v>
      </c>
      <c r="F991" s="6">
        <v>431.06</v>
      </c>
      <c r="G991" s="6">
        <v>600</v>
      </c>
      <c r="H991" s="7">
        <v>43887</v>
      </c>
    </row>
    <row r="992" spans="1:8" x14ac:dyDescent="0.25">
      <c r="A992">
        <v>2343</v>
      </c>
      <c r="B992" t="s">
        <v>6</v>
      </c>
      <c r="C992" s="4" t="s">
        <v>36</v>
      </c>
      <c r="D992" s="1" t="s">
        <v>41</v>
      </c>
      <c r="E992">
        <v>5</v>
      </c>
      <c r="F992" s="6">
        <v>1053.78</v>
      </c>
      <c r="G992" s="6">
        <v>1500</v>
      </c>
      <c r="H992" s="7">
        <v>43831</v>
      </c>
    </row>
    <row r="993" spans="1:8" x14ac:dyDescent="0.25">
      <c r="A993">
        <v>2344</v>
      </c>
      <c r="B993" t="s">
        <v>25</v>
      </c>
      <c r="C993" s="4" t="s">
        <v>30</v>
      </c>
      <c r="D993" s="1" t="s">
        <v>43</v>
      </c>
      <c r="E993">
        <v>5</v>
      </c>
      <c r="F993" s="6">
        <v>1667.47</v>
      </c>
      <c r="G993" s="6">
        <v>2200</v>
      </c>
      <c r="H993" s="7">
        <v>44007</v>
      </c>
    </row>
    <row r="994" spans="1:8" x14ac:dyDescent="0.25">
      <c r="A994">
        <v>2345</v>
      </c>
      <c r="B994" t="s">
        <v>20</v>
      </c>
      <c r="C994" s="4" t="s">
        <v>35</v>
      </c>
      <c r="D994" s="1" t="s">
        <v>45</v>
      </c>
      <c r="E994">
        <v>2</v>
      </c>
      <c r="F994" s="6">
        <v>1421.11</v>
      </c>
      <c r="G994" s="6">
        <v>1600</v>
      </c>
      <c r="H994" s="7">
        <v>44055</v>
      </c>
    </row>
    <row r="995" spans="1:8" x14ac:dyDescent="0.25">
      <c r="A995">
        <v>2346</v>
      </c>
      <c r="B995" t="s">
        <v>27</v>
      </c>
      <c r="C995" s="4" t="s">
        <v>32</v>
      </c>
      <c r="D995" s="1" t="s">
        <v>47</v>
      </c>
      <c r="E995">
        <v>1</v>
      </c>
      <c r="F995" s="6">
        <v>1171.3399999999999</v>
      </c>
      <c r="G995" s="6">
        <v>1350</v>
      </c>
      <c r="H995" s="7">
        <v>44021</v>
      </c>
    </row>
    <row r="996" spans="1:8" x14ac:dyDescent="0.25">
      <c r="A996">
        <v>2347</v>
      </c>
      <c r="B996" t="s">
        <v>22</v>
      </c>
      <c r="C996" s="4" t="s">
        <v>37</v>
      </c>
      <c r="D996" s="1" t="s">
        <v>49</v>
      </c>
      <c r="E996">
        <v>5</v>
      </c>
      <c r="F996" s="6">
        <v>773.58</v>
      </c>
      <c r="G996" s="6">
        <v>950</v>
      </c>
      <c r="H996" s="7">
        <v>44013</v>
      </c>
    </row>
    <row r="997" spans="1:8" x14ac:dyDescent="0.25">
      <c r="A997">
        <v>2348</v>
      </c>
      <c r="B997" t="s">
        <v>14</v>
      </c>
      <c r="C997" s="4" t="s">
        <v>39</v>
      </c>
      <c r="D997" s="1" t="s">
        <v>51</v>
      </c>
      <c r="E997">
        <v>3</v>
      </c>
      <c r="F997" s="6">
        <v>343.6</v>
      </c>
      <c r="G997" s="6">
        <v>400</v>
      </c>
      <c r="H997" s="7">
        <v>43988</v>
      </c>
    </row>
    <row r="998" spans="1:8" x14ac:dyDescent="0.25">
      <c r="A998">
        <v>2349</v>
      </c>
      <c r="B998" t="s">
        <v>7</v>
      </c>
      <c r="C998" s="4" t="s">
        <v>32</v>
      </c>
      <c r="D998" s="1" t="s">
        <v>53</v>
      </c>
      <c r="E998">
        <v>6</v>
      </c>
      <c r="F998" s="6">
        <v>216.19</v>
      </c>
      <c r="G998" s="6">
        <v>300</v>
      </c>
      <c r="H998" s="7">
        <v>44088</v>
      </c>
    </row>
    <row r="999" spans="1:8" x14ac:dyDescent="0.25">
      <c r="A999">
        <v>2350</v>
      </c>
      <c r="B999" t="s">
        <v>8</v>
      </c>
      <c r="C999" s="4" t="s">
        <v>33</v>
      </c>
      <c r="D999" s="1" t="s">
        <v>55</v>
      </c>
      <c r="E999">
        <v>1</v>
      </c>
      <c r="F999" s="6">
        <v>572.95000000000005</v>
      </c>
      <c r="G999" s="6">
        <v>800</v>
      </c>
      <c r="H999" s="7">
        <v>43870</v>
      </c>
    </row>
    <row r="1000" spans="1:8" x14ac:dyDescent="0.25">
      <c r="A1000">
        <v>2351</v>
      </c>
      <c r="B1000" t="s">
        <v>24</v>
      </c>
      <c r="C1000" s="4" t="s">
        <v>39</v>
      </c>
      <c r="D1000" s="1" t="s">
        <v>57</v>
      </c>
      <c r="E1000">
        <v>2</v>
      </c>
      <c r="F1000" s="6">
        <v>966.38</v>
      </c>
      <c r="G1000" s="6">
        <v>1200</v>
      </c>
      <c r="H1000" s="7">
        <v>43838</v>
      </c>
    </row>
    <row r="1001" spans="1:8" x14ac:dyDescent="0.25">
      <c r="A1001">
        <v>2352</v>
      </c>
      <c r="B1001" t="s">
        <v>15</v>
      </c>
      <c r="C1001" s="4" t="s">
        <v>30</v>
      </c>
      <c r="D1001" s="1" t="s">
        <v>41</v>
      </c>
      <c r="E1001">
        <v>5</v>
      </c>
      <c r="F1001" s="6">
        <v>431.06</v>
      </c>
      <c r="G1001" s="6">
        <v>600</v>
      </c>
      <c r="H1001" s="7">
        <v>44031</v>
      </c>
    </row>
    <row r="1002" spans="1:8" x14ac:dyDescent="0.25">
      <c r="A1002">
        <v>2353</v>
      </c>
      <c r="B1002" t="s">
        <v>8</v>
      </c>
      <c r="C1002" s="4" t="s">
        <v>38</v>
      </c>
      <c r="D1002" s="1" t="s">
        <v>43</v>
      </c>
      <c r="E1002">
        <v>1</v>
      </c>
      <c r="F1002" s="6">
        <v>681.33</v>
      </c>
      <c r="G1002" s="6">
        <v>800</v>
      </c>
      <c r="H1002" s="7">
        <v>44105</v>
      </c>
    </row>
    <row r="1003" spans="1:8" x14ac:dyDescent="0.25">
      <c r="A1003">
        <v>2354</v>
      </c>
      <c r="B1003" t="s">
        <v>26</v>
      </c>
      <c r="C1003" s="4" t="s">
        <v>31</v>
      </c>
      <c r="D1003" s="1" t="s">
        <v>45</v>
      </c>
      <c r="E1003">
        <v>6</v>
      </c>
      <c r="F1003" s="6">
        <v>638.27</v>
      </c>
      <c r="G1003" s="6">
        <v>800</v>
      </c>
      <c r="H1003" s="7">
        <v>43971</v>
      </c>
    </row>
    <row r="1004" spans="1:8" x14ac:dyDescent="0.25">
      <c r="A1004">
        <v>2355</v>
      </c>
      <c r="B1004" t="s">
        <v>17</v>
      </c>
      <c r="C1004" s="4" t="s">
        <v>32</v>
      </c>
      <c r="D1004" s="1" t="s">
        <v>47</v>
      </c>
      <c r="E1004">
        <v>4</v>
      </c>
      <c r="F1004" s="6">
        <v>757.81</v>
      </c>
      <c r="G1004" s="6">
        <v>950</v>
      </c>
      <c r="H1004" s="7">
        <v>43838</v>
      </c>
    </row>
    <row r="1005" spans="1:8" x14ac:dyDescent="0.25">
      <c r="A1005">
        <v>2356</v>
      </c>
      <c r="B1005" t="s">
        <v>8</v>
      </c>
      <c r="C1005" s="4" t="s">
        <v>38</v>
      </c>
      <c r="D1005" s="1" t="s">
        <v>49</v>
      </c>
      <c r="E1005">
        <v>1</v>
      </c>
      <c r="F1005" s="6">
        <v>681.33</v>
      </c>
      <c r="G1005" s="6">
        <v>800</v>
      </c>
      <c r="H1005" s="7">
        <v>44143</v>
      </c>
    </row>
    <row r="1006" spans="1:8" x14ac:dyDescent="0.25">
      <c r="A1006">
        <v>2357</v>
      </c>
      <c r="B1006" t="s">
        <v>23</v>
      </c>
      <c r="C1006" s="4" t="s">
        <v>38</v>
      </c>
      <c r="D1006" s="1" t="s">
        <v>51</v>
      </c>
      <c r="E1006">
        <v>2</v>
      </c>
      <c r="F1006" s="6">
        <v>836.75</v>
      </c>
      <c r="G1006" s="6">
        <v>1000</v>
      </c>
      <c r="H1006" s="7">
        <v>43880</v>
      </c>
    </row>
    <row r="1007" spans="1:8" x14ac:dyDescent="0.25">
      <c r="A1007">
        <v>2358</v>
      </c>
      <c r="B1007" t="s">
        <v>23</v>
      </c>
      <c r="C1007" s="4" t="s">
        <v>38</v>
      </c>
      <c r="D1007" s="1" t="s">
        <v>53</v>
      </c>
      <c r="E1007">
        <v>6</v>
      </c>
      <c r="F1007" s="6">
        <v>836.75</v>
      </c>
      <c r="G1007" s="6">
        <v>1000</v>
      </c>
      <c r="H1007" s="7">
        <v>43881</v>
      </c>
    </row>
    <row r="1008" spans="1:8" x14ac:dyDescent="0.25">
      <c r="A1008">
        <v>2359</v>
      </c>
      <c r="B1008" t="s">
        <v>29</v>
      </c>
      <c r="C1008" s="4" t="s">
        <v>34</v>
      </c>
      <c r="D1008" s="1" t="s">
        <v>55</v>
      </c>
      <c r="E1008">
        <v>6</v>
      </c>
      <c r="F1008" s="6">
        <v>1265.2</v>
      </c>
      <c r="G1008" s="6">
        <v>1800</v>
      </c>
      <c r="H1008" s="7">
        <v>43947</v>
      </c>
    </row>
    <row r="1009" spans="1:8" x14ac:dyDescent="0.25">
      <c r="A1009">
        <v>2360</v>
      </c>
      <c r="B1009" t="s">
        <v>7</v>
      </c>
      <c r="C1009" s="4" t="s">
        <v>32</v>
      </c>
      <c r="D1009" s="1" t="s">
        <v>57</v>
      </c>
      <c r="E1009">
        <v>1</v>
      </c>
      <c r="F1009" s="6">
        <v>216.19</v>
      </c>
      <c r="G1009" s="6">
        <v>300</v>
      </c>
      <c r="H1009" s="7">
        <v>43964</v>
      </c>
    </row>
    <row r="1010" spans="1:8" x14ac:dyDescent="0.25">
      <c r="A1010">
        <v>2361</v>
      </c>
      <c r="B1010" t="s">
        <v>14</v>
      </c>
      <c r="C1010" s="4" t="s">
        <v>39</v>
      </c>
      <c r="D1010" s="1" t="s">
        <v>41</v>
      </c>
      <c r="E1010">
        <v>5</v>
      </c>
      <c r="F1010" s="6">
        <v>343.6</v>
      </c>
      <c r="G1010" s="6">
        <v>400</v>
      </c>
      <c r="H1010" s="7">
        <v>43937</v>
      </c>
    </row>
    <row r="1011" spans="1:8" x14ac:dyDescent="0.25">
      <c r="A1011">
        <v>2362</v>
      </c>
      <c r="B1011" t="s">
        <v>8</v>
      </c>
      <c r="C1011" s="4" t="s">
        <v>38</v>
      </c>
      <c r="D1011" s="1" t="s">
        <v>43</v>
      </c>
      <c r="E1011">
        <v>7</v>
      </c>
      <c r="F1011" s="6">
        <v>681.33</v>
      </c>
      <c r="G1011" s="6">
        <v>800</v>
      </c>
      <c r="H1011" s="7">
        <v>44074</v>
      </c>
    </row>
    <row r="1012" spans="1:8" x14ac:dyDescent="0.25">
      <c r="A1012">
        <v>2363</v>
      </c>
      <c r="B1012" t="s">
        <v>29</v>
      </c>
      <c r="C1012" s="4" t="s">
        <v>34</v>
      </c>
      <c r="D1012" s="1" t="s">
        <v>45</v>
      </c>
      <c r="E1012">
        <v>6</v>
      </c>
      <c r="F1012" s="6">
        <v>1265.2</v>
      </c>
      <c r="G1012" s="6">
        <v>1800</v>
      </c>
      <c r="H1012" s="7">
        <v>44136</v>
      </c>
    </row>
    <row r="1013" spans="1:8" x14ac:dyDescent="0.25">
      <c r="A1013">
        <v>2364</v>
      </c>
      <c r="B1013" t="s">
        <v>12</v>
      </c>
      <c r="C1013" s="4" t="s">
        <v>37</v>
      </c>
      <c r="D1013" s="1" t="s">
        <v>47</v>
      </c>
      <c r="E1013">
        <v>2</v>
      </c>
      <c r="F1013" s="6">
        <v>841.55</v>
      </c>
      <c r="G1013" s="6">
        <v>1200</v>
      </c>
      <c r="H1013" s="7">
        <v>44141</v>
      </c>
    </row>
    <row r="1014" spans="1:8" x14ac:dyDescent="0.25">
      <c r="A1014">
        <v>2365</v>
      </c>
      <c r="B1014" t="s">
        <v>16</v>
      </c>
      <c r="C1014" s="4" t="s">
        <v>31</v>
      </c>
      <c r="D1014" s="1" t="s">
        <v>49</v>
      </c>
      <c r="E1014">
        <v>1</v>
      </c>
      <c r="F1014" s="6">
        <v>938.42</v>
      </c>
      <c r="G1014" s="6">
        <v>1100</v>
      </c>
      <c r="H1014" s="7">
        <v>43878</v>
      </c>
    </row>
    <row r="1015" spans="1:8" x14ac:dyDescent="0.25">
      <c r="A1015">
        <v>2366</v>
      </c>
      <c r="B1015" t="s">
        <v>27</v>
      </c>
      <c r="C1015" s="4" t="s">
        <v>32</v>
      </c>
      <c r="D1015" s="1" t="s">
        <v>51</v>
      </c>
      <c r="E1015">
        <v>1</v>
      </c>
      <c r="F1015" s="6">
        <v>1171.3399999999999</v>
      </c>
      <c r="G1015" s="6">
        <v>1350</v>
      </c>
      <c r="H1015" s="7">
        <v>43942</v>
      </c>
    </row>
    <row r="1016" spans="1:8" x14ac:dyDescent="0.25">
      <c r="A1016">
        <v>2367</v>
      </c>
      <c r="B1016" t="s">
        <v>12</v>
      </c>
      <c r="C1016" s="4" t="s">
        <v>37</v>
      </c>
      <c r="D1016" s="1" t="s">
        <v>53</v>
      </c>
      <c r="E1016">
        <v>4</v>
      </c>
      <c r="F1016" s="6">
        <v>841.55</v>
      </c>
      <c r="G1016" s="6">
        <v>1200</v>
      </c>
      <c r="H1016" s="7">
        <v>43955</v>
      </c>
    </row>
    <row r="1017" spans="1:8" x14ac:dyDescent="0.25">
      <c r="A1017">
        <v>2368</v>
      </c>
      <c r="B1017" t="s">
        <v>6</v>
      </c>
      <c r="C1017" s="4" t="s">
        <v>36</v>
      </c>
      <c r="D1017" s="1" t="s">
        <v>55</v>
      </c>
      <c r="E1017">
        <v>7</v>
      </c>
      <c r="F1017" s="6">
        <v>1053.78</v>
      </c>
      <c r="G1017" s="6">
        <v>1500</v>
      </c>
      <c r="H1017" s="7">
        <v>44011</v>
      </c>
    </row>
    <row r="1018" spans="1:8" x14ac:dyDescent="0.25">
      <c r="A1018">
        <v>2369</v>
      </c>
      <c r="B1018" t="s">
        <v>22</v>
      </c>
      <c r="C1018" s="4" t="s">
        <v>37</v>
      </c>
      <c r="D1018" s="1" t="s">
        <v>57</v>
      </c>
      <c r="E1018">
        <v>3</v>
      </c>
      <c r="F1018" s="6">
        <v>773.58</v>
      </c>
      <c r="G1018" s="6">
        <v>950</v>
      </c>
      <c r="H1018" s="7">
        <v>44131</v>
      </c>
    </row>
    <row r="1019" spans="1:8" x14ac:dyDescent="0.25">
      <c r="A1019">
        <v>2370</v>
      </c>
      <c r="B1019" t="s">
        <v>23</v>
      </c>
      <c r="C1019" s="4" t="s">
        <v>38</v>
      </c>
      <c r="D1019" s="1" t="s">
        <v>41</v>
      </c>
      <c r="E1019">
        <v>6</v>
      </c>
      <c r="F1019" s="6">
        <v>836.75</v>
      </c>
      <c r="G1019" s="6">
        <v>1000</v>
      </c>
      <c r="H1019" s="7">
        <v>44015</v>
      </c>
    </row>
    <row r="1020" spans="1:8" x14ac:dyDescent="0.25">
      <c r="A1020">
        <v>2371</v>
      </c>
      <c r="B1020" t="s">
        <v>27</v>
      </c>
      <c r="C1020" s="4" t="s">
        <v>32</v>
      </c>
      <c r="D1020" s="1" t="s">
        <v>43</v>
      </c>
      <c r="E1020">
        <v>6</v>
      </c>
      <c r="F1020" s="6">
        <v>1171.3399999999999</v>
      </c>
      <c r="G1020" s="6">
        <v>1350</v>
      </c>
      <c r="H1020" s="7">
        <v>43938</v>
      </c>
    </row>
    <row r="1021" spans="1:8" x14ac:dyDescent="0.25">
      <c r="A1021">
        <v>2372</v>
      </c>
      <c r="B1021" t="s">
        <v>24</v>
      </c>
      <c r="C1021" s="4" t="s">
        <v>39</v>
      </c>
      <c r="D1021" s="1" t="s">
        <v>45</v>
      </c>
      <c r="E1021">
        <v>1</v>
      </c>
      <c r="F1021" s="6">
        <v>966.38</v>
      </c>
      <c r="G1021" s="6">
        <v>1200</v>
      </c>
      <c r="H1021" s="7">
        <v>44108</v>
      </c>
    </row>
    <row r="1022" spans="1:8" x14ac:dyDescent="0.25">
      <c r="A1022">
        <v>2373</v>
      </c>
      <c r="B1022" t="s">
        <v>5</v>
      </c>
      <c r="C1022" s="4" t="s">
        <v>30</v>
      </c>
      <c r="D1022" s="1" t="s">
        <v>47</v>
      </c>
      <c r="E1022">
        <v>7</v>
      </c>
      <c r="F1022" s="6">
        <v>388.86</v>
      </c>
      <c r="G1022" s="6">
        <v>500</v>
      </c>
      <c r="H1022" s="7">
        <v>43897</v>
      </c>
    </row>
    <row r="1023" spans="1:8" x14ac:dyDescent="0.25">
      <c r="A1023">
        <v>2374</v>
      </c>
      <c r="B1023" t="s">
        <v>16</v>
      </c>
      <c r="C1023" s="4" t="s">
        <v>31</v>
      </c>
      <c r="D1023" s="1" t="s">
        <v>49</v>
      </c>
      <c r="E1023">
        <v>5</v>
      </c>
      <c r="F1023" s="6">
        <v>938.42</v>
      </c>
      <c r="G1023" s="6">
        <v>1100</v>
      </c>
      <c r="H1023" s="7">
        <v>43905</v>
      </c>
    </row>
    <row r="1024" spans="1:8" x14ac:dyDescent="0.25">
      <c r="A1024">
        <v>2375</v>
      </c>
      <c r="B1024" t="s">
        <v>5</v>
      </c>
      <c r="C1024" s="4" t="s">
        <v>30</v>
      </c>
      <c r="D1024" s="1" t="s">
        <v>51</v>
      </c>
      <c r="E1024">
        <v>3</v>
      </c>
      <c r="F1024" s="6">
        <v>388.86</v>
      </c>
      <c r="G1024" s="6">
        <v>500</v>
      </c>
      <c r="H1024" s="7">
        <v>43968</v>
      </c>
    </row>
    <row r="1025" spans="1:8" x14ac:dyDescent="0.25">
      <c r="A1025">
        <v>2376</v>
      </c>
      <c r="B1025" t="s">
        <v>16</v>
      </c>
      <c r="C1025" s="4" t="s">
        <v>31</v>
      </c>
      <c r="D1025" s="1" t="s">
        <v>53</v>
      </c>
      <c r="E1025">
        <v>1</v>
      </c>
      <c r="F1025" s="6">
        <v>938.42</v>
      </c>
      <c r="G1025" s="6">
        <v>1100</v>
      </c>
      <c r="H1025" s="7">
        <v>43950</v>
      </c>
    </row>
    <row r="1026" spans="1:8" x14ac:dyDescent="0.25">
      <c r="A1026">
        <v>2377</v>
      </c>
      <c r="B1026" t="s">
        <v>11</v>
      </c>
      <c r="C1026" s="4" t="s">
        <v>36</v>
      </c>
      <c r="D1026" s="1" t="s">
        <v>55</v>
      </c>
      <c r="E1026">
        <v>3</v>
      </c>
      <c r="F1026" s="6">
        <v>645.70000000000005</v>
      </c>
      <c r="G1026" s="6">
        <v>900</v>
      </c>
      <c r="H1026" s="7">
        <v>43939</v>
      </c>
    </row>
    <row r="1027" spans="1:8" x14ac:dyDescent="0.25">
      <c r="A1027">
        <v>2378</v>
      </c>
      <c r="B1027" t="s">
        <v>13</v>
      </c>
      <c r="C1027" s="4" t="s">
        <v>38</v>
      </c>
      <c r="D1027" s="1" t="s">
        <v>57</v>
      </c>
      <c r="E1027">
        <v>7</v>
      </c>
      <c r="F1027" s="6">
        <v>1483.61</v>
      </c>
      <c r="G1027" s="6">
        <v>2000</v>
      </c>
      <c r="H1027" s="7">
        <v>43839</v>
      </c>
    </row>
    <row r="1028" spans="1:8" x14ac:dyDescent="0.25">
      <c r="A1028">
        <v>2379</v>
      </c>
      <c r="B1028" t="s">
        <v>17</v>
      </c>
      <c r="C1028" s="4" t="s">
        <v>32</v>
      </c>
      <c r="D1028" s="1" t="s">
        <v>41</v>
      </c>
      <c r="E1028">
        <v>6</v>
      </c>
      <c r="F1028" s="6">
        <v>757.81</v>
      </c>
      <c r="G1028" s="6">
        <v>950</v>
      </c>
      <c r="H1028" s="7">
        <v>44096</v>
      </c>
    </row>
    <row r="1029" spans="1:8" x14ac:dyDescent="0.25">
      <c r="A1029">
        <v>2380</v>
      </c>
      <c r="B1029" t="s">
        <v>15</v>
      </c>
      <c r="C1029" s="4" t="s">
        <v>30</v>
      </c>
      <c r="D1029" s="1" t="s">
        <v>43</v>
      </c>
      <c r="E1029">
        <v>7</v>
      </c>
      <c r="F1029" s="6">
        <v>431.06</v>
      </c>
      <c r="G1029" s="6">
        <v>600</v>
      </c>
      <c r="H1029" s="7">
        <v>44131</v>
      </c>
    </row>
    <row r="1030" spans="1:8" x14ac:dyDescent="0.25">
      <c r="A1030">
        <v>2381</v>
      </c>
      <c r="B1030" t="s">
        <v>9</v>
      </c>
      <c r="C1030" s="4" t="s">
        <v>34</v>
      </c>
      <c r="D1030" s="1" t="s">
        <v>45</v>
      </c>
      <c r="E1030">
        <v>6</v>
      </c>
      <c r="F1030" s="6">
        <v>217.17</v>
      </c>
      <c r="G1030" s="6">
        <v>250</v>
      </c>
      <c r="H1030" s="7">
        <v>44185</v>
      </c>
    </row>
    <row r="1031" spans="1:8" x14ac:dyDescent="0.25">
      <c r="A1031">
        <v>2382</v>
      </c>
      <c r="B1031" t="s">
        <v>17</v>
      </c>
      <c r="C1031" s="4" t="s">
        <v>32</v>
      </c>
      <c r="D1031" s="1" t="s">
        <v>47</v>
      </c>
      <c r="E1031">
        <v>5</v>
      </c>
      <c r="F1031" s="6">
        <v>757.81</v>
      </c>
      <c r="G1031" s="6">
        <v>950</v>
      </c>
      <c r="H1031" s="7">
        <v>44057</v>
      </c>
    </row>
    <row r="1032" spans="1:8" x14ac:dyDescent="0.25">
      <c r="A1032">
        <v>2383</v>
      </c>
      <c r="B1032" t="s">
        <v>25</v>
      </c>
      <c r="C1032" s="4" t="s">
        <v>30</v>
      </c>
      <c r="D1032" s="1" t="s">
        <v>49</v>
      </c>
      <c r="E1032">
        <v>3</v>
      </c>
      <c r="F1032" s="6">
        <v>1667.47</v>
      </c>
      <c r="G1032" s="6">
        <v>2200</v>
      </c>
      <c r="H1032" s="7">
        <v>43974</v>
      </c>
    </row>
    <row r="1033" spans="1:8" x14ac:dyDescent="0.25">
      <c r="A1033">
        <v>2384</v>
      </c>
      <c r="B1033" t="s">
        <v>19</v>
      </c>
      <c r="C1033" s="4" t="s">
        <v>34</v>
      </c>
      <c r="D1033" s="1" t="s">
        <v>51</v>
      </c>
      <c r="E1033">
        <v>2</v>
      </c>
      <c r="F1033" s="6">
        <v>1240.8599999999999</v>
      </c>
      <c r="G1033" s="6">
        <v>1750</v>
      </c>
      <c r="H1033" s="7">
        <v>43908</v>
      </c>
    </row>
    <row r="1034" spans="1:8" x14ac:dyDescent="0.25">
      <c r="A1034">
        <v>2385</v>
      </c>
      <c r="B1034" t="s">
        <v>5</v>
      </c>
      <c r="C1034" s="4" t="s">
        <v>30</v>
      </c>
      <c r="D1034" s="1" t="s">
        <v>53</v>
      </c>
      <c r="E1034">
        <v>7</v>
      </c>
      <c r="F1034" s="6">
        <v>388.86</v>
      </c>
      <c r="G1034" s="6">
        <v>500</v>
      </c>
      <c r="H1034" s="7">
        <v>44179</v>
      </c>
    </row>
    <row r="1035" spans="1:8" x14ac:dyDescent="0.25">
      <c r="A1035">
        <v>2386</v>
      </c>
      <c r="B1035" t="s">
        <v>19</v>
      </c>
      <c r="C1035" s="4" t="s">
        <v>34</v>
      </c>
      <c r="D1035" s="1" t="s">
        <v>55</v>
      </c>
      <c r="E1035">
        <v>4</v>
      </c>
      <c r="F1035" s="6">
        <v>1240.8599999999999</v>
      </c>
      <c r="G1035" s="6">
        <v>1750</v>
      </c>
      <c r="H1035" s="7">
        <v>44024</v>
      </c>
    </row>
    <row r="1036" spans="1:8" x14ac:dyDescent="0.25">
      <c r="A1036">
        <v>2387</v>
      </c>
      <c r="B1036" t="s">
        <v>25</v>
      </c>
      <c r="C1036" s="4" t="s">
        <v>30</v>
      </c>
      <c r="D1036" s="1" t="s">
        <v>57</v>
      </c>
      <c r="E1036">
        <v>6</v>
      </c>
      <c r="F1036" s="6">
        <v>1667.47</v>
      </c>
      <c r="G1036" s="6">
        <v>2200</v>
      </c>
      <c r="H1036" s="7">
        <v>44108</v>
      </c>
    </row>
    <row r="1037" spans="1:8" x14ac:dyDescent="0.25">
      <c r="A1037">
        <v>2388</v>
      </c>
      <c r="B1037" t="s">
        <v>20</v>
      </c>
      <c r="C1037" s="4" t="s">
        <v>35</v>
      </c>
      <c r="D1037" s="1" t="s">
        <v>41</v>
      </c>
      <c r="E1037">
        <v>3</v>
      </c>
      <c r="F1037" s="6">
        <v>1421.11</v>
      </c>
      <c r="G1037" s="6">
        <v>1600</v>
      </c>
      <c r="H1037" s="7">
        <v>44148</v>
      </c>
    </row>
    <row r="1038" spans="1:8" x14ac:dyDescent="0.25">
      <c r="A1038">
        <v>2389</v>
      </c>
      <c r="B1038" t="s">
        <v>7</v>
      </c>
      <c r="C1038" s="4" t="s">
        <v>32</v>
      </c>
      <c r="D1038" s="1" t="s">
        <v>43</v>
      </c>
      <c r="E1038">
        <v>2</v>
      </c>
      <c r="F1038" s="6">
        <v>216.19</v>
      </c>
      <c r="G1038" s="6">
        <v>300</v>
      </c>
      <c r="H1038" s="7">
        <v>44065</v>
      </c>
    </row>
    <row r="1039" spans="1:8" x14ac:dyDescent="0.25">
      <c r="A1039">
        <v>2390</v>
      </c>
      <c r="B1039" t="s">
        <v>26</v>
      </c>
      <c r="C1039" s="4" t="s">
        <v>31</v>
      </c>
      <c r="D1039" s="1" t="s">
        <v>45</v>
      </c>
      <c r="E1039">
        <v>1</v>
      </c>
      <c r="F1039" s="6">
        <v>638.27</v>
      </c>
      <c r="G1039" s="6">
        <v>800</v>
      </c>
      <c r="H1039" s="7">
        <v>44066</v>
      </c>
    </row>
    <row r="1040" spans="1:8" x14ac:dyDescent="0.25">
      <c r="A1040">
        <v>2391</v>
      </c>
      <c r="B1040" t="s">
        <v>10</v>
      </c>
      <c r="C1040" s="4" t="s">
        <v>35</v>
      </c>
      <c r="D1040" s="1" t="s">
        <v>47</v>
      </c>
      <c r="E1040">
        <v>4</v>
      </c>
      <c r="F1040" s="6">
        <v>618.04</v>
      </c>
      <c r="G1040" s="6">
        <v>700</v>
      </c>
      <c r="H1040" s="7">
        <v>43914</v>
      </c>
    </row>
    <row r="1041" spans="1:8" x14ac:dyDescent="0.25">
      <c r="A1041">
        <v>2392</v>
      </c>
      <c r="B1041" t="s">
        <v>5</v>
      </c>
      <c r="C1041" s="4" t="s">
        <v>35</v>
      </c>
      <c r="D1041" s="1" t="s">
        <v>49</v>
      </c>
      <c r="E1041">
        <v>7</v>
      </c>
      <c r="F1041" s="6">
        <v>352.49</v>
      </c>
      <c r="G1041" s="6">
        <v>500</v>
      </c>
      <c r="H1041" s="7">
        <v>44020</v>
      </c>
    </row>
    <row r="1042" spans="1:8" x14ac:dyDescent="0.25">
      <c r="A1042">
        <v>2393</v>
      </c>
      <c r="B1042" t="s">
        <v>21</v>
      </c>
      <c r="C1042" s="4" t="s">
        <v>36</v>
      </c>
      <c r="D1042" s="1" t="s">
        <v>51</v>
      </c>
      <c r="E1042">
        <v>6</v>
      </c>
      <c r="F1042" s="6">
        <v>1242.93</v>
      </c>
      <c r="G1042" s="6">
        <v>1400</v>
      </c>
      <c r="H1042" s="7">
        <v>44025</v>
      </c>
    </row>
    <row r="1043" spans="1:8" x14ac:dyDescent="0.25">
      <c r="A1043">
        <v>2394</v>
      </c>
      <c r="B1043" t="s">
        <v>8</v>
      </c>
      <c r="C1043" s="4" t="s">
        <v>33</v>
      </c>
      <c r="D1043" s="1" t="s">
        <v>53</v>
      </c>
      <c r="E1043">
        <v>6</v>
      </c>
      <c r="F1043" s="6">
        <v>572.95000000000005</v>
      </c>
      <c r="G1043" s="6">
        <v>800</v>
      </c>
      <c r="H1043" s="7">
        <v>44057</v>
      </c>
    </row>
    <row r="1044" spans="1:8" x14ac:dyDescent="0.25">
      <c r="A1044">
        <v>2395</v>
      </c>
      <c r="B1044" t="s">
        <v>14</v>
      </c>
      <c r="C1044" s="4" t="s">
        <v>39</v>
      </c>
      <c r="D1044" s="1" t="s">
        <v>55</v>
      </c>
      <c r="E1044">
        <v>5</v>
      </c>
      <c r="F1044" s="6">
        <v>343.6</v>
      </c>
      <c r="G1044" s="6">
        <v>400</v>
      </c>
      <c r="H1044" s="7">
        <v>44004</v>
      </c>
    </row>
    <row r="1045" spans="1:8" x14ac:dyDescent="0.25">
      <c r="A1045">
        <v>2396</v>
      </c>
      <c r="B1045" t="s">
        <v>29</v>
      </c>
      <c r="C1045" s="4" t="s">
        <v>34</v>
      </c>
      <c r="D1045" s="1" t="s">
        <v>57</v>
      </c>
      <c r="E1045">
        <v>6</v>
      </c>
      <c r="F1045" s="6">
        <v>1265.2</v>
      </c>
      <c r="G1045" s="6">
        <v>1800</v>
      </c>
      <c r="H1045" s="7">
        <v>44121</v>
      </c>
    </row>
    <row r="1046" spans="1:8" x14ac:dyDescent="0.25">
      <c r="A1046">
        <v>2397</v>
      </c>
      <c r="B1046" t="s">
        <v>6</v>
      </c>
      <c r="C1046" s="4" t="s">
        <v>31</v>
      </c>
      <c r="D1046" s="1" t="s">
        <v>41</v>
      </c>
      <c r="E1046">
        <v>1</v>
      </c>
      <c r="F1046" s="6">
        <v>1349.73</v>
      </c>
      <c r="G1046" s="6">
        <v>1500</v>
      </c>
      <c r="H1046" s="7">
        <v>44131</v>
      </c>
    </row>
    <row r="1047" spans="1:8" x14ac:dyDescent="0.25">
      <c r="A1047">
        <v>2398</v>
      </c>
      <c r="B1047" t="s">
        <v>20</v>
      </c>
      <c r="C1047" s="4" t="s">
        <v>35</v>
      </c>
      <c r="D1047" s="1" t="s">
        <v>43</v>
      </c>
      <c r="E1047">
        <v>3</v>
      </c>
      <c r="F1047" s="6">
        <v>1421.11</v>
      </c>
      <c r="G1047" s="6">
        <v>1600</v>
      </c>
      <c r="H1047" s="7">
        <v>44126</v>
      </c>
    </row>
    <row r="1048" spans="1:8" x14ac:dyDescent="0.25">
      <c r="A1048">
        <v>2399</v>
      </c>
      <c r="B1048" t="s">
        <v>13</v>
      </c>
      <c r="C1048" s="4" t="s">
        <v>38</v>
      </c>
      <c r="D1048" s="1" t="s">
        <v>45</v>
      </c>
      <c r="E1048">
        <v>3</v>
      </c>
      <c r="F1048" s="6">
        <v>1483.61</v>
      </c>
      <c r="G1048" s="6">
        <v>2000</v>
      </c>
      <c r="H1048" s="7">
        <v>43965</v>
      </c>
    </row>
    <row r="1049" spans="1:8" x14ac:dyDescent="0.25">
      <c r="A1049">
        <v>2400</v>
      </c>
      <c r="B1049" t="s">
        <v>9</v>
      </c>
      <c r="C1049" s="4" t="s">
        <v>39</v>
      </c>
      <c r="D1049" s="1" t="s">
        <v>47</v>
      </c>
      <c r="E1049">
        <v>7</v>
      </c>
      <c r="F1049" s="6">
        <v>206.96</v>
      </c>
      <c r="G1049" s="6">
        <v>250</v>
      </c>
      <c r="H1049" s="7">
        <v>43867</v>
      </c>
    </row>
    <row r="1050" spans="1:8" x14ac:dyDescent="0.25">
      <c r="A1050">
        <v>2401</v>
      </c>
      <c r="B1050" t="s">
        <v>5</v>
      </c>
      <c r="C1050" s="4" t="s">
        <v>35</v>
      </c>
      <c r="D1050" s="1" t="s">
        <v>49</v>
      </c>
      <c r="E1050">
        <v>5</v>
      </c>
      <c r="F1050" s="6">
        <v>352.49</v>
      </c>
      <c r="G1050" s="6">
        <v>500</v>
      </c>
      <c r="H1050" s="7">
        <v>44068</v>
      </c>
    </row>
    <row r="1051" spans="1:8" x14ac:dyDescent="0.25">
      <c r="A1051">
        <v>2402</v>
      </c>
      <c r="B1051" t="s">
        <v>19</v>
      </c>
      <c r="C1051" s="4" t="s">
        <v>34</v>
      </c>
      <c r="D1051" s="1" t="s">
        <v>51</v>
      </c>
      <c r="E1051">
        <v>7</v>
      </c>
      <c r="F1051" s="6">
        <v>1240.8599999999999</v>
      </c>
      <c r="G1051" s="6">
        <v>1750</v>
      </c>
      <c r="H1051" s="7">
        <v>44032</v>
      </c>
    </row>
    <row r="1052" spans="1:8" x14ac:dyDescent="0.25">
      <c r="A1052">
        <v>2403</v>
      </c>
      <c r="B1052" t="s">
        <v>28</v>
      </c>
      <c r="C1052" s="4" t="s">
        <v>33</v>
      </c>
      <c r="D1052" s="1" t="s">
        <v>53</v>
      </c>
      <c r="E1052">
        <v>2</v>
      </c>
      <c r="F1052" s="6">
        <v>1063.04</v>
      </c>
      <c r="G1052" s="6">
        <v>1500</v>
      </c>
      <c r="H1052" s="7">
        <v>43952</v>
      </c>
    </row>
    <row r="1053" spans="1:8" x14ac:dyDescent="0.25">
      <c r="A1053">
        <v>2404</v>
      </c>
      <c r="B1053" t="s">
        <v>6</v>
      </c>
      <c r="C1053" s="4" t="s">
        <v>36</v>
      </c>
      <c r="D1053" s="1" t="s">
        <v>55</v>
      </c>
      <c r="E1053">
        <v>4</v>
      </c>
      <c r="F1053" s="6">
        <v>1053.78</v>
      </c>
      <c r="G1053" s="6">
        <v>1500</v>
      </c>
      <c r="H1053" s="7">
        <v>43852</v>
      </c>
    </row>
    <row r="1054" spans="1:8" x14ac:dyDescent="0.25">
      <c r="A1054">
        <v>2405</v>
      </c>
      <c r="B1054" t="s">
        <v>8</v>
      </c>
      <c r="C1054" s="4" t="s">
        <v>33</v>
      </c>
      <c r="D1054" s="1" t="s">
        <v>57</v>
      </c>
      <c r="E1054">
        <v>2</v>
      </c>
      <c r="F1054" s="6">
        <v>572.95000000000005</v>
      </c>
      <c r="G1054" s="6">
        <v>800</v>
      </c>
      <c r="H1054" s="7">
        <v>44095</v>
      </c>
    </row>
    <row r="1055" spans="1:8" x14ac:dyDescent="0.25">
      <c r="A1055">
        <v>2406</v>
      </c>
      <c r="B1055" t="s">
        <v>11</v>
      </c>
      <c r="C1055" s="4" t="s">
        <v>36</v>
      </c>
      <c r="D1055" s="1" t="s">
        <v>41</v>
      </c>
      <c r="E1055">
        <v>7</v>
      </c>
      <c r="F1055" s="6">
        <v>645.70000000000005</v>
      </c>
      <c r="G1055" s="6">
        <v>900</v>
      </c>
      <c r="H1055" s="7">
        <v>43950</v>
      </c>
    </row>
    <row r="1056" spans="1:8" x14ac:dyDescent="0.25">
      <c r="A1056">
        <v>2407</v>
      </c>
      <c r="B1056" t="s">
        <v>9</v>
      </c>
      <c r="C1056" s="4" t="s">
        <v>34</v>
      </c>
      <c r="D1056" s="1" t="s">
        <v>43</v>
      </c>
      <c r="E1056">
        <v>3</v>
      </c>
      <c r="F1056" s="6">
        <v>217.17</v>
      </c>
      <c r="G1056" s="6">
        <v>250</v>
      </c>
      <c r="H1056" s="7">
        <v>43987</v>
      </c>
    </row>
    <row r="1057" spans="1:8" x14ac:dyDescent="0.25">
      <c r="A1057">
        <v>2408</v>
      </c>
      <c r="B1057" t="s">
        <v>10</v>
      </c>
      <c r="C1057" s="4" t="s">
        <v>35</v>
      </c>
      <c r="D1057" s="1" t="s">
        <v>45</v>
      </c>
      <c r="E1057">
        <v>1</v>
      </c>
      <c r="F1057" s="6">
        <v>618.04</v>
      </c>
      <c r="G1057" s="6">
        <v>700</v>
      </c>
      <c r="H1057" s="7">
        <v>44039</v>
      </c>
    </row>
    <row r="1058" spans="1:8" x14ac:dyDescent="0.25">
      <c r="A1058">
        <v>2409</v>
      </c>
      <c r="B1058" t="s">
        <v>5</v>
      </c>
      <c r="C1058" s="4" t="s">
        <v>30</v>
      </c>
      <c r="D1058" s="1" t="s">
        <v>47</v>
      </c>
      <c r="E1058">
        <v>5</v>
      </c>
      <c r="F1058" s="6">
        <v>388.86</v>
      </c>
      <c r="G1058" s="6">
        <v>500</v>
      </c>
      <c r="H1058" s="7">
        <v>43965</v>
      </c>
    </row>
    <row r="1059" spans="1:8" x14ac:dyDescent="0.25">
      <c r="A1059">
        <v>2410</v>
      </c>
      <c r="B1059" t="s">
        <v>19</v>
      </c>
      <c r="C1059" s="4" t="s">
        <v>34</v>
      </c>
      <c r="D1059" s="1" t="s">
        <v>49</v>
      </c>
      <c r="E1059">
        <v>5</v>
      </c>
      <c r="F1059" s="6">
        <v>1240.8599999999999</v>
      </c>
      <c r="G1059" s="6">
        <v>1750</v>
      </c>
      <c r="H1059" s="7">
        <v>44054</v>
      </c>
    </row>
    <row r="1060" spans="1:8" x14ac:dyDescent="0.25">
      <c r="A1060">
        <v>2411</v>
      </c>
      <c r="B1060" t="s">
        <v>5</v>
      </c>
      <c r="C1060" s="4" t="s">
        <v>35</v>
      </c>
      <c r="D1060" s="1" t="s">
        <v>51</v>
      </c>
      <c r="E1060">
        <v>1</v>
      </c>
      <c r="F1060" s="6">
        <v>352.49</v>
      </c>
      <c r="G1060" s="6">
        <v>500</v>
      </c>
      <c r="H1060" s="7">
        <v>44057</v>
      </c>
    </row>
    <row r="1061" spans="1:8" x14ac:dyDescent="0.25">
      <c r="A1061">
        <v>2412</v>
      </c>
      <c r="B1061" t="s">
        <v>19</v>
      </c>
      <c r="C1061" s="4" t="s">
        <v>34</v>
      </c>
      <c r="D1061" s="1" t="s">
        <v>53</v>
      </c>
      <c r="E1061">
        <v>3</v>
      </c>
      <c r="F1061" s="6">
        <v>1240.8599999999999</v>
      </c>
      <c r="G1061" s="6">
        <v>1750</v>
      </c>
      <c r="H1061" s="7">
        <v>44176</v>
      </c>
    </row>
    <row r="1062" spans="1:8" x14ac:dyDescent="0.25">
      <c r="A1062">
        <v>2413</v>
      </c>
      <c r="B1062" t="s">
        <v>12</v>
      </c>
      <c r="C1062" s="4" t="s">
        <v>37</v>
      </c>
      <c r="D1062" s="1" t="s">
        <v>55</v>
      </c>
      <c r="E1062">
        <v>1</v>
      </c>
      <c r="F1062" s="6">
        <v>841.55</v>
      </c>
      <c r="G1062" s="6">
        <v>1200</v>
      </c>
      <c r="H1062" s="7">
        <v>43935</v>
      </c>
    </row>
    <row r="1063" spans="1:8" x14ac:dyDescent="0.25">
      <c r="A1063">
        <v>2414</v>
      </c>
      <c r="B1063" t="s">
        <v>6</v>
      </c>
      <c r="C1063" s="4" t="s">
        <v>31</v>
      </c>
      <c r="D1063" s="1" t="s">
        <v>57</v>
      </c>
      <c r="E1063">
        <v>6</v>
      </c>
      <c r="F1063" s="6">
        <v>1349.73</v>
      </c>
      <c r="G1063" s="6">
        <v>1500</v>
      </c>
      <c r="H1063" s="7">
        <v>43904</v>
      </c>
    </row>
    <row r="1064" spans="1:8" x14ac:dyDescent="0.25">
      <c r="A1064">
        <v>2415</v>
      </c>
      <c r="B1064" t="s">
        <v>5</v>
      </c>
      <c r="C1064" s="4" t="s">
        <v>30</v>
      </c>
      <c r="D1064" s="1" t="s">
        <v>41</v>
      </c>
      <c r="E1064">
        <v>5</v>
      </c>
      <c r="F1064" s="6">
        <v>388.86</v>
      </c>
      <c r="G1064" s="6">
        <v>500</v>
      </c>
      <c r="H1064" s="7">
        <v>44054</v>
      </c>
    </row>
    <row r="1065" spans="1:8" x14ac:dyDescent="0.25">
      <c r="A1065">
        <v>2416</v>
      </c>
      <c r="B1065" t="s">
        <v>12</v>
      </c>
      <c r="C1065" s="4" t="s">
        <v>37</v>
      </c>
      <c r="D1065" s="1" t="s">
        <v>43</v>
      </c>
      <c r="E1065">
        <v>7</v>
      </c>
      <c r="F1065" s="6">
        <v>841.55</v>
      </c>
      <c r="G1065" s="6">
        <v>1200</v>
      </c>
      <c r="H1065" s="7">
        <v>43875</v>
      </c>
    </row>
    <row r="1066" spans="1:8" x14ac:dyDescent="0.25">
      <c r="A1066">
        <v>2417</v>
      </c>
      <c r="B1066" t="s">
        <v>9</v>
      </c>
      <c r="C1066" s="4" t="s">
        <v>34</v>
      </c>
      <c r="D1066" s="1" t="s">
        <v>45</v>
      </c>
      <c r="E1066">
        <v>1</v>
      </c>
      <c r="F1066" s="6">
        <v>217.17</v>
      </c>
      <c r="G1066" s="6">
        <v>250</v>
      </c>
      <c r="H1066" s="7">
        <v>44062</v>
      </c>
    </row>
    <row r="1067" spans="1:8" x14ac:dyDescent="0.25">
      <c r="A1067">
        <v>2418</v>
      </c>
      <c r="B1067" t="s">
        <v>7</v>
      </c>
      <c r="C1067" s="4" t="s">
        <v>32</v>
      </c>
      <c r="D1067" s="1" t="s">
        <v>47</v>
      </c>
      <c r="E1067">
        <v>4</v>
      </c>
      <c r="F1067" s="6">
        <v>216.19</v>
      </c>
      <c r="G1067" s="6">
        <v>300</v>
      </c>
      <c r="H1067" s="7">
        <v>43908</v>
      </c>
    </row>
    <row r="1068" spans="1:8" x14ac:dyDescent="0.25">
      <c r="A1068">
        <v>2419</v>
      </c>
      <c r="B1068" t="s">
        <v>8</v>
      </c>
      <c r="C1068" s="4" t="s">
        <v>33</v>
      </c>
      <c r="D1068" s="1" t="s">
        <v>49</v>
      </c>
      <c r="E1068">
        <v>2</v>
      </c>
      <c r="F1068" s="6">
        <v>572.95000000000005</v>
      </c>
      <c r="G1068" s="6">
        <v>800</v>
      </c>
      <c r="H1068" s="7">
        <v>44086</v>
      </c>
    </row>
    <row r="1069" spans="1:8" x14ac:dyDescent="0.25">
      <c r="A1069">
        <v>2420</v>
      </c>
      <c r="B1069" t="s">
        <v>23</v>
      </c>
      <c r="C1069" s="4" t="s">
        <v>38</v>
      </c>
      <c r="D1069" s="1" t="s">
        <v>51</v>
      </c>
      <c r="E1069">
        <v>5</v>
      </c>
      <c r="F1069" s="6">
        <v>836.75</v>
      </c>
      <c r="G1069" s="6">
        <v>1000</v>
      </c>
      <c r="H1069" s="7">
        <v>44097</v>
      </c>
    </row>
    <row r="1070" spans="1:8" x14ac:dyDescent="0.25">
      <c r="A1070">
        <v>2421</v>
      </c>
      <c r="B1070" t="s">
        <v>5</v>
      </c>
      <c r="C1070" s="4" t="s">
        <v>35</v>
      </c>
      <c r="D1070" s="1" t="s">
        <v>53</v>
      </c>
      <c r="E1070">
        <v>3</v>
      </c>
      <c r="F1070" s="6">
        <v>352.49</v>
      </c>
      <c r="G1070" s="6">
        <v>500</v>
      </c>
      <c r="H1070" s="7">
        <v>43984</v>
      </c>
    </row>
    <row r="1071" spans="1:8" x14ac:dyDescent="0.25">
      <c r="A1071">
        <v>2422</v>
      </c>
      <c r="B1071" t="s">
        <v>7</v>
      </c>
      <c r="C1071" s="4" t="s">
        <v>37</v>
      </c>
      <c r="D1071" s="1" t="s">
        <v>55</v>
      </c>
      <c r="E1071">
        <v>4</v>
      </c>
      <c r="F1071" s="6">
        <v>211.41</v>
      </c>
      <c r="G1071" s="6">
        <v>300</v>
      </c>
      <c r="H1071" s="7">
        <v>44145</v>
      </c>
    </row>
    <row r="1072" spans="1:8" x14ac:dyDescent="0.25">
      <c r="A1072">
        <v>2423</v>
      </c>
      <c r="B1072" t="s">
        <v>10</v>
      </c>
      <c r="C1072" s="4" t="s">
        <v>35</v>
      </c>
      <c r="D1072" s="1" t="s">
        <v>57</v>
      </c>
      <c r="E1072">
        <v>1</v>
      </c>
      <c r="F1072" s="6">
        <v>618.04</v>
      </c>
      <c r="G1072" s="6">
        <v>700</v>
      </c>
      <c r="H1072" s="7">
        <v>44106</v>
      </c>
    </row>
    <row r="1073" spans="1:8" x14ac:dyDescent="0.25">
      <c r="A1073">
        <v>2424</v>
      </c>
      <c r="B1073" t="s">
        <v>28</v>
      </c>
      <c r="C1073" s="4" t="s">
        <v>33</v>
      </c>
      <c r="D1073" s="1" t="s">
        <v>41</v>
      </c>
      <c r="E1073">
        <v>7</v>
      </c>
      <c r="F1073" s="6">
        <v>1063.04</v>
      </c>
      <c r="G1073" s="6">
        <v>1500</v>
      </c>
      <c r="H1073" s="7">
        <v>44015</v>
      </c>
    </row>
    <row r="1074" spans="1:8" x14ac:dyDescent="0.25">
      <c r="A1074">
        <v>2425</v>
      </c>
      <c r="B1074" t="s">
        <v>26</v>
      </c>
      <c r="C1074" s="4" t="s">
        <v>31</v>
      </c>
      <c r="D1074" s="1" t="s">
        <v>43</v>
      </c>
      <c r="E1074">
        <v>3</v>
      </c>
      <c r="F1074" s="6">
        <v>638.27</v>
      </c>
      <c r="G1074" s="6">
        <v>800</v>
      </c>
      <c r="H1074" s="7">
        <v>44049</v>
      </c>
    </row>
    <row r="1075" spans="1:8" x14ac:dyDescent="0.25">
      <c r="A1075">
        <v>2426</v>
      </c>
      <c r="B1075" t="s">
        <v>25</v>
      </c>
      <c r="C1075" s="4" t="s">
        <v>30</v>
      </c>
      <c r="D1075" s="1" t="s">
        <v>45</v>
      </c>
      <c r="E1075">
        <v>7</v>
      </c>
      <c r="F1075" s="6">
        <v>1667.47</v>
      </c>
      <c r="G1075" s="6">
        <v>2200</v>
      </c>
      <c r="H1075" s="7">
        <v>43883</v>
      </c>
    </row>
    <row r="1076" spans="1:8" x14ac:dyDescent="0.25">
      <c r="A1076">
        <v>2427</v>
      </c>
      <c r="B1076" t="s">
        <v>9</v>
      </c>
      <c r="C1076" s="4" t="s">
        <v>39</v>
      </c>
      <c r="D1076" s="1" t="s">
        <v>47</v>
      </c>
      <c r="E1076">
        <v>5</v>
      </c>
      <c r="F1076" s="6">
        <v>206.96</v>
      </c>
      <c r="G1076" s="6">
        <v>250</v>
      </c>
      <c r="H1076" s="7">
        <v>43891</v>
      </c>
    </row>
    <row r="1077" spans="1:8" x14ac:dyDescent="0.25">
      <c r="A1077">
        <v>2428</v>
      </c>
      <c r="B1077" t="s">
        <v>22</v>
      </c>
      <c r="C1077" s="4" t="s">
        <v>37</v>
      </c>
      <c r="D1077" s="1" t="s">
        <v>49</v>
      </c>
      <c r="E1077">
        <v>7</v>
      </c>
      <c r="F1077" s="6">
        <v>773.58</v>
      </c>
      <c r="G1077" s="6">
        <v>950</v>
      </c>
      <c r="H1077" s="7">
        <v>44068</v>
      </c>
    </row>
    <row r="1078" spans="1:8" x14ac:dyDescent="0.25">
      <c r="A1078">
        <v>2429</v>
      </c>
      <c r="B1078" t="s">
        <v>13</v>
      </c>
      <c r="C1078" s="4" t="s">
        <v>38</v>
      </c>
      <c r="D1078" s="1" t="s">
        <v>51</v>
      </c>
      <c r="E1078">
        <v>1</v>
      </c>
      <c r="F1078" s="6">
        <v>1483.61</v>
      </c>
      <c r="G1078" s="6">
        <v>2000</v>
      </c>
      <c r="H1078" s="7">
        <v>43880</v>
      </c>
    </row>
    <row r="1079" spans="1:8" x14ac:dyDescent="0.25">
      <c r="A1079">
        <v>2430</v>
      </c>
      <c r="B1079" t="s">
        <v>27</v>
      </c>
      <c r="C1079" s="4" t="s">
        <v>32</v>
      </c>
      <c r="D1079" s="1" t="s">
        <v>53</v>
      </c>
      <c r="E1079">
        <v>3</v>
      </c>
      <c r="F1079" s="6">
        <v>1171.3399999999999</v>
      </c>
      <c r="G1079" s="6">
        <v>1350</v>
      </c>
      <c r="H1079" s="7">
        <v>43933</v>
      </c>
    </row>
    <row r="1080" spans="1:8" x14ac:dyDescent="0.25">
      <c r="A1080">
        <v>2431</v>
      </c>
      <c r="B1080" t="s">
        <v>6</v>
      </c>
      <c r="C1080" s="4" t="s">
        <v>31</v>
      </c>
      <c r="D1080" s="1" t="s">
        <v>55</v>
      </c>
      <c r="E1080">
        <v>6</v>
      </c>
      <c r="F1080" s="6">
        <v>1349.73</v>
      </c>
      <c r="G1080" s="6">
        <v>1500</v>
      </c>
      <c r="H1080" s="7">
        <v>43873</v>
      </c>
    </row>
    <row r="1081" spans="1:8" x14ac:dyDescent="0.25">
      <c r="A1081">
        <v>2432</v>
      </c>
      <c r="B1081" t="s">
        <v>19</v>
      </c>
      <c r="C1081" s="4" t="s">
        <v>34</v>
      </c>
      <c r="D1081" s="1" t="s">
        <v>57</v>
      </c>
      <c r="E1081">
        <v>3</v>
      </c>
      <c r="F1081" s="6">
        <v>1240.8599999999999</v>
      </c>
      <c r="G1081" s="6">
        <v>1750</v>
      </c>
      <c r="H1081" s="7">
        <v>43872</v>
      </c>
    </row>
    <row r="1082" spans="1:8" x14ac:dyDescent="0.25">
      <c r="A1082">
        <v>2433</v>
      </c>
      <c r="B1082" t="s">
        <v>28</v>
      </c>
      <c r="C1082" s="4" t="s">
        <v>33</v>
      </c>
      <c r="D1082" s="1" t="s">
        <v>41</v>
      </c>
      <c r="E1082">
        <v>1</v>
      </c>
      <c r="F1082" s="6">
        <v>1063.04</v>
      </c>
      <c r="G1082" s="6">
        <v>1500</v>
      </c>
      <c r="H1082" s="7">
        <v>43946</v>
      </c>
    </row>
    <row r="1083" spans="1:8" x14ac:dyDescent="0.25">
      <c r="A1083">
        <v>2434</v>
      </c>
      <c r="B1083" t="s">
        <v>15</v>
      </c>
      <c r="C1083" s="4" t="s">
        <v>30</v>
      </c>
      <c r="D1083" s="1" t="s">
        <v>43</v>
      </c>
      <c r="E1083">
        <v>2</v>
      </c>
      <c r="F1083" s="6">
        <v>431.06</v>
      </c>
      <c r="G1083" s="6">
        <v>600</v>
      </c>
      <c r="H1083" s="7">
        <v>43969</v>
      </c>
    </row>
    <row r="1084" spans="1:8" x14ac:dyDescent="0.25">
      <c r="A1084">
        <v>2435</v>
      </c>
      <c r="B1084" t="s">
        <v>6</v>
      </c>
      <c r="C1084" s="4" t="s">
        <v>36</v>
      </c>
      <c r="D1084" s="1" t="s">
        <v>45</v>
      </c>
      <c r="E1084">
        <v>6</v>
      </c>
      <c r="F1084" s="6">
        <v>1053.78</v>
      </c>
      <c r="G1084" s="6">
        <v>1500</v>
      </c>
      <c r="H1084" s="7">
        <v>43989</v>
      </c>
    </row>
    <row r="1085" spans="1:8" x14ac:dyDescent="0.25">
      <c r="A1085">
        <v>2436</v>
      </c>
      <c r="B1085" t="s">
        <v>29</v>
      </c>
      <c r="C1085" s="4" t="s">
        <v>34</v>
      </c>
      <c r="D1085" s="1" t="s">
        <v>47</v>
      </c>
      <c r="E1085">
        <v>7</v>
      </c>
      <c r="F1085" s="6">
        <v>1265.2</v>
      </c>
      <c r="G1085" s="6">
        <v>1800</v>
      </c>
      <c r="H1085" s="7">
        <v>43915</v>
      </c>
    </row>
    <row r="1086" spans="1:8" x14ac:dyDescent="0.25">
      <c r="A1086">
        <v>2437</v>
      </c>
      <c r="B1086" t="s">
        <v>5</v>
      </c>
      <c r="C1086" s="4" t="s">
        <v>30</v>
      </c>
      <c r="D1086" s="1" t="s">
        <v>49</v>
      </c>
      <c r="E1086">
        <v>3</v>
      </c>
      <c r="F1086" s="6">
        <v>388.86</v>
      </c>
      <c r="G1086" s="6">
        <v>500</v>
      </c>
      <c r="H1086" s="7">
        <v>44154</v>
      </c>
    </row>
    <row r="1087" spans="1:8" x14ac:dyDescent="0.25">
      <c r="A1087">
        <v>2438</v>
      </c>
      <c r="B1087" t="s">
        <v>14</v>
      </c>
      <c r="C1087" s="4" t="s">
        <v>39</v>
      </c>
      <c r="D1087" s="1" t="s">
        <v>51</v>
      </c>
      <c r="E1087">
        <v>4</v>
      </c>
      <c r="F1087" s="6">
        <v>343.6</v>
      </c>
      <c r="G1087" s="6">
        <v>400</v>
      </c>
      <c r="H1087" s="7">
        <v>44030</v>
      </c>
    </row>
    <row r="1088" spans="1:8" x14ac:dyDescent="0.25">
      <c r="A1088">
        <v>2439</v>
      </c>
      <c r="B1088" t="s">
        <v>23</v>
      </c>
      <c r="C1088" s="4" t="s">
        <v>38</v>
      </c>
      <c r="D1088" s="1" t="s">
        <v>53</v>
      </c>
      <c r="E1088">
        <v>2</v>
      </c>
      <c r="F1088" s="6">
        <v>836.75</v>
      </c>
      <c r="G1088" s="6">
        <v>1000</v>
      </c>
      <c r="H1088" s="7">
        <v>43988</v>
      </c>
    </row>
    <row r="1089" spans="1:8" x14ac:dyDescent="0.25">
      <c r="A1089">
        <v>2440</v>
      </c>
      <c r="B1089" t="s">
        <v>17</v>
      </c>
      <c r="C1089" s="4" t="s">
        <v>32</v>
      </c>
      <c r="D1089" s="1" t="s">
        <v>55</v>
      </c>
      <c r="E1089">
        <v>1</v>
      </c>
      <c r="F1089" s="6">
        <v>757.81</v>
      </c>
      <c r="G1089" s="6">
        <v>950</v>
      </c>
      <c r="H1089" s="7">
        <v>43908</v>
      </c>
    </row>
    <row r="1090" spans="1:8" x14ac:dyDescent="0.25">
      <c r="A1090">
        <v>2441</v>
      </c>
      <c r="B1090" t="s">
        <v>8</v>
      </c>
      <c r="C1090" s="4" t="s">
        <v>38</v>
      </c>
      <c r="D1090" s="1" t="s">
        <v>57</v>
      </c>
      <c r="E1090">
        <v>1</v>
      </c>
      <c r="F1090" s="6">
        <v>681.33</v>
      </c>
      <c r="G1090" s="6">
        <v>800</v>
      </c>
      <c r="H1090" s="7">
        <v>44170</v>
      </c>
    </row>
    <row r="1091" spans="1:8" x14ac:dyDescent="0.25">
      <c r="A1091">
        <v>2442</v>
      </c>
      <c r="B1091" t="s">
        <v>23</v>
      </c>
      <c r="C1091" s="4" t="s">
        <v>38</v>
      </c>
      <c r="D1091" s="1" t="s">
        <v>41</v>
      </c>
      <c r="E1091">
        <v>4</v>
      </c>
      <c r="F1091" s="6">
        <v>836.75</v>
      </c>
      <c r="G1091" s="6">
        <v>1000</v>
      </c>
      <c r="H1091" s="7">
        <v>44005</v>
      </c>
    </row>
    <row r="1092" spans="1:8" x14ac:dyDescent="0.25">
      <c r="A1092">
        <v>2443</v>
      </c>
      <c r="B1092" t="s">
        <v>7</v>
      </c>
      <c r="C1092" s="4" t="s">
        <v>37</v>
      </c>
      <c r="D1092" s="1" t="s">
        <v>43</v>
      </c>
      <c r="E1092">
        <v>5</v>
      </c>
      <c r="F1092" s="6">
        <v>211.41</v>
      </c>
      <c r="G1092" s="6">
        <v>300</v>
      </c>
      <c r="H1092" s="7">
        <v>43953</v>
      </c>
    </row>
    <row r="1093" spans="1:8" x14ac:dyDescent="0.25">
      <c r="A1093">
        <v>2444</v>
      </c>
      <c r="B1093" t="s">
        <v>8</v>
      </c>
      <c r="C1093" s="4" t="s">
        <v>38</v>
      </c>
      <c r="D1093" s="1" t="s">
        <v>45</v>
      </c>
      <c r="E1093">
        <v>1</v>
      </c>
      <c r="F1093" s="6">
        <v>681.33</v>
      </c>
      <c r="G1093" s="6">
        <v>800</v>
      </c>
      <c r="H1093" s="7">
        <v>44078</v>
      </c>
    </row>
    <row r="1094" spans="1:8" x14ac:dyDescent="0.25">
      <c r="A1094">
        <v>2445</v>
      </c>
      <c r="B1094" t="s">
        <v>16</v>
      </c>
      <c r="C1094" s="4" t="s">
        <v>31</v>
      </c>
      <c r="D1094" s="1" t="s">
        <v>47</v>
      </c>
      <c r="E1094">
        <v>5</v>
      </c>
      <c r="F1094" s="6">
        <v>938.42</v>
      </c>
      <c r="G1094" s="6">
        <v>1100</v>
      </c>
      <c r="H1094" s="7">
        <v>44121</v>
      </c>
    </row>
    <row r="1095" spans="1:8" x14ac:dyDescent="0.25">
      <c r="A1095">
        <v>2446</v>
      </c>
      <c r="B1095" t="s">
        <v>9</v>
      </c>
      <c r="C1095" s="4" t="s">
        <v>34</v>
      </c>
      <c r="D1095" s="1" t="s">
        <v>49</v>
      </c>
      <c r="E1095">
        <v>7</v>
      </c>
      <c r="F1095" s="6">
        <v>217.17</v>
      </c>
      <c r="G1095" s="6">
        <v>250</v>
      </c>
      <c r="H1095" s="7">
        <v>43950</v>
      </c>
    </row>
    <row r="1096" spans="1:8" x14ac:dyDescent="0.25">
      <c r="A1096">
        <v>2447</v>
      </c>
      <c r="B1096" t="s">
        <v>25</v>
      </c>
      <c r="C1096" s="4" t="s">
        <v>30</v>
      </c>
      <c r="D1096" s="1" t="s">
        <v>51</v>
      </c>
      <c r="E1096">
        <v>6</v>
      </c>
      <c r="F1096" s="6">
        <v>1667.47</v>
      </c>
      <c r="G1096" s="6">
        <v>2200</v>
      </c>
      <c r="H1096" s="7">
        <v>43838</v>
      </c>
    </row>
    <row r="1097" spans="1:8" x14ac:dyDescent="0.25">
      <c r="A1097">
        <v>2448</v>
      </c>
      <c r="B1097" t="s">
        <v>25</v>
      </c>
      <c r="C1097" s="4" t="s">
        <v>30</v>
      </c>
      <c r="D1097" s="1" t="s">
        <v>53</v>
      </c>
      <c r="E1097">
        <v>4</v>
      </c>
      <c r="F1097" s="6">
        <v>1667.47</v>
      </c>
      <c r="G1097" s="6">
        <v>2200</v>
      </c>
      <c r="H1097" s="7">
        <v>44012</v>
      </c>
    </row>
    <row r="1098" spans="1:8" x14ac:dyDescent="0.25">
      <c r="A1098">
        <v>2449</v>
      </c>
      <c r="B1098" t="s">
        <v>14</v>
      </c>
      <c r="C1098" s="4" t="s">
        <v>39</v>
      </c>
      <c r="D1098" s="1" t="s">
        <v>55</v>
      </c>
      <c r="E1098">
        <v>3</v>
      </c>
      <c r="F1098" s="6">
        <v>343.6</v>
      </c>
      <c r="G1098" s="6">
        <v>400</v>
      </c>
      <c r="H1098" s="7">
        <v>44021</v>
      </c>
    </row>
    <row r="1099" spans="1:8" x14ac:dyDescent="0.25">
      <c r="A1099">
        <v>2450</v>
      </c>
      <c r="B1099" t="s">
        <v>15</v>
      </c>
      <c r="C1099" s="4" t="s">
        <v>30</v>
      </c>
      <c r="D1099" s="1" t="s">
        <v>57</v>
      </c>
      <c r="E1099">
        <v>6</v>
      </c>
      <c r="F1099" s="6">
        <v>431.06</v>
      </c>
      <c r="G1099" s="6">
        <v>600</v>
      </c>
      <c r="H1099" s="7">
        <v>43970</v>
      </c>
    </row>
    <row r="1100" spans="1:8" x14ac:dyDescent="0.25">
      <c r="A1100">
        <v>2451</v>
      </c>
      <c r="B1100" t="s">
        <v>26</v>
      </c>
      <c r="C1100" s="4" t="s">
        <v>31</v>
      </c>
      <c r="D1100" s="1" t="s">
        <v>41</v>
      </c>
      <c r="E1100">
        <v>4</v>
      </c>
      <c r="F1100" s="6">
        <v>638.27</v>
      </c>
      <c r="G1100" s="6">
        <v>800</v>
      </c>
      <c r="H1100" s="7">
        <v>44152</v>
      </c>
    </row>
    <row r="1101" spans="1:8" x14ac:dyDescent="0.25">
      <c r="A1101">
        <v>2452</v>
      </c>
      <c r="B1101" t="s">
        <v>11</v>
      </c>
      <c r="C1101" s="4" t="s">
        <v>36</v>
      </c>
      <c r="D1101" s="1" t="s">
        <v>43</v>
      </c>
      <c r="E1101">
        <v>7</v>
      </c>
      <c r="F1101" s="6">
        <v>645.70000000000005</v>
      </c>
      <c r="G1101" s="6">
        <v>900</v>
      </c>
      <c r="H1101" s="7">
        <v>43873</v>
      </c>
    </row>
    <row r="1102" spans="1:8" x14ac:dyDescent="0.25">
      <c r="A1102">
        <v>2453</v>
      </c>
      <c r="B1102" t="s">
        <v>18</v>
      </c>
      <c r="C1102" s="4" t="s">
        <v>33</v>
      </c>
      <c r="D1102" s="1" t="s">
        <v>45</v>
      </c>
      <c r="E1102">
        <v>5</v>
      </c>
      <c r="F1102" s="6">
        <v>1049.51</v>
      </c>
      <c r="G1102" s="6">
        <v>1300</v>
      </c>
      <c r="H1102" s="7">
        <v>44088</v>
      </c>
    </row>
    <row r="1103" spans="1:8" x14ac:dyDescent="0.25">
      <c r="A1103">
        <v>2454</v>
      </c>
      <c r="B1103" t="s">
        <v>18</v>
      </c>
      <c r="C1103" s="4" t="s">
        <v>33</v>
      </c>
      <c r="D1103" s="1" t="s">
        <v>47</v>
      </c>
      <c r="E1103">
        <v>6</v>
      </c>
      <c r="F1103" s="6">
        <v>1049.51</v>
      </c>
      <c r="G1103" s="6">
        <v>1300</v>
      </c>
      <c r="H1103" s="7">
        <v>43956</v>
      </c>
    </row>
    <row r="1104" spans="1:8" x14ac:dyDescent="0.25">
      <c r="A1104">
        <v>2455</v>
      </c>
      <c r="B1104" t="s">
        <v>13</v>
      </c>
      <c r="C1104" s="4" t="s">
        <v>38</v>
      </c>
      <c r="D1104" s="1" t="s">
        <v>49</v>
      </c>
      <c r="E1104">
        <v>7</v>
      </c>
      <c r="F1104" s="6">
        <v>1483.61</v>
      </c>
      <c r="G1104" s="6">
        <v>2000</v>
      </c>
      <c r="H1104" s="7">
        <v>43919</v>
      </c>
    </row>
    <row r="1105" spans="1:8" x14ac:dyDescent="0.25">
      <c r="A1105">
        <v>2456</v>
      </c>
      <c r="B1105" t="s">
        <v>14</v>
      </c>
      <c r="C1105" s="4" t="s">
        <v>39</v>
      </c>
      <c r="D1105" s="1" t="s">
        <v>51</v>
      </c>
      <c r="E1105">
        <v>3</v>
      </c>
      <c r="F1105" s="6">
        <v>343.6</v>
      </c>
      <c r="G1105" s="6">
        <v>400</v>
      </c>
      <c r="H1105" s="7">
        <v>44046</v>
      </c>
    </row>
    <row r="1106" spans="1:8" x14ac:dyDescent="0.25">
      <c r="A1106">
        <v>2457</v>
      </c>
      <c r="B1106" t="s">
        <v>22</v>
      </c>
      <c r="C1106" s="4" t="s">
        <v>37</v>
      </c>
      <c r="D1106" s="1" t="s">
        <v>53</v>
      </c>
      <c r="E1106">
        <v>6</v>
      </c>
      <c r="F1106" s="6">
        <v>773.58</v>
      </c>
      <c r="G1106" s="6">
        <v>950</v>
      </c>
      <c r="H1106" s="7">
        <v>44189</v>
      </c>
    </row>
    <row r="1107" spans="1:8" x14ac:dyDescent="0.25">
      <c r="A1107">
        <v>2458</v>
      </c>
      <c r="B1107" t="s">
        <v>26</v>
      </c>
      <c r="C1107" s="4" t="s">
        <v>31</v>
      </c>
      <c r="D1107" s="1" t="s">
        <v>55</v>
      </c>
      <c r="E1107">
        <v>4</v>
      </c>
      <c r="F1107" s="6">
        <v>638.27</v>
      </c>
      <c r="G1107" s="6">
        <v>800</v>
      </c>
      <c r="H1107" s="7">
        <v>44136</v>
      </c>
    </row>
    <row r="1108" spans="1:8" x14ac:dyDescent="0.25">
      <c r="A1108">
        <v>2459</v>
      </c>
      <c r="B1108" t="s">
        <v>18</v>
      </c>
      <c r="C1108" s="4" t="s">
        <v>33</v>
      </c>
      <c r="D1108" s="1" t="s">
        <v>57</v>
      </c>
      <c r="E1108">
        <v>5</v>
      </c>
      <c r="F1108" s="6">
        <v>1049.51</v>
      </c>
      <c r="G1108" s="6">
        <v>1300</v>
      </c>
      <c r="H1108" s="7">
        <v>44032</v>
      </c>
    </row>
    <row r="1109" spans="1:8" x14ac:dyDescent="0.25">
      <c r="A1109">
        <v>2460</v>
      </c>
      <c r="B1109" t="s">
        <v>7</v>
      </c>
      <c r="C1109" s="4" t="s">
        <v>37</v>
      </c>
      <c r="D1109" s="1" t="s">
        <v>41</v>
      </c>
      <c r="E1109">
        <v>3</v>
      </c>
      <c r="F1109" s="6">
        <v>211.41</v>
      </c>
      <c r="G1109" s="6">
        <v>300</v>
      </c>
      <c r="H1109" s="7">
        <v>43950</v>
      </c>
    </row>
    <row r="1110" spans="1:8" x14ac:dyDescent="0.25">
      <c r="A1110">
        <v>2461</v>
      </c>
      <c r="B1110" t="s">
        <v>8</v>
      </c>
      <c r="C1110" s="4" t="s">
        <v>38</v>
      </c>
      <c r="D1110" s="1" t="s">
        <v>43</v>
      </c>
      <c r="E1110">
        <v>7</v>
      </c>
      <c r="F1110" s="6">
        <v>681.33</v>
      </c>
      <c r="G1110" s="6">
        <v>800</v>
      </c>
      <c r="H1110" s="7">
        <v>43979</v>
      </c>
    </row>
    <row r="1111" spans="1:8" x14ac:dyDescent="0.25">
      <c r="A1111">
        <v>2462</v>
      </c>
      <c r="B1111" t="s">
        <v>27</v>
      </c>
      <c r="C1111" s="4" t="s">
        <v>32</v>
      </c>
      <c r="D1111" s="1" t="s">
        <v>45</v>
      </c>
      <c r="E1111">
        <v>6</v>
      </c>
      <c r="F1111" s="6">
        <v>1171.3399999999999</v>
      </c>
      <c r="G1111" s="6">
        <v>1350</v>
      </c>
      <c r="H1111" s="7">
        <v>44133</v>
      </c>
    </row>
    <row r="1112" spans="1:8" x14ac:dyDescent="0.25">
      <c r="A1112">
        <v>2463</v>
      </c>
      <c r="B1112" t="s">
        <v>15</v>
      </c>
      <c r="C1112" s="4" t="s">
        <v>30</v>
      </c>
      <c r="D1112" s="1" t="s">
        <v>47</v>
      </c>
      <c r="E1112">
        <v>2</v>
      </c>
      <c r="F1112" s="6">
        <v>431.06</v>
      </c>
      <c r="G1112" s="6">
        <v>600</v>
      </c>
      <c r="H1112" s="7">
        <v>44002</v>
      </c>
    </row>
    <row r="1113" spans="1:8" x14ac:dyDescent="0.25">
      <c r="A1113">
        <v>2464</v>
      </c>
      <c r="B1113" t="s">
        <v>21</v>
      </c>
      <c r="C1113" s="4" t="s">
        <v>36</v>
      </c>
      <c r="D1113" s="1" t="s">
        <v>49</v>
      </c>
      <c r="E1113">
        <v>5</v>
      </c>
      <c r="F1113" s="6">
        <v>1242.93</v>
      </c>
      <c r="G1113" s="6">
        <v>1400</v>
      </c>
      <c r="H1113" s="7">
        <v>44012</v>
      </c>
    </row>
    <row r="1114" spans="1:8" x14ac:dyDescent="0.25">
      <c r="A1114">
        <v>2465</v>
      </c>
      <c r="B1114" t="s">
        <v>25</v>
      </c>
      <c r="C1114" s="4" t="s">
        <v>30</v>
      </c>
      <c r="D1114" s="1" t="s">
        <v>51</v>
      </c>
      <c r="E1114">
        <v>2</v>
      </c>
      <c r="F1114" s="6">
        <v>1667.47</v>
      </c>
      <c r="G1114" s="6">
        <v>2200</v>
      </c>
      <c r="H1114" s="7">
        <v>43843</v>
      </c>
    </row>
    <row r="1115" spans="1:8" x14ac:dyDescent="0.25">
      <c r="A1115">
        <v>2466</v>
      </c>
      <c r="B1115" t="s">
        <v>13</v>
      </c>
      <c r="C1115" s="4" t="s">
        <v>38</v>
      </c>
      <c r="D1115" s="1" t="s">
        <v>53</v>
      </c>
      <c r="E1115">
        <v>6</v>
      </c>
      <c r="F1115" s="6">
        <v>1483.61</v>
      </c>
      <c r="G1115" s="6">
        <v>2000</v>
      </c>
      <c r="H1115" s="7">
        <v>43929</v>
      </c>
    </row>
    <row r="1116" spans="1:8" x14ac:dyDescent="0.25">
      <c r="A1116">
        <v>2467</v>
      </c>
      <c r="B1116" t="s">
        <v>9</v>
      </c>
      <c r="C1116" s="4" t="s">
        <v>39</v>
      </c>
      <c r="D1116" s="1" t="s">
        <v>55</v>
      </c>
      <c r="E1116">
        <v>6</v>
      </c>
      <c r="F1116" s="6">
        <v>206.96</v>
      </c>
      <c r="G1116" s="6">
        <v>250</v>
      </c>
      <c r="H1116" s="7">
        <v>44119</v>
      </c>
    </row>
    <row r="1117" spans="1:8" x14ac:dyDescent="0.25">
      <c r="A1117">
        <v>2468</v>
      </c>
      <c r="B1117" t="s">
        <v>20</v>
      </c>
      <c r="C1117" s="4" t="s">
        <v>35</v>
      </c>
      <c r="D1117" s="1" t="s">
        <v>57</v>
      </c>
      <c r="E1117">
        <v>1</v>
      </c>
      <c r="F1117" s="6">
        <v>1421.11</v>
      </c>
      <c r="G1117" s="6">
        <v>1600</v>
      </c>
      <c r="H1117" s="7">
        <v>43893</v>
      </c>
    </row>
    <row r="1118" spans="1:8" x14ac:dyDescent="0.25">
      <c r="A1118">
        <v>2469</v>
      </c>
      <c r="B1118" t="s">
        <v>8</v>
      </c>
      <c r="C1118" s="4" t="s">
        <v>33</v>
      </c>
      <c r="D1118" s="1" t="s">
        <v>41</v>
      </c>
      <c r="E1118">
        <v>6</v>
      </c>
      <c r="F1118" s="6">
        <v>572.95000000000005</v>
      </c>
      <c r="G1118" s="6">
        <v>800</v>
      </c>
      <c r="H1118" s="7">
        <v>43970</v>
      </c>
    </row>
    <row r="1119" spans="1:8" x14ac:dyDescent="0.25">
      <c r="A1119">
        <v>2470</v>
      </c>
      <c r="B1119" t="s">
        <v>24</v>
      </c>
      <c r="C1119" s="4" t="s">
        <v>39</v>
      </c>
      <c r="D1119" s="1" t="s">
        <v>43</v>
      </c>
      <c r="E1119">
        <v>1</v>
      </c>
      <c r="F1119" s="6">
        <v>966.38</v>
      </c>
      <c r="G1119" s="6">
        <v>1200</v>
      </c>
      <c r="H1119" s="7">
        <v>44095</v>
      </c>
    </row>
    <row r="1120" spans="1:8" x14ac:dyDescent="0.25">
      <c r="A1120">
        <v>2471</v>
      </c>
      <c r="B1120" t="s">
        <v>23</v>
      </c>
      <c r="C1120" s="4" t="s">
        <v>38</v>
      </c>
      <c r="D1120" s="1" t="s">
        <v>45</v>
      </c>
      <c r="E1120">
        <v>2</v>
      </c>
      <c r="F1120" s="6">
        <v>836.75</v>
      </c>
      <c r="G1120" s="6">
        <v>1000</v>
      </c>
      <c r="H1120" s="7">
        <v>44124</v>
      </c>
    </row>
    <row r="1121" spans="1:8" x14ac:dyDescent="0.25">
      <c r="A1121">
        <v>2472</v>
      </c>
      <c r="B1121" t="s">
        <v>29</v>
      </c>
      <c r="C1121" s="4" t="s">
        <v>34</v>
      </c>
      <c r="D1121" s="1" t="s">
        <v>47</v>
      </c>
      <c r="E1121">
        <v>7</v>
      </c>
      <c r="F1121" s="6">
        <v>1265.2</v>
      </c>
      <c r="G1121" s="6">
        <v>1800</v>
      </c>
      <c r="H1121" s="7">
        <v>44188</v>
      </c>
    </row>
    <row r="1122" spans="1:8" x14ac:dyDescent="0.25">
      <c r="A1122">
        <v>2473</v>
      </c>
      <c r="B1122" t="s">
        <v>6</v>
      </c>
      <c r="C1122" s="4" t="s">
        <v>36</v>
      </c>
      <c r="D1122" s="1" t="s">
        <v>49</v>
      </c>
      <c r="E1122">
        <v>1</v>
      </c>
      <c r="F1122" s="6">
        <v>1053.78</v>
      </c>
      <c r="G1122" s="6">
        <v>1500</v>
      </c>
      <c r="H1122" s="7">
        <v>43880</v>
      </c>
    </row>
    <row r="1123" spans="1:8" x14ac:dyDescent="0.25">
      <c r="A1123">
        <v>2474</v>
      </c>
      <c r="B1123" t="s">
        <v>7</v>
      </c>
      <c r="C1123" s="4" t="s">
        <v>32</v>
      </c>
      <c r="D1123" s="1" t="s">
        <v>51</v>
      </c>
      <c r="E1123">
        <v>5</v>
      </c>
      <c r="F1123" s="6">
        <v>216.19</v>
      </c>
      <c r="G1123" s="6">
        <v>300</v>
      </c>
      <c r="H1123" s="7">
        <v>43973</v>
      </c>
    </row>
    <row r="1124" spans="1:8" x14ac:dyDescent="0.25">
      <c r="A1124">
        <v>2475</v>
      </c>
      <c r="B1124" t="s">
        <v>8</v>
      </c>
      <c r="C1124" s="4" t="s">
        <v>38</v>
      </c>
      <c r="D1124" s="1" t="s">
        <v>53</v>
      </c>
      <c r="E1124">
        <v>5</v>
      </c>
      <c r="F1124" s="6">
        <v>681.33</v>
      </c>
      <c r="G1124" s="6">
        <v>800</v>
      </c>
      <c r="H1124" s="7">
        <v>43900</v>
      </c>
    </row>
    <row r="1125" spans="1:8" x14ac:dyDescent="0.25">
      <c r="A1125">
        <v>2476</v>
      </c>
      <c r="B1125" t="s">
        <v>12</v>
      </c>
      <c r="C1125" s="4" t="s">
        <v>37</v>
      </c>
      <c r="D1125" s="1" t="s">
        <v>55</v>
      </c>
      <c r="E1125">
        <v>1</v>
      </c>
      <c r="F1125" s="6">
        <v>841.55</v>
      </c>
      <c r="G1125" s="6">
        <v>1200</v>
      </c>
      <c r="H1125" s="7">
        <v>44047</v>
      </c>
    </row>
    <row r="1126" spans="1:8" x14ac:dyDescent="0.25">
      <c r="A1126">
        <v>2477</v>
      </c>
      <c r="B1126" t="s">
        <v>27</v>
      </c>
      <c r="C1126" s="4" t="s">
        <v>32</v>
      </c>
      <c r="D1126" s="1" t="s">
        <v>57</v>
      </c>
      <c r="E1126">
        <v>5</v>
      </c>
      <c r="F1126" s="6">
        <v>1171.3399999999999</v>
      </c>
      <c r="G1126" s="6">
        <v>1350</v>
      </c>
      <c r="H1126" s="7">
        <v>44068</v>
      </c>
    </row>
    <row r="1127" spans="1:8" x14ac:dyDescent="0.25">
      <c r="A1127">
        <v>2478</v>
      </c>
      <c r="B1127" t="s">
        <v>22</v>
      </c>
      <c r="C1127" s="4" t="s">
        <v>37</v>
      </c>
      <c r="D1127" s="1" t="s">
        <v>41</v>
      </c>
      <c r="E1127">
        <v>6</v>
      </c>
      <c r="F1127" s="6">
        <v>773.58</v>
      </c>
      <c r="G1127" s="6">
        <v>950</v>
      </c>
      <c r="H1127" s="7">
        <v>44186</v>
      </c>
    </row>
    <row r="1128" spans="1:8" x14ac:dyDescent="0.25">
      <c r="A1128">
        <v>2479</v>
      </c>
      <c r="B1128" t="s">
        <v>14</v>
      </c>
      <c r="C1128" s="4" t="s">
        <v>39</v>
      </c>
      <c r="D1128" s="1" t="s">
        <v>43</v>
      </c>
      <c r="E1128">
        <v>1</v>
      </c>
      <c r="F1128" s="6">
        <v>343.6</v>
      </c>
      <c r="G1128" s="6">
        <v>400</v>
      </c>
      <c r="H1128" s="7">
        <v>43899</v>
      </c>
    </row>
    <row r="1129" spans="1:8" x14ac:dyDescent="0.25">
      <c r="A1129">
        <v>2480</v>
      </c>
      <c r="B1129" t="s">
        <v>8</v>
      </c>
      <c r="C1129" s="4" t="s">
        <v>33</v>
      </c>
      <c r="D1129" s="1" t="s">
        <v>45</v>
      </c>
      <c r="E1129">
        <v>1</v>
      </c>
      <c r="F1129" s="6">
        <v>572.95000000000005</v>
      </c>
      <c r="G1129" s="6">
        <v>800</v>
      </c>
      <c r="H1129" s="7">
        <v>44040</v>
      </c>
    </row>
    <row r="1130" spans="1:8" x14ac:dyDescent="0.25">
      <c r="A1130">
        <v>2481</v>
      </c>
      <c r="B1130" t="s">
        <v>14</v>
      </c>
      <c r="C1130" s="4" t="s">
        <v>39</v>
      </c>
      <c r="D1130" s="1" t="s">
        <v>47</v>
      </c>
      <c r="E1130">
        <v>7</v>
      </c>
      <c r="F1130" s="6">
        <v>343.6</v>
      </c>
      <c r="G1130" s="6">
        <v>400</v>
      </c>
      <c r="H1130" s="7">
        <v>44172</v>
      </c>
    </row>
    <row r="1131" spans="1:8" x14ac:dyDescent="0.25">
      <c r="A1131">
        <v>2482</v>
      </c>
      <c r="B1131" t="s">
        <v>26</v>
      </c>
      <c r="C1131" s="4" t="s">
        <v>31</v>
      </c>
      <c r="D1131" s="1" t="s">
        <v>49</v>
      </c>
      <c r="E1131">
        <v>7</v>
      </c>
      <c r="F1131" s="6">
        <v>638.27</v>
      </c>
      <c r="G1131" s="6">
        <v>800</v>
      </c>
      <c r="H1131" s="7">
        <v>44053</v>
      </c>
    </row>
    <row r="1132" spans="1:8" x14ac:dyDescent="0.25">
      <c r="A1132">
        <v>2483</v>
      </c>
      <c r="B1132" t="s">
        <v>15</v>
      </c>
      <c r="C1132" s="4" t="s">
        <v>30</v>
      </c>
      <c r="D1132" s="1" t="s">
        <v>51</v>
      </c>
      <c r="E1132">
        <v>3</v>
      </c>
      <c r="F1132" s="6">
        <v>431.06</v>
      </c>
      <c r="G1132" s="6">
        <v>600</v>
      </c>
      <c r="H1132" s="7">
        <v>43989</v>
      </c>
    </row>
    <row r="1133" spans="1:8" x14ac:dyDescent="0.25">
      <c r="A1133">
        <v>2484</v>
      </c>
      <c r="B1133" t="s">
        <v>10</v>
      </c>
      <c r="C1133" s="4" t="s">
        <v>35</v>
      </c>
      <c r="D1133" s="1" t="s">
        <v>53</v>
      </c>
      <c r="E1133">
        <v>1</v>
      </c>
      <c r="F1133" s="6">
        <v>618.04</v>
      </c>
      <c r="G1133" s="6">
        <v>700</v>
      </c>
      <c r="H1133" s="7">
        <v>43899</v>
      </c>
    </row>
    <row r="1134" spans="1:8" x14ac:dyDescent="0.25">
      <c r="A1134">
        <v>2485</v>
      </c>
      <c r="B1134" t="s">
        <v>5</v>
      </c>
      <c r="C1134" s="4" t="s">
        <v>30</v>
      </c>
      <c r="D1134" s="1" t="s">
        <v>55</v>
      </c>
      <c r="E1134">
        <v>4</v>
      </c>
      <c r="F1134" s="6">
        <v>388.86</v>
      </c>
      <c r="G1134" s="6">
        <v>500</v>
      </c>
      <c r="H1134" s="7">
        <v>44119</v>
      </c>
    </row>
    <row r="1135" spans="1:8" x14ac:dyDescent="0.25">
      <c r="A1135">
        <v>2486</v>
      </c>
      <c r="B1135" t="s">
        <v>21</v>
      </c>
      <c r="C1135" s="4" t="s">
        <v>36</v>
      </c>
      <c r="D1135" s="1" t="s">
        <v>57</v>
      </c>
      <c r="E1135">
        <v>2</v>
      </c>
      <c r="F1135" s="6">
        <v>1242.93</v>
      </c>
      <c r="G1135" s="6">
        <v>1400</v>
      </c>
      <c r="H1135" s="7">
        <v>44130</v>
      </c>
    </row>
    <row r="1136" spans="1:8" x14ac:dyDescent="0.25">
      <c r="A1136">
        <v>2487</v>
      </c>
      <c r="B1136" t="s">
        <v>5</v>
      </c>
      <c r="C1136" s="4" t="s">
        <v>35</v>
      </c>
      <c r="D1136" s="1" t="s">
        <v>41</v>
      </c>
      <c r="E1136">
        <v>4</v>
      </c>
      <c r="F1136" s="6">
        <v>352.49</v>
      </c>
      <c r="G1136" s="6">
        <v>500</v>
      </c>
      <c r="H1136" s="7">
        <v>44004</v>
      </c>
    </row>
    <row r="1137" spans="1:8" x14ac:dyDescent="0.25">
      <c r="A1137">
        <v>2488</v>
      </c>
      <c r="B1137" t="s">
        <v>8</v>
      </c>
      <c r="C1137" s="4" t="s">
        <v>33</v>
      </c>
      <c r="D1137" s="1" t="s">
        <v>43</v>
      </c>
      <c r="E1137">
        <v>1</v>
      </c>
      <c r="F1137" s="6">
        <v>572.95000000000005</v>
      </c>
      <c r="G1137" s="6">
        <v>800</v>
      </c>
      <c r="H1137" s="7">
        <v>43988</v>
      </c>
    </row>
    <row r="1138" spans="1:8" x14ac:dyDescent="0.25">
      <c r="A1138">
        <v>2489</v>
      </c>
      <c r="B1138" t="s">
        <v>20</v>
      </c>
      <c r="C1138" s="4" t="s">
        <v>35</v>
      </c>
      <c r="D1138" s="1" t="s">
        <v>45</v>
      </c>
      <c r="E1138">
        <v>2</v>
      </c>
      <c r="F1138" s="6">
        <v>1421.11</v>
      </c>
      <c r="G1138" s="6">
        <v>1600</v>
      </c>
      <c r="H1138" s="7">
        <v>44124</v>
      </c>
    </row>
    <row r="1139" spans="1:8" x14ac:dyDescent="0.25">
      <c r="A1139">
        <v>2490</v>
      </c>
      <c r="B1139" t="s">
        <v>5</v>
      </c>
      <c r="C1139" s="4" t="s">
        <v>35</v>
      </c>
      <c r="D1139" s="1" t="s">
        <v>47</v>
      </c>
      <c r="E1139">
        <v>4</v>
      </c>
      <c r="F1139" s="6">
        <v>352.49</v>
      </c>
      <c r="G1139" s="6">
        <v>500</v>
      </c>
      <c r="H1139" s="7">
        <v>43890</v>
      </c>
    </row>
    <row r="1140" spans="1:8" x14ac:dyDescent="0.25">
      <c r="A1140">
        <v>2491</v>
      </c>
      <c r="B1140" t="s">
        <v>11</v>
      </c>
      <c r="C1140" s="4" t="s">
        <v>36</v>
      </c>
      <c r="D1140" s="1" t="s">
        <v>49</v>
      </c>
      <c r="E1140">
        <v>2</v>
      </c>
      <c r="F1140" s="6">
        <v>645.70000000000005</v>
      </c>
      <c r="G1140" s="6">
        <v>900</v>
      </c>
      <c r="H1140" s="7">
        <v>44081</v>
      </c>
    </row>
    <row r="1141" spans="1:8" x14ac:dyDescent="0.25">
      <c r="A1141">
        <v>2492</v>
      </c>
      <c r="B1141" t="s">
        <v>8</v>
      </c>
      <c r="C1141" s="4" t="s">
        <v>33</v>
      </c>
      <c r="D1141" s="1" t="s">
        <v>51</v>
      </c>
      <c r="E1141">
        <v>4</v>
      </c>
      <c r="F1141" s="6">
        <v>572.95000000000005</v>
      </c>
      <c r="G1141" s="6">
        <v>800</v>
      </c>
      <c r="H1141" s="7">
        <v>44084</v>
      </c>
    </row>
    <row r="1142" spans="1:8" x14ac:dyDescent="0.25">
      <c r="A1142">
        <v>2493</v>
      </c>
      <c r="B1142" t="s">
        <v>5</v>
      </c>
      <c r="C1142" s="4" t="s">
        <v>30</v>
      </c>
      <c r="D1142" s="1" t="s">
        <v>53</v>
      </c>
      <c r="E1142">
        <v>6</v>
      </c>
      <c r="F1142" s="6">
        <v>388.86</v>
      </c>
      <c r="G1142" s="6">
        <v>500</v>
      </c>
      <c r="H1142" s="7">
        <v>44070</v>
      </c>
    </row>
    <row r="1143" spans="1:8" x14ac:dyDescent="0.25">
      <c r="A1143">
        <v>2494</v>
      </c>
      <c r="B1143" t="s">
        <v>9</v>
      </c>
      <c r="C1143" s="4" t="s">
        <v>39</v>
      </c>
      <c r="D1143" s="1" t="s">
        <v>55</v>
      </c>
      <c r="E1143">
        <v>7</v>
      </c>
      <c r="F1143" s="6">
        <v>206.96</v>
      </c>
      <c r="G1143" s="6">
        <v>250</v>
      </c>
      <c r="H1143" s="7">
        <v>43915</v>
      </c>
    </row>
    <row r="1144" spans="1:8" x14ac:dyDescent="0.25">
      <c r="A1144">
        <v>2495</v>
      </c>
      <c r="B1144" t="s">
        <v>9</v>
      </c>
      <c r="C1144" s="4" t="s">
        <v>39</v>
      </c>
      <c r="D1144" s="1" t="s">
        <v>57</v>
      </c>
      <c r="E1144">
        <v>1</v>
      </c>
      <c r="F1144" s="6">
        <v>206.96</v>
      </c>
      <c r="G1144" s="6">
        <v>250</v>
      </c>
      <c r="H1144" s="7">
        <v>43845</v>
      </c>
    </row>
    <row r="1145" spans="1:8" x14ac:dyDescent="0.25">
      <c r="A1145">
        <v>2496</v>
      </c>
      <c r="B1145" t="s">
        <v>6</v>
      </c>
      <c r="C1145" s="4" t="s">
        <v>31</v>
      </c>
      <c r="D1145" s="1" t="s">
        <v>41</v>
      </c>
      <c r="E1145">
        <v>1</v>
      </c>
      <c r="F1145" s="6">
        <v>1349.73</v>
      </c>
      <c r="G1145" s="6">
        <v>1500</v>
      </c>
      <c r="H1145" s="7">
        <v>43910</v>
      </c>
    </row>
    <row r="1146" spans="1:8" x14ac:dyDescent="0.25">
      <c r="A1146">
        <v>2497</v>
      </c>
      <c r="B1146" t="s">
        <v>26</v>
      </c>
      <c r="C1146" s="4" t="s">
        <v>31</v>
      </c>
      <c r="D1146" s="1" t="s">
        <v>43</v>
      </c>
      <c r="E1146">
        <v>5</v>
      </c>
      <c r="F1146" s="6">
        <v>638.27</v>
      </c>
      <c r="G1146" s="6">
        <v>800</v>
      </c>
      <c r="H1146" s="7">
        <v>44126</v>
      </c>
    </row>
    <row r="1147" spans="1:8" x14ac:dyDescent="0.25">
      <c r="A1147">
        <v>2498</v>
      </c>
      <c r="B1147" t="s">
        <v>27</v>
      </c>
      <c r="C1147" s="4" t="s">
        <v>32</v>
      </c>
      <c r="D1147" s="1" t="s">
        <v>45</v>
      </c>
      <c r="E1147">
        <v>2</v>
      </c>
      <c r="F1147" s="6">
        <v>1171.3399999999999</v>
      </c>
      <c r="G1147" s="6">
        <v>1350</v>
      </c>
      <c r="H1147" s="7">
        <v>43996</v>
      </c>
    </row>
    <row r="1148" spans="1:8" x14ac:dyDescent="0.25">
      <c r="A1148">
        <v>2499</v>
      </c>
      <c r="B1148" t="s">
        <v>10</v>
      </c>
      <c r="C1148" s="4" t="s">
        <v>35</v>
      </c>
      <c r="D1148" s="1" t="s">
        <v>47</v>
      </c>
      <c r="E1148">
        <v>6</v>
      </c>
      <c r="F1148" s="6">
        <v>618.04</v>
      </c>
      <c r="G1148" s="6">
        <v>700</v>
      </c>
      <c r="H1148" s="7">
        <v>43968</v>
      </c>
    </row>
    <row r="1149" spans="1:8" x14ac:dyDescent="0.25">
      <c r="A1149">
        <v>2500</v>
      </c>
      <c r="B1149" t="s">
        <v>15</v>
      </c>
      <c r="C1149" s="4" t="s">
        <v>30</v>
      </c>
      <c r="D1149" s="1" t="s">
        <v>49</v>
      </c>
      <c r="E1149">
        <v>1</v>
      </c>
      <c r="F1149" s="6">
        <v>431.06</v>
      </c>
      <c r="G1149" s="6">
        <v>600</v>
      </c>
      <c r="H1149" s="7">
        <v>43887</v>
      </c>
    </row>
    <row r="1150" spans="1:8" x14ac:dyDescent="0.25">
      <c r="A1150">
        <v>2501</v>
      </c>
      <c r="B1150" t="s">
        <v>16</v>
      </c>
      <c r="C1150" s="4" t="s">
        <v>31</v>
      </c>
      <c r="D1150" s="1" t="s">
        <v>51</v>
      </c>
      <c r="E1150">
        <v>3</v>
      </c>
      <c r="F1150" s="6">
        <v>938.42</v>
      </c>
      <c r="G1150" s="6">
        <v>1100</v>
      </c>
      <c r="H1150" s="7">
        <v>43909</v>
      </c>
    </row>
    <row r="1151" spans="1:8" x14ac:dyDescent="0.25">
      <c r="A1151">
        <v>2502</v>
      </c>
      <c r="B1151" t="s">
        <v>19</v>
      </c>
      <c r="C1151" s="4" t="s">
        <v>34</v>
      </c>
      <c r="D1151" s="1" t="s">
        <v>53</v>
      </c>
      <c r="E1151">
        <v>2</v>
      </c>
      <c r="F1151" s="6">
        <v>1240.8599999999999</v>
      </c>
      <c r="G1151" s="6">
        <v>1750</v>
      </c>
      <c r="H1151" s="7">
        <v>44050</v>
      </c>
    </row>
    <row r="1152" spans="1:8" x14ac:dyDescent="0.25">
      <c r="A1152">
        <v>2503</v>
      </c>
      <c r="B1152" t="s">
        <v>7</v>
      </c>
      <c r="C1152" s="4" t="s">
        <v>37</v>
      </c>
      <c r="D1152" s="1" t="s">
        <v>55</v>
      </c>
      <c r="E1152">
        <v>1</v>
      </c>
      <c r="F1152" s="6">
        <v>211.41</v>
      </c>
      <c r="G1152" s="6">
        <v>300</v>
      </c>
      <c r="H1152" s="7">
        <v>44049</v>
      </c>
    </row>
    <row r="1153" spans="1:8" x14ac:dyDescent="0.25">
      <c r="A1153">
        <v>2504</v>
      </c>
      <c r="B1153" t="s">
        <v>6</v>
      </c>
      <c r="C1153" s="4" t="s">
        <v>31</v>
      </c>
      <c r="D1153" s="1" t="s">
        <v>57</v>
      </c>
      <c r="E1153">
        <v>5</v>
      </c>
      <c r="F1153" s="6">
        <v>1349.73</v>
      </c>
      <c r="G1153" s="6">
        <v>1500</v>
      </c>
      <c r="H1153" s="7">
        <v>44147</v>
      </c>
    </row>
    <row r="1154" spans="1:8" x14ac:dyDescent="0.25">
      <c r="A1154">
        <v>2505</v>
      </c>
      <c r="B1154" t="s">
        <v>7</v>
      </c>
      <c r="C1154" s="4" t="s">
        <v>37</v>
      </c>
      <c r="D1154" s="1" t="s">
        <v>41</v>
      </c>
      <c r="E1154">
        <v>7</v>
      </c>
      <c r="F1154" s="6">
        <v>211.41</v>
      </c>
      <c r="G1154" s="6">
        <v>300</v>
      </c>
      <c r="H1154" s="7">
        <v>43970</v>
      </c>
    </row>
    <row r="1155" spans="1:8" x14ac:dyDescent="0.25">
      <c r="A1155">
        <v>2506</v>
      </c>
      <c r="B1155" t="s">
        <v>24</v>
      </c>
      <c r="C1155" s="4" t="s">
        <v>39</v>
      </c>
      <c r="D1155" s="1" t="s">
        <v>43</v>
      </c>
      <c r="E1155">
        <v>3</v>
      </c>
      <c r="F1155" s="6">
        <v>966.38</v>
      </c>
      <c r="G1155" s="6">
        <v>1200</v>
      </c>
      <c r="H1155" s="7">
        <v>43988</v>
      </c>
    </row>
    <row r="1156" spans="1:8" x14ac:dyDescent="0.25">
      <c r="A1156">
        <v>2507</v>
      </c>
      <c r="B1156" t="s">
        <v>9</v>
      </c>
      <c r="C1156" s="4" t="s">
        <v>39</v>
      </c>
      <c r="D1156" s="1" t="s">
        <v>45</v>
      </c>
      <c r="E1156">
        <v>6</v>
      </c>
      <c r="F1156" s="6">
        <v>206.96</v>
      </c>
      <c r="G1156" s="6">
        <v>250</v>
      </c>
      <c r="H1156" s="7">
        <v>43897</v>
      </c>
    </row>
    <row r="1157" spans="1:8" x14ac:dyDescent="0.25">
      <c r="A1157">
        <v>2508</v>
      </c>
      <c r="B1157" t="s">
        <v>24</v>
      </c>
      <c r="C1157" s="4" t="s">
        <v>39</v>
      </c>
      <c r="D1157" s="1" t="s">
        <v>47</v>
      </c>
      <c r="E1157">
        <v>6</v>
      </c>
      <c r="F1157" s="6">
        <v>966.38</v>
      </c>
      <c r="G1157" s="6">
        <v>1200</v>
      </c>
      <c r="H1157" s="7">
        <v>44178</v>
      </c>
    </row>
    <row r="1158" spans="1:8" x14ac:dyDescent="0.25">
      <c r="A1158">
        <v>2509</v>
      </c>
      <c r="B1158" t="s">
        <v>9</v>
      </c>
      <c r="C1158" s="4" t="s">
        <v>34</v>
      </c>
      <c r="D1158" s="1" t="s">
        <v>49</v>
      </c>
      <c r="E1158">
        <v>6</v>
      </c>
      <c r="F1158" s="6">
        <v>217.17</v>
      </c>
      <c r="G1158" s="6">
        <v>250</v>
      </c>
      <c r="H1158" s="7">
        <v>44104</v>
      </c>
    </row>
    <row r="1159" spans="1:8" x14ac:dyDescent="0.25">
      <c r="A1159">
        <v>2510</v>
      </c>
      <c r="B1159" t="s">
        <v>27</v>
      </c>
      <c r="C1159" s="4" t="s">
        <v>32</v>
      </c>
      <c r="D1159" s="1" t="s">
        <v>51</v>
      </c>
      <c r="E1159">
        <v>4</v>
      </c>
      <c r="F1159" s="6">
        <v>1171.3399999999999</v>
      </c>
      <c r="G1159" s="6">
        <v>1350</v>
      </c>
      <c r="H1159" s="7">
        <v>43951</v>
      </c>
    </row>
    <row r="1160" spans="1:8" x14ac:dyDescent="0.25">
      <c r="A1160">
        <v>2511</v>
      </c>
      <c r="B1160" t="s">
        <v>6</v>
      </c>
      <c r="C1160" s="4" t="s">
        <v>36</v>
      </c>
      <c r="D1160" s="1" t="s">
        <v>53</v>
      </c>
      <c r="E1160">
        <v>1</v>
      </c>
      <c r="F1160" s="6">
        <v>1053.78</v>
      </c>
      <c r="G1160" s="6">
        <v>1500</v>
      </c>
      <c r="H1160" s="7">
        <v>43955</v>
      </c>
    </row>
    <row r="1161" spans="1:8" x14ac:dyDescent="0.25">
      <c r="A1161">
        <v>2512</v>
      </c>
      <c r="B1161" t="s">
        <v>6</v>
      </c>
      <c r="C1161" s="4" t="s">
        <v>36</v>
      </c>
      <c r="D1161" s="1" t="s">
        <v>55</v>
      </c>
      <c r="E1161">
        <v>1</v>
      </c>
      <c r="F1161" s="6">
        <v>1053.78</v>
      </c>
      <c r="G1161" s="6">
        <v>1500</v>
      </c>
      <c r="H1161" s="7">
        <v>44146</v>
      </c>
    </row>
    <row r="1162" spans="1:8" x14ac:dyDescent="0.25">
      <c r="A1162">
        <v>2513</v>
      </c>
      <c r="B1162" t="s">
        <v>19</v>
      </c>
      <c r="C1162" s="4" t="s">
        <v>34</v>
      </c>
      <c r="D1162" s="1" t="s">
        <v>57</v>
      </c>
      <c r="E1162">
        <v>6</v>
      </c>
      <c r="F1162" s="6">
        <v>1240.8599999999999</v>
      </c>
      <c r="G1162" s="6">
        <v>1750</v>
      </c>
      <c r="H1162" s="7">
        <v>44067</v>
      </c>
    </row>
    <row r="1163" spans="1:8" x14ac:dyDescent="0.25">
      <c r="A1163">
        <v>2514</v>
      </c>
      <c r="B1163" t="s">
        <v>7</v>
      </c>
      <c r="C1163" s="4" t="s">
        <v>32</v>
      </c>
      <c r="D1163" s="1" t="s">
        <v>41</v>
      </c>
      <c r="E1163">
        <v>2</v>
      </c>
      <c r="F1163" s="6">
        <v>216.19</v>
      </c>
      <c r="G1163" s="6">
        <v>300</v>
      </c>
      <c r="H1163" s="7">
        <v>43972</v>
      </c>
    </row>
    <row r="1164" spans="1:8" x14ac:dyDescent="0.25">
      <c r="A1164">
        <v>2515</v>
      </c>
      <c r="B1164" t="s">
        <v>28</v>
      </c>
      <c r="C1164" s="4" t="s">
        <v>33</v>
      </c>
      <c r="D1164" s="1" t="s">
        <v>43</v>
      </c>
      <c r="E1164">
        <v>7</v>
      </c>
      <c r="F1164" s="6">
        <v>1063.04</v>
      </c>
      <c r="G1164" s="6">
        <v>1500</v>
      </c>
      <c r="H1164" s="7">
        <v>44095</v>
      </c>
    </row>
    <row r="1165" spans="1:8" x14ac:dyDescent="0.25">
      <c r="A1165">
        <v>2516</v>
      </c>
      <c r="B1165" t="s">
        <v>20</v>
      </c>
      <c r="C1165" s="4" t="s">
        <v>35</v>
      </c>
      <c r="D1165" s="1" t="s">
        <v>45</v>
      </c>
      <c r="E1165">
        <v>5</v>
      </c>
      <c r="F1165" s="6">
        <v>1421.11</v>
      </c>
      <c r="G1165" s="6">
        <v>1600</v>
      </c>
      <c r="H1165" s="7">
        <v>44039</v>
      </c>
    </row>
    <row r="1166" spans="1:8" x14ac:dyDescent="0.25">
      <c r="A1166">
        <v>2517</v>
      </c>
      <c r="B1166" t="s">
        <v>17</v>
      </c>
      <c r="C1166" s="4" t="s">
        <v>32</v>
      </c>
      <c r="D1166" s="1" t="s">
        <v>47</v>
      </c>
      <c r="E1166">
        <v>5</v>
      </c>
      <c r="F1166" s="6">
        <v>757.81</v>
      </c>
      <c r="G1166" s="6">
        <v>950</v>
      </c>
      <c r="H1166" s="7">
        <v>43975</v>
      </c>
    </row>
    <row r="1167" spans="1:8" x14ac:dyDescent="0.25">
      <c r="A1167">
        <v>2518</v>
      </c>
      <c r="B1167" t="s">
        <v>20</v>
      </c>
      <c r="C1167" s="4" t="s">
        <v>35</v>
      </c>
      <c r="D1167" s="1" t="s">
        <v>49</v>
      </c>
      <c r="E1167">
        <v>1</v>
      </c>
      <c r="F1167" s="6">
        <v>1421.11</v>
      </c>
      <c r="G1167" s="6">
        <v>1600</v>
      </c>
      <c r="H1167" s="7">
        <v>43965</v>
      </c>
    </row>
    <row r="1168" spans="1:8" x14ac:dyDescent="0.25">
      <c r="A1168">
        <v>2519</v>
      </c>
      <c r="B1168" t="s">
        <v>21</v>
      </c>
      <c r="C1168" s="4" t="s">
        <v>36</v>
      </c>
      <c r="D1168" s="1" t="s">
        <v>51</v>
      </c>
      <c r="E1168">
        <v>5</v>
      </c>
      <c r="F1168" s="6">
        <v>1242.93</v>
      </c>
      <c r="G1168" s="6">
        <v>1400</v>
      </c>
      <c r="H1168" s="7">
        <v>44168</v>
      </c>
    </row>
    <row r="1169" spans="1:8" x14ac:dyDescent="0.25">
      <c r="A1169">
        <v>2520</v>
      </c>
      <c r="B1169" t="s">
        <v>22</v>
      </c>
      <c r="C1169" s="4" t="s">
        <v>37</v>
      </c>
      <c r="D1169" s="1" t="s">
        <v>53</v>
      </c>
      <c r="E1169">
        <v>4</v>
      </c>
      <c r="F1169" s="6">
        <v>773.58</v>
      </c>
      <c r="G1169" s="6">
        <v>950</v>
      </c>
      <c r="H1169" s="7">
        <v>44191</v>
      </c>
    </row>
    <row r="1170" spans="1:8" x14ac:dyDescent="0.25">
      <c r="A1170">
        <v>2521</v>
      </c>
      <c r="B1170" t="s">
        <v>27</v>
      </c>
      <c r="C1170" s="4" t="s">
        <v>32</v>
      </c>
      <c r="D1170" s="1" t="s">
        <v>55</v>
      </c>
      <c r="E1170">
        <v>1</v>
      </c>
      <c r="F1170" s="6">
        <v>1171.3399999999999</v>
      </c>
      <c r="G1170" s="6">
        <v>1350</v>
      </c>
      <c r="H1170" s="7">
        <v>44045</v>
      </c>
    </row>
    <row r="1171" spans="1:8" x14ac:dyDescent="0.25">
      <c r="A1171">
        <v>2522</v>
      </c>
      <c r="B1171" t="s">
        <v>25</v>
      </c>
      <c r="C1171" s="4" t="s">
        <v>30</v>
      </c>
      <c r="D1171" s="1" t="s">
        <v>57</v>
      </c>
      <c r="E1171">
        <v>6</v>
      </c>
      <c r="F1171" s="6">
        <v>1667.47</v>
      </c>
      <c r="G1171" s="6">
        <v>2200</v>
      </c>
      <c r="H1171" s="7">
        <v>44016</v>
      </c>
    </row>
    <row r="1172" spans="1:8" x14ac:dyDescent="0.25">
      <c r="A1172">
        <v>2523</v>
      </c>
      <c r="B1172" t="s">
        <v>5</v>
      </c>
      <c r="C1172" s="4" t="s">
        <v>35</v>
      </c>
      <c r="D1172" s="1" t="s">
        <v>41</v>
      </c>
      <c r="E1172">
        <v>1</v>
      </c>
      <c r="F1172" s="6">
        <v>352.49</v>
      </c>
      <c r="G1172" s="6">
        <v>500</v>
      </c>
      <c r="H1172" s="7">
        <v>44180</v>
      </c>
    </row>
    <row r="1173" spans="1:8" x14ac:dyDescent="0.25">
      <c r="A1173">
        <v>2524</v>
      </c>
      <c r="B1173" t="s">
        <v>7</v>
      </c>
      <c r="C1173" s="4" t="s">
        <v>32</v>
      </c>
      <c r="D1173" s="1" t="s">
        <v>43</v>
      </c>
      <c r="E1173">
        <v>3</v>
      </c>
      <c r="F1173" s="6">
        <v>216.19</v>
      </c>
      <c r="G1173" s="6">
        <v>300</v>
      </c>
      <c r="H1173" s="7">
        <v>43984</v>
      </c>
    </row>
    <row r="1174" spans="1:8" x14ac:dyDescent="0.25">
      <c r="A1174">
        <v>2525</v>
      </c>
      <c r="B1174" t="s">
        <v>29</v>
      </c>
      <c r="C1174" s="4" t="s">
        <v>34</v>
      </c>
      <c r="D1174" s="1" t="s">
        <v>45</v>
      </c>
      <c r="E1174">
        <v>4</v>
      </c>
      <c r="F1174" s="6">
        <v>1265.2</v>
      </c>
      <c r="G1174" s="6">
        <v>1800</v>
      </c>
      <c r="H1174" s="7">
        <v>43982</v>
      </c>
    </row>
    <row r="1175" spans="1:8" x14ac:dyDescent="0.25">
      <c r="A1175">
        <v>2526</v>
      </c>
      <c r="B1175" t="s">
        <v>23</v>
      </c>
      <c r="C1175" s="4" t="s">
        <v>38</v>
      </c>
      <c r="D1175" s="1" t="s">
        <v>47</v>
      </c>
      <c r="E1175">
        <v>6</v>
      </c>
      <c r="F1175" s="6">
        <v>836.75</v>
      </c>
      <c r="G1175" s="6">
        <v>1000</v>
      </c>
      <c r="H1175" s="7">
        <v>43832</v>
      </c>
    </row>
    <row r="1176" spans="1:8" x14ac:dyDescent="0.25">
      <c r="A1176">
        <v>2527</v>
      </c>
      <c r="B1176" t="s">
        <v>20</v>
      </c>
      <c r="C1176" s="4" t="s">
        <v>35</v>
      </c>
      <c r="D1176" s="1" t="s">
        <v>49</v>
      </c>
      <c r="E1176">
        <v>5</v>
      </c>
      <c r="F1176" s="6">
        <v>1421.11</v>
      </c>
      <c r="G1176" s="6">
        <v>1600</v>
      </c>
      <c r="H1176" s="7">
        <v>43866</v>
      </c>
    </row>
    <row r="1177" spans="1:8" x14ac:dyDescent="0.25">
      <c r="A1177">
        <v>2528</v>
      </c>
      <c r="B1177" t="s">
        <v>10</v>
      </c>
      <c r="C1177" s="4" t="s">
        <v>35</v>
      </c>
      <c r="D1177" s="1" t="s">
        <v>51</v>
      </c>
      <c r="E1177">
        <v>3</v>
      </c>
      <c r="F1177" s="6">
        <v>618.04</v>
      </c>
      <c r="G1177" s="6">
        <v>700</v>
      </c>
      <c r="H1177" s="7">
        <v>44055</v>
      </c>
    </row>
    <row r="1178" spans="1:8" x14ac:dyDescent="0.25">
      <c r="A1178">
        <v>2529</v>
      </c>
      <c r="B1178" t="s">
        <v>6</v>
      </c>
      <c r="C1178" s="4" t="s">
        <v>31</v>
      </c>
      <c r="D1178" s="1" t="s">
        <v>53</v>
      </c>
      <c r="E1178">
        <v>4</v>
      </c>
      <c r="F1178" s="6">
        <v>1349.73</v>
      </c>
      <c r="G1178" s="6">
        <v>1500</v>
      </c>
      <c r="H1178" s="7">
        <v>44132</v>
      </c>
    </row>
    <row r="1179" spans="1:8" x14ac:dyDescent="0.25">
      <c r="A1179">
        <v>2530</v>
      </c>
      <c r="B1179" t="s">
        <v>22</v>
      </c>
      <c r="C1179" s="4" t="s">
        <v>37</v>
      </c>
      <c r="D1179" s="1" t="s">
        <v>55</v>
      </c>
      <c r="E1179">
        <v>1</v>
      </c>
      <c r="F1179" s="6">
        <v>773.58</v>
      </c>
      <c r="G1179" s="6">
        <v>950</v>
      </c>
      <c r="H1179" s="7">
        <v>43900</v>
      </c>
    </row>
    <row r="1180" spans="1:8" x14ac:dyDescent="0.25">
      <c r="A1180">
        <v>2531</v>
      </c>
      <c r="B1180" t="s">
        <v>15</v>
      </c>
      <c r="C1180" s="4" t="s">
        <v>30</v>
      </c>
      <c r="D1180" s="1" t="s">
        <v>57</v>
      </c>
      <c r="E1180">
        <v>4</v>
      </c>
      <c r="F1180" s="6">
        <v>431.06</v>
      </c>
      <c r="G1180" s="6">
        <v>600</v>
      </c>
      <c r="H1180" s="7">
        <v>44027</v>
      </c>
    </row>
    <row r="1181" spans="1:8" x14ac:dyDescent="0.25">
      <c r="A1181">
        <v>2532</v>
      </c>
      <c r="B1181" t="s">
        <v>17</v>
      </c>
      <c r="C1181" s="4" t="s">
        <v>32</v>
      </c>
      <c r="D1181" s="1" t="s">
        <v>41</v>
      </c>
      <c r="E1181">
        <v>4</v>
      </c>
      <c r="F1181" s="6">
        <v>757.81</v>
      </c>
      <c r="G1181" s="6">
        <v>950</v>
      </c>
      <c r="H1181" s="7">
        <v>44042</v>
      </c>
    </row>
    <row r="1182" spans="1:8" x14ac:dyDescent="0.25">
      <c r="A1182">
        <v>2533</v>
      </c>
      <c r="B1182" t="s">
        <v>10</v>
      </c>
      <c r="C1182" s="4" t="s">
        <v>35</v>
      </c>
      <c r="D1182" s="1" t="s">
        <v>43</v>
      </c>
      <c r="E1182">
        <v>3</v>
      </c>
      <c r="F1182" s="6">
        <v>618.04</v>
      </c>
      <c r="G1182" s="6">
        <v>700</v>
      </c>
      <c r="H1182" s="7">
        <v>43875</v>
      </c>
    </row>
    <row r="1183" spans="1:8" x14ac:dyDescent="0.25">
      <c r="A1183">
        <v>2534</v>
      </c>
      <c r="B1183" t="s">
        <v>5</v>
      </c>
      <c r="C1183" s="4" t="s">
        <v>30</v>
      </c>
      <c r="D1183" s="1" t="s">
        <v>45</v>
      </c>
      <c r="E1183">
        <v>4</v>
      </c>
      <c r="F1183" s="6">
        <v>388.86</v>
      </c>
      <c r="G1183" s="6">
        <v>500</v>
      </c>
      <c r="H1183" s="7">
        <v>44154</v>
      </c>
    </row>
    <row r="1184" spans="1:8" x14ac:dyDescent="0.25">
      <c r="A1184">
        <v>2535</v>
      </c>
      <c r="B1184" t="s">
        <v>21</v>
      </c>
      <c r="C1184" s="4" t="s">
        <v>36</v>
      </c>
      <c r="D1184" s="1" t="s">
        <v>47</v>
      </c>
      <c r="E1184">
        <v>6</v>
      </c>
      <c r="F1184" s="6">
        <v>1242.93</v>
      </c>
      <c r="G1184" s="6">
        <v>1400</v>
      </c>
      <c r="H1184" s="7">
        <v>43942</v>
      </c>
    </row>
    <row r="1185" spans="1:8" x14ac:dyDescent="0.25">
      <c r="A1185">
        <v>2536</v>
      </c>
      <c r="B1185" t="s">
        <v>16</v>
      </c>
      <c r="C1185" s="4" t="s">
        <v>31</v>
      </c>
      <c r="D1185" s="1" t="s">
        <v>49</v>
      </c>
      <c r="E1185">
        <v>1</v>
      </c>
      <c r="F1185" s="6">
        <v>938.42</v>
      </c>
      <c r="G1185" s="6">
        <v>1100</v>
      </c>
      <c r="H1185" s="7">
        <v>44043</v>
      </c>
    </row>
    <row r="1186" spans="1:8" x14ac:dyDescent="0.25">
      <c r="A1186">
        <v>2537</v>
      </c>
      <c r="B1186" t="s">
        <v>17</v>
      </c>
      <c r="C1186" s="4" t="s">
        <v>32</v>
      </c>
      <c r="D1186" s="1" t="s">
        <v>51</v>
      </c>
      <c r="E1186">
        <v>7</v>
      </c>
      <c r="F1186" s="6">
        <v>757.81</v>
      </c>
      <c r="G1186" s="6">
        <v>950</v>
      </c>
      <c r="H1186" s="7">
        <v>43895</v>
      </c>
    </row>
    <row r="1187" spans="1:8" x14ac:dyDescent="0.25">
      <c r="A1187">
        <v>2538</v>
      </c>
      <c r="B1187" t="s">
        <v>6</v>
      </c>
      <c r="C1187" s="4" t="s">
        <v>31</v>
      </c>
      <c r="D1187" s="1" t="s">
        <v>53</v>
      </c>
      <c r="E1187">
        <v>3</v>
      </c>
      <c r="F1187" s="6">
        <v>1349.73</v>
      </c>
      <c r="G1187" s="6">
        <v>1500</v>
      </c>
      <c r="H1187" s="7">
        <v>44075</v>
      </c>
    </row>
    <row r="1188" spans="1:8" x14ac:dyDescent="0.25">
      <c r="A1188">
        <v>2539</v>
      </c>
      <c r="B1188" t="s">
        <v>17</v>
      </c>
      <c r="C1188" s="4" t="s">
        <v>32</v>
      </c>
      <c r="D1188" s="1" t="s">
        <v>55</v>
      </c>
      <c r="E1188">
        <v>7</v>
      </c>
      <c r="F1188" s="6">
        <v>757.81</v>
      </c>
      <c r="G1188" s="6">
        <v>950</v>
      </c>
      <c r="H1188" s="7">
        <v>43914</v>
      </c>
    </row>
    <row r="1189" spans="1:8" x14ac:dyDescent="0.25">
      <c r="A1189">
        <v>2540</v>
      </c>
      <c r="B1189" t="s">
        <v>20</v>
      </c>
      <c r="C1189" s="4" t="s">
        <v>35</v>
      </c>
      <c r="D1189" s="1" t="s">
        <v>57</v>
      </c>
      <c r="E1189">
        <v>4</v>
      </c>
      <c r="F1189" s="6">
        <v>1421.11</v>
      </c>
      <c r="G1189" s="6">
        <v>1600</v>
      </c>
      <c r="H1189" s="7">
        <v>43930</v>
      </c>
    </row>
    <row r="1190" spans="1:8" x14ac:dyDescent="0.25">
      <c r="A1190">
        <v>2541</v>
      </c>
      <c r="B1190" t="s">
        <v>11</v>
      </c>
      <c r="C1190" s="4" t="s">
        <v>36</v>
      </c>
      <c r="D1190" s="1" t="s">
        <v>41</v>
      </c>
      <c r="E1190">
        <v>6</v>
      </c>
      <c r="F1190" s="6">
        <v>645.70000000000005</v>
      </c>
      <c r="G1190" s="6">
        <v>900</v>
      </c>
      <c r="H1190" s="7">
        <v>44115</v>
      </c>
    </row>
    <row r="1191" spans="1:8" x14ac:dyDescent="0.25">
      <c r="A1191">
        <v>2542</v>
      </c>
      <c r="B1191" t="s">
        <v>19</v>
      </c>
      <c r="C1191" s="4" t="s">
        <v>34</v>
      </c>
      <c r="D1191" s="1" t="s">
        <v>43</v>
      </c>
      <c r="E1191">
        <v>6</v>
      </c>
      <c r="F1191" s="6">
        <v>1240.8599999999999</v>
      </c>
      <c r="G1191" s="6">
        <v>1750</v>
      </c>
      <c r="H1191" s="7">
        <v>43997</v>
      </c>
    </row>
    <row r="1192" spans="1:8" x14ac:dyDescent="0.25">
      <c r="A1192">
        <v>2543</v>
      </c>
      <c r="B1192" t="s">
        <v>11</v>
      </c>
      <c r="C1192" s="4" t="s">
        <v>36</v>
      </c>
      <c r="D1192" s="1" t="s">
        <v>45</v>
      </c>
      <c r="E1192">
        <v>4</v>
      </c>
      <c r="F1192" s="6">
        <v>645.70000000000005</v>
      </c>
      <c r="G1192" s="6">
        <v>900</v>
      </c>
      <c r="H1192" s="7">
        <v>44036</v>
      </c>
    </row>
    <row r="1193" spans="1:8" x14ac:dyDescent="0.25">
      <c r="A1193">
        <v>2544</v>
      </c>
      <c r="B1193" t="s">
        <v>6</v>
      </c>
      <c r="C1193" s="4" t="s">
        <v>36</v>
      </c>
      <c r="D1193" s="1" t="s">
        <v>47</v>
      </c>
      <c r="E1193">
        <v>5</v>
      </c>
      <c r="F1193" s="6">
        <v>1053.78</v>
      </c>
      <c r="G1193" s="6">
        <v>1500</v>
      </c>
      <c r="H1193" s="7">
        <v>43997</v>
      </c>
    </row>
    <row r="1194" spans="1:8" x14ac:dyDescent="0.25">
      <c r="A1194">
        <v>2545</v>
      </c>
      <c r="B1194" t="s">
        <v>8</v>
      </c>
      <c r="C1194" s="4" t="s">
        <v>38</v>
      </c>
      <c r="D1194" s="1" t="s">
        <v>49</v>
      </c>
      <c r="E1194">
        <v>4</v>
      </c>
      <c r="F1194" s="6">
        <v>681.33</v>
      </c>
      <c r="G1194" s="6">
        <v>800</v>
      </c>
      <c r="H1194" s="7">
        <v>43953</v>
      </c>
    </row>
    <row r="1195" spans="1:8" x14ac:dyDescent="0.25">
      <c r="A1195">
        <v>2546</v>
      </c>
      <c r="B1195" t="s">
        <v>13</v>
      </c>
      <c r="C1195" s="4" t="s">
        <v>38</v>
      </c>
      <c r="D1195" s="1" t="s">
        <v>51</v>
      </c>
      <c r="E1195">
        <v>2</v>
      </c>
      <c r="F1195" s="6">
        <v>1483.61</v>
      </c>
      <c r="G1195" s="6">
        <v>2000</v>
      </c>
      <c r="H1195" s="7">
        <v>44120</v>
      </c>
    </row>
    <row r="1196" spans="1:8" x14ac:dyDescent="0.25">
      <c r="A1196">
        <v>2547</v>
      </c>
      <c r="B1196" t="s">
        <v>24</v>
      </c>
      <c r="C1196" s="4" t="s">
        <v>39</v>
      </c>
      <c r="D1196" s="1" t="s">
        <v>53</v>
      </c>
      <c r="E1196">
        <v>1</v>
      </c>
      <c r="F1196" s="6">
        <v>966.38</v>
      </c>
      <c r="G1196" s="6">
        <v>1200</v>
      </c>
      <c r="H1196" s="7">
        <v>44013</v>
      </c>
    </row>
    <row r="1197" spans="1:8" x14ac:dyDescent="0.25">
      <c r="A1197">
        <v>2548</v>
      </c>
      <c r="B1197" t="s">
        <v>22</v>
      </c>
      <c r="C1197" s="4" t="s">
        <v>37</v>
      </c>
      <c r="D1197" s="1" t="s">
        <v>55</v>
      </c>
      <c r="E1197">
        <v>1</v>
      </c>
      <c r="F1197" s="6">
        <v>773.58</v>
      </c>
      <c r="G1197" s="6">
        <v>950</v>
      </c>
      <c r="H1197" s="7">
        <v>43971</v>
      </c>
    </row>
    <row r="1198" spans="1:8" x14ac:dyDescent="0.25">
      <c r="A1198">
        <v>2549</v>
      </c>
      <c r="B1198" t="s">
        <v>29</v>
      </c>
      <c r="C1198" s="4" t="s">
        <v>34</v>
      </c>
      <c r="D1198" s="1" t="s">
        <v>57</v>
      </c>
      <c r="E1198">
        <v>4</v>
      </c>
      <c r="F1198" s="6">
        <v>1265.2</v>
      </c>
      <c r="G1198" s="6">
        <v>1800</v>
      </c>
      <c r="H1198" s="7">
        <v>43863</v>
      </c>
    </row>
    <row r="1199" spans="1:8" x14ac:dyDescent="0.25">
      <c r="A1199">
        <v>2550</v>
      </c>
      <c r="B1199" t="s">
        <v>9</v>
      </c>
      <c r="C1199" s="4" t="s">
        <v>34</v>
      </c>
      <c r="D1199" s="1" t="s">
        <v>41</v>
      </c>
      <c r="E1199">
        <v>6</v>
      </c>
      <c r="F1199" s="6">
        <v>217.17</v>
      </c>
      <c r="G1199" s="6">
        <v>250</v>
      </c>
      <c r="H1199" s="7">
        <v>43925</v>
      </c>
    </row>
    <row r="1200" spans="1:8" x14ac:dyDescent="0.25">
      <c r="A1200">
        <v>2551</v>
      </c>
      <c r="B1200" t="s">
        <v>11</v>
      </c>
      <c r="C1200" s="4" t="s">
        <v>36</v>
      </c>
      <c r="D1200" s="1" t="s">
        <v>43</v>
      </c>
      <c r="E1200">
        <v>5</v>
      </c>
      <c r="F1200" s="6">
        <v>645.70000000000005</v>
      </c>
      <c r="G1200" s="6">
        <v>900</v>
      </c>
      <c r="H1200" s="7">
        <v>43997</v>
      </c>
    </row>
    <row r="1201" spans="1:8" x14ac:dyDescent="0.25">
      <c r="A1201">
        <v>2552</v>
      </c>
      <c r="B1201" t="s">
        <v>14</v>
      </c>
      <c r="C1201" s="4" t="s">
        <v>39</v>
      </c>
      <c r="D1201" s="1" t="s">
        <v>45</v>
      </c>
      <c r="E1201">
        <v>5</v>
      </c>
      <c r="F1201" s="6">
        <v>343.6</v>
      </c>
      <c r="G1201" s="6">
        <v>400</v>
      </c>
      <c r="H1201" s="7">
        <v>44071</v>
      </c>
    </row>
    <row r="1202" spans="1:8" x14ac:dyDescent="0.25">
      <c r="A1202">
        <v>2553</v>
      </c>
      <c r="B1202" t="s">
        <v>12</v>
      </c>
      <c r="C1202" s="4" t="s">
        <v>37</v>
      </c>
      <c r="D1202" s="1" t="s">
        <v>47</v>
      </c>
      <c r="E1202">
        <v>4</v>
      </c>
      <c r="F1202" s="6">
        <v>841.55</v>
      </c>
      <c r="G1202" s="6">
        <v>1200</v>
      </c>
      <c r="H1202" s="7">
        <v>44075</v>
      </c>
    </row>
    <row r="1203" spans="1:8" x14ac:dyDescent="0.25">
      <c r="A1203">
        <v>2554</v>
      </c>
      <c r="B1203" t="s">
        <v>13</v>
      </c>
      <c r="C1203" s="4" t="s">
        <v>38</v>
      </c>
      <c r="D1203" s="1" t="s">
        <v>49</v>
      </c>
      <c r="E1203">
        <v>5</v>
      </c>
      <c r="F1203" s="6">
        <v>1483.61</v>
      </c>
      <c r="G1203" s="6">
        <v>2000</v>
      </c>
      <c r="H1203" s="7">
        <v>44122</v>
      </c>
    </row>
    <row r="1204" spans="1:8" x14ac:dyDescent="0.25">
      <c r="A1204">
        <v>2555</v>
      </c>
      <c r="B1204" t="s">
        <v>9</v>
      </c>
      <c r="C1204" s="4" t="s">
        <v>39</v>
      </c>
      <c r="D1204" s="1" t="s">
        <v>51</v>
      </c>
      <c r="E1204">
        <v>3</v>
      </c>
      <c r="F1204" s="6">
        <v>206.96</v>
      </c>
      <c r="G1204" s="6">
        <v>250</v>
      </c>
      <c r="H1204" s="7">
        <v>43839</v>
      </c>
    </row>
    <row r="1205" spans="1:8" x14ac:dyDescent="0.25">
      <c r="A1205">
        <v>2556</v>
      </c>
      <c r="B1205" t="s">
        <v>7</v>
      </c>
      <c r="C1205" s="4" t="s">
        <v>32</v>
      </c>
      <c r="D1205" s="1" t="s">
        <v>53</v>
      </c>
      <c r="E1205">
        <v>1</v>
      </c>
      <c r="F1205" s="6">
        <v>216.19</v>
      </c>
      <c r="G1205" s="6">
        <v>300</v>
      </c>
      <c r="H1205" s="7">
        <v>44174</v>
      </c>
    </row>
    <row r="1206" spans="1:8" x14ac:dyDescent="0.25">
      <c r="A1206">
        <v>2557</v>
      </c>
      <c r="B1206" t="s">
        <v>21</v>
      </c>
      <c r="C1206" s="4" t="s">
        <v>36</v>
      </c>
      <c r="D1206" s="1" t="s">
        <v>55</v>
      </c>
      <c r="E1206">
        <v>4</v>
      </c>
      <c r="F1206" s="6">
        <v>1242.93</v>
      </c>
      <c r="G1206" s="6">
        <v>1400</v>
      </c>
      <c r="H1206" s="7">
        <v>43977</v>
      </c>
    </row>
    <row r="1207" spans="1:8" x14ac:dyDescent="0.25">
      <c r="A1207">
        <v>2558</v>
      </c>
      <c r="B1207" t="s">
        <v>21</v>
      </c>
      <c r="C1207" s="4" t="s">
        <v>36</v>
      </c>
      <c r="D1207" s="1" t="s">
        <v>57</v>
      </c>
      <c r="E1207">
        <v>4</v>
      </c>
      <c r="F1207" s="6">
        <v>1242.93</v>
      </c>
      <c r="G1207" s="6">
        <v>1400</v>
      </c>
      <c r="H1207" s="7">
        <v>43905</v>
      </c>
    </row>
    <row r="1208" spans="1:8" x14ac:dyDescent="0.25">
      <c r="A1208">
        <v>2559</v>
      </c>
      <c r="B1208" t="s">
        <v>8</v>
      </c>
      <c r="C1208" s="4" t="s">
        <v>38</v>
      </c>
      <c r="D1208" s="1" t="s">
        <v>41</v>
      </c>
      <c r="E1208">
        <v>7</v>
      </c>
      <c r="F1208" s="6">
        <v>681.33</v>
      </c>
      <c r="G1208" s="6">
        <v>800</v>
      </c>
      <c r="H1208" s="7">
        <v>43918</v>
      </c>
    </row>
    <row r="1209" spans="1:8" x14ac:dyDescent="0.25">
      <c r="A1209">
        <v>2560</v>
      </c>
      <c r="B1209" t="s">
        <v>18</v>
      </c>
      <c r="C1209" s="4" t="s">
        <v>33</v>
      </c>
      <c r="D1209" s="1" t="s">
        <v>43</v>
      </c>
      <c r="E1209">
        <v>6</v>
      </c>
      <c r="F1209" s="6">
        <v>1049.51</v>
      </c>
      <c r="G1209" s="6">
        <v>1300</v>
      </c>
      <c r="H1209" s="7">
        <v>44071</v>
      </c>
    </row>
    <row r="1210" spans="1:8" x14ac:dyDescent="0.25">
      <c r="A1210">
        <v>2561</v>
      </c>
      <c r="B1210" t="s">
        <v>7</v>
      </c>
      <c r="C1210" s="4" t="s">
        <v>37</v>
      </c>
      <c r="D1210" s="1" t="s">
        <v>45</v>
      </c>
      <c r="E1210">
        <v>3</v>
      </c>
      <c r="F1210" s="6">
        <v>211.41</v>
      </c>
      <c r="G1210" s="6">
        <v>300</v>
      </c>
      <c r="H1210" s="7">
        <v>44171</v>
      </c>
    </row>
    <row r="1211" spans="1:8" x14ac:dyDescent="0.25">
      <c r="A1211">
        <v>2562</v>
      </c>
      <c r="B1211" t="s">
        <v>7</v>
      </c>
      <c r="C1211" s="4" t="s">
        <v>37</v>
      </c>
      <c r="D1211" s="1" t="s">
        <v>47</v>
      </c>
      <c r="E1211">
        <v>5</v>
      </c>
      <c r="F1211" s="6">
        <v>211.41</v>
      </c>
      <c r="G1211" s="6">
        <v>300</v>
      </c>
      <c r="H1211" s="7">
        <v>44014</v>
      </c>
    </row>
    <row r="1212" spans="1:8" x14ac:dyDescent="0.25">
      <c r="A1212">
        <v>2563</v>
      </c>
      <c r="B1212" t="s">
        <v>21</v>
      </c>
      <c r="C1212" s="4" t="s">
        <v>36</v>
      </c>
      <c r="D1212" s="1" t="s">
        <v>49</v>
      </c>
      <c r="E1212">
        <v>3</v>
      </c>
      <c r="F1212" s="6">
        <v>1242.93</v>
      </c>
      <c r="G1212" s="6">
        <v>1400</v>
      </c>
      <c r="H1212" s="7">
        <v>43850</v>
      </c>
    </row>
    <row r="1213" spans="1:8" x14ac:dyDescent="0.25">
      <c r="A1213">
        <v>2564</v>
      </c>
      <c r="B1213" t="s">
        <v>11</v>
      </c>
      <c r="C1213" s="4" t="s">
        <v>36</v>
      </c>
      <c r="D1213" s="1" t="s">
        <v>51</v>
      </c>
      <c r="E1213">
        <v>1</v>
      </c>
      <c r="F1213" s="6">
        <v>645.70000000000005</v>
      </c>
      <c r="G1213" s="6">
        <v>900</v>
      </c>
      <c r="H1213" s="7">
        <v>44016</v>
      </c>
    </row>
    <row r="1214" spans="1:8" x14ac:dyDescent="0.25">
      <c r="A1214">
        <v>2565</v>
      </c>
      <c r="B1214" t="s">
        <v>24</v>
      </c>
      <c r="C1214" s="4" t="s">
        <v>39</v>
      </c>
      <c r="D1214" s="1" t="s">
        <v>53</v>
      </c>
      <c r="E1214">
        <v>3</v>
      </c>
      <c r="F1214" s="6">
        <v>966.38</v>
      </c>
      <c r="G1214" s="6">
        <v>1200</v>
      </c>
      <c r="H1214" s="7">
        <v>43964</v>
      </c>
    </row>
    <row r="1215" spans="1:8" x14ac:dyDescent="0.25">
      <c r="A1215">
        <v>2566</v>
      </c>
      <c r="B1215" t="s">
        <v>21</v>
      </c>
      <c r="C1215" s="4" t="s">
        <v>36</v>
      </c>
      <c r="D1215" s="1" t="s">
        <v>55</v>
      </c>
      <c r="E1215">
        <v>7</v>
      </c>
      <c r="F1215" s="6">
        <v>1242.93</v>
      </c>
      <c r="G1215" s="6">
        <v>1400</v>
      </c>
      <c r="H1215" s="7">
        <v>43903</v>
      </c>
    </row>
    <row r="1216" spans="1:8" x14ac:dyDescent="0.25">
      <c r="A1216">
        <v>2567</v>
      </c>
      <c r="B1216" t="s">
        <v>9</v>
      </c>
      <c r="C1216" s="4" t="s">
        <v>34</v>
      </c>
      <c r="D1216" s="1" t="s">
        <v>57</v>
      </c>
      <c r="E1216">
        <v>2</v>
      </c>
      <c r="F1216" s="6">
        <v>217.17</v>
      </c>
      <c r="G1216" s="6">
        <v>250</v>
      </c>
      <c r="H1216" s="7">
        <v>43910</v>
      </c>
    </row>
    <row r="1217" spans="1:8" x14ac:dyDescent="0.25">
      <c r="A1217">
        <v>2568</v>
      </c>
      <c r="B1217" t="s">
        <v>10</v>
      </c>
      <c r="C1217" s="4" t="s">
        <v>35</v>
      </c>
      <c r="D1217" s="1" t="s">
        <v>41</v>
      </c>
      <c r="E1217">
        <v>3</v>
      </c>
      <c r="F1217" s="6">
        <v>618.04</v>
      </c>
      <c r="G1217" s="6">
        <v>700</v>
      </c>
      <c r="H1217" s="7">
        <v>44189</v>
      </c>
    </row>
    <row r="1218" spans="1:8" x14ac:dyDescent="0.25">
      <c r="A1218">
        <v>2569</v>
      </c>
      <c r="B1218" t="s">
        <v>6</v>
      </c>
      <c r="C1218" s="4" t="s">
        <v>31</v>
      </c>
      <c r="D1218" s="1" t="s">
        <v>43</v>
      </c>
      <c r="E1218">
        <v>1</v>
      </c>
      <c r="F1218" s="6">
        <v>1349.73</v>
      </c>
      <c r="G1218" s="6">
        <v>1500</v>
      </c>
      <c r="H1218" s="7">
        <v>44157</v>
      </c>
    </row>
    <row r="1219" spans="1:8" x14ac:dyDescent="0.25">
      <c r="A1219">
        <v>2570</v>
      </c>
      <c r="B1219" t="s">
        <v>13</v>
      </c>
      <c r="C1219" s="4" t="s">
        <v>38</v>
      </c>
      <c r="D1219" s="1" t="s">
        <v>45</v>
      </c>
      <c r="E1219">
        <v>1</v>
      </c>
      <c r="F1219" s="6">
        <v>1483.61</v>
      </c>
      <c r="G1219" s="6">
        <v>2000</v>
      </c>
      <c r="H1219" s="7">
        <v>44020</v>
      </c>
    </row>
    <row r="1220" spans="1:8" x14ac:dyDescent="0.25">
      <c r="A1220">
        <v>2571</v>
      </c>
      <c r="B1220" t="s">
        <v>6</v>
      </c>
      <c r="C1220" s="4" t="s">
        <v>31</v>
      </c>
      <c r="D1220" s="1" t="s">
        <v>47</v>
      </c>
      <c r="E1220">
        <v>7</v>
      </c>
      <c r="F1220" s="6">
        <v>1349.73</v>
      </c>
      <c r="G1220" s="6">
        <v>1500</v>
      </c>
      <c r="H1220" s="7">
        <v>43985</v>
      </c>
    </row>
    <row r="1221" spans="1:8" x14ac:dyDescent="0.25">
      <c r="A1221">
        <v>2572</v>
      </c>
      <c r="B1221" t="s">
        <v>18</v>
      </c>
      <c r="C1221" s="4" t="s">
        <v>33</v>
      </c>
      <c r="D1221" s="1" t="s">
        <v>49</v>
      </c>
      <c r="E1221">
        <v>3</v>
      </c>
      <c r="F1221" s="6">
        <v>1049.51</v>
      </c>
      <c r="G1221" s="6">
        <v>1300</v>
      </c>
      <c r="H1221" s="7">
        <v>43948</v>
      </c>
    </row>
    <row r="1222" spans="1:8" x14ac:dyDescent="0.25">
      <c r="A1222">
        <v>2573</v>
      </c>
      <c r="B1222" t="s">
        <v>5</v>
      </c>
      <c r="C1222" s="4" t="s">
        <v>35</v>
      </c>
      <c r="D1222" s="1" t="s">
        <v>51</v>
      </c>
      <c r="E1222">
        <v>7</v>
      </c>
      <c r="F1222" s="6">
        <v>352.49</v>
      </c>
      <c r="G1222" s="6">
        <v>500</v>
      </c>
      <c r="H1222" s="7">
        <v>43908</v>
      </c>
    </row>
    <row r="1223" spans="1:8" x14ac:dyDescent="0.25">
      <c r="A1223">
        <v>2574</v>
      </c>
      <c r="B1223" t="s">
        <v>18</v>
      </c>
      <c r="C1223" s="4" t="s">
        <v>33</v>
      </c>
      <c r="D1223" s="1" t="s">
        <v>53</v>
      </c>
      <c r="E1223">
        <v>2</v>
      </c>
      <c r="F1223" s="6">
        <v>1049.51</v>
      </c>
      <c r="G1223" s="6">
        <v>1300</v>
      </c>
      <c r="H1223" s="7">
        <v>44038</v>
      </c>
    </row>
    <row r="1224" spans="1:8" x14ac:dyDescent="0.25">
      <c r="A1224">
        <v>2575</v>
      </c>
      <c r="B1224" t="s">
        <v>10</v>
      </c>
      <c r="C1224" s="4" t="s">
        <v>35</v>
      </c>
      <c r="D1224" s="1" t="s">
        <v>55</v>
      </c>
      <c r="E1224">
        <v>7</v>
      </c>
      <c r="F1224" s="6">
        <v>618.04</v>
      </c>
      <c r="G1224" s="6">
        <v>700</v>
      </c>
      <c r="H1224" s="7">
        <v>44010</v>
      </c>
    </row>
    <row r="1225" spans="1:8" x14ac:dyDescent="0.25">
      <c r="A1225">
        <v>2576</v>
      </c>
      <c r="B1225" t="s">
        <v>12</v>
      </c>
      <c r="C1225" s="4" t="s">
        <v>37</v>
      </c>
      <c r="D1225" s="1" t="s">
        <v>57</v>
      </c>
      <c r="E1225">
        <v>2</v>
      </c>
      <c r="F1225" s="6">
        <v>841.55</v>
      </c>
      <c r="G1225" s="6">
        <v>1200</v>
      </c>
      <c r="H1225" s="7">
        <v>43877</v>
      </c>
    </row>
    <row r="1226" spans="1:8" x14ac:dyDescent="0.25">
      <c r="A1226">
        <v>2577</v>
      </c>
      <c r="B1226" t="s">
        <v>28</v>
      </c>
      <c r="C1226" s="4" t="s">
        <v>33</v>
      </c>
      <c r="D1226" s="1" t="s">
        <v>41</v>
      </c>
      <c r="E1226">
        <v>6</v>
      </c>
      <c r="F1226" s="6">
        <v>1063.04</v>
      </c>
      <c r="G1226" s="6">
        <v>1500</v>
      </c>
      <c r="H1226" s="7">
        <v>44125</v>
      </c>
    </row>
    <row r="1227" spans="1:8" x14ac:dyDescent="0.25">
      <c r="A1227">
        <v>2578</v>
      </c>
      <c r="B1227" t="s">
        <v>7</v>
      </c>
      <c r="C1227" s="4" t="s">
        <v>37</v>
      </c>
      <c r="D1227" s="1" t="s">
        <v>43</v>
      </c>
      <c r="E1227">
        <v>1</v>
      </c>
      <c r="F1227" s="6">
        <v>211.41</v>
      </c>
      <c r="G1227" s="6">
        <v>300</v>
      </c>
      <c r="H1227" s="7">
        <v>43945</v>
      </c>
    </row>
    <row r="1228" spans="1:8" x14ac:dyDescent="0.25">
      <c r="A1228">
        <v>2579</v>
      </c>
      <c r="B1228" t="s">
        <v>9</v>
      </c>
      <c r="C1228" s="4" t="s">
        <v>39</v>
      </c>
      <c r="D1228" s="1" t="s">
        <v>45</v>
      </c>
      <c r="E1228">
        <v>3</v>
      </c>
      <c r="F1228" s="6">
        <v>206.96</v>
      </c>
      <c r="G1228" s="6">
        <v>250</v>
      </c>
      <c r="H1228" s="7">
        <v>44144</v>
      </c>
    </row>
    <row r="1229" spans="1:8" x14ac:dyDescent="0.25">
      <c r="A1229">
        <v>2580</v>
      </c>
      <c r="B1229" t="s">
        <v>9</v>
      </c>
      <c r="C1229" s="4" t="s">
        <v>39</v>
      </c>
      <c r="D1229" s="1" t="s">
        <v>47</v>
      </c>
      <c r="E1229">
        <v>3</v>
      </c>
      <c r="F1229" s="6">
        <v>206.96</v>
      </c>
      <c r="G1229" s="6">
        <v>250</v>
      </c>
      <c r="H1229" s="7">
        <v>44043</v>
      </c>
    </row>
    <row r="1230" spans="1:8" x14ac:dyDescent="0.25">
      <c r="A1230">
        <v>2581</v>
      </c>
      <c r="B1230" t="s">
        <v>9</v>
      </c>
      <c r="C1230" s="4" t="s">
        <v>34</v>
      </c>
      <c r="D1230" s="1" t="s">
        <v>49</v>
      </c>
      <c r="E1230">
        <v>1</v>
      </c>
      <c r="F1230" s="6">
        <v>217.17</v>
      </c>
      <c r="G1230" s="6">
        <v>250</v>
      </c>
      <c r="H1230" s="7">
        <v>43979</v>
      </c>
    </row>
    <row r="1231" spans="1:8" x14ac:dyDescent="0.25">
      <c r="A1231">
        <v>2582</v>
      </c>
      <c r="B1231" t="s">
        <v>26</v>
      </c>
      <c r="C1231" s="4" t="s">
        <v>31</v>
      </c>
      <c r="D1231" s="1" t="s">
        <v>51</v>
      </c>
      <c r="E1231">
        <v>7</v>
      </c>
      <c r="F1231" s="6">
        <v>638.27</v>
      </c>
      <c r="G1231" s="6">
        <v>800</v>
      </c>
      <c r="H1231" s="7">
        <v>43842</v>
      </c>
    </row>
    <row r="1232" spans="1:8" x14ac:dyDescent="0.25">
      <c r="A1232">
        <v>2583</v>
      </c>
      <c r="B1232" t="s">
        <v>18</v>
      </c>
      <c r="C1232" s="4" t="s">
        <v>33</v>
      </c>
      <c r="D1232" s="1" t="s">
        <v>53</v>
      </c>
      <c r="E1232">
        <v>6</v>
      </c>
      <c r="F1232" s="6">
        <v>1049.51</v>
      </c>
      <c r="G1232" s="6">
        <v>1300</v>
      </c>
      <c r="H1232" s="7">
        <v>43862</v>
      </c>
    </row>
    <row r="1233" spans="1:8" x14ac:dyDescent="0.25">
      <c r="A1233">
        <v>2584</v>
      </c>
      <c r="B1233" t="s">
        <v>28</v>
      </c>
      <c r="C1233" s="4" t="s">
        <v>33</v>
      </c>
      <c r="D1233" s="1" t="s">
        <v>55</v>
      </c>
      <c r="E1233">
        <v>5</v>
      </c>
      <c r="F1233" s="6">
        <v>1063.04</v>
      </c>
      <c r="G1233" s="6">
        <v>1500</v>
      </c>
      <c r="H1233" s="7">
        <v>44033</v>
      </c>
    </row>
    <row r="1234" spans="1:8" x14ac:dyDescent="0.25">
      <c r="A1234">
        <v>2585</v>
      </c>
      <c r="B1234" t="s">
        <v>22</v>
      </c>
      <c r="C1234" s="4" t="s">
        <v>37</v>
      </c>
      <c r="D1234" s="1" t="s">
        <v>57</v>
      </c>
      <c r="E1234">
        <v>6</v>
      </c>
      <c r="F1234" s="6">
        <v>773.58</v>
      </c>
      <c r="G1234" s="6">
        <v>950</v>
      </c>
      <c r="H1234" s="7">
        <v>44031</v>
      </c>
    </row>
    <row r="1235" spans="1:8" x14ac:dyDescent="0.25">
      <c r="A1235">
        <v>2586</v>
      </c>
      <c r="B1235" t="s">
        <v>15</v>
      </c>
      <c r="C1235" s="4" t="s">
        <v>30</v>
      </c>
      <c r="D1235" s="1" t="s">
        <v>41</v>
      </c>
      <c r="E1235">
        <v>7</v>
      </c>
      <c r="F1235" s="6">
        <v>431.06</v>
      </c>
      <c r="G1235" s="6">
        <v>600</v>
      </c>
      <c r="H1235" s="7">
        <v>43987</v>
      </c>
    </row>
    <row r="1236" spans="1:8" x14ac:dyDescent="0.25">
      <c r="A1236">
        <v>2587</v>
      </c>
      <c r="B1236" t="s">
        <v>6</v>
      </c>
      <c r="C1236" s="4" t="s">
        <v>36</v>
      </c>
      <c r="D1236" s="1" t="s">
        <v>43</v>
      </c>
      <c r="E1236">
        <v>7</v>
      </c>
      <c r="F1236" s="6">
        <v>1053.78</v>
      </c>
      <c r="G1236" s="6">
        <v>1500</v>
      </c>
      <c r="H1236" s="7">
        <v>44075</v>
      </c>
    </row>
    <row r="1237" spans="1:8" x14ac:dyDescent="0.25">
      <c r="A1237">
        <v>2588</v>
      </c>
      <c r="B1237" t="s">
        <v>25</v>
      </c>
      <c r="C1237" s="4" t="s">
        <v>30</v>
      </c>
      <c r="D1237" s="1" t="s">
        <v>45</v>
      </c>
      <c r="E1237">
        <v>2</v>
      </c>
      <c r="F1237" s="6">
        <v>1667.47</v>
      </c>
      <c r="G1237" s="6">
        <v>2200</v>
      </c>
      <c r="H1237" s="7">
        <v>43844</v>
      </c>
    </row>
    <row r="1238" spans="1:8" x14ac:dyDescent="0.25">
      <c r="A1238">
        <v>2589</v>
      </c>
      <c r="B1238" t="s">
        <v>20</v>
      </c>
      <c r="C1238" s="4" t="s">
        <v>35</v>
      </c>
      <c r="D1238" s="1" t="s">
        <v>47</v>
      </c>
      <c r="E1238">
        <v>1</v>
      </c>
      <c r="F1238" s="6">
        <v>1421.11</v>
      </c>
      <c r="G1238" s="6">
        <v>1600</v>
      </c>
      <c r="H1238" s="7">
        <v>44012</v>
      </c>
    </row>
    <row r="1239" spans="1:8" x14ac:dyDescent="0.25">
      <c r="A1239">
        <v>2590</v>
      </c>
      <c r="B1239" t="s">
        <v>27</v>
      </c>
      <c r="C1239" s="4" t="s">
        <v>32</v>
      </c>
      <c r="D1239" s="1" t="s">
        <v>49</v>
      </c>
      <c r="E1239">
        <v>2</v>
      </c>
      <c r="F1239" s="6">
        <v>1171.3399999999999</v>
      </c>
      <c r="G1239" s="6">
        <v>1350</v>
      </c>
      <c r="H1239" s="7">
        <v>44196</v>
      </c>
    </row>
    <row r="1240" spans="1:8" x14ac:dyDescent="0.25">
      <c r="A1240">
        <v>2591</v>
      </c>
      <c r="B1240" t="s">
        <v>22</v>
      </c>
      <c r="C1240" s="4" t="s">
        <v>37</v>
      </c>
      <c r="D1240" s="1" t="s">
        <v>51</v>
      </c>
      <c r="E1240">
        <v>6</v>
      </c>
      <c r="F1240" s="6">
        <v>773.58</v>
      </c>
      <c r="G1240" s="6">
        <v>950</v>
      </c>
      <c r="H1240" s="7">
        <v>43877</v>
      </c>
    </row>
    <row r="1241" spans="1:8" x14ac:dyDescent="0.25">
      <c r="A1241">
        <v>2592</v>
      </c>
      <c r="B1241" t="s">
        <v>14</v>
      </c>
      <c r="C1241" s="4" t="s">
        <v>39</v>
      </c>
      <c r="D1241" s="1" t="s">
        <v>53</v>
      </c>
      <c r="E1241">
        <v>4</v>
      </c>
      <c r="F1241" s="6">
        <v>343.6</v>
      </c>
      <c r="G1241" s="6">
        <v>400</v>
      </c>
      <c r="H1241" s="7">
        <v>44136</v>
      </c>
    </row>
    <row r="1242" spans="1:8" x14ac:dyDescent="0.25">
      <c r="A1242">
        <v>2593</v>
      </c>
      <c r="B1242" t="s">
        <v>7</v>
      </c>
      <c r="C1242" s="4" t="s">
        <v>32</v>
      </c>
      <c r="D1242" s="1" t="s">
        <v>55</v>
      </c>
      <c r="E1242">
        <v>5</v>
      </c>
      <c r="F1242" s="6">
        <v>216.19</v>
      </c>
      <c r="G1242" s="6">
        <v>300</v>
      </c>
      <c r="H1242" s="7">
        <v>43937</v>
      </c>
    </row>
    <row r="1243" spans="1:8" x14ac:dyDescent="0.25">
      <c r="A1243">
        <v>2594</v>
      </c>
      <c r="B1243" t="s">
        <v>8</v>
      </c>
      <c r="C1243" s="4" t="s">
        <v>33</v>
      </c>
      <c r="D1243" s="1" t="s">
        <v>57</v>
      </c>
      <c r="E1243">
        <v>1</v>
      </c>
      <c r="F1243" s="6">
        <v>572.95000000000005</v>
      </c>
      <c r="G1243" s="6">
        <v>800</v>
      </c>
      <c r="H1243" s="7">
        <v>43985</v>
      </c>
    </row>
    <row r="1244" spans="1:8" x14ac:dyDescent="0.25">
      <c r="A1244">
        <v>2595</v>
      </c>
      <c r="B1244" t="s">
        <v>24</v>
      </c>
      <c r="C1244" s="4" t="s">
        <v>39</v>
      </c>
      <c r="D1244" s="1" t="s">
        <v>41</v>
      </c>
      <c r="E1244">
        <v>7</v>
      </c>
      <c r="F1244" s="6">
        <v>966.38</v>
      </c>
      <c r="G1244" s="6">
        <v>1200</v>
      </c>
      <c r="H1244" s="7">
        <v>43998</v>
      </c>
    </row>
    <row r="1245" spans="1:8" x14ac:dyDescent="0.25">
      <c r="A1245">
        <v>2596</v>
      </c>
      <c r="B1245" t="s">
        <v>15</v>
      </c>
      <c r="C1245" s="4" t="s">
        <v>30</v>
      </c>
      <c r="D1245" s="1" t="s">
        <v>43</v>
      </c>
      <c r="E1245">
        <v>5</v>
      </c>
      <c r="F1245" s="6">
        <v>431.06</v>
      </c>
      <c r="G1245" s="6">
        <v>600</v>
      </c>
      <c r="H1245" s="7">
        <v>44080</v>
      </c>
    </row>
    <row r="1246" spans="1:8" x14ac:dyDescent="0.25">
      <c r="A1246">
        <v>2597</v>
      </c>
      <c r="B1246" t="s">
        <v>8</v>
      </c>
      <c r="C1246" s="4" t="s">
        <v>38</v>
      </c>
      <c r="D1246" s="1" t="s">
        <v>45</v>
      </c>
      <c r="E1246">
        <v>5</v>
      </c>
      <c r="F1246" s="6">
        <v>681.33</v>
      </c>
      <c r="G1246" s="6">
        <v>800</v>
      </c>
      <c r="H1246" s="7">
        <v>43898</v>
      </c>
    </row>
    <row r="1247" spans="1:8" x14ac:dyDescent="0.25">
      <c r="A1247">
        <v>2598</v>
      </c>
      <c r="B1247" t="s">
        <v>26</v>
      </c>
      <c r="C1247" s="4" t="s">
        <v>31</v>
      </c>
      <c r="D1247" s="1" t="s">
        <v>47</v>
      </c>
      <c r="E1247">
        <v>4</v>
      </c>
      <c r="F1247" s="6">
        <v>638.27</v>
      </c>
      <c r="G1247" s="6">
        <v>800</v>
      </c>
      <c r="H1247" s="7">
        <v>44173</v>
      </c>
    </row>
    <row r="1248" spans="1:8" x14ac:dyDescent="0.25">
      <c r="A1248">
        <v>2599</v>
      </c>
      <c r="B1248" t="s">
        <v>17</v>
      </c>
      <c r="C1248" s="4" t="s">
        <v>32</v>
      </c>
      <c r="D1248" s="1" t="s">
        <v>49</v>
      </c>
      <c r="E1248">
        <v>2</v>
      </c>
      <c r="F1248" s="6">
        <v>757.81</v>
      </c>
      <c r="G1248" s="6">
        <v>950</v>
      </c>
      <c r="H1248" s="7">
        <v>44153</v>
      </c>
    </row>
    <row r="1249" spans="1:8" x14ac:dyDescent="0.25">
      <c r="A1249">
        <v>2600</v>
      </c>
      <c r="B1249" t="s">
        <v>8</v>
      </c>
      <c r="C1249" s="4" t="s">
        <v>38</v>
      </c>
      <c r="D1249" s="1" t="s">
        <v>51</v>
      </c>
      <c r="E1249">
        <v>6</v>
      </c>
      <c r="F1249" s="6">
        <v>681.33</v>
      </c>
      <c r="G1249" s="6">
        <v>800</v>
      </c>
      <c r="H1249" s="7">
        <v>43878</v>
      </c>
    </row>
    <row r="1250" spans="1:8" x14ac:dyDescent="0.25">
      <c r="A1250">
        <v>2601</v>
      </c>
      <c r="B1250" t="s">
        <v>23</v>
      </c>
      <c r="C1250" s="4" t="s">
        <v>38</v>
      </c>
      <c r="D1250" s="1" t="s">
        <v>53</v>
      </c>
      <c r="E1250">
        <v>7</v>
      </c>
      <c r="F1250" s="6">
        <v>836.75</v>
      </c>
      <c r="G1250" s="6">
        <v>1000</v>
      </c>
      <c r="H1250" s="7">
        <v>44173</v>
      </c>
    </row>
    <row r="1251" spans="1:8" x14ac:dyDescent="0.25">
      <c r="A1251">
        <v>2602</v>
      </c>
      <c r="B1251" t="s">
        <v>23</v>
      </c>
      <c r="C1251" s="4" t="s">
        <v>38</v>
      </c>
      <c r="D1251" s="1" t="s">
        <v>55</v>
      </c>
      <c r="E1251">
        <v>7</v>
      </c>
      <c r="F1251" s="6">
        <v>836.75</v>
      </c>
      <c r="G1251" s="6">
        <v>1000</v>
      </c>
      <c r="H1251" s="7">
        <v>43886</v>
      </c>
    </row>
    <row r="1252" spans="1:8" x14ac:dyDescent="0.25">
      <c r="A1252">
        <v>2603</v>
      </c>
      <c r="B1252" t="s">
        <v>29</v>
      </c>
      <c r="C1252" s="4" t="s">
        <v>34</v>
      </c>
      <c r="D1252" s="1" t="s">
        <v>57</v>
      </c>
      <c r="E1252">
        <v>7</v>
      </c>
      <c r="F1252" s="6">
        <v>1265.2</v>
      </c>
      <c r="G1252" s="6">
        <v>1800</v>
      </c>
      <c r="H1252" s="7">
        <v>44043</v>
      </c>
    </row>
    <row r="1253" spans="1:8" x14ac:dyDescent="0.25">
      <c r="A1253">
        <v>2604</v>
      </c>
      <c r="B1253" t="s">
        <v>7</v>
      </c>
      <c r="C1253" s="4" t="s">
        <v>32</v>
      </c>
      <c r="D1253" s="1" t="s">
        <v>41</v>
      </c>
      <c r="E1253">
        <v>6</v>
      </c>
      <c r="F1253" s="6">
        <v>216.19</v>
      </c>
      <c r="G1253" s="6">
        <v>300</v>
      </c>
      <c r="H1253" s="7">
        <v>43963</v>
      </c>
    </row>
    <row r="1254" spans="1:8" x14ac:dyDescent="0.25">
      <c r="A1254">
        <v>2605</v>
      </c>
      <c r="B1254" t="s">
        <v>14</v>
      </c>
      <c r="C1254" s="4" t="s">
        <v>39</v>
      </c>
      <c r="D1254" s="1" t="s">
        <v>43</v>
      </c>
      <c r="E1254">
        <v>5</v>
      </c>
      <c r="F1254" s="6">
        <v>343.6</v>
      </c>
      <c r="G1254" s="6">
        <v>400</v>
      </c>
      <c r="H1254" s="7">
        <v>43855</v>
      </c>
    </row>
    <row r="1255" spans="1:8" x14ac:dyDescent="0.25">
      <c r="A1255">
        <v>2606</v>
      </c>
      <c r="B1255" t="s">
        <v>8</v>
      </c>
      <c r="C1255" s="4" t="s">
        <v>38</v>
      </c>
      <c r="D1255" s="1" t="s">
        <v>45</v>
      </c>
      <c r="E1255">
        <v>5</v>
      </c>
      <c r="F1255" s="6">
        <v>681.33</v>
      </c>
      <c r="G1255" s="6">
        <v>800</v>
      </c>
      <c r="H1255" s="7">
        <v>44103</v>
      </c>
    </row>
    <row r="1256" spans="1:8" x14ac:dyDescent="0.25">
      <c r="A1256">
        <v>2607</v>
      </c>
      <c r="B1256" t="s">
        <v>29</v>
      </c>
      <c r="C1256" s="4" t="s">
        <v>34</v>
      </c>
      <c r="D1256" s="1" t="s">
        <v>47</v>
      </c>
      <c r="E1256">
        <v>6</v>
      </c>
      <c r="F1256" s="6">
        <v>1265.2</v>
      </c>
      <c r="G1256" s="6">
        <v>1800</v>
      </c>
      <c r="H1256" s="7">
        <v>43890</v>
      </c>
    </row>
    <row r="1257" spans="1:8" x14ac:dyDescent="0.25">
      <c r="A1257">
        <v>2608</v>
      </c>
      <c r="B1257" t="s">
        <v>12</v>
      </c>
      <c r="C1257" s="4" t="s">
        <v>37</v>
      </c>
      <c r="D1257" s="1" t="s">
        <v>49</v>
      </c>
      <c r="E1257">
        <v>7</v>
      </c>
      <c r="F1257" s="6">
        <v>841.55</v>
      </c>
      <c r="G1257" s="6">
        <v>1200</v>
      </c>
      <c r="H1257" s="7">
        <v>43996</v>
      </c>
    </row>
    <row r="1258" spans="1:8" x14ac:dyDescent="0.25">
      <c r="A1258">
        <v>2609</v>
      </c>
      <c r="B1258" t="s">
        <v>16</v>
      </c>
      <c r="C1258" s="4" t="s">
        <v>31</v>
      </c>
      <c r="D1258" s="1" t="s">
        <v>51</v>
      </c>
      <c r="E1258">
        <v>5</v>
      </c>
      <c r="F1258" s="6">
        <v>938.42</v>
      </c>
      <c r="G1258" s="6">
        <v>1100</v>
      </c>
      <c r="H1258" s="7">
        <v>44111</v>
      </c>
    </row>
    <row r="1259" spans="1:8" x14ac:dyDescent="0.25">
      <c r="A1259">
        <v>2610</v>
      </c>
      <c r="B1259" t="s">
        <v>27</v>
      </c>
      <c r="C1259" s="4" t="s">
        <v>32</v>
      </c>
      <c r="D1259" s="1" t="s">
        <v>53</v>
      </c>
      <c r="E1259">
        <v>7</v>
      </c>
      <c r="F1259" s="6">
        <v>1171.3399999999999</v>
      </c>
      <c r="G1259" s="6">
        <v>1350</v>
      </c>
      <c r="H1259" s="7">
        <v>44108</v>
      </c>
    </row>
    <row r="1260" spans="1:8" x14ac:dyDescent="0.25">
      <c r="A1260">
        <v>2611</v>
      </c>
      <c r="B1260" t="s">
        <v>12</v>
      </c>
      <c r="C1260" s="4" t="s">
        <v>37</v>
      </c>
      <c r="D1260" s="1" t="s">
        <v>55</v>
      </c>
      <c r="E1260">
        <v>4</v>
      </c>
      <c r="F1260" s="6">
        <v>841.55</v>
      </c>
      <c r="G1260" s="6">
        <v>1200</v>
      </c>
      <c r="H1260" s="7">
        <v>44109</v>
      </c>
    </row>
    <row r="1261" spans="1:8" x14ac:dyDescent="0.25">
      <c r="A1261">
        <v>2612</v>
      </c>
      <c r="B1261" t="s">
        <v>6</v>
      </c>
      <c r="C1261" s="4" t="s">
        <v>36</v>
      </c>
      <c r="D1261" s="1" t="s">
        <v>57</v>
      </c>
      <c r="E1261">
        <v>1</v>
      </c>
      <c r="F1261" s="6">
        <v>1053.78</v>
      </c>
      <c r="G1261" s="6">
        <v>1500</v>
      </c>
      <c r="H1261" s="7">
        <v>43981</v>
      </c>
    </row>
    <row r="1262" spans="1:8" x14ac:dyDescent="0.25">
      <c r="A1262">
        <v>2613</v>
      </c>
      <c r="B1262" t="s">
        <v>22</v>
      </c>
      <c r="C1262" s="4" t="s">
        <v>37</v>
      </c>
      <c r="D1262" s="1" t="s">
        <v>41</v>
      </c>
      <c r="E1262">
        <v>7</v>
      </c>
      <c r="F1262" s="6">
        <v>773.58</v>
      </c>
      <c r="G1262" s="6">
        <v>950</v>
      </c>
      <c r="H1262" s="7">
        <v>43919</v>
      </c>
    </row>
    <row r="1263" spans="1:8" x14ac:dyDescent="0.25">
      <c r="A1263">
        <v>2614</v>
      </c>
      <c r="B1263" t="s">
        <v>23</v>
      </c>
      <c r="C1263" s="4" t="s">
        <v>38</v>
      </c>
      <c r="D1263" s="1" t="s">
        <v>43</v>
      </c>
      <c r="E1263">
        <v>2</v>
      </c>
      <c r="F1263" s="6">
        <v>836.75</v>
      </c>
      <c r="G1263" s="6">
        <v>1000</v>
      </c>
      <c r="H1263" s="7">
        <v>43894</v>
      </c>
    </row>
    <row r="1264" spans="1:8" x14ac:dyDescent="0.25">
      <c r="A1264">
        <v>2615</v>
      </c>
      <c r="B1264" t="s">
        <v>27</v>
      </c>
      <c r="C1264" s="4" t="s">
        <v>32</v>
      </c>
      <c r="D1264" s="1" t="s">
        <v>45</v>
      </c>
      <c r="E1264">
        <v>1</v>
      </c>
      <c r="F1264" s="6">
        <v>1171.3399999999999</v>
      </c>
      <c r="G1264" s="6">
        <v>1350</v>
      </c>
      <c r="H1264" s="7">
        <v>44094</v>
      </c>
    </row>
    <row r="1265" spans="1:8" x14ac:dyDescent="0.25">
      <c r="A1265">
        <v>2616</v>
      </c>
      <c r="B1265" t="s">
        <v>24</v>
      </c>
      <c r="C1265" s="4" t="s">
        <v>39</v>
      </c>
      <c r="D1265" s="1" t="s">
        <v>47</v>
      </c>
      <c r="E1265">
        <v>4</v>
      </c>
      <c r="F1265" s="6">
        <v>966.38</v>
      </c>
      <c r="G1265" s="6">
        <v>1200</v>
      </c>
      <c r="H1265" s="7">
        <v>44092</v>
      </c>
    </row>
    <row r="1266" spans="1:8" x14ac:dyDescent="0.25">
      <c r="A1266">
        <v>2617</v>
      </c>
      <c r="B1266" t="s">
        <v>5</v>
      </c>
      <c r="C1266" s="4" t="s">
        <v>30</v>
      </c>
      <c r="D1266" s="1" t="s">
        <v>49</v>
      </c>
      <c r="E1266">
        <v>4</v>
      </c>
      <c r="F1266" s="6">
        <v>388.86</v>
      </c>
      <c r="G1266" s="6">
        <v>500</v>
      </c>
      <c r="H1266" s="7">
        <v>43861</v>
      </c>
    </row>
    <row r="1267" spans="1:8" x14ac:dyDescent="0.25">
      <c r="A1267">
        <v>2618</v>
      </c>
      <c r="B1267" t="s">
        <v>16</v>
      </c>
      <c r="C1267" s="4" t="s">
        <v>31</v>
      </c>
      <c r="D1267" s="1" t="s">
        <v>51</v>
      </c>
      <c r="E1267">
        <v>7</v>
      </c>
      <c r="F1267" s="6">
        <v>938.42</v>
      </c>
      <c r="G1267" s="6">
        <v>1100</v>
      </c>
      <c r="H1267" s="7">
        <v>43860</v>
      </c>
    </row>
    <row r="1268" spans="1:8" x14ac:dyDescent="0.25">
      <c r="A1268">
        <v>2619</v>
      </c>
      <c r="B1268" t="s">
        <v>5</v>
      </c>
      <c r="C1268" s="4" t="s">
        <v>30</v>
      </c>
      <c r="D1268" s="1" t="s">
        <v>53</v>
      </c>
      <c r="E1268">
        <v>4</v>
      </c>
      <c r="F1268" s="6">
        <v>388.86</v>
      </c>
      <c r="G1268" s="6">
        <v>500</v>
      </c>
      <c r="H1268" s="7">
        <v>44164</v>
      </c>
    </row>
    <row r="1269" spans="1:8" x14ac:dyDescent="0.25">
      <c r="A1269">
        <v>2620</v>
      </c>
      <c r="B1269" t="s">
        <v>16</v>
      </c>
      <c r="C1269" s="4" t="s">
        <v>31</v>
      </c>
      <c r="D1269" s="1" t="s">
        <v>55</v>
      </c>
      <c r="E1269">
        <v>4</v>
      </c>
      <c r="F1269" s="6">
        <v>938.42</v>
      </c>
      <c r="G1269" s="6">
        <v>1100</v>
      </c>
      <c r="H1269" s="7">
        <v>44043</v>
      </c>
    </row>
    <row r="1270" spans="1:8" x14ac:dyDescent="0.25">
      <c r="A1270">
        <v>2621</v>
      </c>
      <c r="B1270" t="s">
        <v>11</v>
      </c>
      <c r="C1270" s="4" t="s">
        <v>36</v>
      </c>
      <c r="D1270" s="1" t="s">
        <v>57</v>
      </c>
      <c r="E1270">
        <v>6</v>
      </c>
      <c r="F1270" s="6">
        <v>645.70000000000005</v>
      </c>
      <c r="G1270" s="6">
        <v>900</v>
      </c>
      <c r="H1270" s="7">
        <v>44094</v>
      </c>
    </row>
    <row r="1271" spans="1:8" x14ac:dyDescent="0.25">
      <c r="A1271">
        <v>2622</v>
      </c>
      <c r="B1271" t="s">
        <v>13</v>
      </c>
      <c r="C1271" s="4" t="s">
        <v>38</v>
      </c>
      <c r="D1271" s="1" t="s">
        <v>41</v>
      </c>
      <c r="E1271">
        <v>7</v>
      </c>
      <c r="F1271" s="6">
        <v>1483.61</v>
      </c>
      <c r="G1271" s="6">
        <v>2000</v>
      </c>
      <c r="H1271" s="7">
        <v>43921</v>
      </c>
    </row>
    <row r="1272" spans="1:8" x14ac:dyDescent="0.25">
      <c r="A1272">
        <v>2623</v>
      </c>
      <c r="B1272" t="s">
        <v>17</v>
      </c>
      <c r="C1272" s="4" t="s">
        <v>32</v>
      </c>
      <c r="D1272" s="1" t="s">
        <v>43</v>
      </c>
      <c r="E1272">
        <v>1</v>
      </c>
      <c r="F1272" s="6">
        <v>757.81</v>
      </c>
      <c r="G1272" s="6">
        <v>950</v>
      </c>
      <c r="H1272" s="7">
        <v>44013</v>
      </c>
    </row>
    <row r="1273" spans="1:8" x14ac:dyDescent="0.25">
      <c r="A1273">
        <v>2624</v>
      </c>
      <c r="B1273" t="s">
        <v>15</v>
      </c>
      <c r="C1273" s="4" t="s">
        <v>30</v>
      </c>
      <c r="D1273" s="1" t="s">
        <v>45</v>
      </c>
      <c r="E1273">
        <v>4</v>
      </c>
      <c r="F1273" s="6">
        <v>431.06</v>
      </c>
      <c r="G1273" s="6">
        <v>600</v>
      </c>
      <c r="H1273" s="7">
        <v>44090</v>
      </c>
    </row>
    <row r="1274" spans="1:8" x14ac:dyDescent="0.25">
      <c r="A1274">
        <v>2625</v>
      </c>
      <c r="B1274" t="s">
        <v>9</v>
      </c>
      <c r="C1274" s="4" t="s">
        <v>34</v>
      </c>
      <c r="D1274" s="1" t="s">
        <v>47</v>
      </c>
      <c r="E1274">
        <v>4</v>
      </c>
      <c r="F1274" s="6">
        <v>217.17</v>
      </c>
      <c r="G1274" s="6">
        <v>250</v>
      </c>
      <c r="H1274" s="7">
        <v>44009</v>
      </c>
    </row>
    <row r="1275" spans="1:8" x14ac:dyDescent="0.25">
      <c r="A1275">
        <v>2626</v>
      </c>
      <c r="B1275" t="s">
        <v>17</v>
      </c>
      <c r="C1275" s="4" t="s">
        <v>32</v>
      </c>
      <c r="D1275" s="1" t="s">
        <v>49</v>
      </c>
      <c r="E1275">
        <v>6</v>
      </c>
      <c r="F1275" s="6">
        <v>757.81</v>
      </c>
      <c r="G1275" s="6">
        <v>950</v>
      </c>
      <c r="H1275" s="7">
        <v>43892</v>
      </c>
    </row>
    <row r="1276" spans="1:8" x14ac:dyDescent="0.25">
      <c r="A1276">
        <v>2627</v>
      </c>
      <c r="B1276" t="s">
        <v>25</v>
      </c>
      <c r="C1276" s="4" t="s">
        <v>30</v>
      </c>
      <c r="D1276" s="1" t="s">
        <v>51</v>
      </c>
      <c r="E1276">
        <v>3</v>
      </c>
      <c r="F1276" s="6">
        <v>1667.47</v>
      </c>
      <c r="G1276" s="6">
        <v>2200</v>
      </c>
      <c r="H1276" s="7">
        <v>44037</v>
      </c>
    </row>
    <row r="1277" spans="1:8" x14ac:dyDescent="0.25">
      <c r="A1277">
        <v>2628</v>
      </c>
      <c r="B1277" t="s">
        <v>19</v>
      </c>
      <c r="C1277" s="4" t="s">
        <v>34</v>
      </c>
      <c r="D1277" s="1" t="s">
        <v>53</v>
      </c>
      <c r="E1277">
        <v>1</v>
      </c>
      <c r="F1277" s="6">
        <v>1240.8599999999999</v>
      </c>
      <c r="G1277" s="6">
        <v>1750</v>
      </c>
      <c r="H1277" s="7">
        <v>43929</v>
      </c>
    </row>
    <row r="1278" spans="1:8" x14ac:dyDescent="0.25">
      <c r="A1278">
        <v>2629</v>
      </c>
      <c r="B1278" t="s">
        <v>5</v>
      </c>
      <c r="C1278" s="4" t="s">
        <v>30</v>
      </c>
      <c r="D1278" s="1" t="s">
        <v>55</v>
      </c>
      <c r="E1278">
        <v>1</v>
      </c>
      <c r="F1278" s="6">
        <v>388.86</v>
      </c>
      <c r="G1278" s="6">
        <v>500</v>
      </c>
      <c r="H1278" s="7">
        <v>43835</v>
      </c>
    </row>
    <row r="1279" spans="1:8" x14ac:dyDescent="0.25">
      <c r="A1279">
        <v>2630</v>
      </c>
      <c r="B1279" t="s">
        <v>19</v>
      </c>
      <c r="C1279" s="4" t="s">
        <v>34</v>
      </c>
      <c r="D1279" s="1" t="s">
        <v>57</v>
      </c>
      <c r="E1279">
        <v>2</v>
      </c>
      <c r="F1279" s="6">
        <v>1240.8599999999999</v>
      </c>
      <c r="G1279" s="6">
        <v>1750</v>
      </c>
      <c r="H1279" s="7">
        <v>44051</v>
      </c>
    </row>
    <row r="1280" spans="1:8" x14ac:dyDescent="0.25">
      <c r="A1280">
        <v>2631</v>
      </c>
      <c r="B1280" t="s">
        <v>25</v>
      </c>
      <c r="C1280" s="4" t="s">
        <v>30</v>
      </c>
      <c r="D1280" s="1" t="s">
        <v>41</v>
      </c>
      <c r="E1280">
        <v>1</v>
      </c>
      <c r="F1280" s="6">
        <v>1667.47</v>
      </c>
      <c r="G1280" s="6">
        <v>2200</v>
      </c>
      <c r="H1280" s="7">
        <v>44020</v>
      </c>
    </row>
    <row r="1281" spans="1:8" x14ac:dyDescent="0.25">
      <c r="A1281">
        <v>2632</v>
      </c>
      <c r="B1281" t="s">
        <v>20</v>
      </c>
      <c r="C1281" s="4" t="s">
        <v>35</v>
      </c>
      <c r="D1281" s="1" t="s">
        <v>43</v>
      </c>
      <c r="E1281">
        <v>3</v>
      </c>
      <c r="F1281" s="6">
        <v>1421.11</v>
      </c>
      <c r="G1281" s="6">
        <v>1600</v>
      </c>
      <c r="H1281" s="7">
        <v>43920</v>
      </c>
    </row>
    <row r="1282" spans="1:8" x14ac:dyDescent="0.25">
      <c r="A1282">
        <v>2633</v>
      </c>
      <c r="B1282" t="s">
        <v>7</v>
      </c>
      <c r="C1282" s="4" t="s">
        <v>32</v>
      </c>
      <c r="D1282" s="1" t="s">
        <v>45</v>
      </c>
      <c r="E1282">
        <v>7</v>
      </c>
      <c r="F1282" s="6">
        <v>216.19</v>
      </c>
      <c r="G1282" s="6">
        <v>300</v>
      </c>
      <c r="H1282" s="7">
        <v>44101</v>
      </c>
    </row>
    <row r="1283" spans="1:8" x14ac:dyDescent="0.25">
      <c r="A1283">
        <v>2634</v>
      </c>
      <c r="B1283" t="s">
        <v>26</v>
      </c>
      <c r="C1283" s="4" t="s">
        <v>31</v>
      </c>
      <c r="D1283" s="1" t="s">
        <v>47</v>
      </c>
      <c r="E1283">
        <v>1</v>
      </c>
      <c r="F1283" s="6">
        <v>638.27</v>
      </c>
      <c r="G1283" s="6">
        <v>800</v>
      </c>
      <c r="H1283" s="7">
        <v>44188</v>
      </c>
    </row>
    <row r="1284" spans="1:8" x14ac:dyDescent="0.25">
      <c r="A1284">
        <v>2635</v>
      </c>
      <c r="B1284" t="s">
        <v>10</v>
      </c>
      <c r="C1284" s="4" t="s">
        <v>35</v>
      </c>
      <c r="D1284" s="1" t="s">
        <v>49</v>
      </c>
      <c r="E1284">
        <v>7</v>
      </c>
      <c r="F1284" s="6">
        <v>618.04</v>
      </c>
      <c r="G1284" s="6">
        <v>700</v>
      </c>
      <c r="H1284" s="7">
        <v>44087</v>
      </c>
    </row>
    <row r="1285" spans="1:8" x14ac:dyDescent="0.25">
      <c r="A1285">
        <v>2636</v>
      </c>
      <c r="B1285" t="s">
        <v>5</v>
      </c>
      <c r="C1285" s="4" t="s">
        <v>35</v>
      </c>
      <c r="D1285" s="1" t="s">
        <v>51</v>
      </c>
      <c r="E1285">
        <v>5</v>
      </c>
      <c r="F1285" s="6">
        <v>352.49</v>
      </c>
      <c r="G1285" s="6">
        <v>500</v>
      </c>
      <c r="H1285" s="7">
        <v>44076</v>
      </c>
    </row>
    <row r="1286" spans="1:8" x14ac:dyDescent="0.25">
      <c r="A1286">
        <v>2637</v>
      </c>
      <c r="B1286" t="s">
        <v>21</v>
      </c>
      <c r="C1286" s="4" t="s">
        <v>36</v>
      </c>
      <c r="D1286" s="1" t="s">
        <v>53</v>
      </c>
      <c r="E1286">
        <v>6</v>
      </c>
      <c r="F1286" s="6">
        <v>1242.93</v>
      </c>
      <c r="G1286" s="6">
        <v>1400</v>
      </c>
      <c r="H1286" s="7">
        <v>43875</v>
      </c>
    </row>
    <row r="1287" spans="1:8" x14ac:dyDescent="0.25">
      <c r="A1287">
        <v>2638</v>
      </c>
      <c r="B1287" t="s">
        <v>8</v>
      </c>
      <c r="C1287" s="4" t="s">
        <v>33</v>
      </c>
      <c r="D1287" s="1" t="s">
        <v>55</v>
      </c>
      <c r="E1287">
        <v>4</v>
      </c>
      <c r="F1287" s="6">
        <v>572.95000000000005</v>
      </c>
      <c r="G1287" s="6">
        <v>800</v>
      </c>
      <c r="H1287" s="7">
        <v>44011</v>
      </c>
    </row>
    <row r="1288" spans="1:8" x14ac:dyDescent="0.25">
      <c r="A1288">
        <v>2639</v>
      </c>
      <c r="B1288" t="s">
        <v>14</v>
      </c>
      <c r="C1288" s="4" t="s">
        <v>39</v>
      </c>
      <c r="D1288" s="1" t="s">
        <v>57</v>
      </c>
      <c r="E1288">
        <v>6</v>
      </c>
      <c r="F1288" s="6">
        <v>343.6</v>
      </c>
      <c r="G1288" s="6">
        <v>400</v>
      </c>
      <c r="H1288" s="7">
        <v>44060</v>
      </c>
    </row>
    <row r="1289" spans="1:8" x14ac:dyDescent="0.25">
      <c r="A1289">
        <v>2640</v>
      </c>
      <c r="B1289" t="s">
        <v>29</v>
      </c>
      <c r="C1289" s="4" t="s">
        <v>34</v>
      </c>
      <c r="D1289" s="1" t="s">
        <v>41</v>
      </c>
      <c r="E1289">
        <v>2</v>
      </c>
      <c r="F1289" s="6">
        <v>1265.2</v>
      </c>
      <c r="G1289" s="6">
        <v>1800</v>
      </c>
      <c r="H1289" s="7">
        <v>43938</v>
      </c>
    </row>
    <row r="1290" spans="1:8" x14ac:dyDescent="0.25">
      <c r="A1290">
        <v>2641</v>
      </c>
      <c r="B1290" t="s">
        <v>6</v>
      </c>
      <c r="C1290" s="4" t="s">
        <v>31</v>
      </c>
      <c r="D1290" s="1" t="s">
        <v>43</v>
      </c>
      <c r="E1290">
        <v>4</v>
      </c>
      <c r="F1290" s="6">
        <v>1349.73</v>
      </c>
      <c r="G1290" s="6">
        <v>1500</v>
      </c>
      <c r="H1290" s="7">
        <v>43981</v>
      </c>
    </row>
    <row r="1291" spans="1:8" x14ac:dyDescent="0.25">
      <c r="A1291">
        <v>2642</v>
      </c>
      <c r="B1291" t="s">
        <v>20</v>
      </c>
      <c r="C1291" s="4" t="s">
        <v>35</v>
      </c>
      <c r="D1291" s="1" t="s">
        <v>45</v>
      </c>
      <c r="E1291">
        <v>1</v>
      </c>
      <c r="F1291" s="6">
        <v>1421.11</v>
      </c>
      <c r="G1291" s="6">
        <v>1600</v>
      </c>
      <c r="H1291" s="7">
        <v>44136</v>
      </c>
    </row>
    <row r="1292" spans="1:8" x14ac:dyDescent="0.25">
      <c r="A1292">
        <v>2643</v>
      </c>
      <c r="B1292" t="s">
        <v>13</v>
      </c>
      <c r="C1292" s="4" t="s">
        <v>38</v>
      </c>
      <c r="D1292" s="1" t="s">
        <v>47</v>
      </c>
      <c r="E1292">
        <v>5</v>
      </c>
      <c r="F1292" s="6">
        <v>1483.61</v>
      </c>
      <c r="G1292" s="6">
        <v>2000</v>
      </c>
      <c r="H1292" s="7">
        <v>44023</v>
      </c>
    </row>
    <row r="1293" spans="1:8" x14ac:dyDescent="0.25">
      <c r="A1293">
        <v>2644</v>
      </c>
      <c r="B1293" t="s">
        <v>9</v>
      </c>
      <c r="C1293" s="4" t="s">
        <v>39</v>
      </c>
      <c r="D1293" s="1" t="s">
        <v>49</v>
      </c>
      <c r="E1293">
        <v>3</v>
      </c>
      <c r="F1293" s="6">
        <v>206.96</v>
      </c>
      <c r="G1293" s="6">
        <v>250</v>
      </c>
      <c r="H1293" s="7">
        <v>44036</v>
      </c>
    </row>
    <row r="1294" spans="1:8" x14ac:dyDescent="0.25">
      <c r="A1294">
        <v>2645</v>
      </c>
      <c r="B1294" t="s">
        <v>5</v>
      </c>
      <c r="C1294" s="4" t="s">
        <v>35</v>
      </c>
      <c r="D1294" s="1" t="s">
        <v>51</v>
      </c>
      <c r="E1294">
        <v>4</v>
      </c>
      <c r="F1294" s="6">
        <v>352.49</v>
      </c>
      <c r="G1294" s="6">
        <v>500</v>
      </c>
      <c r="H1294" s="7">
        <v>44064</v>
      </c>
    </row>
    <row r="1295" spans="1:8" x14ac:dyDescent="0.25">
      <c r="A1295">
        <v>2646</v>
      </c>
      <c r="B1295" t="s">
        <v>19</v>
      </c>
      <c r="C1295" s="4" t="s">
        <v>34</v>
      </c>
      <c r="D1295" s="1" t="s">
        <v>53</v>
      </c>
      <c r="E1295">
        <v>2</v>
      </c>
      <c r="F1295" s="6">
        <v>1240.8599999999999</v>
      </c>
      <c r="G1295" s="6">
        <v>1750</v>
      </c>
      <c r="H1295" s="7">
        <v>43831</v>
      </c>
    </row>
    <row r="1296" spans="1:8" x14ac:dyDescent="0.25">
      <c r="A1296">
        <v>2647</v>
      </c>
      <c r="B1296" t="s">
        <v>28</v>
      </c>
      <c r="C1296" s="4" t="s">
        <v>33</v>
      </c>
      <c r="D1296" s="1" t="s">
        <v>55</v>
      </c>
      <c r="E1296">
        <v>3</v>
      </c>
      <c r="F1296" s="6">
        <v>1063.04</v>
      </c>
      <c r="G1296" s="6">
        <v>1500</v>
      </c>
      <c r="H1296" s="7">
        <v>43833</v>
      </c>
    </row>
    <row r="1297" spans="1:8" x14ac:dyDescent="0.25">
      <c r="A1297">
        <v>2648</v>
      </c>
      <c r="B1297" t="s">
        <v>6</v>
      </c>
      <c r="C1297" s="4" t="s">
        <v>36</v>
      </c>
      <c r="D1297" s="1" t="s">
        <v>57</v>
      </c>
      <c r="E1297">
        <v>4</v>
      </c>
      <c r="F1297" s="6">
        <v>1053.78</v>
      </c>
      <c r="G1297" s="6">
        <v>1500</v>
      </c>
      <c r="H1297" s="7">
        <v>43846</v>
      </c>
    </row>
    <row r="1298" spans="1:8" x14ac:dyDescent="0.25">
      <c r="A1298">
        <v>2649</v>
      </c>
      <c r="B1298" t="s">
        <v>8</v>
      </c>
      <c r="C1298" s="4" t="s">
        <v>33</v>
      </c>
      <c r="D1298" s="1" t="s">
        <v>41</v>
      </c>
      <c r="E1298">
        <v>5</v>
      </c>
      <c r="F1298" s="6">
        <v>572.95000000000005</v>
      </c>
      <c r="G1298" s="6">
        <v>800</v>
      </c>
      <c r="H1298" s="7">
        <v>43973</v>
      </c>
    </row>
    <row r="1299" spans="1:8" x14ac:dyDescent="0.25">
      <c r="A1299">
        <v>2650</v>
      </c>
      <c r="B1299" t="s">
        <v>11</v>
      </c>
      <c r="C1299" s="4" t="s">
        <v>36</v>
      </c>
      <c r="D1299" s="1" t="s">
        <v>43</v>
      </c>
      <c r="E1299">
        <v>6</v>
      </c>
      <c r="F1299" s="6">
        <v>645.70000000000005</v>
      </c>
      <c r="G1299" s="6">
        <v>900</v>
      </c>
      <c r="H1299" s="7">
        <v>43962</v>
      </c>
    </row>
    <row r="1300" spans="1:8" x14ac:dyDescent="0.25">
      <c r="A1300">
        <v>2651</v>
      </c>
      <c r="B1300" t="s">
        <v>9</v>
      </c>
      <c r="C1300" s="4" t="s">
        <v>34</v>
      </c>
      <c r="D1300" s="1" t="s">
        <v>45</v>
      </c>
      <c r="E1300">
        <v>6</v>
      </c>
      <c r="F1300" s="6">
        <v>217.17</v>
      </c>
      <c r="G1300" s="6">
        <v>250</v>
      </c>
      <c r="H1300" s="7">
        <v>43975</v>
      </c>
    </row>
    <row r="1301" spans="1:8" x14ac:dyDescent="0.25">
      <c r="A1301">
        <v>2652</v>
      </c>
      <c r="B1301" t="s">
        <v>10</v>
      </c>
      <c r="C1301" s="4" t="s">
        <v>35</v>
      </c>
      <c r="D1301" s="1" t="s">
        <v>47</v>
      </c>
      <c r="E1301">
        <v>7</v>
      </c>
      <c r="F1301" s="6">
        <v>618.04</v>
      </c>
      <c r="G1301" s="6">
        <v>700</v>
      </c>
      <c r="H1301" s="7">
        <v>44051</v>
      </c>
    </row>
    <row r="1302" spans="1:8" x14ac:dyDescent="0.25">
      <c r="A1302">
        <v>2653</v>
      </c>
      <c r="B1302" t="s">
        <v>5</v>
      </c>
      <c r="C1302" s="4" t="s">
        <v>30</v>
      </c>
      <c r="D1302" s="1" t="s">
        <v>49</v>
      </c>
      <c r="E1302">
        <v>7</v>
      </c>
      <c r="F1302" s="6">
        <v>388.86</v>
      </c>
      <c r="G1302" s="6">
        <v>500</v>
      </c>
      <c r="H1302" s="7">
        <v>44014</v>
      </c>
    </row>
    <row r="1303" spans="1:8" x14ac:dyDescent="0.25">
      <c r="A1303">
        <v>2654</v>
      </c>
      <c r="B1303" t="s">
        <v>19</v>
      </c>
      <c r="C1303" s="4" t="s">
        <v>34</v>
      </c>
      <c r="D1303" s="1" t="s">
        <v>51</v>
      </c>
      <c r="E1303">
        <v>6</v>
      </c>
      <c r="F1303" s="6">
        <v>1240.8599999999999</v>
      </c>
      <c r="G1303" s="6">
        <v>1750</v>
      </c>
      <c r="H1303" s="7">
        <v>44123</v>
      </c>
    </row>
    <row r="1304" spans="1:8" x14ac:dyDescent="0.25">
      <c r="A1304">
        <v>2655</v>
      </c>
      <c r="B1304" t="s">
        <v>5</v>
      </c>
      <c r="C1304" s="4" t="s">
        <v>35</v>
      </c>
      <c r="D1304" s="1" t="s">
        <v>53</v>
      </c>
      <c r="E1304">
        <v>2</v>
      </c>
      <c r="F1304" s="6">
        <v>352.49</v>
      </c>
      <c r="G1304" s="6">
        <v>500</v>
      </c>
      <c r="H1304" s="7">
        <v>43868</v>
      </c>
    </row>
    <row r="1305" spans="1:8" x14ac:dyDescent="0.25">
      <c r="A1305">
        <v>2656</v>
      </c>
      <c r="B1305" t="s">
        <v>19</v>
      </c>
      <c r="C1305" s="4" t="s">
        <v>34</v>
      </c>
      <c r="D1305" s="1" t="s">
        <v>55</v>
      </c>
      <c r="E1305">
        <v>7</v>
      </c>
      <c r="F1305" s="6">
        <v>1240.8599999999999</v>
      </c>
      <c r="G1305" s="6">
        <v>1750</v>
      </c>
      <c r="H1305" s="7">
        <v>43861</v>
      </c>
    </row>
    <row r="1306" spans="1:8" x14ac:dyDescent="0.25">
      <c r="A1306">
        <v>2657</v>
      </c>
      <c r="B1306" t="s">
        <v>12</v>
      </c>
      <c r="C1306" s="4" t="s">
        <v>37</v>
      </c>
      <c r="D1306" s="1" t="s">
        <v>57</v>
      </c>
      <c r="E1306">
        <v>4</v>
      </c>
      <c r="F1306" s="6">
        <v>841.55</v>
      </c>
      <c r="G1306" s="6">
        <v>1200</v>
      </c>
      <c r="H1306" s="7">
        <v>43971</v>
      </c>
    </row>
    <row r="1307" spans="1:8" x14ac:dyDescent="0.25">
      <c r="A1307">
        <v>2658</v>
      </c>
      <c r="B1307" t="s">
        <v>6</v>
      </c>
      <c r="C1307" s="4" t="s">
        <v>31</v>
      </c>
      <c r="D1307" s="1" t="s">
        <v>41</v>
      </c>
      <c r="E1307">
        <v>6</v>
      </c>
      <c r="F1307" s="6">
        <v>1349.73</v>
      </c>
      <c r="G1307" s="6">
        <v>1500</v>
      </c>
      <c r="H1307" s="7">
        <v>44032</v>
      </c>
    </row>
    <row r="1308" spans="1:8" x14ac:dyDescent="0.25">
      <c r="A1308">
        <v>2659</v>
      </c>
      <c r="B1308" t="s">
        <v>5</v>
      </c>
      <c r="C1308" s="4" t="s">
        <v>30</v>
      </c>
      <c r="D1308" s="1" t="s">
        <v>43</v>
      </c>
      <c r="E1308">
        <v>3</v>
      </c>
      <c r="F1308" s="6">
        <v>388.86</v>
      </c>
      <c r="G1308" s="6">
        <v>500</v>
      </c>
      <c r="H1308" s="7">
        <v>44097</v>
      </c>
    </row>
    <row r="1309" spans="1:8" x14ac:dyDescent="0.25">
      <c r="A1309">
        <v>2660</v>
      </c>
      <c r="B1309" t="s">
        <v>12</v>
      </c>
      <c r="C1309" s="4" t="s">
        <v>37</v>
      </c>
      <c r="D1309" s="1" t="s">
        <v>45</v>
      </c>
      <c r="E1309">
        <v>6</v>
      </c>
      <c r="F1309" s="6">
        <v>841.55</v>
      </c>
      <c r="G1309" s="6">
        <v>1200</v>
      </c>
      <c r="H1309" s="7">
        <v>44028</v>
      </c>
    </row>
    <row r="1310" spans="1:8" x14ac:dyDescent="0.25">
      <c r="A1310">
        <v>2661</v>
      </c>
      <c r="B1310" t="s">
        <v>9</v>
      </c>
      <c r="C1310" s="4" t="s">
        <v>34</v>
      </c>
      <c r="D1310" s="1" t="s">
        <v>47</v>
      </c>
      <c r="E1310">
        <v>1</v>
      </c>
      <c r="F1310" s="6">
        <v>217.17</v>
      </c>
      <c r="G1310" s="6">
        <v>250</v>
      </c>
      <c r="H1310" s="7">
        <v>43963</v>
      </c>
    </row>
    <row r="1311" spans="1:8" x14ac:dyDescent="0.25">
      <c r="A1311">
        <v>2662</v>
      </c>
      <c r="B1311" t="s">
        <v>7</v>
      </c>
      <c r="C1311" s="4" t="s">
        <v>32</v>
      </c>
      <c r="D1311" s="1" t="s">
        <v>49</v>
      </c>
      <c r="E1311">
        <v>4</v>
      </c>
      <c r="F1311" s="6">
        <v>216.19</v>
      </c>
      <c r="G1311" s="6">
        <v>300</v>
      </c>
      <c r="H1311" s="7">
        <v>44179</v>
      </c>
    </row>
    <row r="1312" spans="1:8" x14ac:dyDescent="0.25">
      <c r="A1312">
        <v>2663</v>
      </c>
      <c r="B1312" t="s">
        <v>8</v>
      </c>
      <c r="C1312" s="4" t="s">
        <v>33</v>
      </c>
      <c r="D1312" s="1" t="s">
        <v>51</v>
      </c>
      <c r="E1312">
        <v>5</v>
      </c>
      <c r="F1312" s="6">
        <v>572.95000000000005</v>
      </c>
      <c r="G1312" s="6">
        <v>800</v>
      </c>
      <c r="H1312" s="7">
        <v>43970</v>
      </c>
    </row>
    <row r="1313" spans="1:8" x14ac:dyDescent="0.25">
      <c r="A1313">
        <v>2664</v>
      </c>
      <c r="B1313" t="s">
        <v>23</v>
      </c>
      <c r="C1313" s="4" t="s">
        <v>38</v>
      </c>
      <c r="D1313" s="1" t="s">
        <v>53</v>
      </c>
      <c r="E1313">
        <v>2</v>
      </c>
      <c r="F1313" s="6">
        <v>836.75</v>
      </c>
      <c r="G1313" s="6">
        <v>1000</v>
      </c>
      <c r="H1313" s="7">
        <v>43955</v>
      </c>
    </row>
    <row r="1314" spans="1:8" x14ac:dyDescent="0.25">
      <c r="A1314">
        <v>2665</v>
      </c>
      <c r="B1314" t="s">
        <v>5</v>
      </c>
      <c r="C1314" s="4" t="s">
        <v>35</v>
      </c>
      <c r="D1314" s="1" t="s">
        <v>55</v>
      </c>
      <c r="E1314">
        <v>3</v>
      </c>
      <c r="F1314" s="6">
        <v>352.49</v>
      </c>
      <c r="G1314" s="6">
        <v>500</v>
      </c>
      <c r="H1314" s="7">
        <v>44061</v>
      </c>
    </row>
    <row r="1315" spans="1:8" x14ac:dyDescent="0.25">
      <c r="A1315">
        <v>2666</v>
      </c>
      <c r="B1315" t="s">
        <v>7</v>
      </c>
      <c r="C1315" s="4" t="s">
        <v>37</v>
      </c>
      <c r="D1315" s="1" t="s">
        <v>57</v>
      </c>
      <c r="E1315">
        <v>3</v>
      </c>
      <c r="F1315" s="6">
        <v>211.41</v>
      </c>
      <c r="G1315" s="6">
        <v>300</v>
      </c>
      <c r="H1315" s="7">
        <v>44153</v>
      </c>
    </row>
    <row r="1316" spans="1:8" x14ac:dyDescent="0.25">
      <c r="A1316">
        <v>2667</v>
      </c>
      <c r="B1316" t="s">
        <v>10</v>
      </c>
      <c r="C1316" s="4" t="s">
        <v>35</v>
      </c>
      <c r="D1316" s="1" t="s">
        <v>41</v>
      </c>
      <c r="E1316">
        <v>6</v>
      </c>
      <c r="F1316" s="6">
        <v>618.04</v>
      </c>
      <c r="G1316" s="6">
        <v>700</v>
      </c>
      <c r="H1316" s="7">
        <v>43941</v>
      </c>
    </row>
    <row r="1317" spans="1:8" x14ac:dyDescent="0.25">
      <c r="A1317">
        <v>2668</v>
      </c>
      <c r="B1317" t="s">
        <v>28</v>
      </c>
      <c r="C1317" s="4" t="s">
        <v>33</v>
      </c>
      <c r="D1317" s="1" t="s">
        <v>43</v>
      </c>
      <c r="E1317">
        <v>3</v>
      </c>
      <c r="F1317" s="6">
        <v>1063.04</v>
      </c>
      <c r="G1317" s="6">
        <v>1500</v>
      </c>
      <c r="H1317" s="7">
        <v>43998</v>
      </c>
    </row>
    <row r="1318" spans="1:8" x14ac:dyDescent="0.25">
      <c r="A1318">
        <v>2669</v>
      </c>
      <c r="B1318" t="s">
        <v>26</v>
      </c>
      <c r="C1318" s="4" t="s">
        <v>31</v>
      </c>
      <c r="D1318" s="1" t="s">
        <v>45</v>
      </c>
      <c r="E1318">
        <v>1</v>
      </c>
      <c r="F1318" s="6">
        <v>638.27</v>
      </c>
      <c r="G1318" s="6">
        <v>800</v>
      </c>
      <c r="H1318" s="7">
        <v>44036</v>
      </c>
    </row>
    <row r="1319" spans="1:8" x14ac:dyDescent="0.25">
      <c r="A1319">
        <v>2670</v>
      </c>
      <c r="B1319" t="s">
        <v>25</v>
      </c>
      <c r="C1319" s="4" t="s">
        <v>30</v>
      </c>
      <c r="D1319" s="1" t="s">
        <v>47</v>
      </c>
      <c r="E1319">
        <v>5</v>
      </c>
      <c r="F1319" s="6">
        <v>1667.47</v>
      </c>
      <c r="G1319" s="6">
        <v>2200</v>
      </c>
      <c r="H1319" s="7">
        <v>44134</v>
      </c>
    </row>
    <row r="1320" spans="1:8" x14ac:dyDescent="0.25">
      <c r="A1320">
        <v>2671</v>
      </c>
      <c r="B1320" t="s">
        <v>9</v>
      </c>
      <c r="C1320" s="4" t="s">
        <v>39</v>
      </c>
      <c r="D1320" s="1" t="s">
        <v>49</v>
      </c>
      <c r="E1320">
        <v>1</v>
      </c>
      <c r="F1320" s="6">
        <v>206.96</v>
      </c>
      <c r="G1320" s="6">
        <v>250</v>
      </c>
      <c r="H1320" s="7">
        <v>43845</v>
      </c>
    </row>
    <row r="1321" spans="1:8" x14ac:dyDescent="0.25">
      <c r="A1321">
        <v>2672</v>
      </c>
      <c r="B1321" t="s">
        <v>22</v>
      </c>
      <c r="C1321" s="4" t="s">
        <v>37</v>
      </c>
      <c r="D1321" s="1" t="s">
        <v>51</v>
      </c>
      <c r="E1321">
        <v>1</v>
      </c>
      <c r="F1321" s="6">
        <v>773.58</v>
      </c>
      <c r="G1321" s="6">
        <v>950</v>
      </c>
      <c r="H1321" s="7">
        <v>44013</v>
      </c>
    </row>
    <row r="1322" spans="1:8" x14ac:dyDescent="0.25">
      <c r="A1322">
        <v>2673</v>
      </c>
      <c r="B1322" t="s">
        <v>13</v>
      </c>
      <c r="C1322" s="4" t="s">
        <v>38</v>
      </c>
      <c r="D1322" s="1" t="s">
        <v>53</v>
      </c>
      <c r="E1322">
        <v>7</v>
      </c>
      <c r="F1322" s="6">
        <v>1483.61</v>
      </c>
      <c r="G1322" s="6">
        <v>2000</v>
      </c>
      <c r="H1322" s="7">
        <v>43902</v>
      </c>
    </row>
    <row r="1323" spans="1:8" x14ac:dyDescent="0.25">
      <c r="A1323">
        <v>2674</v>
      </c>
      <c r="B1323" t="s">
        <v>27</v>
      </c>
      <c r="C1323" s="4" t="s">
        <v>32</v>
      </c>
      <c r="D1323" s="1" t="s">
        <v>55</v>
      </c>
      <c r="E1323">
        <v>4</v>
      </c>
      <c r="F1323" s="6">
        <v>1171.3399999999999</v>
      </c>
      <c r="G1323" s="6">
        <v>1350</v>
      </c>
      <c r="H1323" s="7">
        <v>44018</v>
      </c>
    </row>
    <row r="1324" spans="1:8" x14ac:dyDescent="0.25">
      <c r="A1324">
        <v>2675</v>
      </c>
      <c r="B1324" t="s">
        <v>6</v>
      </c>
      <c r="C1324" s="4" t="s">
        <v>31</v>
      </c>
      <c r="D1324" s="1" t="s">
        <v>57</v>
      </c>
      <c r="E1324">
        <v>7</v>
      </c>
      <c r="F1324" s="6">
        <v>1349.73</v>
      </c>
      <c r="G1324" s="6">
        <v>1500</v>
      </c>
      <c r="H1324" s="7">
        <v>44193</v>
      </c>
    </row>
    <row r="1325" spans="1:8" x14ac:dyDescent="0.25">
      <c r="A1325">
        <v>2676</v>
      </c>
      <c r="B1325" t="s">
        <v>19</v>
      </c>
      <c r="C1325" s="4" t="s">
        <v>34</v>
      </c>
      <c r="D1325" s="1" t="s">
        <v>41</v>
      </c>
      <c r="E1325">
        <v>1</v>
      </c>
      <c r="F1325" s="6">
        <v>1240.8599999999999</v>
      </c>
      <c r="G1325" s="6">
        <v>1750</v>
      </c>
      <c r="H1325" s="7">
        <v>43892</v>
      </c>
    </row>
    <row r="1326" spans="1:8" x14ac:dyDescent="0.25">
      <c r="A1326">
        <v>2677</v>
      </c>
      <c r="B1326" t="s">
        <v>28</v>
      </c>
      <c r="C1326" s="4" t="s">
        <v>33</v>
      </c>
      <c r="D1326" s="1" t="s">
        <v>43</v>
      </c>
      <c r="E1326">
        <v>4</v>
      </c>
      <c r="F1326" s="6">
        <v>1063.04</v>
      </c>
      <c r="G1326" s="6">
        <v>1500</v>
      </c>
      <c r="H1326" s="7">
        <v>44021</v>
      </c>
    </row>
    <row r="1327" spans="1:8" x14ac:dyDescent="0.25">
      <c r="A1327">
        <v>2678</v>
      </c>
      <c r="B1327" t="s">
        <v>15</v>
      </c>
      <c r="C1327" s="4" t="s">
        <v>30</v>
      </c>
      <c r="D1327" s="1" t="s">
        <v>45</v>
      </c>
      <c r="E1327">
        <v>4</v>
      </c>
      <c r="F1327" s="6">
        <v>431.06</v>
      </c>
      <c r="G1327" s="6">
        <v>600</v>
      </c>
      <c r="H1327" s="7">
        <v>43854</v>
      </c>
    </row>
    <row r="1328" spans="1:8" x14ac:dyDescent="0.25">
      <c r="A1328">
        <v>2679</v>
      </c>
      <c r="B1328" t="s">
        <v>6</v>
      </c>
      <c r="C1328" s="4" t="s">
        <v>36</v>
      </c>
      <c r="D1328" s="1" t="s">
        <v>47</v>
      </c>
      <c r="E1328">
        <v>5</v>
      </c>
      <c r="F1328" s="6">
        <v>1053.78</v>
      </c>
      <c r="G1328" s="6">
        <v>1500</v>
      </c>
      <c r="H1328" s="7">
        <v>43946</v>
      </c>
    </row>
    <row r="1329" spans="1:8" x14ac:dyDescent="0.25">
      <c r="A1329">
        <v>2680</v>
      </c>
      <c r="B1329" t="s">
        <v>29</v>
      </c>
      <c r="C1329" s="4" t="s">
        <v>34</v>
      </c>
      <c r="D1329" s="1" t="s">
        <v>49</v>
      </c>
      <c r="E1329">
        <v>2</v>
      </c>
      <c r="F1329" s="6">
        <v>1265.2</v>
      </c>
      <c r="G1329" s="6">
        <v>1800</v>
      </c>
      <c r="H1329" s="7">
        <v>43992</v>
      </c>
    </row>
    <row r="1330" spans="1:8" x14ac:dyDescent="0.25">
      <c r="A1330">
        <v>2681</v>
      </c>
      <c r="B1330" t="s">
        <v>5</v>
      </c>
      <c r="C1330" s="4" t="s">
        <v>30</v>
      </c>
      <c r="D1330" s="1" t="s">
        <v>51</v>
      </c>
      <c r="E1330">
        <v>4</v>
      </c>
      <c r="F1330" s="6">
        <v>388.86</v>
      </c>
      <c r="G1330" s="6">
        <v>500</v>
      </c>
      <c r="H1330" s="7">
        <v>43924</v>
      </c>
    </row>
    <row r="1331" spans="1:8" x14ac:dyDescent="0.25">
      <c r="A1331">
        <v>2682</v>
      </c>
      <c r="B1331" t="s">
        <v>14</v>
      </c>
      <c r="C1331" s="4" t="s">
        <v>39</v>
      </c>
      <c r="D1331" s="1" t="s">
        <v>53</v>
      </c>
      <c r="E1331">
        <v>3</v>
      </c>
      <c r="F1331" s="6">
        <v>343.6</v>
      </c>
      <c r="G1331" s="6">
        <v>400</v>
      </c>
      <c r="H1331" s="7">
        <v>44000</v>
      </c>
    </row>
    <row r="1332" spans="1:8" x14ac:dyDescent="0.25">
      <c r="A1332">
        <v>2683</v>
      </c>
      <c r="B1332" t="s">
        <v>23</v>
      </c>
      <c r="C1332" s="4" t="s">
        <v>38</v>
      </c>
      <c r="D1332" s="1" t="s">
        <v>55</v>
      </c>
      <c r="E1332">
        <v>4</v>
      </c>
      <c r="F1332" s="6">
        <v>836.75</v>
      </c>
      <c r="G1332" s="6">
        <v>1000</v>
      </c>
      <c r="H1332" s="7">
        <v>44087</v>
      </c>
    </row>
    <row r="1333" spans="1:8" x14ac:dyDescent="0.25">
      <c r="A1333">
        <v>2684</v>
      </c>
      <c r="B1333" t="s">
        <v>17</v>
      </c>
      <c r="C1333" s="4" t="s">
        <v>32</v>
      </c>
      <c r="D1333" s="1" t="s">
        <v>57</v>
      </c>
      <c r="E1333">
        <v>6</v>
      </c>
      <c r="F1333" s="6">
        <v>757.81</v>
      </c>
      <c r="G1333" s="6">
        <v>950</v>
      </c>
      <c r="H1333" s="7">
        <v>43867</v>
      </c>
    </row>
    <row r="1334" spans="1:8" x14ac:dyDescent="0.25">
      <c r="A1334">
        <v>2685</v>
      </c>
      <c r="B1334" t="s">
        <v>8</v>
      </c>
      <c r="C1334" s="4" t="s">
        <v>38</v>
      </c>
      <c r="D1334" s="1" t="s">
        <v>41</v>
      </c>
      <c r="E1334">
        <v>3</v>
      </c>
      <c r="F1334" s="6">
        <v>681.33</v>
      </c>
      <c r="G1334" s="6">
        <v>800</v>
      </c>
      <c r="H1334" s="7">
        <v>44147</v>
      </c>
    </row>
    <row r="1335" spans="1:8" x14ac:dyDescent="0.25">
      <c r="A1335">
        <v>2686</v>
      </c>
      <c r="B1335" t="s">
        <v>23</v>
      </c>
      <c r="C1335" s="4" t="s">
        <v>38</v>
      </c>
      <c r="D1335" s="1" t="s">
        <v>43</v>
      </c>
      <c r="E1335">
        <v>1</v>
      </c>
      <c r="F1335" s="6">
        <v>836.75</v>
      </c>
      <c r="G1335" s="6">
        <v>1000</v>
      </c>
      <c r="H1335" s="7">
        <v>44049</v>
      </c>
    </row>
    <row r="1336" spans="1:8" x14ac:dyDescent="0.25">
      <c r="A1336">
        <v>2687</v>
      </c>
      <c r="B1336" t="s">
        <v>7</v>
      </c>
      <c r="C1336" s="4" t="s">
        <v>37</v>
      </c>
      <c r="D1336" s="1" t="s">
        <v>45</v>
      </c>
      <c r="E1336">
        <v>4</v>
      </c>
      <c r="F1336" s="6">
        <v>211.41</v>
      </c>
      <c r="G1336" s="6">
        <v>300</v>
      </c>
      <c r="H1336" s="7">
        <v>43847</v>
      </c>
    </row>
    <row r="1337" spans="1:8" x14ac:dyDescent="0.25">
      <c r="A1337">
        <v>2688</v>
      </c>
      <c r="B1337" t="s">
        <v>8</v>
      </c>
      <c r="C1337" s="4" t="s">
        <v>38</v>
      </c>
      <c r="D1337" s="1" t="s">
        <v>47</v>
      </c>
      <c r="E1337">
        <v>1</v>
      </c>
      <c r="F1337" s="6">
        <v>681.33</v>
      </c>
      <c r="G1337" s="6">
        <v>800</v>
      </c>
      <c r="H1337" s="7">
        <v>43856</v>
      </c>
    </row>
    <row r="1338" spans="1:8" x14ac:dyDescent="0.25">
      <c r="A1338">
        <v>2689</v>
      </c>
      <c r="B1338" t="s">
        <v>16</v>
      </c>
      <c r="C1338" s="4" t="s">
        <v>31</v>
      </c>
      <c r="D1338" s="1" t="s">
        <v>49</v>
      </c>
      <c r="E1338">
        <v>2</v>
      </c>
      <c r="F1338" s="6">
        <v>938.42</v>
      </c>
      <c r="G1338" s="6">
        <v>1100</v>
      </c>
      <c r="H1338" s="7">
        <v>43838</v>
      </c>
    </row>
    <row r="1339" spans="1:8" x14ac:dyDescent="0.25">
      <c r="A1339">
        <v>2690</v>
      </c>
      <c r="B1339" t="s">
        <v>9</v>
      </c>
      <c r="C1339" s="4" t="s">
        <v>34</v>
      </c>
      <c r="D1339" s="1" t="s">
        <v>51</v>
      </c>
      <c r="E1339">
        <v>6</v>
      </c>
      <c r="F1339" s="6">
        <v>217.17</v>
      </c>
      <c r="G1339" s="6">
        <v>250</v>
      </c>
      <c r="H1339" s="7">
        <v>43996</v>
      </c>
    </row>
    <row r="1340" spans="1:8" x14ac:dyDescent="0.25">
      <c r="A1340">
        <v>2691</v>
      </c>
      <c r="B1340" t="s">
        <v>25</v>
      </c>
      <c r="C1340" s="4" t="s">
        <v>30</v>
      </c>
      <c r="D1340" s="1" t="s">
        <v>53</v>
      </c>
      <c r="E1340">
        <v>6</v>
      </c>
      <c r="F1340" s="6">
        <v>1667.47</v>
      </c>
      <c r="G1340" s="6">
        <v>2200</v>
      </c>
      <c r="H1340" s="7">
        <v>44073</v>
      </c>
    </row>
    <row r="1341" spans="1:8" x14ac:dyDescent="0.25">
      <c r="A1341">
        <v>2692</v>
      </c>
      <c r="B1341" t="s">
        <v>25</v>
      </c>
      <c r="C1341" s="4" t="s">
        <v>30</v>
      </c>
      <c r="D1341" s="1" t="s">
        <v>55</v>
      </c>
      <c r="E1341">
        <v>4</v>
      </c>
      <c r="F1341" s="6">
        <v>1667.47</v>
      </c>
      <c r="G1341" s="6">
        <v>2200</v>
      </c>
      <c r="H1341" s="7">
        <v>44043</v>
      </c>
    </row>
    <row r="1342" spans="1:8" x14ac:dyDescent="0.25">
      <c r="A1342">
        <v>2693</v>
      </c>
      <c r="B1342" t="s">
        <v>14</v>
      </c>
      <c r="C1342" s="4" t="s">
        <v>39</v>
      </c>
      <c r="D1342" s="1" t="s">
        <v>57</v>
      </c>
      <c r="E1342">
        <v>2</v>
      </c>
      <c r="F1342" s="6">
        <v>343.6</v>
      </c>
      <c r="G1342" s="6">
        <v>400</v>
      </c>
      <c r="H1342" s="7">
        <v>44175</v>
      </c>
    </row>
    <row r="1343" spans="1:8" x14ac:dyDescent="0.25">
      <c r="A1343">
        <v>2694</v>
      </c>
      <c r="B1343" t="s">
        <v>15</v>
      </c>
      <c r="C1343" s="4" t="s">
        <v>30</v>
      </c>
      <c r="D1343" s="1" t="s">
        <v>41</v>
      </c>
      <c r="E1343">
        <v>4</v>
      </c>
      <c r="F1343" s="6">
        <v>431.06</v>
      </c>
      <c r="G1343" s="6">
        <v>600</v>
      </c>
      <c r="H1343" s="7">
        <v>44005</v>
      </c>
    </row>
    <row r="1344" spans="1:8" x14ac:dyDescent="0.25">
      <c r="A1344">
        <v>2695</v>
      </c>
      <c r="B1344" t="s">
        <v>26</v>
      </c>
      <c r="C1344" s="4" t="s">
        <v>31</v>
      </c>
      <c r="D1344" s="1" t="s">
        <v>43</v>
      </c>
      <c r="E1344">
        <v>6</v>
      </c>
      <c r="F1344" s="6">
        <v>638.27</v>
      </c>
      <c r="G1344" s="6">
        <v>800</v>
      </c>
      <c r="H1344" s="7">
        <v>44170</v>
      </c>
    </row>
    <row r="1345" spans="1:8" x14ac:dyDescent="0.25">
      <c r="A1345">
        <v>2696</v>
      </c>
      <c r="B1345" t="s">
        <v>11</v>
      </c>
      <c r="C1345" s="4" t="s">
        <v>36</v>
      </c>
      <c r="D1345" s="1" t="s">
        <v>45</v>
      </c>
      <c r="E1345">
        <v>7</v>
      </c>
      <c r="F1345" s="6">
        <v>645.70000000000005</v>
      </c>
      <c r="G1345" s="6">
        <v>900</v>
      </c>
      <c r="H1345" s="7">
        <v>44050</v>
      </c>
    </row>
    <row r="1346" spans="1:8" x14ac:dyDescent="0.25">
      <c r="A1346">
        <v>2697</v>
      </c>
      <c r="B1346" t="s">
        <v>18</v>
      </c>
      <c r="C1346" s="4" t="s">
        <v>33</v>
      </c>
      <c r="D1346" s="1" t="s">
        <v>47</v>
      </c>
      <c r="E1346">
        <v>3</v>
      </c>
      <c r="F1346" s="6">
        <v>1049.51</v>
      </c>
      <c r="G1346" s="6">
        <v>1300</v>
      </c>
      <c r="H1346" s="7">
        <v>44174</v>
      </c>
    </row>
    <row r="1347" spans="1:8" x14ac:dyDescent="0.25">
      <c r="A1347">
        <v>2698</v>
      </c>
      <c r="B1347" t="s">
        <v>18</v>
      </c>
      <c r="C1347" s="4" t="s">
        <v>33</v>
      </c>
      <c r="D1347" s="1" t="s">
        <v>49</v>
      </c>
      <c r="E1347">
        <v>6</v>
      </c>
      <c r="F1347" s="6">
        <v>1049.51</v>
      </c>
      <c r="G1347" s="6">
        <v>1300</v>
      </c>
      <c r="H1347" s="7">
        <v>44009</v>
      </c>
    </row>
    <row r="1348" spans="1:8" x14ac:dyDescent="0.25">
      <c r="A1348">
        <v>2699</v>
      </c>
      <c r="B1348" t="s">
        <v>13</v>
      </c>
      <c r="C1348" s="4" t="s">
        <v>38</v>
      </c>
      <c r="D1348" s="1" t="s">
        <v>51</v>
      </c>
      <c r="E1348">
        <v>5</v>
      </c>
      <c r="F1348" s="6">
        <v>1483.61</v>
      </c>
      <c r="G1348" s="6">
        <v>2000</v>
      </c>
      <c r="H1348" s="7">
        <v>43970</v>
      </c>
    </row>
    <row r="1349" spans="1:8" x14ac:dyDescent="0.25">
      <c r="A1349">
        <v>2700</v>
      </c>
      <c r="B1349" t="s">
        <v>14</v>
      </c>
      <c r="C1349" s="4" t="s">
        <v>39</v>
      </c>
      <c r="D1349" s="1" t="s">
        <v>53</v>
      </c>
      <c r="E1349">
        <v>5</v>
      </c>
      <c r="F1349" s="6">
        <v>343.6</v>
      </c>
      <c r="G1349" s="6">
        <v>400</v>
      </c>
      <c r="H1349" s="7">
        <v>44089</v>
      </c>
    </row>
    <row r="1350" spans="1:8" x14ac:dyDescent="0.25">
      <c r="A1350">
        <v>2701</v>
      </c>
      <c r="B1350" t="s">
        <v>22</v>
      </c>
      <c r="C1350" s="4" t="s">
        <v>37</v>
      </c>
      <c r="D1350" s="1" t="s">
        <v>55</v>
      </c>
      <c r="E1350">
        <v>1</v>
      </c>
      <c r="F1350" s="6">
        <v>773.58</v>
      </c>
      <c r="G1350" s="6">
        <v>950</v>
      </c>
      <c r="H1350" s="7">
        <v>44092</v>
      </c>
    </row>
    <row r="1351" spans="1:8" x14ac:dyDescent="0.25">
      <c r="A1351">
        <v>2702</v>
      </c>
      <c r="B1351" t="s">
        <v>26</v>
      </c>
      <c r="C1351" s="4" t="s">
        <v>31</v>
      </c>
      <c r="D1351" s="1" t="s">
        <v>57</v>
      </c>
      <c r="E1351">
        <v>3</v>
      </c>
      <c r="F1351" s="6">
        <v>638.27</v>
      </c>
      <c r="G1351" s="6">
        <v>800</v>
      </c>
      <c r="H1351" s="7">
        <v>44035</v>
      </c>
    </row>
    <row r="1352" spans="1:8" x14ac:dyDescent="0.25">
      <c r="A1352">
        <v>2703</v>
      </c>
      <c r="B1352" t="s">
        <v>18</v>
      </c>
      <c r="C1352" s="4" t="s">
        <v>33</v>
      </c>
      <c r="D1352" s="1" t="s">
        <v>41</v>
      </c>
      <c r="E1352">
        <v>3</v>
      </c>
      <c r="F1352" s="6">
        <v>1049.51</v>
      </c>
      <c r="G1352" s="6">
        <v>1300</v>
      </c>
      <c r="H1352" s="7">
        <v>44013</v>
      </c>
    </row>
    <row r="1353" spans="1:8" x14ac:dyDescent="0.25">
      <c r="A1353">
        <v>2704</v>
      </c>
      <c r="B1353" t="s">
        <v>7</v>
      </c>
      <c r="C1353" s="4" t="s">
        <v>37</v>
      </c>
      <c r="D1353" s="1" t="s">
        <v>43</v>
      </c>
      <c r="E1353">
        <v>3</v>
      </c>
      <c r="F1353" s="6">
        <v>211.41</v>
      </c>
      <c r="G1353" s="6">
        <v>300</v>
      </c>
      <c r="H1353" s="7">
        <v>44149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V E N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 I D _ P E D I D O < / s t r i n g > < / k e y > < v a l u e > < i n t > 1 1 4 < / i n t > < / v a l u e > < / i t e m > < i t e m > < k e y > < s t r i n g > C L I E N T E < / s t r i n g > < / k e y > < v a l u e > < i n t > 9 7 < / i n t > < / v a l u e > < / i t e m > < i t e m > < k e y > < s t r i n g > P R O D U C T O < / s t r i n g > < / k e y > < v a l u e > < i n t > 1 2 2 < / i n t > < / v a l u e > < / i t e m > < i t e m > < k e y > < s t r i n g > V E N D E D O R < / s t r i n g > < / k e y > < v a l u e > < i n t > 1 2 0 < / i n t > < / v a l u e > < / i t e m > < i t e m > < k e y > < s t r i n g > C A N T I D A D < / s t r i n g > < / k e y > < v a l u e > < i n t > 1 0 9 < / i n t > < / v a l u e > < / i t e m > < i t e m > < k e y > < s t r i n g > P R E C I O _ C O M P R A < / s t r i n g > < / k e y > < v a l u e > < i n t > 1 6 6 < / i n t > < / v a l u e > < / i t e m > < i t e m > < k e y > < s t r i n g > P R E C I O _ V E N T A S < / s t r i n g > < / k e y > < v a l u e > < i n t > 1 5 8 < / i n t > < / v a l u e > < / i t e m > < i t e m > < k e y > < s t r i n g > F E C H A _ H O R A < / s t r i n g > < / k e y > < v a l u e > < i n t > 1 3 6 < / i n t > < / v a l u e > < / i t e m > < / C o l u m n W i d t h s > < C o l u m n D i s p l a y I n d e x > < i t e m > < k e y > < s t r i n g > I D _ P E D I D O < / s t r i n g > < / k e y > < v a l u e > < i n t > 0 < / i n t > < / v a l u e > < / i t e m > < i t e m > < k e y > < s t r i n g > C L I E N T E < / s t r i n g > < / k e y > < v a l u e > < i n t > 1 < / i n t > < / v a l u e > < / i t e m > < i t e m > < k e y > < s t r i n g > P R O D U C T O < / s t r i n g > < / k e y > < v a l u e > < i n t > 2 < / i n t > < / v a l u e > < / i t e m > < i t e m > < k e y > < s t r i n g > V E N D E D O R 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 P R E C I O _ C O M P R A < / s t r i n g > < / k e y > < v a l u e > < i n t > 5 < / i n t > < / v a l u e > < / i t e m > < i t e m > < k e y > < s t r i n g > P R E C I O _ V E N T A S < / s t r i n g > < / k e y > < v a l u e > < i n t > 6 < / i n t > < / v a l u e > < / i t e m > < i t e m > < k e y > < s t r i n g > F E C H A _ H O R A 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O T O _ V E N D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 I D _ V E N D E D O R < / s t r i n g > < / k e y > < v a l u e > < i n t > 1 4 2 < / i n t > < / v a l u e > < / i t e m > < i t e m > < k e y > < s t r i n g > V E N D E D O R < / s t r i n g > < / k e y > < v a l u e > < i n t > 1 2 0 < / i n t > < / v a l u e > < / i t e m > < i t e m > < k e y > < s t r i n g > F O T O _ U R L < / s t r i n g > < / k e y > < v a l u e > < i n t > 1 1 5 < / i n t > < / v a l u e > < / i t e m > < / C o l u m n W i d t h s > < C o l u m n D i s p l a y I n d e x > < i t e m > < k e y > < s t r i n g > I D _ V E N D E D O R 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 F O T O _ U R L 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O T O _ V E N D E D O R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O T O _ P R O D U C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 I D _ P R O D U C T O < / s t r i n g > < / k e y > < v a l u e > < i n t > 1 4 4 < / i n t > < / v a l u e > < / i t e m > < i t e m > < k e y > < s t r i n g > P R O D U C T O < / s t r i n g > < / k e y > < v a l u e > < i n t > 1 2 2 < / i n t > < / v a l u e > < / i t e m > < i t e m > < k e y > < s t r i n g > F O T O _ U R L < / s t r i n g > < / k e y > < v a l u e > < i n t > 1 1 5 < / i n t > < / v a l u e > < / i t e m > < / C o l u m n W i d t h s > < C o l u m n D i s p l a y I n d e x > < i t e m > < k e y > < s t r i n g > I D _ P R O D U C T O 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 F O T O _ U R L 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 2 0 2 4 - 0 9 - 1 3 T 1 7 : 1 7 : 3 8 . 5 5 2 0 5 4 3 - 0 4 : 0 0 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V E N T A S , F O T O _ P R O D U C T O S , F O T O _ V E N D E D O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 F O T O _ P R O D U C T O S 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 F O T O _ V E N D E D O R 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 C o l u m n s \ I D _ P E D I D O < / K e y > < / D i a g r a m O b j e c t K e y > < D i a g r a m O b j e c t K e y > < K e y > C o l u m n s \ C L I E N T E < / K e y > < / D i a g r a m O b j e c t K e y > < D i a g r a m O b j e c t K e y > < K e y > C o l u m n s \ P R O D U C T O < / K e y > < / D i a g r a m O b j e c t K e y > < D i a g r a m O b j e c t K e y > < K e y > C o l u m n s \ V E N D E D O R < / K e y > < / D i a g r a m O b j e c t K e y > < D i a g r a m O b j e c t K e y > < K e y > C o l u m n s \ C A N T I D A D < / K e y > < / D i a g r a m O b j e c t K e y > < D i a g r a m O b j e c t K e y > < K e y > C o l u m n s \ P R E C I O _ C O M P R A < / K e y > < / D i a g r a m O b j e c t K e y > < D i a g r a m O b j e c t K e y > < K e y > C o l u m n s \ P R E C I O _ V E N T A S < / K e y > < / D i a g r a m O b j e c t K e y > < D i a g r a m O b j e c t K e y > < K e y > C o l u m n s \ F E C H A _ H O R A 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 C o l u m n s \ P R E C I O _ C O M P R A 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 C o l u m n s \ P R E C I O _ V E N T A S 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 C o l u m n s \ F E C H A _ H O R A 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 F O T O _ P R O D U C T O S 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 F O T O _ P R O D U C T O S 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 C o l u m n s \ I D _ P R O D U C T O < / K e y > < / D i a g r a m O b j e c t K e y > < D i a g r a m O b j e c t K e y > < K e y > C o l u m n s \ P R O D U C T O < / K e y > < / D i a g r a m O b j e c t K e y > < D i a g r a m O b j e c t K e y > < K e y > C o l u m n s \ F O T O _ U R L 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 C o l u m n s \ F O T O _ U R L 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 F O T O _ V E N D E D O R 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 F O T O _ V E N D E D O R 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 C o l u m n s \ I D _ V E N D E D O R < / K e y > < / D i a g r a m O b j e c t K e y > < D i a g r a m O b j e c t K e y > < K e y > C o l u m n s \ V E N D E D O R < / K e y > < / D i a g r a m O b j e c t K e y > < D i a g r a m O b j e c t K e y > < K e y > C o l u m n s \ F O T O _ U R L 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 C o l u m n s \ F O T O _ U R L 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 T a g s \ T a b l e s \ & l t ; T a b l e s \ F O T O _ P R O D U C T O S & g t ; < / K e y > < / D i a g r a m O b j e c t K e y > < D i a g r a m O b j e c t K e y > < K e y > D y n a m i c   T a g s \ T a b l e s \ & l t ; T a b l e s \ F O T O _ V E N D E D O R & g t ; < / K e y > < / D i a g r a m O b j e c t K e y > < D i a g r a m O b j e c t K e y > < K e y > T a b l e s \ V E N T A S < / K e y > < / D i a g r a m O b j e c t K e y > < D i a g r a m O b j e c t K e y > < K e y > T a b l e s \ V E N T A S \ C o l u m n s \ I D _ P E D I D O < / K e y > < / D i a g r a m O b j e c t K e y > < D i a g r a m O b j e c t K e y > < K e y > T a b l e s \ V E N T A S \ C o l u m n s \ C L I E N T E < / K e y > < / D i a g r a m O b j e c t K e y > < D i a g r a m O b j e c t K e y > < K e y > T a b l e s \ V E N T A S \ C o l u m n s \ P R O D U C T O < / K e y > < / D i a g r a m O b j e c t K e y > < D i a g r a m O b j e c t K e y > < K e y > T a b l e s \ V E N T A S \ C o l u m n s \ V E N D E D O R < / K e y > < / D i a g r a m O b j e c t K e y > < D i a g r a m O b j e c t K e y > < K e y > T a b l e s \ V E N T A S \ C o l u m n s \ C A N T I D A D < / K e y > < / D i a g r a m O b j e c t K e y > < D i a g r a m O b j e c t K e y > < K e y > T a b l e s \ V E N T A S \ C o l u m n s \ P R E C I O _ C O M P R A < / K e y > < / D i a g r a m O b j e c t K e y > < D i a g r a m O b j e c t K e y > < K e y > T a b l e s \ V E N T A S \ C o l u m n s \ P R E C I O _ V E N T A S < / K e y > < / D i a g r a m O b j e c t K e y > < D i a g r a m O b j e c t K e y > < K e y > T a b l e s \ V E N T A S \ C o l u m n s \ F E C H A _ H O R A < / K e y > < / D i a g r a m O b j e c t K e y > < D i a g r a m O b j e c t K e y > < K e y > T a b l e s \ F O T O _ P R O D U C T O S < / K e y > < / D i a g r a m O b j e c t K e y > < D i a g r a m O b j e c t K e y > < K e y > T a b l e s \ F O T O _ P R O D U C T O S \ C o l u m n s \ I D _ P R O D U C T O < / K e y > < / D i a g r a m O b j e c t K e y > < D i a g r a m O b j e c t K e y > < K e y > T a b l e s \ F O T O _ P R O D U C T O S \ C o l u m n s \ P R O D U C T O < / K e y > < / D i a g r a m O b j e c t K e y > < D i a g r a m O b j e c t K e y > < K e y > T a b l e s \ F O T O _ P R O D U C T O S \ C o l u m n s \ F O T O _ U R L < / K e y > < / D i a g r a m O b j e c t K e y > < D i a g r a m O b j e c t K e y > < K e y > T a b l e s \ F O T O _ V E N D E D O R < / K e y > < / D i a g r a m O b j e c t K e y > < D i a g r a m O b j e c t K e y > < K e y > T a b l e s \ F O T O _ V E N D E D O R \ C o l u m n s \ I D _ V E N D E D O R < / K e y > < / D i a g r a m O b j e c t K e y > < D i a g r a m O b j e c t K e y > < K e y > T a b l e s \ F O T O _ V E N D E D O R \ C o l u m n s \ V E N D E D O R < / K e y > < / D i a g r a m O b j e c t K e y > < D i a g r a m O b j e c t K e y > < K e y > T a b l e s \ F O T O _ V E N D E D O R \ C o l u m n s \ F O T O _ U R L < / K e y > < / D i a g r a m O b j e c t K e y > < D i a g r a m O b j e c t K e y > < K e y > R e l a t i o n s h i p s \ & l t ; T a b l e s \ V E N T A S \ C o l u m n s \ V E N D E D O R & g t ; - & l t ; T a b l e s \ F O T O _ V E N D E D O R \ C o l u m n s \ V E N D E D O R & g t ; < / K e y > < / D i a g r a m O b j e c t K e y > < D i a g r a m O b j e c t K e y > < K e y > R e l a t i o n s h i p s \ & l t ; T a b l e s \ V E N T A S \ C o l u m n s \ V E N D E D O R & g t ; - & l t ; T a b l e s \ F O T O _ V E N D E D O R \ C o l u m n s \ V E N D E D O R & g t ; \ F K < / K e y > < / D i a g r a m O b j e c t K e y > < D i a g r a m O b j e c t K e y > < K e y > R e l a t i o n s h i p s \ & l t ; T a b l e s \ V E N T A S \ C o l u m n s \ V E N D E D O R & g t ; - & l t ; T a b l e s \ F O T O _ V E N D E D O R \ C o l u m n s \ V E N D E D O R & g t ; \ P K < / K e y > < / D i a g r a m O b j e c t K e y > < D i a g r a m O b j e c t K e y > < K e y > R e l a t i o n s h i p s \ & l t ; T a b l e s \ V E N T A S \ C o l u m n s \ V E N D E D O R & g t ; - & l t ; T a b l e s \ F O T O _ V E N D E D O R \ C o l u m n s \ V E N D E D O R & g t ; \ C r o s s F i l t e r < / K e y > < / D i a g r a m O b j e c t K e y > < D i a g r a m O b j e c t K e y > < K e y > R e l a t i o n s h i p s \ & l t ; T a b l e s \ V E N T A S \ C o l u m n s \ P R O D U C T O & g t ; - & l t ; T a b l e s \ F O T O _ P R O D U C T O S \ C o l u m n s \ P R O D U C T O & g t ; < / K e y > < / D i a g r a m O b j e c t K e y > < D i a g r a m O b j e c t K e y > < K e y > R e l a t i o n s h i p s \ & l t ; T a b l e s \ V E N T A S \ C o l u m n s \ P R O D U C T O & g t ; - & l t ; T a b l e s \ F O T O _ P R O D U C T O S \ C o l u m n s \ P R O D U C T O & g t ; \ F K < / K e y > < / D i a g r a m O b j e c t K e y > < D i a g r a m O b j e c t K e y > < K e y > R e l a t i o n s h i p s \ & l t ; T a b l e s \ V E N T A S \ C o l u m n s \ P R O D U C T O & g t ; - & l t ; T a b l e s \ F O T O _ P R O D U C T O S \ C o l u m n s \ P R O D U C T O & g t ; \ P K < / K e y > < / D i a g r a m O b j e c t K e y > < D i a g r a m O b j e c t K e y > < K e y > R e l a t i o n s h i p s \ & l t ; T a b l e s \ V E N T A S \ C o l u m n s \ P R O D U C T O & g t ; - & l t ; T a b l e s \ F O T O _ P R O D U C T O S \ C o l u m n s \ P R O D U C T O & g t ; \ C r o s s F i l t e r < / K e y > < / D i a g r a m O b j e c t K e y > < / A l l K e y s > < S e l e c t e d K e y s > < D i a g r a m O b j e c t K e y > < K e y > T a b l e s \ F O T O _ V E N D E D O R 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 T a g s \ T a b l e s \ & l t ; T a b l e s \ F O T O _ P R O D U C T O S & g t ; 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 T a g s \ T a b l e s \ & l t ; T a b l e s \ F O T O _ V E N D E D O R & g t ; 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 5 5 8 < / L e f t > < T a b I n d e x > 1 < / T a b I n d e x > < T o p > 1 1 4 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 T a b l e s \ V E N T A S \ C o l u m n s \ I D _ P E D I D O 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 T a b l e s \ V E N T A S \ C o l u m n s \ P R E C I O _ C O M P R A 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 T a b l e s \ V E N T A S \ C o l u m n s \ P R E C I O _ V E N T A S 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 T a b l e s \ V E N T A S \ C o l u m n s \ F E C H A _ H O R A 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 T a b l e s \ F O T O _ P R O D U C T O S 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 1 5 4 . 9 0 3 8 1 0 5 6 7 6 6 5 8 < / L e f t > < T o p > 2 0 3 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 T a b l e s \ F O T O _ P R O D U C T O S \ C o l u m n s \ I D _ P R O D U C T O 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 T a b l e s \ F O T O _ P R O D U C T O S \ C o l u m n s \ P R O D U C T O 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 T a b l e s \ F O T O _ P R O D U C T O S \ C o l u m n s \ F O T O _ U R L 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 T a b l e s \ F O T O _ V E N D E D O R 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 9 9 2 . 8 0 7 6 2 1 1 3 5 3 3 1 6 < / L e f t > < T a b I n d e x > 2 < / T a b I n d e x > < T o p > 2 2 3 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 T a b l e s \ F O T O _ V E N D E D O R \ C o l u m n s \ I D _ V E N D E D O R 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 T a b l e s \ F O T O _ V E N D E D O R \ C o l u m n s \ V E N D E D O R 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 T a b l e s \ F O T O _ V E N D E D O R \ C o l u m n s \ F O T O _ U R L 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 R e l a t i o n s h i p s \ & l t ; T a b l e s \ V E N T A S \ C o l u m n s \ V E N D E D O R & g t ; - & l t ; T a b l e s \ F O T O _ V E N D E D O R \ C o l u m n s \ V E N D E D O R & g t ; < / K e y > < / a : K e y > < a : V a l u e   i : t y p e = " D i a g r a m D i s p l a y L i n k V i e w S t a t e " > < A u t o m a t i o n P r o p e r t y H e l p e r T e x t > E x t r e m o   1 :   ( 7 7 4 , 2 3 8 . 5 ) .   E x t r e m o   2 :   ( 9 7 6 . 8 0 7 6 2 1 1 3 5 3 3 2 , 2 9 8 ) 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< / b : _ x > < b : _ y > 2 3 8 . 4 9 9 9 9 9 9 9 9 9 9 9 9 7 < / b : _ y > < / b : P o i n t > < b : P o i n t > < b : _ x > 8 7 3 . 4 0 3 8 1 0 5 < / b : _ x > < b : _ y > 2 3 8 . 5 < / b : _ y > < / b : P o i n t > < b : P o i n t > < b : _ x > 8 7 5 . 4 0 3 8 1 0 5 < / b : _ x > < b : _ y > 2 4 0 . 5 < / b : _ y > < / b : P o i n t > < b : P o i n t > < b : _ x > 8 7 5 . 4 0 3 8 1 0 5 < / b : _ x > < b : _ y > 2 9 6 < / b : _ y > < / b : P o i n t > < b : P o i n t > < b : _ x > 8 7 7 . 4 0 3 8 1 0 5 < / b : _ x > < b : _ y > 2 9 8 < / b : _ y > < / b : P o i n t > < b : P o i n t > < b : _ x > 9 7 6 . 8 0 7 6 2 1 1 3 5 3 3 1 6 < / b : _ x > < b : _ y > 2 9 8 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 R e l a t i o n s h i p s \ & l t ; T a b l e s \ V E N T A S \ C o l u m n s \ V E N D E D O R & g t ; - & l t ; T a b l e s \ F O T O _ V E N D E D O R \ C o l u m n s \ V E N D E D O R & g t ; \ F K 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 7 5 8 < / b : _ x > < b : _ y > 2 3 0 . 4 9 9 9 9 9 9 9 9 9 9 9 9 7 < / b : _ y > < / L a b e l L o c a t i o n > < L o c a t i o n   x m l n s : b = " h t t p : / / s c h e m a s . d a t a c o n t r a c t . o r g / 2 0 0 4 / 0 7 / S y s t e m . W i n d o w s " > < b : _ x > 7 5 8 < / b : _ x > < b : _ y > 2 3 8 . 5 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 R e l a t i o n s h i p s \ & l t ; T a b l e s \ V E N T A S \ C o l u m n s \ V E N D E D O R & g t ; - & l t ; T a b l e s \ F O T O _ V E N D E D O R \ C o l u m n s \ V E N D E D O R & g t ; \ P K 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 9 7 6 . 8 0 7 6 2 1 1 3 5 3 3 1 6 < / b : _ x > < b : _ y > 2 9 0 < / b : _ y > < / L a b e l L o c a t i o n > < L o c a t i o n   x m l n s : b = " h t t p : / / s c h e m a s . d a t a c o n t r a c t . o r g / 2 0 0 4 / 0 7 / S y s t e m . W i n d o w s " > < b : _ x > 9 9 2 . 8 0 7 6 2 1 1 3 5 3 3 1 6 < / b : _ x > < b : _ y > 2 9 8 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 R e l a t i o n s h i p s \ & l t ; T a b l e s \ V E N T A S \ C o l u m n s \ V E N D E D O R & g t ; - & l t ; T a b l e s \ F O T O _ V E N D E D O R \ C o l u m n s \ V E N D E D O R & g t ; \ C r o s s F i l t e r 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< / b : _ x > < b : _ y > 2 3 8 . 4 9 9 9 9 9 9 9 9 9 9 9 9 7 < / b : _ y > < / b : P o i n t > < b : P o i n t > < b : _ x > 8 7 3 . 4 0 3 8 1 0 5 < / b : _ x > < b : _ y > 2 3 8 . 5 < / b : _ y > < / b : P o i n t > < b : P o i n t > < b : _ x > 8 7 5 . 4 0 3 8 1 0 5 < / b : _ x > < b : _ y > 2 4 0 . 5 < / b : _ y > < / b : P o i n t > < b : P o i n t > < b : _ x > 8 7 5 . 4 0 3 8 1 0 5 < / b : _ x > < b : _ y > 2 9 6 < / b : _ y > < / b : P o i n t > < b : P o i n t > < b : _ x > 8 7 7 . 4 0 3 8 1 0 5 < / b : _ x > < b : _ y > 2 9 8 < / b : _ y > < / b : P o i n t > < b : P o i n t > < b : _ x > 9 7 6 . 8 0 7 6 2 1 1 3 5 3 3 1 6 < / b : _ x > < b : _ y > 2 9 8 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 R e l a t i o n s h i p s \ & l t ; T a b l e s \ V E N T A S \ C o l u m n s \ P R O D U C T O & g t ; - & l t ; T a b l e s \ F O T O _ P R O D U C T O S \ C o l u m n s \ P R O D U C T O & g t ; < / K e y > < / a : K e y > < a : V a l u e   i : t y p e = " D i a g r a m D i s p l a y L i n k V i e w S t a t e " > < A u t o m a t i o n P r o p e r t y H e l p e r T e x t > E x t r e m o   1 :   ( 5 4 2 , 2 3 8 . 5 ) .   E x t r e m o   2 :   ( 3 7 0 . 9 0 3 8 1 0 5 6 7 6 6 6 , 2 7 8 ) 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 5 4 2 < / b : _ x > < b : _ y > 2 3 8 . 5 < / b : _ y > < / b : P o i n t > < b : P o i n t > < b : _ x > 4 5 8 . 4 5 1 9 0 5 5 < / b : _ x > < b : _ y > 2 3 8 . 5 < / b : _ y > < / b : P o i n t > < b : P o i n t > < b : _ x > 4 5 6 . 4 5 1 9 0 5 5 < / b : _ x > < b : _ y > 2 4 0 . 5 < / b : _ y > < / b : P o i n t > < b : P o i n t > < b : _ x > 4 5 6 . 4 5 1 9 0 5 5 < / b : _ x > < b : _ y > 2 7 6 < / b : _ y > < / b : P o i n t > < b : P o i n t > < b : _ x > 4 5 4 . 4 5 1 9 0 5 5 < / b : _ x > < b : _ y > 2 7 8 < / b : _ y > < / b : P o i n t > < b : P o i n t > < b : _ x > 3 7 0 . 9 0 3 8 1 0 5 6 7 6 6 5 9 1 < / b : _ x > < b : _ y > 2 7 8 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 R e l a t i o n s h i p s \ & l t ; T a b l e s \ V E N T A S \ C o l u m n s \ P R O D U C T O & g t ; - & l t ; T a b l e s \ F O T O _ P R O D U C T O S \ C o l u m n s \ P R O D U C T O & g t ; \ F K 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 5 4 2 < / b : _ x > < b : _ y > 2 3 0 . 5 < / b : _ y > < / L a b e l L o c a t i o n > < L o c a t i o n   x m l n s : b = " h t t p : / / s c h e m a s . d a t a c o n t r a c t . o r g / 2 0 0 4 / 0 7 / S y s t e m . W i n d o w s " > < b : _ x > 5 5 8 < / b : _ x > < b : _ y > 2 3 8 . 5 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 R e l a t i o n s h i p s \ & l t ; T a b l e s \ V E N T A S \ C o l u m n s \ P R O D U C T O & g t ; - & l t ; T a b l e s \ F O T O _ P R O D U C T O S \ C o l u m n s \ P R O D U C T O & g t ; \ P K 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 3 5 4 . 9 0 3 8 1 0 5 6 7 6 6 5 9 1 < / b : _ x > < b : _ y > 2 7 0 < / b : _ y > < / L a b e l L o c a t i o n > < L o c a t i o n   x m l n s : b = " h t t p : / / s c h e m a s . d a t a c o n t r a c t . o r g / 2 0 0 4 / 0 7 / S y s t e m . W i n d o w s " > < b : _ x > 3 5 4 . 9 0 3 8 1 0 5 6 7 6 6 5 9 1 < / b : _ x > < b : _ y > 2 7 8 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 R e l a t i o n s h i p s \ & l t ; T a b l e s \ V E N T A S \ C o l u m n s \ P R O D U C T O & g t ; - & l t ; T a b l e s \ F O T O _ P R O D U C T O S \ C o l u m n s \ P R O D U C T O & g t ; \ C r o s s F i l t e r 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 5 4 2 < / b : _ x > < b : _ y > 2 3 8 . 5 < / b : _ y > < / b : P o i n t > < b : P o i n t > < b : _ x > 4 5 8 . 4 5 1 9 0 5 5 < / b : _ x > < b : _ y > 2 3 8 . 5 < / b : _ y > < / b : P o i n t > < b : P o i n t > < b : _ x > 4 5 6 . 4 5 1 9 0 5 5 < / b : _ x > < b : _ y > 2 4 0 . 5 < / b : _ y > < / b : P o i n t > < b : P o i n t > < b : _ x > 4 5 6 . 4 5 1 9 0 5 5 < / b : _ x > < b : _ y > 2 7 6 < / b : _ y > < / b : P o i n t > < b : P o i n t > < b : _ x > 4 5 4 . 4 5 1 9 0 5 5 < / b : _ x > < b : _ y > 2 7 8 < / b : _ y > < / b : P o i n t > < b : P o i n t > < b : _ x > 3 7 0 . 9 0 3 8 1 0 5 6 7 6 6 5 9 1 < / b : _ x > < b : _ y > 2 7 8 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 C o l u m n s \ P R E C I O _ C O M P R A 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 C o l u m n s \ P R E C I O _ V E N T A S 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 F O T O _ P R O D U C T O S 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 F O T O _ P R O D U C T O S 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 C o l u m n s \ F O T O _ U R L 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 F O T O _ V E N D E D O R 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 F O T O _ V E N D E D O R 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 C o l u m n s \ F O T O _ U R L 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C2920BA-CF9A-4B5D-9CFA-128531AE546D}">
  <ds:schemaRefs/>
</ds:datastoreItem>
</file>

<file path=customXml/itemProps10.xml><?xml version="1.0" encoding="utf-8"?>
<ds:datastoreItem xmlns:ds="http://schemas.openxmlformats.org/officeDocument/2006/customXml" ds:itemID="{1C4616D0-BDA1-467D-9387-49ED6107C6FD}">
  <ds:schemaRefs/>
</ds:datastoreItem>
</file>

<file path=customXml/itemProps11.xml><?xml version="1.0" encoding="utf-8"?>
<ds:datastoreItem xmlns:ds="http://schemas.openxmlformats.org/officeDocument/2006/customXml" ds:itemID="{5356E760-A4D5-4EA6-8E28-950C74DB4FCA}">
  <ds:schemaRefs/>
</ds:datastoreItem>
</file>

<file path=customXml/itemProps12.xml><?xml version="1.0" encoding="utf-8"?>
<ds:datastoreItem xmlns:ds="http://schemas.openxmlformats.org/officeDocument/2006/customXml" ds:itemID="{204C114B-2A1D-4CCD-93AB-CBC4E569E914}">
  <ds:schemaRefs/>
</ds:datastoreItem>
</file>

<file path=customXml/itemProps13.xml><?xml version="1.0" encoding="utf-8"?>
<ds:datastoreItem xmlns:ds="http://schemas.openxmlformats.org/officeDocument/2006/customXml" ds:itemID="{A9055AC8-1895-4476-98A4-AE0FAEDABAD0}">
  <ds:schemaRefs/>
</ds:datastoreItem>
</file>

<file path=customXml/itemProps14.xml><?xml version="1.0" encoding="utf-8"?>
<ds:datastoreItem xmlns:ds="http://schemas.openxmlformats.org/officeDocument/2006/customXml" ds:itemID="{E8ECF48C-BFCA-48C1-A74F-09F896926F1C}">
  <ds:schemaRefs/>
</ds:datastoreItem>
</file>

<file path=customXml/itemProps15.xml><?xml version="1.0" encoding="utf-8"?>
<ds:datastoreItem xmlns:ds="http://schemas.openxmlformats.org/officeDocument/2006/customXml" ds:itemID="{898074EF-765B-4198-B4C4-3D8E71D75B18}">
  <ds:schemaRefs/>
</ds:datastoreItem>
</file>

<file path=customXml/itemProps16.xml><?xml version="1.0" encoding="utf-8"?>
<ds:datastoreItem xmlns:ds="http://schemas.openxmlformats.org/officeDocument/2006/customXml" ds:itemID="{4660EA50-3528-4995-B5F9-90797CDFEBDD}">
  <ds:schemaRefs/>
</ds:datastoreItem>
</file>

<file path=customXml/itemProps17.xml><?xml version="1.0" encoding="utf-8"?>
<ds:datastoreItem xmlns:ds="http://schemas.openxmlformats.org/officeDocument/2006/customXml" ds:itemID="{12E5A701-E52F-4B35-B5EE-F445BCEA7C84}">
  <ds:schemaRefs/>
</ds:datastoreItem>
</file>

<file path=customXml/itemProps18.xml><?xml version="1.0" encoding="utf-8"?>
<ds:datastoreItem xmlns:ds="http://schemas.openxmlformats.org/officeDocument/2006/customXml" ds:itemID="{52B12794-3C32-4C80-8AD3-07C1B5E7E4D7}">
  <ds:schemaRefs/>
</ds:datastoreItem>
</file>

<file path=customXml/itemProps2.xml><?xml version="1.0" encoding="utf-8"?>
<ds:datastoreItem xmlns:ds="http://schemas.openxmlformats.org/officeDocument/2006/customXml" ds:itemID="{F3EAE536-5F82-4C6D-9D09-CE786A8EFD52}">
  <ds:schemaRefs/>
</ds:datastoreItem>
</file>

<file path=customXml/itemProps3.xml><?xml version="1.0" encoding="utf-8"?>
<ds:datastoreItem xmlns:ds="http://schemas.openxmlformats.org/officeDocument/2006/customXml" ds:itemID="{04E2D641-E625-401A-8080-C014E16392E1}">
  <ds:schemaRefs/>
</ds:datastoreItem>
</file>

<file path=customXml/itemProps4.xml><?xml version="1.0" encoding="utf-8"?>
<ds:datastoreItem xmlns:ds="http://schemas.openxmlformats.org/officeDocument/2006/customXml" ds:itemID="{E8882B5B-874E-40F6-84FF-142E92678EB8}">
  <ds:schemaRefs/>
</ds:datastoreItem>
</file>

<file path=customXml/itemProps5.xml><?xml version="1.0" encoding="utf-8"?>
<ds:datastoreItem xmlns:ds="http://schemas.openxmlformats.org/officeDocument/2006/customXml" ds:itemID="{E7E3BA0F-64EB-4349-BCE1-FF6852359BF8}">
  <ds:schemaRefs/>
</ds:datastoreItem>
</file>

<file path=customXml/itemProps6.xml><?xml version="1.0" encoding="utf-8"?>
<ds:datastoreItem xmlns:ds="http://schemas.openxmlformats.org/officeDocument/2006/customXml" ds:itemID="{0CC2E99A-5A12-4D79-9CF5-8206E3E03F8E}">
  <ds:schemaRefs/>
</ds:datastoreItem>
</file>

<file path=customXml/itemProps7.xml><?xml version="1.0" encoding="utf-8"?>
<ds:datastoreItem xmlns:ds="http://schemas.openxmlformats.org/officeDocument/2006/customXml" ds:itemID="{AD2DC3D7-4DD8-4BFA-B1B5-9A7AA2781B92}">
  <ds:schemaRefs/>
</ds:datastoreItem>
</file>

<file path=customXml/itemProps8.xml><?xml version="1.0" encoding="utf-8"?>
<ds:datastoreItem xmlns:ds="http://schemas.openxmlformats.org/officeDocument/2006/customXml" ds:itemID="{4E2A02A8-95FA-47EF-8A7B-40EE4603390D}">
  <ds:schemaRefs/>
</ds:datastoreItem>
</file>

<file path=customXml/itemProps9.xml><?xml version="1.0" encoding="utf-8"?>
<ds:datastoreItem xmlns:ds="http://schemas.openxmlformats.org/officeDocument/2006/customXml" ds:itemID="{19B1A4DA-D3CD-4C81-9137-8716A115ED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 VENTAS</vt:lpstr>
      <vt:lpstr>Hoja2</vt:lpstr>
      <vt:lpstr>PRODUCTOS_FOTOS</vt:lpstr>
      <vt:lpstr>VENDEDOR_FOTOS</vt:lpstr>
      <vt:lpstr>AGREGAS MAS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Juancito Peña Vizcaino</dc:creator>
  <cp:lastModifiedBy>Juancito Peña Vizcaino</cp:lastModifiedBy>
  <cp:lastPrinted>2024-09-06T20:11:55Z</cp:lastPrinted>
  <dcterms:created xsi:type="dcterms:W3CDTF">2024-08-24T18:52:24Z</dcterms:created>
  <dcterms:modified xsi:type="dcterms:W3CDTF">2024-09-20T17:04:20Z</dcterms:modified>
</cp:coreProperties>
</file>